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linnet/software/hoer-laegedansk/materialer/"/>
    </mc:Choice>
  </mc:AlternateContent>
  <xr:revisionPtr revIDLastSave="0" documentId="13_ncr:1_{B6459C67-8832-A641-AAAC-896998E13D29}" xr6:coauthVersionLast="32" xr6:coauthVersionMax="32" xr10:uidLastSave="{00000000-0000-0000-0000-000000000000}"/>
  <bookViews>
    <workbookView xWindow="0" yWindow="460" windowWidth="25600" windowHeight="15540" firstSheet="2" activeTab="4" xr2:uid="{00000000-000D-0000-FFFF-FFFF00000000}"/>
  </bookViews>
  <sheets>
    <sheet name="Kapitler" sheetId="1" r:id="rId1"/>
    <sheet name="Sektioner" sheetId="2" r:id="rId2"/>
    <sheet name="Sektioner_fuld" sheetId="6" r:id="rId3"/>
    <sheet name="Side_til_Sektion" sheetId="4" r:id="rId4"/>
    <sheet name="Lyd" sheetId="3" r:id="rId5"/>
    <sheet name="Stikordsregister" sheetId="7" r:id="rId6"/>
  </sheets>
  <calcPr calcId="179017"/>
</workbook>
</file>

<file path=xl/calcChain.xml><?xml version="1.0" encoding="utf-8"?>
<calcChain xmlns="http://schemas.openxmlformats.org/spreadsheetml/2006/main">
  <c r="L4" i="3" l="1"/>
  <c r="P4" i="3" s="1"/>
  <c r="F861" i="7"/>
  <c r="F862" i="7"/>
  <c r="F863" i="7"/>
  <c r="F864" i="7"/>
  <c r="F865" i="7"/>
  <c r="F866" i="7"/>
  <c r="F867" i="7"/>
  <c r="F868" i="7"/>
  <c r="F869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762" i="7"/>
  <c r="F763" i="7"/>
  <c r="F764" i="7"/>
  <c r="F765" i="7"/>
  <c r="F766" i="7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F796" i="7"/>
  <c r="F797" i="7"/>
  <c r="F798" i="7"/>
  <c r="F799" i="7"/>
  <c r="F800" i="7"/>
  <c r="F801" i="7"/>
  <c r="F802" i="7"/>
  <c r="F803" i="7"/>
  <c r="F804" i="7"/>
  <c r="F805" i="7"/>
  <c r="F806" i="7"/>
  <c r="F807" i="7"/>
  <c r="F808" i="7"/>
  <c r="F809" i="7"/>
  <c r="F810" i="7"/>
  <c r="F811" i="7"/>
  <c r="F812" i="7"/>
  <c r="F813" i="7"/>
  <c r="F814" i="7"/>
  <c r="F815" i="7"/>
  <c r="F816" i="7"/>
  <c r="F817" i="7"/>
  <c r="F818" i="7"/>
  <c r="F819" i="7"/>
  <c r="F820" i="7"/>
  <c r="F821" i="7"/>
  <c r="F822" i="7"/>
  <c r="F823" i="7"/>
  <c r="F824" i="7"/>
  <c r="F825" i="7"/>
  <c r="F826" i="7"/>
  <c r="F827" i="7"/>
  <c r="F828" i="7"/>
  <c r="F829" i="7"/>
  <c r="F830" i="7"/>
  <c r="F831" i="7"/>
  <c r="F832" i="7"/>
  <c r="F833" i="7"/>
  <c r="F834" i="7"/>
  <c r="F835" i="7"/>
  <c r="F836" i="7"/>
  <c r="F837" i="7"/>
  <c r="F838" i="7"/>
  <c r="F839" i="7"/>
  <c r="F840" i="7"/>
  <c r="F841" i="7"/>
  <c r="F842" i="7"/>
  <c r="F843" i="7"/>
  <c r="F844" i="7"/>
  <c r="F845" i="7"/>
  <c r="F846" i="7"/>
  <c r="F847" i="7"/>
  <c r="F848" i="7"/>
  <c r="F849" i="7"/>
  <c r="F850" i="7"/>
  <c r="F851" i="7"/>
  <c r="F852" i="7"/>
  <c r="F853" i="7"/>
  <c r="F854" i="7"/>
  <c r="F855" i="7"/>
  <c r="F856" i="7"/>
  <c r="F857" i="7"/>
  <c r="F858" i="7"/>
  <c r="F859" i="7"/>
  <c r="F860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2" i="7"/>
  <c r="L2" i="3"/>
  <c r="P2" i="3" s="1"/>
  <c r="L385" i="3" l="1"/>
  <c r="P385" i="3" s="1"/>
  <c r="L386" i="3"/>
  <c r="P386" i="3" s="1"/>
  <c r="L387" i="3"/>
  <c r="P387" i="3" s="1"/>
  <c r="L388" i="3"/>
  <c r="P388" i="3" s="1"/>
  <c r="L389" i="3"/>
  <c r="P389" i="3" s="1"/>
  <c r="L390" i="3"/>
  <c r="P390" i="3" s="1"/>
  <c r="L391" i="3"/>
  <c r="P391" i="3" s="1"/>
  <c r="L392" i="3"/>
  <c r="P392" i="3" s="1"/>
  <c r="L393" i="3"/>
  <c r="P393" i="3" s="1"/>
  <c r="L394" i="3"/>
  <c r="P394" i="3" s="1"/>
  <c r="L395" i="3"/>
  <c r="P395" i="3" s="1"/>
  <c r="L396" i="3"/>
  <c r="P396" i="3" s="1"/>
  <c r="L397" i="3"/>
  <c r="P397" i="3" s="1"/>
  <c r="L398" i="3"/>
  <c r="P398" i="3" s="1"/>
  <c r="L399" i="3"/>
  <c r="P399" i="3" s="1"/>
  <c r="L400" i="3"/>
  <c r="P400" i="3" s="1"/>
  <c r="L401" i="3"/>
  <c r="P401" i="3" s="1"/>
  <c r="L402" i="3"/>
  <c r="P402" i="3" s="1"/>
  <c r="L403" i="3"/>
  <c r="P403" i="3" s="1"/>
  <c r="L404" i="3"/>
  <c r="P404" i="3" s="1"/>
  <c r="L405" i="3"/>
  <c r="P405" i="3" s="1"/>
  <c r="L406" i="3"/>
  <c r="P406" i="3" s="1"/>
  <c r="L407" i="3"/>
  <c r="P407" i="3" s="1"/>
  <c r="L408" i="3"/>
  <c r="P408" i="3" s="1"/>
  <c r="L409" i="3"/>
  <c r="P409" i="3" s="1"/>
  <c r="L410" i="3"/>
  <c r="P410" i="3" s="1"/>
  <c r="L411" i="3"/>
  <c r="P411" i="3" s="1"/>
  <c r="L412" i="3"/>
  <c r="P412" i="3" s="1"/>
  <c r="L413" i="3"/>
  <c r="P413" i="3" s="1"/>
  <c r="L414" i="3"/>
  <c r="P414" i="3" s="1"/>
  <c r="L415" i="3"/>
  <c r="P415" i="3" s="1"/>
  <c r="L416" i="3"/>
  <c r="P416" i="3" s="1"/>
  <c r="L417" i="3"/>
  <c r="P417" i="3" s="1"/>
  <c r="L418" i="3"/>
  <c r="P418" i="3" s="1"/>
  <c r="L419" i="3"/>
  <c r="P419" i="3" s="1"/>
  <c r="L420" i="3"/>
  <c r="P420" i="3" s="1"/>
  <c r="L421" i="3"/>
  <c r="P421" i="3" s="1"/>
  <c r="L422" i="3"/>
  <c r="P422" i="3" s="1"/>
  <c r="L423" i="3"/>
  <c r="P423" i="3" s="1"/>
  <c r="L424" i="3"/>
  <c r="P424" i="3" s="1"/>
  <c r="L425" i="3"/>
  <c r="P425" i="3" s="1"/>
  <c r="L426" i="3"/>
  <c r="P426" i="3" s="1"/>
  <c r="L427" i="3"/>
  <c r="P427" i="3" s="1"/>
  <c r="L428" i="3"/>
  <c r="P428" i="3" s="1"/>
  <c r="L429" i="3"/>
  <c r="P429" i="3" s="1"/>
  <c r="L430" i="3"/>
  <c r="P430" i="3" s="1"/>
  <c r="L431" i="3"/>
  <c r="P431" i="3" s="1"/>
  <c r="L432" i="3"/>
  <c r="P432" i="3" s="1"/>
  <c r="L433" i="3"/>
  <c r="P433" i="3" s="1"/>
  <c r="L434" i="3"/>
  <c r="P434" i="3" s="1"/>
  <c r="L435" i="3"/>
  <c r="P435" i="3" s="1"/>
  <c r="L436" i="3"/>
  <c r="P436" i="3" s="1"/>
  <c r="L437" i="3"/>
  <c r="P437" i="3" s="1"/>
  <c r="L438" i="3"/>
  <c r="P438" i="3" s="1"/>
  <c r="L439" i="3"/>
  <c r="P439" i="3" s="1"/>
  <c r="L440" i="3"/>
  <c r="P440" i="3" s="1"/>
  <c r="L441" i="3"/>
  <c r="P441" i="3" s="1"/>
  <c r="L442" i="3"/>
  <c r="P442" i="3" s="1"/>
  <c r="L443" i="3"/>
  <c r="P443" i="3" s="1"/>
  <c r="L444" i="3"/>
  <c r="P444" i="3" s="1"/>
  <c r="L445" i="3"/>
  <c r="P445" i="3" s="1"/>
  <c r="L446" i="3"/>
  <c r="P446" i="3" s="1"/>
  <c r="L447" i="3"/>
  <c r="P447" i="3" s="1"/>
  <c r="L448" i="3"/>
  <c r="P448" i="3" s="1"/>
  <c r="L449" i="3"/>
  <c r="P449" i="3" s="1"/>
  <c r="L450" i="3"/>
  <c r="P450" i="3" s="1"/>
  <c r="L451" i="3"/>
  <c r="P451" i="3" s="1"/>
  <c r="L452" i="3"/>
  <c r="P452" i="3" s="1"/>
  <c r="L453" i="3"/>
  <c r="P453" i="3" s="1"/>
  <c r="L454" i="3"/>
  <c r="P454" i="3" s="1"/>
  <c r="L455" i="3"/>
  <c r="P455" i="3" s="1"/>
  <c r="L456" i="3"/>
  <c r="P456" i="3" s="1"/>
  <c r="L457" i="3"/>
  <c r="P457" i="3" s="1"/>
  <c r="L458" i="3"/>
  <c r="P458" i="3" s="1"/>
  <c r="L459" i="3"/>
  <c r="P459" i="3" s="1"/>
  <c r="L460" i="3"/>
  <c r="P460" i="3" s="1"/>
  <c r="L366" i="3"/>
  <c r="P366" i="3" s="1"/>
  <c r="L367" i="3"/>
  <c r="P367" i="3" s="1"/>
  <c r="L368" i="3"/>
  <c r="P368" i="3" s="1"/>
  <c r="L369" i="3"/>
  <c r="P369" i="3" s="1"/>
  <c r="L370" i="3"/>
  <c r="P370" i="3" s="1"/>
  <c r="L371" i="3"/>
  <c r="P371" i="3" s="1"/>
  <c r="L372" i="3"/>
  <c r="P372" i="3" s="1"/>
  <c r="L373" i="3"/>
  <c r="P373" i="3" s="1"/>
  <c r="L374" i="3"/>
  <c r="P374" i="3" s="1"/>
  <c r="L375" i="3"/>
  <c r="P375" i="3" s="1"/>
  <c r="L376" i="3"/>
  <c r="P376" i="3" s="1"/>
  <c r="L377" i="3"/>
  <c r="P377" i="3" s="1"/>
  <c r="L378" i="3"/>
  <c r="P378" i="3" s="1"/>
  <c r="L379" i="3"/>
  <c r="P379" i="3" s="1"/>
  <c r="L380" i="3"/>
  <c r="P380" i="3" s="1"/>
  <c r="L381" i="3"/>
  <c r="P381" i="3" s="1"/>
  <c r="L382" i="3"/>
  <c r="P382" i="3" s="1"/>
  <c r="L383" i="3"/>
  <c r="P383" i="3" s="1"/>
  <c r="L384" i="3"/>
  <c r="P384" i="3" s="1"/>
  <c r="L357" i="3"/>
  <c r="P357" i="3" s="1"/>
  <c r="L358" i="3"/>
  <c r="P358" i="3" s="1"/>
  <c r="L359" i="3"/>
  <c r="P359" i="3" s="1"/>
  <c r="L360" i="3"/>
  <c r="P360" i="3" s="1"/>
  <c r="L361" i="3"/>
  <c r="P361" i="3" s="1"/>
  <c r="L362" i="3"/>
  <c r="P362" i="3" s="1"/>
  <c r="L363" i="3"/>
  <c r="P363" i="3" s="1"/>
  <c r="L364" i="3"/>
  <c r="P364" i="3" s="1"/>
  <c r="L365" i="3"/>
  <c r="P365" i="3" s="1"/>
  <c r="L3" i="3"/>
  <c r="P3" i="3" s="1"/>
  <c r="L5" i="3"/>
  <c r="P5" i="3" s="1"/>
  <c r="L226" i="3"/>
  <c r="P226" i="3" s="1"/>
  <c r="L227" i="3"/>
  <c r="P227" i="3" s="1"/>
  <c r="L228" i="3"/>
  <c r="P228" i="3" s="1"/>
  <c r="L229" i="3"/>
  <c r="P229" i="3" s="1"/>
  <c r="L230" i="3"/>
  <c r="P230" i="3" s="1"/>
  <c r="L231" i="3"/>
  <c r="P231" i="3" s="1"/>
  <c r="L232" i="3"/>
  <c r="P232" i="3" s="1"/>
  <c r="L233" i="3"/>
  <c r="P233" i="3" s="1"/>
  <c r="L234" i="3"/>
  <c r="P234" i="3" s="1"/>
  <c r="L235" i="3"/>
  <c r="P235" i="3" s="1"/>
  <c r="L236" i="3"/>
  <c r="P236" i="3" s="1"/>
  <c r="L237" i="3"/>
  <c r="P237" i="3" s="1"/>
  <c r="L238" i="3"/>
  <c r="P238" i="3" s="1"/>
  <c r="L239" i="3"/>
  <c r="P239" i="3" s="1"/>
  <c r="L240" i="3"/>
  <c r="P240" i="3" s="1"/>
  <c r="L241" i="3"/>
  <c r="P241" i="3" s="1"/>
  <c r="L242" i="3"/>
  <c r="P242" i="3" s="1"/>
  <c r="L243" i="3"/>
  <c r="P243" i="3" s="1"/>
  <c r="L244" i="3"/>
  <c r="P244" i="3" s="1"/>
  <c r="L245" i="3"/>
  <c r="P245" i="3" s="1"/>
  <c r="L246" i="3"/>
  <c r="P246" i="3" s="1"/>
  <c r="L247" i="3"/>
  <c r="P247" i="3" s="1"/>
  <c r="L248" i="3"/>
  <c r="P248" i="3" s="1"/>
  <c r="L249" i="3"/>
  <c r="P249" i="3" s="1"/>
  <c r="L250" i="3"/>
  <c r="P250" i="3" s="1"/>
  <c r="L251" i="3"/>
  <c r="P251" i="3" s="1"/>
  <c r="L252" i="3"/>
  <c r="P252" i="3" s="1"/>
  <c r="L253" i="3"/>
  <c r="P253" i="3" s="1"/>
  <c r="L254" i="3"/>
  <c r="P254" i="3" s="1"/>
  <c r="L255" i="3"/>
  <c r="P255" i="3" s="1"/>
  <c r="L256" i="3"/>
  <c r="P256" i="3" s="1"/>
  <c r="L257" i="3"/>
  <c r="P257" i="3" s="1"/>
  <c r="L258" i="3"/>
  <c r="P258" i="3" s="1"/>
  <c r="L259" i="3"/>
  <c r="P259" i="3" s="1"/>
  <c r="L260" i="3"/>
  <c r="P260" i="3" s="1"/>
  <c r="L261" i="3"/>
  <c r="P261" i="3" s="1"/>
  <c r="L262" i="3"/>
  <c r="P262" i="3" s="1"/>
  <c r="L263" i="3"/>
  <c r="P263" i="3" s="1"/>
  <c r="L264" i="3"/>
  <c r="P264" i="3" s="1"/>
  <c r="L265" i="3"/>
  <c r="P265" i="3" s="1"/>
  <c r="L266" i="3"/>
  <c r="P266" i="3" s="1"/>
  <c r="L267" i="3"/>
  <c r="P267" i="3" s="1"/>
  <c r="L268" i="3"/>
  <c r="P268" i="3" s="1"/>
  <c r="L269" i="3"/>
  <c r="P269" i="3" s="1"/>
  <c r="L270" i="3"/>
  <c r="P270" i="3" s="1"/>
  <c r="L271" i="3"/>
  <c r="P271" i="3" s="1"/>
  <c r="L272" i="3"/>
  <c r="P272" i="3" s="1"/>
  <c r="L273" i="3"/>
  <c r="P273" i="3" s="1"/>
  <c r="L274" i="3"/>
  <c r="P274" i="3" s="1"/>
  <c r="L275" i="3"/>
  <c r="P275" i="3" s="1"/>
  <c r="L276" i="3"/>
  <c r="P276" i="3" s="1"/>
  <c r="L277" i="3"/>
  <c r="P277" i="3" s="1"/>
  <c r="L278" i="3"/>
  <c r="P278" i="3" s="1"/>
  <c r="L279" i="3"/>
  <c r="P279" i="3" s="1"/>
  <c r="L280" i="3"/>
  <c r="P280" i="3" s="1"/>
  <c r="L281" i="3"/>
  <c r="P281" i="3" s="1"/>
  <c r="L282" i="3"/>
  <c r="P282" i="3" s="1"/>
  <c r="L283" i="3"/>
  <c r="P283" i="3" s="1"/>
  <c r="L284" i="3"/>
  <c r="P284" i="3" s="1"/>
  <c r="L285" i="3"/>
  <c r="P285" i="3" s="1"/>
  <c r="L286" i="3"/>
  <c r="P286" i="3" s="1"/>
  <c r="L287" i="3"/>
  <c r="P287" i="3" s="1"/>
  <c r="L288" i="3"/>
  <c r="P288" i="3" s="1"/>
  <c r="L289" i="3"/>
  <c r="P289" i="3" s="1"/>
  <c r="L290" i="3"/>
  <c r="P290" i="3" s="1"/>
  <c r="L291" i="3"/>
  <c r="P291" i="3" s="1"/>
  <c r="L292" i="3"/>
  <c r="P292" i="3" s="1"/>
  <c r="L293" i="3"/>
  <c r="P293" i="3" s="1"/>
  <c r="L294" i="3"/>
  <c r="P294" i="3" s="1"/>
  <c r="L295" i="3"/>
  <c r="P295" i="3" s="1"/>
  <c r="L296" i="3"/>
  <c r="P296" i="3" s="1"/>
  <c r="L297" i="3"/>
  <c r="P297" i="3" s="1"/>
  <c r="L298" i="3"/>
  <c r="P298" i="3" s="1"/>
  <c r="L299" i="3"/>
  <c r="P299" i="3" s="1"/>
  <c r="L300" i="3"/>
  <c r="P300" i="3" s="1"/>
  <c r="L301" i="3"/>
  <c r="P301" i="3" s="1"/>
  <c r="L302" i="3"/>
  <c r="P302" i="3" s="1"/>
  <c r="L303" i="3"/>
  <c r="P303" i="3" s="1"/>
  <c r="L304" i="3"/>
  <c r="P304" i="3" s="1"/>
  <c r="L305" i="3"/>
  <c r="P305" i="3" s="1"/>
  <c r="L306" i="3"/>
  <c r="P306" i="3" s="1"/>
  <c r="L307" i="3"/>
  <c r="P307" i="3" s="1"/>
  <c r="L308" i="3"/>
  <c r="P308" i="3" s="1"/>
  <c r="L309" i="3"/>
  <c r="P309" i="3" s="1"/>
  <c r="L310" i="3"/>
  <c r="P310" i="3" s="1"/>
  <c r="L311" i="3"/>
  <c r="P311" i="3" s="1"/>
  <c r="L312" i="3"/>
  <c r="P312" i="3" s="1"/>
  <c r="L313" i="3"/>
  <c r="P313" i="3" s="1"/>
  <c r="L314" i="3"/>
  <c r="P314" i="3" s="1"/>
  <c r="L315" i="3"/>
  <c r="P315" i="3" s="1"/>
  <c r="L316" i="3"/>
  <c r="P316" i="3" s="1"/>
  <c r="L317" i="3"/>
  <c r="P317" i="3" s="1"/>
  <c r="L318" i="3"/>
  <c r="P318" i="3" s="1"/>
  <c r="L319" i="3"/>
  <c r="P319" i="3" s="1"/>
  <c r="L320" i="3"/>
  <c r="P320" i="3" s="1"/>
  <c r="L321" i="3"/>
  <c r="P321" i="3" s="1"/>
  <c r="L322" i="3"/>
  <c r="P322" i="3" s="1"/>
  <c r="L323" i="3"/>
  <c r="P323" i="3" s="1"/>
  <c r="L324" i="3"/>
  <c r="P324" i="3" s="1"/>
  <c r="L325" i="3"/>
  <c r="P325" i="3" s="1"/>
  <c r="L326" i="3"/>
  <c r="P326" i="3" s="1"/>
  <c r="L327" i="3"/>
  <c r="P327" i="3" s="1"/>
  <c r="L328" i="3"/>
  <c r="P328" i="3" s="1"/>
  <c r="L329" i="3"/>
  <c r="P329" i="3" s="1"/>
  <c r="L330" i="3"/>
  <c r="P330" i="3" s="1"/>
  <c r="L331" i="3"/>
  <c r="P331" i="3" s="1"/>
  <c r="L332" i="3"/>
  <c r="P332" i="3" s="1"/>
  <c r="L333" i="3"/>
  <c r="P333" i="3" s="1"/>
  <c r="L334" i="3"/>
  <c r="P334" i="3" s="1"/>
  <c r="L335" i="3"/>
  <c r="P335" i="3" s="1"/>
  <c r="L336" i="3"/>
  <c r="P336" i="3" s="1"/>
  <c r="L337" i="3"/>
  <c r="P337" i="3" s="1"/>
  <c r="L338" i="3"/>
  <c r="P338" i="3" s="1"/>
  <c r="L339" i="3"/>
  <c r="P339" i="3" s="1"/>
  <c r="L340" i="3"/>
  <c r="P340" i="3" s="1"/>
  <c r="L341" i="3"/>
  <c r="P341" i="3" s="1"/>
  <c r="L342" i="3"/>
  <c r="P342" i="3" s="1"/>
  <c r="L343" i="3"/>
  <c r="P343" i="3" s="1"/>
  <c r="L344" i="3"/>
  <c r="P344" i="3" s="1"/>
  <c r="L345" i="3"/>
  <c r="P345" i="3" s="1"/>
  <c r="L346" i="3"/>
  <c r="P346" i="3" s="1"/>
  <c r="L347" i="3"/>
  <c r="P347" i="3" s="1"/>
  <c r="L348" i="3"/>
  <c r="P348" i="3" s="1"/>
  <c r="L349" i="3"/>
  <c r="P349" i="3" s="1"/>
  <c r="L350" i="3"/>
  <c r="P350" i="3" s="1"/>
  <c r="L351" i="3"/>
  <c r="P351" i="3" s="1"/>
  <c r="L352" i="3"/>
  <c r="P352" i="3" s="1"/>
  <c r="L353" i="3"/>
  <c r="P353" i="3" s="1"/>
  <c r="L354" i="3"/>
  <c r="P354" i="3" s="1"/>
  <c r="L355" i="3"/>
  <c r="P355" i="3" s="1"/>
  <c r="L356" i="3"/>
  <c r="P356" i="3" s="1"/>
  <c r="L6" i="3"/>
  <c r="P6" i="3" s="1"/>
  <c r="L7" i="3"/>
  <c r="P7" i="3" s="1"/>
  <c r="L8" i="3"/>
  <c r="P8" i="3" s="1"/>
  <c r="L9" i="3"/>
  <c r="P9" i="3" s="1"/>
  <c r="L10" i="3"/>
  <c r="P10" i="3" s="1"/>
  <c r="L11" i="3"/>
  <c r="P11" i="3" s="1"/>
  <c r="L12" i="3"/>
  <c r="P12" i="3" s="1"/>
  <c r="L13" i="3"/>
  <c r="P13" i="3" s="1"/>
  <c r="L14" i="3"/>
  <c r="P14" i="3" s="1"/>
  <c r="L15" i="3"/>
  <c r="P15" i="3" s="1"/>
  <c r="L16" i="3"/>
  <c r="P16" i="3" s="1"/>
  <c r="L17" i="3"/>
  <c r="P17" i="3" s="1"/>
  <c r="L18" i="3"/>
  <c r="P18" i="3" s="1"/>
  <c r="L19" i="3"/>
  <c r="P19" i="3" s="1"/>
  <c r="L20" i="3"/>
  <c r="P20" i="3" s="1"/>
  <c r="L21" i="3"/>
  <c r="P21" i="3" s="1"/>
  <c r="L22" i="3"/>
  <c r="P22" i="3" s="1"/>
  <c r="L23" i="3"/>
  <c r="P23" i="3" s="1"/>
  <c r="L24" i="3"/>
  <c r="P24" i="3" s="1"/>
  <c r="L25" i="3"/>
  <c r="P25" i="3" s="1"/>
  <c r="L26" i="3"/>
  <c r="P26" i="3" s="1"/>
  <c r="L27" i="3"/>
  <c r="P27" i="3" s="1"/>
  <c r="L28" i="3"/>
  <c r="P28" i="3" s="1"/>
  <c r="L29" i="3"/>
  <c r="P29" i="3" s="1"/>
  <c r="L30" i="3"/>
  <c r="P30" i="3" s="1"/>
  <c r="L31" i="3"/>
  <c r="P31" i="3" s="1"/>
  <c r="L32" i="3"/>
  <c r="P32" i="3" s="1"/>
  <c r="L33" i="3"/>
  <c r="P33" i="3" s="1"/>
  <c r="L34" i="3"/>
  <c r="P34" i="3" s="1"/>
  <c r="L35" i="3"/>
  <c r="P35" i="3" s="1"/>
  <c r="L36" i="3"/>
  <c r="P36" i="3" s="1"/>
  <c r="L37" i="3"/>
  <c r="P37" i="3" s="1"/>
  <c r="L38" i="3"/>
  <c r="P38" i="3" s="1"/>
  <c r="L39" i="3"/>
  <c r="P39" i="3" s="1"/>
  <c r="L40" i="3"/>
  <c r="P40" i="3" s="1"/>
  <c r="L41" i="3"/>
  <c r="P41" i="3" s="1"/>
  <c r="L42" i="3"/>
  <c r="P42" i="3" s="1"/>
  <c r="L43" i="3"/>
  <c r="P43" i="3" s="1"/>
  <c r="L44" i="3"/>
  <c r="P44" i="3" s="1"/>
  <c r="L45" i="3"/>
  <c r="P45" i="3" s="1"/>
  <c r="L46" i="3"/>
  <c r="P46" i="3" s="1"/>
  <c r="L47" i="3"/>
  <c r="P47" i="3" s="1"/>
  <c r="L48" i="3"/>
  <c r="P48" i="3" s="1"/>
  <c r="L49" i="3"/>
  <c r="P49" i="3" s="1"/>
  <c r="L50" i="3"/>
  <c r="P50" i="3" s="1"/>
  <c r="L51" i="3"/>
  <c r="P51" i="3" s="1"/>
  <c r="L52" i="3"/>
  <c r="P52" i="3" s="1"/>
  <c r="L53" i="3"/>
  <c r="P53" i="3" s="1"/>
  <c r="L54" i="3"/>
  <c r="P54" i="3" s="1"/>
  <c r="L55" i="3"/>
  <c r="P55" i="3" s="1"/>
  <c r="L56" i="3"/>
  <c r="P56" i="3" s="1"/>
  <c r="L57" i="3"/>
  <c r="P57" i="3" s="1"/>
  <c r="L58" i="3"/>
  <c r="P58" i="3" s="1"/>
  <c r="L59" i="3"/>
  <c r="P59" i="3" s="1"/>
  <c r="L60" i="3"/>
  <c r="P60" i="3" s="1"/>
  <c r="L61" i="3"/>
  <c r="P61" i="3" s="1"/>
  <c r="L62" i="3"/>
  <c r="P62" i="3" s="1"/>
  <c r="L63" i="3"/>
  <c r="P63" i="3" s="1"/>
  <c r="L64" i="3"/>
  <c r="P64" i="3" s="1"/>
  <c r="L65" i="3"/>
  <c r="P65" i="3" s="1"/>
  <c r="L66" i="3"/>
  <c r="P66" i="3" s="1"/>
  <c r="L67" i="3"/>
  <c r="P67" i="3" s="1"/>
  <c r="L68" i="3"/>
  <c r="P68" i="3" s="1"/>
  <c r="L69" i="3"/>
  <c r="P69" i="3" s="1"/>
  <c r="L70" i="3"/>
  <c r="P70" i="3" s="1"/>
  <c r="L71" i="3"/>
  <c r="P71" i="3" s="1"/>
  <c r="L72" i="3"/>
  <c r="P72" i="3" s="1"/>
  <c r="L73" i="3"/>
  <c r="P73" i="3" s="1"/>
  <c r="L74" i="3"/>
  <c r="P74" i="3" s="1"/>
  <c r="L75" i="3"/>
  <c r="P75" i="3" s="1"/>
  <c r="L76" i="3"/>
  <c r="P76" i="3" s="1"/>
  <c r="L77" i="3"/>
  <c r="P77" i="3" s="1"/>
  <c r="L78" i="3"/>
  <c r="P78" i="3" s="1"/>
  <c r="L79" i="3"/>
  <c r="P79" i="3" s="1"/>
  <c r="L80" i="3"/>
  <c r="P80" i="3" s="1"/>
  <c r="L81" i="3"/>
  <c r="P81" i="3" s="1"/>
  <c r="L82" i="3"/>
  <c r="P82" i="3" s="1"/>
  <c r="L83" i="3"/>
  <c r="P83" i="3" s="1"/>
  <c r="L84" i="3"/>
  <c r="P84" i="3" s="1"/>
  <c r="L85" i="3"/>
  <c r="P85" i="3" s="1"/>
  <c r="L86" i="3"/>
  <c r="P86" i="3" s="1"/>
  <c r="L87" i="3"/>
  <c r="P87" i="3" s="1"/>
  <c r="L88" i="3"/>
  <c r="P88" i="3" s="1"/>
  <c r="L89" i="3"/>
  <c r="P89" i="3" s="1"/>
  <c r="L90" i="3"/>
  <c r="P90" i="3" s="1"/>
  <c r="L91" i="3"/>
  <c r="P91" i="3" s="1"/>
  <c r="L92" i="3"/>
  <c r="P92" i="3" s="1"/>
  <c r="L93" i="3"/>
  <c r="P93" i="3" s="1"/>
  <c r="L94" i="3"/>
  <c r="P94" i="3" s="1"/>
  <c r="L95" i="3"/>
  <c r="P95" i="3" s="1"/>
  <c r="L96" i="3"/>
  <c r="P96" i="3" s="1"/>
  <c r="L97" i="3"/>
  <c r="P97" i="3" s="1"/>
  <c r="L98" i="3"/>
  <c r="P98" i="3" s="1"/>
  <c r="L99" i="3"/>
  <c r="P99" i="3" s="1"/>
  <c r="L100" i="3"/>
  <c r="P100" i="3" s="1"/>
  <c r="L101" i="3"/>
  <c r="P101" i="3" s="1"/>
  <c r="L102" i="3"/>
  <c r="P102" i="3" s="1"/>
  <c r="L103" i="3"/>
  <c r="P103" i="3" s="1"/>
  <c r="L104" i="3"/>
  <c r="P104" i="3" s="1"/>
  <c r="L105" i="3"/>
  <c r="P105" i="3" s="1"/>
  <c r="L106" i="3"/>
  <c r="P106" i="3" s="1"/>
  <c r="L107" i="3"/>
  <c r="P107" i="3" s="1"/>
  <c r="L108" i="3"/>
  <c r="P108" i="3" s="1"/>
  <c r="L109" i="3"/>
  <c r="P109" i="3" s="1"/>
  <c r="L110" i="3"/>
  <c r="P110" i="3" s="1"/>
  <c r="L111" i="3"/>
  <c r="P111" i="3" s="1"/>
  <c r="L112" i="3"/>
  <c r="P112" i="3" s="1"/>
  <c r="L113" i="3"/>
  <c r="P113" i="3" s="1"/>
  <c r="L114" i="3"/>
  <c r="P114" i="3" s="1"/>
  <c r="L115" i="3"/>
  <c r="P115" i="3" s="1"/>
  <c r="L116" i="3"/>
  <c r="P116" i="3" s="1"/>
  <c r="L117" i="3"/>
  <c r="P117" i="3" s="1"/>
  <c r="L118" i="3"/>
  <c r="P118" i="3" s="1"/>
  <c r="L119" i="3"/>
  <c r="P119" i="3" s="1"/>
  <c r="L120" i="3"/>
  <c r="P120" i="3" s="1"/>
  <c r="L121" i="3"/>
  <c r="P121" i="3" s="1"/>
  <c r="L122" i="3"/>
  <c r="P122" i="3" s="1"/>
  <c r="L123" i="3"/>
  <c r="P123" i="3" s="1"/>
  <c r="L124" i="3"/>
  <c r="P124" i="3" s="1"/>
  <c r="L125" i="3"/>
  <c r="P125" i="3" s="1"/>
  <c r="L126" i="3"/>
  <c r="P126" i="3" s="1"/>
  <c r="L127" i="3"/>
  <c r="P127" i="3" s="1"/>
  <c r="L128" i="3"/>
  <c r="P128" i="3" s="1"/>
  <c r="L129" i="3"/>
  <c r="P129" i="3" s="1"/>
  <c r="L130" i="3"/>
  <c r="P130" i="3" s="1"/>
  <c r="L131" i="3"/>
  <c r="P131" i="3" s="1"/>
  <c r="L132" i="3"/>
  <c r="P132" i="3" s="1"/>
  <c r="L133" i="3"/>
  <c r="P133" i="3" s="1"/>
  <c r="L134" i="3"/>
  <c r="P134" i="3" s="1"/>
  <c r="L135" i="3"/>
  <c r="P135" i="3" s="1"/>
  <c r="L136" i="3"/>
  <c r="P136" i="3" s="1"/>
  <c r="L137" i="3"/>
  <c r="P137" i="3" s="1"/>
  <c r="L138" i="3"/>
  <c r="P138" i="3" s="1"/>
  <c r="L139" i="3"/>
  <c r="P139" i="3" s="1"/>
  <c r="L140" i="3"/>
  <c r="P140" i="3" s="1"/>
  <c r="L141" i="3"/>
  <c r="P141" i="3" s="1"/>
  <c r="L142" i="3"/>
  <c r="P142" i="3" s="1"/>
  <c r="L143" i="3"/>
  <c r="P143" i="3" s="1"/>
  <c r="L144" i="3"/>
  <c r="P144" i="3" s="1"/>
  <c r="L145" i="3"/>
  <c r="P145" i="3" s="1"/>
  <c r="L146" i="3"/>
  <c r="P146" i="3" s="1"/>
  <c r="L147" i="3"/>
  <c r="P147" i="3" s="1"/>
  <c r="L148" i="3"/>
  <c r="P148" i="3" s="1"/>
  <c r="L149" i="3"/>
  <c r="P149" i="3" s="1"/>
  <c r="L150" i="3"/>
  <c r="P150" i="3" s="1"/>
  <c r="L151" i="3"/>
  <c r="P151" i="3" s="1"/>
  <c r="L152" i="3"/>
  <c r="P152" i="3" s="1"/>
  <c r="L153" i="3"/>
  <c r="P153" i="3" s="1"/>
  <c r="L154" i="3"/>
  <c r="P154" i="3" s="1"/>
  <c r="L155" i="3"/>
  <c r="P155" i="3" s="1"/>
  <c r="L156" i="3"/>
  <c r="P156" i="3" s="1"/>
  <c r="L157" i="3"/>
  <c r="P157" i="3" s="1"/>
  <c r="L158" i="3"/>
  <c r="P158" i="3" s="1"/>
  <c r="L159" i="3"/>
  <c r="P159" i="3" s="1"/>
  <c r="L160" i="3"/>
  <c r="P160" i="3" s="1"/>
  <c r="L161" i="3"/>
  <c r="P161" i="3" s="1"/>
  <c r="L162" i="3"/>
  <c r="P162" i="3" s="1"/>
  <c r="L163" i="3"/>
  <c r="P163" i="3" s="1"/>
  <c r="L164" i="3"/>
  <c r="P164" i="3" s="1"/>
  <c r="L165" i="3"/>
  <c r="P165" i="3" s="1"/>
  <c r="L166" i="3"/>
  <c r="P166" i="3" s="1"/>
  <c r="L167" i="3"/>
  <c r="P167" i="3" s="1"/>
  <c r="L168" i="3"/>
  <c r="P168" i="3" s="1"/>
  <c r="L169" i="3"/>
  <c r="P169" i="3" s="1"/>
  <c r="L170" i="3"/>
  <c r="P170" i="3" s="1"/>
  <c r="L171" i="3"/>
  <c r="P171" i="3" s="1"/>
  <c r="L172" i="3"/>
  <c r="P172" i="3" s="1"/>
  <c r="L173" i="3"/>
  <c r="P173" i="3" s="1"/>
  <c r="L174" i="3"/>
  <c r="P174" i="3" s="1"/>
  <c r="L175" i="3"/>
  <c r="P175" i="3" s="1"/>
  <c r="L176" i="3"/>
  <c r="P176" i="3" s="1"/>
  <c r="L177" i="3"/>
  <c r="P177" i="3" s="1"/>
  <c r="L178" i="3"/>
  <c r="P178" i="3" s="1"/>
  <c r="L179" i="3"/>
  <c r="P179" i="3" s="1"/>
  <c r="L180" i="3"/>
  <c r="P180" i="3" s="1"/>
  <c r="L181" i="3"/>
  <c r="P181" i="3" s="1"/>
  <c r="L182" i="3"/>
  <c r="P182" i="3" s="1"/>
  <c r="L183" i="3"/>
  <c r="P183" i="3" s="1"/>
  <c r="L184" i="3"/>
  <c r="P184" i="3" s="1"/>
  <c r="L185" i="3"/>
  <c r="P185" i="3" s="1"/>
  <c r="L186" i="3"/>
  <c r="P186" i="3" s="1"/>
  <c r="L187" i="3"/>
  <c r="P187" i="3" s="1"/>
  <c r="L188" i="3"/>
  <c r="P188" i="3" s="1"/>
  <c r="L189" i="3"/>
  <c r="P189" i="3" s="1"/>
  <c r="L190" i="3"/>
  <c r="P190" i="3" s="1"/>
  <c r="L191" i="3"/>
  <c r="P191" i="3" s="1"/>
  <c r="L192" i="3"/>
  <c r="P192" i="3" s="1"/>
  <c r="L193" i="3"/>
  <c r="P193" i="3" s="1"/>
  <c r="L194" i="3"/>
  <c r="P194" i="3" s="1"/>
  <c r="L195" i="3"/>
  <c r="P195" i="3" s="1"/>
  <c r="L196" i="3"/>
  <c r="P196" i="3" s="1"/>
  <c r="L197" i="3"/>
  <c r="P197" i="3" s="1"/>
  <c r="L198" i="3"/>
  <c r="P198" i="3" s="1"/>
  <c r="L199" i="3"/>
  <c r="P199" i="3" s="1"/>
  <c r="L200" i="3"/>
  <c r="P200" i="3" s="1"/>
  <c r="L201" i="3"/>
  <c r="P201" i="3" s="1"/>
  <c r="L202" i="3"/>
  <c r="P202" i="3" s="1"/>
  <c r="L203" i="3"/>
  <c r="P203" i="3" s="1"/>
  <c r="L204" i="3"/>
  <c r="P204" i="3" s="1"/>
  <c r="L205" i="3"/>
  <c r="P205" i="3" s="1"/>
  <c r="L206" i="3"/>
  <c r="P206" i="3" s="1"/>
  <c r="L207" i="3"/>
  <c r="P207" i="3" s="1"/>
  <c r="L208" i="3"/>
  <c r="P208" i="3" s="1"/>
  <c r="L209" i="3"/>
  <c r="P209" i="3" s="1"/>
  <c r="L210" i="3"/>
  <c r="P210" i="3" s="1"/>
  <c r="L211" i="3"/>
  <c r="P211" i="3" s="1"/>
  <c r="L212" i="3"/>
  <c r="P212" i="3" s="1"/>
  <c r="L213" i="3"/>
  <c r="P213" i="3" s="1"/>
  <c r="L214" i="3"/>
  <c r="P214" i="3" s="1"/>
  <c r="L215" i="3"/>
  <c r="P215" i="3" s="1"/>
  <c r="L216" i="3"/>
  <c r="P216" i="3" s="1"/>
  <c r="L217" i="3"/>
  <c r="P217" i="3" s="1"/>
  <c r="L218" i="3"/>
  <c r="P218" i="3" s="1"/>
  <c r="L219" i="3"/>
  <c r="P219" i="3" s="1"/>
  <c r="L220" i="3"/>
  <c r="P220" i="3" s="1"/>
  <c r="L221" i="3"/>
  <c r="P221" i="3" s="1"/>
  <c r="L222" i="3"/>
  <c r="P222" i="3" s="1"/>
  <c r="L223" i="3"/>
  <c r="P223" i="3" s="1"/>
  <c r="L224" i="3"/>
  <c r="P224" i="3" s="1"/>
  <c r="L225" i="3"/>
  <c r="P225" i="3" s="1"/>
  <c r="C210" i="4"/>
  <c r="C211" i="4"/>
  <c r="C212" i="4"/>
  <c r="C213" i="4"/>
  <c r="C214" i="4" s="1"/>
  <c r="C215" i="4" s="1"/>
  <c r="C216" i="4" s="1"/>
  <c r="C217" i="4" s="1"/>
  <c r="C209" i="4"/>
  <c r="C207" i="4"/>
  <c r="C206" i="4"/>
  <c r="C201" i="4"/>
  <c r="C200" i="4"/>
  <c r="C199" i="4"/>
  <c r="C198" i="4"/>
  <c r="C194" i="4"/>
  <c r="C187" i="4"/>
  <c r="C185" i="4"/>
  <c r="C178" i="4"/>
  <c r="C177" i="4"/>
  <c r="C176" i="4"/>
  <c r="C172" i="4"/>
  <c r="C173" i="4"/>
  <c r="C174" i="4"/>
  <c r="C171" i="4"/>
  <c r="C169" i="4"/>
  <c r="C168" i="4"/>
  <c r="C158" i="4"/>
  <c r="C151" i="4"/>
  <c r="C150" i="4"/>
  <c r="C147" i="4"/>
  <c r="C145" i="4"/>
  <c r="C144" i="4"/>
  <c r="C134" i="4"/>
  <c r="C135" i="4"/>
  <c r="C136" i="4"/>
  <c r="C133" i="4"/>
  <c r="C127" i="4"/>
  <c r="C125" i="4"/>
  <c r="C124" i="4"/>
  <c r="C122" i="4"/>
  <c r="C116" i="4"/>
  <c r="C115" i="4"/>
  <c r="C109" i="4"/>
  <c r="C110" i="4"/>
  <c r="C111" i="4"/>
  <c r="C112" i="4"/>
  <c r="C108" i="4"/>
  <c r="C107" i="4"/>
  <c r="C103" i="4"/>
  <c r="C101" i="4"/>
  <c r="C97" i="4"/>
  <c r="C96" i="4"/>
  <c r="C94" i="4"/>
  <c r="C91" i="4"/>
  <c r="C89" i="4"/>
  <c r="C78" i="4"/>
  <c r="C79" i="4"/>
  <c r="C80" i="4"/>
  <c r="C81" i="4"/>
  <c r="C82" i="4" s="1"/>
  <c r="C83" i="4" s="1"/>
  <c r="C77" i="4"/>
  <c r="C72" i="4"/>
  <c r="C71" i="4"/>
  <c r="C67" i="4"/>
  <c r="C56" i="4"/>
  <c r="C41" i="4"/>
  <c r="C39" i="4"/>
  <c r="C33" i="4"/>
  <c r="C31" i="4"/>
  <c r="C29" i="4"/>
  <c r="C27" i="4"/>
  <c r="C25" i="4"/>
  <c r="C21" i="4"/>
  <c r="C15" i="4"/>
  <c r="C10" i="4"/>
  <c r="C11" i="4"/>
  <c r="C12" i="4"/>
  <c r="C13" i="4"/>
  <c r="C9" i="4"/>
  <c r="C7" i="4"/>
  <c r="C4" i="4"/>
  <c r="C5" i="4"/>
  <c r="C3" i="4"/>
  <c r="C8" i="4"/>
  <c r="C14" i="4"/>
  <c r="C16" i="4"/>
  <c r="C17" i="4"/>
  <c r="C18" i="4"/>
  <c r="C19" i="4"/>
  <c r="C20" i="4"/>
  <c r="C22" i="4"/>
  <c r="C23" i="4"/>
  <c r="C24" i="4"/>
  <c r="C26" i="4"/>
  <c r="C28" i="4"/>
  <c r="C30" i="4"/>
  <c r="C32" i="4"/>
  <c r="C34" i="4"/>
  <c r="C35" i="4"/>
  <c r="C36" i="4"/>
  <c r="C37" i="4"/>
  <c r="C38" i="4"/>
  <c r="C40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7" i="4"/>
  <c r="C58" i="4"/>
  <c r="C59" i="4"/>
  <c r="C60" i="4"/>
  <c r="C61" i="4"/>
  <c r="C62" i="4"/>
  <c r="C63" i="4"/>
  <c r="C64" i="4"/>
  <c r="C65" i="4"/>
  <c r="C66" i="4"/>
  <c r="C68" i="4"/>
  <c r="C69" i="4"/>
  <c r="C70" i="4"/>
  <c r="C73" i="4"/>
  <c r="C74" i="4"/>
  <c r="C75" i="4"/>
  <c r="C76" i="4"/>
  <c r="C84" i="4"/>
  <c r="C85" i="4"/>
  <c r="C86" i="4"/>
  <c r="C87" i="4"/>
  <c r="C88" i="4"/>
  <c r="C90" i="4"/>
  <c r="C92" i="4"/>
  <c r="C93" i="4"/>
  <c r="C95" i="4"/>
  <c r="C98" i="4"/>
  <c r="C99" i="4"/>
  <c r="C100" i="4"/>
  <c r="C102" i="4"/>
  <c r="C104" i="4"/>
  <c r="C105" i="4"/>
  <c r="C106" i="4"/>
  <c r="C113" i="4"/>
  <c r="C114" i="4"/>
  <c r="C117" i="4"/>
  <c r="C118" i="4"/>
  <c r="C119" i="4"/>
  <c r="C120" i="4"/>
  <c r="C121" i="4"/>
  <c r="C123" i="4"/>
  <c r="C126" i="4"/>
  <c r="C128" i="4"/>
  <c r="C129" i="4"/>
  <c r="C130" i="4"/>
  <c r="C131" i="4"/>
  <c r="C132" i="4"/>
  <c r="C137" i="4"/>
  <c r="C138" i="4"/>
  <c r="C139" i="4"/>
  <c r="C140" i="4"/>
  <c r="C141" i="4"/>
  <c r="C142" i="4"/>
  <c r="C143" i="4"/>
  <c r="C146" i="4"/>
  <c r="C148" i="4"/>
  <c r="C149" i="4"/>
  <c r="C152" i="4"/>
  <c r="C153" i="4"/>
  <c r="C154" i="4"/>
  <c r="C155" i="4"/>
  <c r="C156" i="4"/>
  <c r="C157" i="4"/>
  <c r="C159" i="4"/>
  <c r="C160" i="4"/>
  <c r="C161" i="4"/>
  <c r="C162" i="4"/>
  <c r="C163" i="4"/>
  <c r="C164" i="4"/>
  <c r="C165" i="4"/>
  <c r="C166" i="4"/>
  <c r="C167" i="4"/>
  <c r="C170" i="4"/>
  <c r="C175" i="4"/>
  <c r="C179" i="4"/>
  <c r="C180" i="4"/>
  <c r="C181" i="4"/>
  <c r="C182" i="4"/>
  <c r="C183" i="4"/>
  <c r="C184" i="4"/>
  <c r="C186" i="4"/>
  <c r="C188" i="4"/>
  <c r="C189" i="4"/>
  <c r="C190" i="4"/>
  <c r="C191" i="4"/>
  <c r="C192" i="4"/>
  <c r="C193" i="4"/>
  <c r="C195" i="4"/>
  <c r="C196" i="4"/>
  <c r="C197" i="4"/>
  <c r="C202" i="4"/>
  <c r="C203" i="4"/>
  <c r="C204" i="4"/>
  <c r="C205" i="4"/>
  <c r="C208" i="4"/>
  <c r="C6" i="4"/>
  <c r="B5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3" i="4"/>
  <c r="B4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2" i="4"/>
  <c r="P3" i="6" l="1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4" i="6"/>
  <c r="O2" i="6"/>
  <c r="O3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60" i="6"/>
  <c r="N61" i="6"/>
  <c r="N62" i="6"/>
  <c r="N63" i="6"/>
  <c r="N64" i="6"/>
  <c r="N65" i="6"/>
  <c r="N66" i="6"/>
  <c r="N67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" i="6"/>
  <c r="M220" i="6"/>
  <c r="M213" i="6"/>
  <c r="M214" i="6" s="1"/>
  <c r="M215" i="6" s="1"/>
  <c r="M216" i="6" s="1"/>
  <c r="M217" i="6" s="1"/>
  <c r="M218" i="6" s="1"/>
  <c r="M219" i="6" s="1"/>
  <c r="M211" i="6"/>
  <c r="M212" i="6" s="1"/>
  <c r="M206" i="6"/>
  <c r="M207" i="6"/>
  <c r="M208" i="6"/>
  <c r="M209" i="6"/>
  <c r="M210" i="6" s="1"/>
  <c r="M204" i="6"/>
  <c r="M205" i="6" s="1"/>
  <c r="M195" i="6"/>
  <c r="M196" i="6"/>
  <c r="M197" i="6"/>
  <c r="M198" i="6"/>
  <c r="M199" i="6" s="1"/>
  <c r="M200" i="6" s="1"/>
  <c r="M201" i="6" s="1"/>
  <c r="M202" i="6" s="1"/>
  <c r="M203" i="6" s="1"/>
  <c r="M188" i="6"/>
  <c r="M189" i="6"/>
  <c r="M190" i="6"/>
  <c r="M191" i="6"/>
  <c r="M192" i="6" s="1"/>
  <c r="M193" i="6" s="1"/>
  <c r="M194" i="6" s="1"/>
  <c r="M186" i="6"/>
  <c r="M187" i="6" s="1"/>
  <c r="M178" i="6"/>
  <c r="M179" i="6"/>
  <c r="M180" i="6"/>
  <c r="M181" i="6"/>
  <c r="M182" i="6" s="1"/>
  <c r="M183" i="6" s="1"/>
  <c r="M184" i="6" s="1"/>
  <c r="M185" i="6" s="1"/>
  <c r="M176" i="6"/>
  <c r="M177" i="6" s="1"/>
  <c r="M167" i="6"/>
  <c r="M168" i="6"/>
  <c r="M169" i="6"/>
  <c r="M170" i="6"/>
  <c r="M171" i="6" s="1"/>
  <c r="M172" i="6" s="1"/>
  <c r="M173" i="6" s="1"/>
  <c r="M174" i="6" s="1"/>
  <c r="M175" i="6" s="1"/>
  <c r="M158" i="6"/>
  <c r="M159" i="6"/>
  <c r="M160" i="6"/>
  <c r="M161" i="6"/>
  <c r="M162" i="6" s="1"/>
  <c r="M163" i="6" s="1"/>
  <c r="M164" i="6" s="1"/>
  <c r="M165" i="6" s="1"/>
  <c r="M166" i="6" s="1"/>
  <c r="H220" i="6"/>
  <c r="F220" i="6"/>
  <c r="L219" i="6"/>
  <c r="I219" i="6"/>
  <c r="H219" i="6" s="1"/>
  <c r="L218" i="6"/>
  <c r="H218" i="6"/>
  <c r="G218" i="6"/>
  <c r="L217" i="6"/>
  <c r="H217" i="6"/>
  <c r="F217" i="6"/>
  <c r="L216" i="6"/>
  <c r="L215" i="6"/>
  <c r="L214" i="6"/>
  <c r="I214" i="6"/>
  <c r="L213" i="6"/>
  <c r="H213" i="6"/>
  <c r="G213" i="6"/>
  <c r="L212" i="6"/>
  <c r="H212" i="6"/>
  <c r="F212" i="6"/>
  <c r="E212" i="6"/>
  <c r="J212" i="6" s="1"/>
  <c r="K212" i="6" s="1"/>
  <c r="H211" i="6"/>
  <c r="F211" i="6"/>
  <c r="L210" i="6"/>
  <c r="H210" i="6"/>
  <c r="G210" i="6"/>
  <c r="F210" i="6" s="1"/>
  <c r="L209" i="6"/>
  <c r="H209" i="6"/>
  <c r="F209" i="6"/>
  <c r="L208" i="6"/>
  <c r="L207" i="6"/>
  <c r="I207" i="6"/>
  <c r="I208" i="6" s="1"/>
  <c r="H208" i="6" s="1"/>
  <c r="H207" i="6"/>
  <c r="L206" i="6"/>
  <c r="H206" i="6"/>
  <c r="G206" i="6"/>
  <c r="G207" i="6" s="1"/>
  <c r="F206" i="6"/>
  <c r="L205" i="6"/>
  <c r="H205" i="6"/>
  <c r="F205" i="6"/>
  <c r="E205" i="6"/>
  <c r="H204" i="6"/>
  <c r="F204" i="6"/>
  <c r="L203" i="6"/>
  <c r="I203" i="6"/>
  <c r="H203" i="6" s="1"/>
  <c r="L202" i="6"/>
  <c r="H202" i="6"/>
  <c r="G202" i="6"/>
  <c r="L201" i="6"/>
  <c r="H201" i="6"/>
  <c r="F201" i="6"/>
  <c r="L200" i="6"/>
  <c r="L199" i="6"/>
  <c r="L198" i="6"/>
  <c r="I198" i="6"/>
  <c r="L197" i="6"/>
  <c r="H197" i="6"/>
  <c r="G197" i="6"/>
  <c r="L196" i="6"/>
  <c r="H196" i="6"/>
  <c r="F196" i="6"/>
  <c r="L195" i="6"/>
  <c r="H195" i="6"/>
  <c r="F195" i="6"/>
  <c r="L194" i="6"/>
  <c r="I194" i="6"/>
  <c r="H194" i="6" s="1"/>
  <c r="L193" i="6"/>
  <c r="H193" i="6"/>
  <c r="G193" i="6"/>
  <c r="G194" i="6" s="1"/>
  <c r="F194" i="6" s="1"/>
  <c r="L192" i="6"/>
  <c r="H192" i="6"/>
  <c r="F192" i="6"/>
  <c r="L191" i="6"/>
  <c r="L190" i="6"/>
  <c r="I190" i="6"/>
  <c r="L189" i="6"/>
  <c r="H189" i="6"/>
  <c r="G189" i="6"/>
  <c r="L188" i="6"/>
  <c r="H188" i="6"/>
  <c r="F188" i="6"/>
  <c r="L187" i="6"/>
  <c r="H187" i="6"/>
  <c r="F187" i="6"/>
  <c r="E187" i="6"/>
  <c r="H186" i="6"/>
  <c r="F186" i="6"/>
  <c r="L185" i="6"/>
  <c r="L184" i="6"/>
  <c r="I184" i="6"/>
  <c r="H184" i="6" s="1"/>
  <c r="L183" i="6"/>
  <c r="H183" i="6"/>
  <c r="G183" i="6"/>
  <c r="G184" i="6" s="1"/>
  <c r="G185" i="6" s="1"/>
  <c r="F185" i="6" s="1"/>
  <c r="L182" i="6"/>
  <c r="H182" i="6"/>
  <c r="F182" i="6"/>
  <c r="L181" i="6"/>
  <c r="L180" i="6"/>
  <c r="L179" i="6"/>
  <c r="I179" i="6"/>
  <c r="H179" i="6" s="1"/>
  <c r="L178" i="6"/>
  <c r="H178" i="6"/>
  <c r="G178" i="6"/>
  <c r="G179" i="6" s="1"/>
  <c r="G180" i="6" s="1"/>
  <c r="L177" i="6"/>
  <c r="H177" i="6"/>
  <c r="F177" i="6"/>
  <c r="E177" i="6"/>
  <c r="H176" i="6"/>
  <c r="F176" i="6"/>
  <c r="L175" i="6"/>
  <c r="L174" i="6"/>
  <c r="L173" i="6"/>
  <c r="L172" i="6"/>
  <c r="L171" i="6"/>
  <c r="L170" i="6"/>
  <c r="I170" i="6"/>
  <c r="I171" i="6" s="1"/>
  <c r="L169" i="6"/>
  <c r="H169" i="6"/>
  <c r="G169" i="6"/>
  <c r="G170" i="6" s="1"/>
  <c r="F170" i="6" s="1"/>
  <c r="L168" i="6"/>
  <c r="H168" i="6"/>
  <c r="F168" i="6"/>
  <c r="L167" i="6"/>
  <c r="L166" i="6"/>
  <c r="L165" i="6"/>
  <c r="L164" i="6"/>
  <c r="L163" i="6"/>
  <c r="L162" i="6"/>
  <c r="L161" i="6"/>
  <c r="L160" i="6"/>
  <c r="L159" i="6"/>
  <c r="I159" i="6"/>
  <c r="L158" i="6"/>
  <c r="H158" i="6"/>
  <c r="G158" i="6"/>
  <c r="L157" i="6"/>
  <c r="H157" i="6"/>
  <c r="F157" i="6"/>
  <c r="E157" i="6"/>
  <c r="E158" i="6" s="1"/>
  <c r="H156" i="6"/>
  <c r="F156" i="6"/>
  <c r="L155" i="6"/>
  <c r="L154" i="6"/>
  <c r="L153" i="6"/>
  <c r="L152" i="6"/>
  <c r="L151" i="6"/>
  <c r="L150" i="6"/>
  <c r="L149" i="6"/>
  <c r="L148" i="6"/>
  <c r="L147" i="6"/>
  <c r="L146" i="6"/>
  <c r="L145" i="6"/>
  <c r="L144" i="6"/>
  <c r="I144" i="6"/>
  <c r="I145" i="6" s="1"/>
  <c r="L143" i="6"/>
  <c r="H143" i="6"/>
  <c r="G143" i="6"/>
  <c r="G144" i="6" s="1"/>
  <c r="L142" i="6"/>
  <c r="H142" i="6"/>
  <c r="F142" i="6"/>
  <c r="L141" i="6"/>
  <c r="L140" i="6"/>
  <c r="L139" i="6"/>
  <c r="I139" i="6"/>
  <c r="I140" i="6" s="1"/>
  <c r="L138" i="6"/>
  <c r="H138" i="6"/>
  <c r="G138" i="6"/>
  <c r="G139" i="6" s="1"/>
  <c r="L137" i="6"/>
  <c r="H137" i="6"/>
  <c r="F137" i="6"/>
  <c r="E137" i="6"/>
  <c r="E138" i="6" s="1"/>
  <c r="H136" i="6"/>
  <c r="F136" i="6"/>
  <c r="L135" i="6"/>
  <c r="H135" i="6"/>
  <c r="G135" i="6"/>
  <c r="F135" i="6" s="1"/>
  <c r="L134" i="6"/>
  <c r="H134" i="6"/>
  <c r="F134" i="6"/>
  <c r="L133" i="6"/>
  <c r="L132" i="6"/>
  <c r="L131" i="6"/>
  <c r="I131" i="6"/>
  <c r="I132" i="6" s="1"/>
  <c r="L130" i="6"/>
  <c r="I130" i="6"/>
  <c r="H130" i="6"/>
  <c r="L129" i="6"/>
  <c r="H129" i="6"/>
  <c r="G129" i="6"/>
  <c r="G130" i="6" s="1"/>
  <c r="L128" i="6"/>
  <c r="H128" i="6"/>
  <c r="F128" i="6"/>
  <c r="E128" i="6"/>
  <c r="E129" i="6" s="1"/>
  <c r="E130" i="6" s="1"/>
  <c r="J127" i="6"/>
  <c r="L127" i="6" s="1"/>
  <c r="M127" i="6" s="1"/>
  <c r="M128" i="6" s="1"/>
  <c r="M129" i="6" s="1"/>
  <c r="M130" i="6" s="1"/>
  <c r="M131" i="6" s="1"/>
  <c r="M132" i="6" s="1"/>
  <c r="M133" i="6" s="1"/>
  <c r="M134" i="6" s="1"/>
  <c r="M135" i="6" s="1"/>
  <c r="H127" i="6"/>
  <c r="F127" i="6"/>
  <c r="L126" i="6"/>
  <c r="I126" i="6"/>
  <c r="H126" i="6" s="1"/>
  <c r="L125" i="6"/>
  <c r="H125" i="6"/>
  <c r="G125" i="6"/>
  <c r="G126" i="6" s="1"/>
  <c r="F126" i="6" s="1"/>
  <c r="L124" i="6"/>
  <c r="H124" i="6"/>
  <c r="F124" i="6"/>
  <c r="L123" i="6"/>
  <c r="L122" i="6"/>
  <c r="L121" i="6"/>
  <c r="L120" i="6"/>
  <c r="L119" i="6"/>
  <c r="L118" i="6"/>
  <c r="L117" i="6"/>
  <c r="I117" i="6"/>
  <c r="I118" i="6" s="1"/>
  <c r="G117" i="6"/>
  <c r="L116" i="6"/>
  <c r="H116" i="6"/>
  <c r="F116" i="6"/>
  <c r="E116" i="6"/>
  <c r="H115" i="6"/>
  <c r="F115" i="6"/>
  <c r="L114" i="6"/>
  <c r="L113" i="6"/>
  <c r="I113" i="6"/>
  <c r="I114" i="6" s="1"/>
  <c r="H114" i="6" s="1"/>
  <c r="L112" i="6"/>
  <c r="I112" i="6"/>
  <c r="H112" i="6" s="1"/>
  <c r="L111" i="6"/>
  <c r="H111" i="6"/>
  <c r="G111" i="6"/>
  <c r="G112" i="6" s="1"/>
  <c r="L110" i="6"/>
  <c r="H110" i="6"/>
  <c r="F110" i="6"/>
  <c r="L109" i="6"/>
  <c r="L108" i="6"/>
  <c r="L107" i="6"/>
  <c r="L106" i="6"/>
  <c r="L105" i="6"/>
  <c r="I105" i="6"/>
  <c r="H105" i="6" s="1"/>
  <c r="L104" i="6"/>
  <c r="H104" i="6"/>
  <c r="G104" i="6"/>
  <c r="G105" i="6" s="1"/>
  <c r="G106" i="6" s="1"/>
  <c r="L103" i="6"/>
  <c r="H103" i="6"/>
  <c r="F103" i="6"/>
  <c r="E103" i="6"/>
  <c r="H102" i="6"/>
  <c r="F102" i="6"/>
  <c r="L101" i="6"/>
  <c r="L100" i="6"/>
  <c r="L99" i="6"/>
  <c r="I99" i="6"/>
  <c r="L98" i="6"/>
  <c r="H98" i="6"/>
  <c r="G98" i="6"/>
  <c r="F98" i="6" s="1"/>
  <c r="L97" i="6"/>
  <c r="H97" i="6"/>
  <c r="F97" i="6"/>
  <c r="L96" i="6"/>
  <c r="L95" i="6"/>
  <c r="L94" i="6"/>
  <c r="L93" i="6"/>
  <c r="I93" i="6"/>
  <c r="H93" i="6" s="1"/>
  <c r="L92" i="6"/>
  <c r="H92" i="6"/>
  <c r="G92" i="6"/>
  <c r="G93" i="6" s="1"/>
  <c r="F93" i="6" s="1"/>
  <c r="F92" i="6"/>
  <c r="L91" i="6"/>
  <c r="H91" i="6"/>
  <c r="F91" i="6"/>
  <c r="E91" i="6"/>
  <c r="E92" i="6" s="1"/>
  <c r="H90" i="6"/>
  <c r="F90" i="6"/>
  <c r="L89" i="6"/>
  <c r="I89" i="6"/>
  <c r="H89" i="6" s="1"/>
  <c r="L88" i="6"/>
  <c r="H88" i="6"/>
  <c r="G88" i="6"/>
  <c r="G89" i="6" s="1"/>
  <c r="F89" i="6" s="1"/>
  <c r="L87" i="6"/>
  <c r="H87" i="6"/>
  <c r="F87" i="6"/>
  <c r="L86" i="6"/>
  <c r="L85" i="6"/>
  <c r="L84" i="6"/>
  <c r="L83" i="6"/>
  <c r="I83" i="6"/>
  <c r="I84" i="6" s="1"/>
  <c r="L82" i="6"/>
  <c r="H82" i="6"/>
  <c r="G82" i="6"/>
  <c r="F82" i="6" s="1"/>
  <c r="L81" i="6"/>
  <c r="H81" i="6"/>
  <c r="F81" i="6"/>
  <c r="E81" i="6"/>
  <c r="H80" i="6"/>
  <c r="F80" i="6"/>
  <c r="L79" i="6"/>
  <c r="L78" i="6"/>
  <c r="I78" i="6"/>
  <c r="H78" i="6" s="1"/>
  <c r="L77" i="6"/>
  <c r="H77" i="6"/>
  <c r="L76" i="6"/>
  <c r="L75" i="6"/>
  <c r="L74" i="6"/>
  <c r="L73" i="6"/>
  <c r="I73" i="6"/>
  <c r="I74" i="6" s="1"/>
  <c r="L72" i="6"/>
  <c r="H72" i="6"/>
  <c r="G72" i="6"/>
  <c r="G73" i="6" s="1"/>
  <c r="L71" i="6"/>
  <c r="H71" i="6"/>
  <c r="F71" i="6"/>
  <c r="L70" i="6"/>
  <c r="L69" i="6"/>
  <c r="L68" i="6"/>
  <c r="L67" i="6"/>
  <c r="I67" i="6"/>
  <c r="I68" i="6" s="1"/>
  <c r="L66" i="6"/>
  <c r="H66" i="6"/>
  <c r="G66" i="6"/>
  <c r="F66" i="6" s="1"/>
  <c r="L65" i="6"/>
  <c r="H65" i="6"/>
  <c r="F65" i="6"/>
  <c r="E65" i="6"/>
  <c r="E66" i="6" s="1"/>
  <c r="H64" i="6"/>
  <c r="F64" i="6"/>
  <c r="L63" i="6"/>
  <c r="I63" i="6"/>
  <c r="H63" i="6" s="1"/>
  <c r="F63" i="6"/>
  <c r="L62" i="6"/>
  <c r="H62" i="6"/>
  <c r="F62" i="6"/>
  <c r="L61" i="6"/>
  <c r="H61" i="6"/>
  <c r="F61" i="6"/>
  <c r="L60" i="6"/>
  <c r="H60" i="6"/>
  <c r="F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I40" i="6"/>
  <c r="I41" i="6" s="1"/>
  <c r="L39" i="6"/>
  <c r="H39" i="6"/>
  <c r="G39" i="6"/>
  <c r="G40" i="6" s="1"/>
  <c r="L38" i="6"/>
  <c r="H38" i="6"/>
  <c r="F38" i="6"/>
  <c r="L37" i="6"/>
  <c r="L36" i="6"/>
  <c r="L35" i="6"/>
  <c r="L34" i="6"/>
  <c r="L33" i="6"/>
  <c r="L32" i="6"/>
  <c r="L31" i="6"/>
  <c r="L30" i="6"/>
  <c r="L29" i="6"/>
  <c r="L28" i="6"/>
  <c r="I28" i="6"/>
  <c r="I29" i="6" s="1"/>
  <c r="H29" i="6" s="1"/>
  <c r="L27" i="6"/>
  <c r="H27" i="6"/>
  <c r="G27" i="6"/>
  <c r="F27" i="6" s="1"/>
  <c r="L26" i="6"/>
  <c r="H26" i="6"/>
  <c r="F26" i="6"/>
  <c r="E26" i="6"/>
  <c r="E27" i="6" s="1"/>
  <c r="H25" i="6"/>
  <c r="F25" i="6"/>
  <c r="L24" i="6"/>
  <c r="H24" i="6"/>
  <c r="F24" i="6"/>
  <c r="L23" i="6"/>
  <c r="H23" i="6"/>
  <c r="F23" i="6"/>
  <c r="L22" i="6"/>
  <c r="H22" i="6"/>
  <c r="F22" i="6"/>
  <c r="L21" i="6"/>
  <c r="H21" i="6"/>
  <c r="F21" i="6"/>
  <c r="L20" i="6"/>
  <c r="H20" i="6"/>
  <c r="F20" i="6"/>
  <c r="E20" i="6"/>
  <c r="H19" i="6"/>
  <c r="F19" i="6"/>
  <c r="J19" i="6" s="1"/>
  <c r="K19" i="6" s="1"/>
  <c r="L18" i="6"/>
  <c r="H18" i="6"/>
  <c r="F18" i="6"/>
  <c r="L17" i="6"/>
  <c r="H17" i="6"/>
  <c r="F17" i="6"/>
  <c r="L16" i="6"/>
  <c r="H16" i="6"/>
  <c r="F16" i="6"/>
  <c r="L15" i="6"/>
  <c r="H15" i="6"/>
  <c r="F15" i="6"/>
  <c r="L14" i="6"/>
  <c r="H14" i="6"/>
  <c r="F14" i="6"/>
  <c r="L13" i="6"/>
  <c r="H13" i="6"/>
  <c r="F13" i="6"/>
  <c r="L12" i="6"/>
  <c r="H12" i="6"/>
  <c r="F12" i="6"/>
  <c r="L11" i="6"/>
  <c r="H11" i="6"/>
  <c r="F11" i="6"/>
  <c r="L10" i="6"/>
  <c r="H10" i="6"/>
  <c r="F10" i="6"/>
  <c r="L9" i="6"/>
  <c r="H9" i="6"/>
  <c r="F9" i="6"/>
  <c r="L8" i="6"/>
  <c r="H8" i="6"/>
  <c r="F8" i="6"/>
  <c r="L7" i="6"/>
  <c r="H7" i="6"/>
  <c r="F7" i="6"/>
  <c r="L6" i="6"/>
  <c r="H6" i="6"/>
  <c r="F6" i="6"/>
  <c r="E6" i="6"/>
  <c r="H5" i="6"/>
  <c r="F5" i="6"/>
  <c r="L4" i="6"/>
  <c r="H4" i="6"/>
  <c r="F4" i="6"/>
  <c r="L3" i="6"/>
  <c r="H3" i="6"/>
  <c r="F3" i="6"/>
  <c r="E3" i="6"/>
  <c r="E4" i="6" s="1"/>
  <c r="H2" i="6"/>
  <c r="F2" i="6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" i="2"/>
  <c r="N2" i="2"/>
  <c r="A34" i="4"/>
  <c r="A35" i="4" s="1"/>
  <c r="A36" i="4" s="1"/>
  <c r="A37" i="4"/>
  <c r="A38" i="4" s="1"/>
  <c r="A39" i="4" s="1"/>
  <c r="A40" i="4" s="1"/>
  <c r="A41" i="4"/>
  <c r="A42" i="4" s="1"/>
  <c r="A43" i="4" s="1"/>
  <c r="A44" i="4" s="1"/>
  <c r="A45" i="4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4" i="4"/>
  <c r="A5" i="4"/>
  <c r="A6" i="4"/>
  <c r="A7" i="4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" i="4"/>
  <c r="J80" i="6" l="1"/>
  <c r="K127" i="6"/>
  <c r="J157" i="6"/>
  <c r="K157" i="6" s="1"/>
  <c r="J5" i="6"/>
  <c r="K5" i="6" s="1"/>
  <c r="J20" i="6"/>
  <c r="K20" i="6" s="1"/>
  <c r="J25" i="6"/>
  <c r="G99" i="6"/>
  <c r="F99" i="6" s="1"/>
  <c r="J115" i="6"/>
  <c r="K115" i="6" s="1"/>
  <c r="J136" i="6"/>
  <c r="K136" i="6" s="1"/>
  <c r="F183" i="6"/>
  <c r="F39" i="6"/>
  <c r="F72" i="6"/>
  <c r="H131" i="6"/>
  <c r="F138" i="6"/>
  <c r="J138" i="6" s="1"/>
  <c r="K138" i="6" s="1"/>
  <c r="H139" i="6"/>
  <c r="F143" i="6"/>
  <c r="H144" i="6"/>
  <c r="F184" i="6"/>
  <c r="J6" i="6"/>
  <c r="K6" i="6" s="1"/>
  <c r="I79" i="6"/>
  <c r="H79" i="6" s="1"/>
  <c r="J81" i="6"/>
  <c r="K81" i="6" s="1"/>
  <c r="G94" i="6"/>
  <c r="F94" i="6" s="1"/>
  <c r="I106" i="6"/>
  <c r="J116" i="6"/>
  <c r="K116" i="6" s="1"/>
  <c r="E117" i="6"/>
  <c r="J176" i="6"/>
  <c r="L176" i="6" s="1"/>
  <c r="I180" i="6"/>
  <c r="F193" i="6"/>
  <c r="J2" i="6"/>
  <c r="L2" i="6" s="1"/>
  <c r="M2" i="6" s="1"/>
  <c r="M3" i="6" s="1"/>
  <c r="M4" i="6" s="1"/>
  <c r="J65" i="6"/>
  <c r="K65" i="6" s="1"/>
  <c r="F104" i="6"/>
  <c r="F125" i="6"/>
  <c r="L136" i="6"/>
  <c r="M136" i="6" s="1"/>
  <c r="M137" i="6" s="1"/>
  <c r="M138" i="6" s="1"/>
  <c r="M139" i="6" s="1"/>
  <c r="M140" i="6" s="1"/>
  <c r="M141" i="6" s="1"/>
  <c r="M142" i="6" s="1"/>
  <c r="M143" i="6" s="1"/>
  <c r="M144" i="6" s="1"/>
  <c r="M145" i="6" s="1"/>
  <c r="M146" i="6" s="1"/>
  <c r="M147" i="6" s="1"/>
  <c r="M148" i="6" s="1"/>
  <c r="M149" i="6" s="1"/>
  <c r="M150" i="6" s="1"/>
  <c r="M151" i="6" s="1"/>
  <c r="M152" i="6" s="1"/>
  <c r="M153" i="6" s="1"/>
  <c r="M154" i="6" s="1"/>
  <c r="M155" i="6" s="1"/>
  <c r="J211" i="6"/>
  <c r="G113" i="6"/>
  <c r="F112" i="6"/>
  <c r="E28" i="6"/>
  <c r="J27" i="6"/>
  <c r="K27" i="6" s="1"/>
  <c r="I75" i="6"/>
  <c r="H74" i="6"/>
  <c r="G74" i="6"/>
  <c r="G75" i="6" s="1"/>
  <c r="F73" i="6"/>
  <c r="G208" i="6"/>
  <c r="F208" i="6" s="1"/>
  <c r="F207" i="6"/>
  <c r="J64" i="6"/>
  <c r="L64" i="6" s="1"/>
  <c r="M64" i="6" s="1"/>
  <c r="M65" i="6" s="1"/>
  <c r="M66" i="6" s="1"/>
  <c r="M67" i="6" s="1"/>
  <c r="M68" i="6" s="1"/>
  <c r="M69" i="6" s="1"/>
  <c r="M70" i="6" s="1"/>
  <c r="M71" i="6" s="1"/>
  <c r="M72" i="6" s="1"/>
  <c r="M73" i="6" s="1"/>
  <c r="M74" i="6" s="1"/>
  <c r="M75" i="6" s="1"/>
  <c r="M76" i="6" s="1"/>
  <c r="M77" i="6" s="1"/>
  <c r="M78" i="6" s="1"/>
  <c r="M79" i="6" s="1"/>
  <c r="H73" i="6"/>
  <c r="J91" i="6"/>
  <c r="K91" i="6" s="1"/>
  <c r="F111" i="6"/>
  <c r="F169" i="6"/>
  <c r="H170" i="6"/>
  <c r="F178" i="6"/>
  <c r="F179" i="6"/>
  <c r="J3" i="6"/>
  <c r="K3" i="6" s="1"/>
  <c r="E21" i="6"/>
  <c r="E22" i="6" s="1"/>
  <c r="G83" i="6"/>
  <c r="J186" i="6"/>
  <c r="L186" i="6" s="1"/>
  <c r="E213" i="6"/>
  <c r="E214" i="6" s="1"/>
  <c r="E7" i="6"/>
  <c r="E8" i="6" s="1"/>
  <c r="J26" i="6"/>
  <c r="K26" i="6" s="1"/>
  <c r="G28" i="6"/>
  <c r="G29" i="6" s="1"/>
  <c r="I30" i="6"/>
  <c r="I31" i="6" s="1"/>
  <c r="I185" i="6"/>
  <c r="H185" i="6" s="1"/>
  <c r="J4" i="6"/>
  <c r="K4" i="6" s="1"/>
  <c r="F88" i="6"/>
  <c r="J90" i="6"/>
  <c r="L90" i="6" s="1"/>
  <c r="M90" i="6" s="1"/>
  <c r="M91" i="6" s="1"/>
  <c r="M92" i="6" s="1"/>
  <c r="M93" i="6" s="1"/>
  <c r="M94" i="6" s="1"/>
  <c r="M95" i="6" s="1"/>
  <c r="M96" i="6" s="1"/>
  <c r="M97" i="6" s="1"/>
  <c r="M98" i="6" s="1"/>
  <c r="M99" i="6" s="1"/>
  <c r="M100" i="6" s="1"/>
  <c r="M101" i="6" s="1"/>
  <c r="J128" i="6"/>
  <c r="K128" i="6" s="1"/>
  <c r="J137" i="6"/>
  <c r="K137" i="6" s="1"/>
  <c r="J156" i="6"/>
  <c r="K176" i="6"/>
  <c r="J204" i="6"/>
  <c r="K204" i="6" s="1"/>
  <c r="J220" i="6"/>
  <c r="L220" i="6" s="1"/>
  <c r="L5" i="6"/>
  <c r="M5" i="6" s="1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K90" i="6"/>
  <c r="G41" i="6"/>
  <c r="F40" i="6"/>
  <c r="I69" i="6"/>
  <c r="H68" i="6"/>
  <c r="J7" i="6"/>
  <c r="K7" i="6" s="1"/>
  <c r="F28" i="6"/>
  <c r="H30" i="6"/>
  <c r="I42" i="6"/>
  <c r="H41" i="6"/>
  <c r="G76" i="6"/>
  <c r="F75" i="6"/>
  <c r="G107" i="6"/>
  <c r="F106" i="6"/>
  <c r="L19" i="6"/>
  <c r="M19" i="6" s="1"/>
  <c r="M20" i="6" s="1"/>
  <c r="M21" i="6" s="1"/>
  <c r="M22" i="6" s="1"/>
  <c r="M23" i="6" s="1"/>
  <c r="M24" i="6" s="1"/>
  <c r="J22" i="6"/>
  <c r="K22" i="6" s="1"/>
  <c r="E23" i="6"/>
  <c r="L25" i="6"/>
  <c r="M25" i="6" s="1"/>
  <c r="M26" i="6" s="1"/>
  <c r="M27" i="6" s="1"/>
  <c r="M28" i="6" s="1"/>
  <c r="M29" i="6" s="1"/>
  <c r="M30" i="6" s="1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M51" i="6" s="1"/>
  <c r="M52" i="6" s="1"/>
  <c r="M53" i="6" s="1"/>
  <c r="M54" i="6" s="1"/>
  <c r="M55" i="6" s="1"/>
  <c r="M56" i="6" s="1"/>
  <c r="M57" i="6" s="1"/>
  <c r="M58" i="6" s="1"/>
  <c r="M59" i="6" s="1"/>
  <c r="M60" i="6" s="1"/>
  <c r="M61" i="6" s="1"/>
  <c r="M62" i="6" s="1"/>
  <c r="M63" i="6" s="1"/>
  <c r="K25" i="6"/>
  <c r="K64" i="6"/>
  <c r="J66" i="6"/>
  <c r="K66" i="6" s="1"/>
  <c r="E67" i="6"/>
  <c r="L80" i="6"/>
  <c r="M80" i="6" s="1"/>
  <c r="M81" i="6" s="1"/>
  <c r="M82" i="6" s="1"/>
  <c r="M83" i="6" s="1"/>
  <c r="M84" i="6" s="1"/>
  <c r="M85" i="6" s="1"/>
  <c r="M86" i="6" s="1"/>
  <c r="M87" i="6" s="1"/>
  <c r="M88" i="6" s="1"/>
  <c r="M89" i="6" s="1"/>
  <c r="K80" i="6"/>
  <c r="I85" i="6"/>
  <c r="H84" i="6"/>
  <c r="E104" i="6"/>
  <c r="J103" i="6"/>
  <c r="K103" i="6" s="1"/>
  <c r="I107" i="6"/>
  <c r="H106" i="6"/>
  <c r="G118" i="6"/>
  <c r="F117" i="6"/>
  <c r="J21" i="6"/>
  <c r="K21" i="6" s="1"/>
  <c r="H28" i="6"/>
  <c r="E82" i="6"/>
  <c r="J92" i="6"/>
  <c r="K92" i="6" s="1"/>
  <c r="E93" i="6"/>
  <c r="I94" i="6"/>
  <c r="G95" i="6"/>
  <c r="I100" i="6"/>
  <c r="H99" i="6"/>
  <c r="G100" i="6"/>
  <c r="I119" i="6"/>
  <c r="H118" i="6"/>
  <c r="H40" i="6"/>
  <c r="G67" i="6"/>
  <c r="H83" i="6"/>
  <c r="F105" i="6"/>
  <c r="G114" i="6"/>
  <c r="F114" i="6" s="1"/>
  <c r="F113" i="6"/>
  <c r="I141" i="6"/>
  <c r="H141" i="6" s="1"/>
  <c r="H140" i="6"/>
  <c r="I146" i="6"/>
  <c r="H145" i="6"/>
  <c r="H67" i="6"/>
  <c r="J102" i="6"/>
  <c r="L115" i="6"/>
  <c r="M115" i="6" s="1"/>
  <c r="M116" i="6" s="1"/>
  <c r="M117" i="6" s="1"/>
  <c r="M118" i="6" s="1"/>
  <c r="M119" i="6" s="1"/>
  <c r="M120" i="6" s="1"/>
  <c r="M121" i="6" s="1"/>
  <c r="M122" i="6" s="1"/>
  <c r="M123" i="6" s="1"/>
  <c r="M124" i="6" s="1"/>
  <c r="M125" i="6" s="1"/>
  <c r="M126" i="6" s="1"/>
  <c r="G131" i="6"/>
  <c r="F130" i="6"/>
  <c r="J130" i="6"/>
  <c r="K130" i="6" s="1"/>
  <c r="I172" i="6"/>
  <c r="H171" i="6"/>
  <c r="H113" i="6"/>
  <c r="H117" i="6"/>
  <c r="J117" i="6" s="1"/>
  <c r="K117" i="6" s="1"/>
  <c r="E118" i="6"/>
  <c r="F129" i="6"/>
  <c r="J129" i="6" s="1"/>
  <c r="K129" i="6" s="1"/>
  <c r="E131" i="6"/>
  <c r="I133" i="6"/>
  <c r="H133" i="6" s="1"/>
  <c r="H132" i="6"/>
  <c r="G140" i="6"/>
  <c r="F139" i="6"/>
  <c r="G145" i="6"/>
  <c r="F144" i="6"/>
  <c r="I160" i="6"/>
  <c r="H159" i="6"/>
  <c r="G181" i="6"/>
  <c r="F181" i="6" s="1"/>
  <c r="F180" i="6"/>
  <c r="J187" i="6"/>
  <c r="K187" i="6" s="1"/>
  <c r="E188" i="6"/>
  <c r="F202" i="6"/>
  <c r="G203" i="6"/>
  <c r="F203" i="6" s="1"/>
  <c r="K220" i="6"/>
  <c r="F158" i="6"/>
  <c r="J158" i="6" s="1"/>
  <c r="K158" i="6" s="1"/>
  <c r="G159" i="6"/>
  <c r="K211" i="6"/>
  <c r="L211" i="6"/>
  <c r="F218" i="6"/>
  <c r="G219" i="6"/>
  <c r="F219" i="6" s="1"/>
  <c r="E139" i="6"/>
  <c r="E159" i="6"/>
  <c r="G171" i="6"/>
  <c r="F197" i="6"/>
  <c r="G198" i="6"/>
  <c r="J205" i="6"/>
  <c r="K205" i="6" s="1"/>
  <c r="E206" i="6"/>
  <c r="F213" i="6"/>
  <c r="J213" i="6" s="1"/>
  <c r="K213" i="6" s="1"/>
  <c r="G214" i="6"/>
  <c r="I191" i="6"/>
  <c r="H191" i="6" s="1"/>
  <c r="H190" i="6"/>
  <c r="E215" i="6"/>
  <c r="E178" i="6"/>
  <c r="J177" i="6"/>
  <c r="K177" i="6" s="1"/>
  <c r="I181" i="6"/>
  <c r="H181" i="6" s="1"/>
  <c r="H180" i="6"/>
  <c r="F189" i="6"/>
  <c r="G190" i="6"/>
  <c r="I199" i="6"/>
  <c r="H198" i="6"/>
  <c r="I215" i="6"/>
  <c r="H214" i="6"/>
  <c r="O220" i="2"/>
  <c r="M220" i="2"/>
  <c r="H220" i="2"/>
  <c r="F220" i="2"/>
  <c r="J220" i="2" s="1"/>
  <c r="K220" i="2" s="1"/>
  <c r="O219" i="2"/>
  <c r="M219" i="2"/>
  <c r="N219" i="2" s="1"/>
  <c r="I219" i="2"/>
  <c r="H219" i="2"/>
  <c r="G219" i="2"/>
  <c r="F219" i="2" s="1"/>
  <c r="O218" i="2"/>
  <c r="N218" i="2"/>
  <c r="M218" i="2"/>
  <c r="H218" i="2"/>
  <c r="G218" i="2"/>
  <c r="F218" i="2"/>
  <c r="O217" i="2"/>
  <c r="M217" i="2"/>
  <c r="N217" i="2" s="1"/>
  <c r="H217" i="2"/>
  <c r="F217" i="2"/>
  <c r="O216" i="2"/>
  <c r="M216" i="2"/>
  <c r="N216" i="2" s="1"/>
  <c r="O215" i="2"/>
  <c r="M215" i="2"/>
  <c r="N215" i="2" s="1"/>
  <c r="I215" i="2"/>
  <c r="I216" i="2" s="1"/>
  <c r="H216" i="2" s="1"/>
  <c r="H215" i="2"/>
  <c r="O214" i="2"/>
  <c r="M214" i="2"/>
  <c r="N214" i="2" s="1"/>
  <c r="I214" i="2"/>
  <c r="H214" i="2"/>
  <c r="O213" i="2"/>
  <c r="M213" i="2"/>
  <c r="N213" i="2" s="1"/>
  <c r="H213" i="2"/>
  <c r="G213" i="2"/>
  <c r="F213" i="2" s="1"/>
  <c r="O212" i="2"/>
  <c r="N212" i="2"/>
  <c r="M212" i="2"/>
  <c r="H212" i="2"/>
  <c r="J212" i="2" s="1"/>
  <c r="K212" i="2" s="1"/>
  <c r="F212" i="2"/>
  <c r="E212" i="2"/>
  <c r="E213" i="2" s="1"/>
  <c r="O211" i="2"/>
  <c r="P211" i="2" s="1"/>
  <c r="M211" i="2"/>
  <c r="J211" i="2"/>
  <c r="K211" i="2" s="1"/>
  <c r="H211" i="2"/>
  <c r="F211" i="2"/>
  <c r="O210" i="2"/>
  <c r="N210" i="2"/>
  <c r="M210" i="2"/>
  <c r="H210" i="2"/>
  <c r="G210" i="2"/>
  <c r="F210" i="2"/>
  <c r="O209" i="2"/>
  <c r="M209" i="2"/>
  <c r="N209" i="2" s="1"/>
  <c r="H209" i="2"/>
  <c r="F209" i="2"/>
  <c r="O208" i="2"/>
  <c r="M208" i="2"/>
  <c r="N208" i="2" s="1"/>
  <c r="O207" i="2"/>
  <c r="M207" i="2"/>
  <c r="N207" i="2" s="1"/>
  <c r="I207" i="2"/>
  <c r="I208" i="2" s="1"/>
  <c r="H208" i="2" s="1"/>
  <c r="H207" i="2"/>
  <c r="O206" i="2"/>
  <c r="M206" i="2"/>
  <c r="N206" i="2" s="1"/>
  <c r="H206" i="2"/>
  <c r="G206" i="2"/>
  <c r="G207" i="2" s="1"/>
  <c r="O205" i="2"/>
  <c r="M205" i="2"/>
  <c r="N205" i="2" s="1"/>
  <c r="H205" i="2"/>
  <c r="F205" i="2"/>
  <c r="E205" i="2"/>
  <c r="J205" i="2" s="1"/>
  <c r="K205" i="2" s="1"/>
  <c r="O204" i="2"/>
  <c r="M204" i="2"/>
  <c r="N204" i="2" s="1"/>
  <c r="H204" i="2"/>
  <c r="F204" i="2"/>
  <c r="J204" i="2" s="1"/>
  <c r="K204" i="2" s="1"/>
  <c r="O203" i="2"/>
  <c r="M203" i="2"/>
  <c r="N203" i="2" s="1"/>
  <c r="I203" i="2"/>
  <c r="H203" i="2"/>
  <c r="G203" i="2"/>
  <c r="F203" i="2" s="1"/>
  <c r="O202" i="2"/>
  <c r="N202" i="2"/>
  <c r="M202" i="2"/>
  <c r="H202" i="2"/>
  <c r="G202" i="2"/>
  <c r="F202" i="2"/>
  <c r="O201" i="2"/>
  <c r="M201" i="2"/>
  <c r="N201" i="2" s="1"/>
  <c r="H201" i="2"/>
  <c r="F201" i="2"/>
  <c r="O200" i="2"/>
  <c r="M200" i="2"/>
  <c r="N200" i="2" s="1"/>
  <c r="O199" i="2"/>
  <c r="M199" i="2"/>
  <c r="N199" i="2" s="1"/>
  <c r="I199" i="2"/>
  <c r="I200" i="2" s="1"/>
  <c r="H200" i="2" s="1"/>
  <c r="H199" i="2"/>
  <c r="O198" i="2"/>
  <c r="M198" i="2"/>
  <c r="N198" i="2" s="1"/>
  <c r="I198" i="2"/>
  <c r="H198" i="2"/>
  <c r="O197" i="2"/>
  <c r="M197" i="2"/>
  <c r="N197" i="2" s="1"/>
  <c r="H197" i="2"/>
  <c r="G197" i="2"/>
  <c r="O196" i="2"/>
  <c r="N196" i="2"/>
  <c r="M196" i="2"/>
  <c r="H196" i="2"/>
  <c r="F196" i="2"/>
  <c r="O195" i="2"/>
  <c r="N195" i="2"/>
  <c r="M195" i="2"/>
  <c r="H195" i="2"/>
  <c r="F195" i="2"/>
  <c r="O194" i="2"/>
  <c r="N194" i="2"/>
  <c r="M194" i="2"/>
  <c r="I194" i="2"/>
  <c r="H194" i="2" s="1"/>
  <c r="O193" i="2"/>
  <c r="M193" i="2"/>
  <c r="N193" i="2" s="1"/>
  <c r="H193" i="2"/>
  <c r="G193" i="2"/>
  <c r="G194" i="2" s="1"/>
  <c r="F194" i="2" s="1"/>
  <c r="F193" i="2"/>
  <c r="O192" i="2"/>
  <c r="M192" i="2"/>
  <c r="N192" i="2" s="1"/>
  <c r="H192" i="2"/>
  <c r="F192" i="2"/>
  <c r="O191" i="2"/>
  <c r="M191" i="2"/>
  <c r="N191" i="2" s="1"/>
  <c r="I191" i="2"/>
  <c r="H191" i="2"/>
  <c r="O190" i="2"/>
  <c r="M190" i="2"/>
  <c r="N190" i="2" s="1"/>
  <c r="I190" i="2"/>
  <c r="H190" i="2"/>
  <c r="O189" i="2"/>
  <c r="M189" i="2"/>
  <c r="N189" i="2" s="1"/>
  <c r="H189" i="2"/>
  <c r="G189" i="2"/>
  <c r="O188" i="2"/>
  <c r="N188" i="2"/>
  <c r="M188" i="2"/>
  <c r="H188" i="2"/>
  <c r="F188" i="2"/>
  <c r="O187" i="2"/>
  <c r="N187" i="2"/>
  <c r="M187" i="2"/>
  <c r="H187" i="2"/>
  <c r="J187" i="2" s="1"/>
  <c r="K187" i="2" s="1"/>
  <c r="F187" i="2"/>
  <c r="E187" i="2"/>
  <c r="E188" i="2" s="1"/>
  <c r="O186" i="2"/>
  <c r="M186" i="2"/>
  <c r="J186" i="2"/>
  <c r="K186" i="2" s="1"/>
  <c r="H186" i="2"/>
  <c r="F186" i="2"/>
  <c r="O185" i="2"/>
  <c r="N185" i="2"/>
  <c r="M185" i="2"/>
  <c r="I185" i="2"/>
  <c r="H185" i="2" s="1"/>
  <c r="O184" i="2"/>
  <c r="M184" i="2"/>
  <c r="N184" i="2" s="1"/>
  <c r="I184" i="2"/>
  <c r="H184" i="2"/>
  <c r="G184" i="2"/>
  <c r="O183" i="2"/>
  <c r="N183" i="2"/>
  <c r="M183" i="2"/>
  <c r="H183" i="2"/>
  <c r="G183" i="2"/>
  <c r="F183" i="2"/>
  <c r="O182" i="2"/>
  <c r="M182" i="2"/>
  <c r="N182" i="2" s="1"/>
  <c r="H182" i="2"/>
  <c r="F182" i="2"/>
  <c r="O181" i="2"/>
  <c r="M181" i="2"/>
  <c r="N181" i="2" s="1"/>
  <c r="O180" i="2"/>
  <c r="M180" i="2"/>
  <c r="N180" i="2" s="1"/>
  <c r="I180" i="2"/>
  <c r="I181" i="2" s="1"/>
  <c r="H181" i="2" s="1"/>
  <c r="H180" i="2"/>
  <c r="O179" i="2"/>
  <c r="M179" i="2"/>
  <c r="N179" i="2" s="1"/>
  <c r="I179" i="2"/>
  <c r="H179" i="2"/>
  <c r="O178" i="2"/>
  <c r="M178" i="2"/>
  <c r="N178" i="2" s="1"/>
  <c r="H178" i="2"/>
  <c r="G178" i="2"/>
  <c r="O177" i="2"/>
  <c r="N177" i="2"/>
  <c r="M177" i="2"/>
  <c r="H177" i="2"/>
  <c r="J177" i="2" s="1"/>
  <c r="K177" i="2" s="1"/>
  <c r="F177" i="2"/>
  <c r="E177" i="2"/>
  <c r="E178" i="2" s="1"/>
  <c r="O176" i="2"/>
  <c r="M176" i="2"/>
  <c r="J176" i="2"/>
  <c r="K176" i="2" s="1"/>
  <c r="H176" i="2"/>
  <c r="F176" i="2"/>
  <c r="O175" i="2"/>
  <c r="N175" i="2"/>
  <c r="M175" i="2"/>
  <c r="O174" i="2"/>
  <c r="M174" i="2"/>
  <c r="N174" i="2" s="1"/>
  <c r="O173" i="2"/>
  <c r="N173" i="2"/>
  <c r="M173" i="2"/>
  <c r="O172" i="2"/>
  <c r="M172" i="2"/>
  <c r="N172" i="2" s="1"/>
  <c r="O171" i="2"/>
  <c r="N171" i="2"/>
  <c r="M171" i="2"/>
  <c r="I171" i="2"/>
  <c r="O170" i="2"/>
  <c r="M170" i="2"/>
  <c r="N170" i="2" s="1"/>
  <c r="I170" i="2"/>
  <c r="H170" i="2"/>
  <c r="G170" i="2"/>
  <c r="O169" i="2"/>
  <c r="N169" i="2"/>
  <c r="M169" i="2"/>
  <c r="H169" i="2"/>
  <c r="G169" i="2"/>
  <c r="F169" i="2"/>
  <c r="O168" i="2"/>
  <c r="M168" i="2"/>
  <c r="N168" i="2" s="1"/>
  <c r="H168" i="2"/>
  <c r="F168" i="2"/>
  <c r="O167" i="2"/>
  <c r="M167" i="2"/>
  <c r="N167" i="2" s="1"/>
  <c r="O166" i="2"/>
  <c r="N166" i="2"/>
  <c r="M166" i="2"/>
  <c r="O165" i="2"/>
  <c r="M165" i="2"/>
  <c r="N165" i="2" s="1"/>
  <c r="O164" i="2"/>
  <c r="M164" i="2"/>
  <c r="N164" i="2" s="1"/>
  <c r="O163" i="2"/>
  <c r="M163" i="2"/>
  <c r="N163" i="2" s="1"/>
  <c r="O162" i="2"/>
  <c r="M162" i="2"/>
  <c r="N162" i="2" s="1"/>
  <c r="O161" i="2"/>
  <c r="N161" i="2"/>
  <c r="M161" i="2"/>
  <c r="O160" i="2"/>
  <c r="M160" i="2"/>
  <c r="N160" i="2" s="1"/>
  <c r="O159" i="2"/>
  <c r="M159" i="2"/>
  <c r="N159" i="2" s="1"/>
  <c r="I159" i="2"/>
  <c r="I160" i="2" s="1"/>
  <c r="H159" i="2"/>
  <c r="O158" i="2"/>
  <c r="M158" i="2"/>
  <c r="N158" i="2" s="1"/>
  <c r="H158" i="2"/>
  <c r="G158" i="2"/>
  <c r="G159" i="2" s="1"/>
  <c r="O157" i="2"/>
  <c r="N157" i="2"/>
  <c r="M157" i="2"/>
  <c r="H157" i="2"/>
  <c r="F157" i="2"/>
  <c r="E157" i="2"/>
  <c r="E158" i="2" s="1"/>
  <c r="O156" i="2"/>
  <c r="M156" i="2"/>
  <c r="H156" i="2"/>
  <c r="F156" i="2"/>
  <c r="J156" i="2" s="1"/>
  <c r="K156" i="2" s="1"/>
  <c r="N156" i="2" s="1"/>
  <c r="O155" i="2"/>
  <c r="M155" i="2"/>
  <c r="N155" i="2" s="1"/>
  <c r="O154" i="2"/>
  <c r="M154" i="2"/>
  <c r="N154" i="2" s="1"/>
  <c r="O153" i="2"/>
  <c r="M153" i="2"/>
  <c r="N153" i="2" s="1"/>
  <c r="O152" i="2"/>
  <c r="M152" i="2"/>
  <c r="N152" i="2" s="1"/>
  <c r="O151" i="2"/>
  <c r="M151" i="2"/>
  <c r="N151" i="2" s="1"/>
  <c r="O150" i="2"/>
  <c r="M150" i="2"/>
  <c r="N150" i="2" s="1"/>
  <c r="O149" i="2"/>
  <c r="M149" i="2"/>
  <c r="N149" i="2" s="1"/>
  <c r="O148" i="2"/>
  <c r="M148" i="2"/>
  <c r="N148" i="2" s="1"/>
  <c r="O147" i="2"/>
  <c r="M147" i="2"/>
  <c r="N147" i="2" s="1"/>
  <c r="O146" i="2"/>
  <c r="M146" i="2"/>
  <c r="N146" i="2" s="1"/>
  <c r="O145" i="2"/>
  <c r="M145" i="2"/>
  <c r="N145" i="2" s="1"/>
  <c r="O144" i="2"/>
  <c r="M144" i="2"/>
  <c r="N144" i="2" s="1"/>
  <c r="I144" i="2"/>
  <c r="I145" i="2" s="1"/>
  <c r="I146" i="2" s="1"/>
  <c r="H144" i="2"/>
  <c r="O143" i="2"/>
  <c r="M143" i="2"/>
  <c r="N143" i="2" s="1"/>
  <c r="H143" i="2"/>
  <c r="G143" i="2"/>
  <c r="O142" i="2"/>
  <c r="N142" i="2"/>
  <c r="M142" i="2"/>
  <c r="H142" i="2"/>
  <c r="F142" i="2"/>
  <c r="O141" i="2"/>
  <c r="N141" i="2"/>
  <c r="M141" i="2"/>
  <c r="I141" i="2"/>
  <c r="H141" i="2" s="1"/>
  <c r="O140" i="2"/>
  <c r="N140" i="2"/>
  <c r="M140" i="2"/>
  <c r="I140" i="2"/>
  <c r="H140" i="2" s="1"/>
  <c r="G140" i="2"/>
  <c r="F140" i="2" s="1"/>
  <c r="O139" i="2"/>
  <c r="N139" i="2"/>
  <c r="M139" i="2"/>
  <c r="I139" i="2"/>
  <c r="H139" i="2" s="1"/>
  <c r="G139" i="2"/>
  <c r="F139" i="2" s="1"/>
  <c r="O138" i="2"/>
  <c r="N138" i="2"/>
  <c r="M138" i="2"/>
  <c r="H138" i="2"/>
  <c r="G138" i="2"/>
  <c r="F138" i="2"/>
  <c r="O137" i="2"/>
  <c r="M137" i="2"/>
  <c r="N137" i="2" s="1"/>
  <c r="H137" i="2"/>
  <c r="F137" i="2"/>
  <c r="J137" i="2" s="1"/>
  <c r="K137" i="2" s="1"/>
  <c r="E137" i="2"/>
  <c r="E138" i="2" s="1"/>
  <c r="J138" i="2" s="1"/>
  <c r="K138" i="2" s="1"/>
  <c r="O136" i="2"/>
  <c r="M136" i="2"/>
  <c r="H136" i="2"/>
  <c r="F136" i="2"/>
  <c r="J136" i="2" s="1"/>
  <c r="K136" i="2" s="1"/>
  <c r="O135" i="2"/>
  <c r="M135" i="2"/>
  <c r="N135" i="2" s="1"/>
  <c r="H135" i="2"/>
  <c r="G135" i="2"/>
  <c r="F135" i="2" s="1"/>
  <c r="O134" i="2"/>
  <c r="N134" i="2"/>
  <c r="M134" i="2"/>
  <c r="H134" i="2"/>
  <c r="F134" i="2"/>
  <c r="O133" i="2"/>
  <c r="N133" i="2"/>
  <c r="M133" i="2"/>
  <c r="O132" i="2"/>
  <c r="N132" i="2"/>
  <c r="M132" i="2"/>
  <c r="O131" i="2"/>
  <c r="N131" i="2"/>
  <c r="M131" i="2"/>
  <c r="O130" i="2"/>
  <c r="N130" i="2"/>
  <c r="M130" i="2"/>
  <c r="I130" i="2"/>
  <c r="H130" i="2" s="1"/>
  <c r="O129" i="2"/>
  <c r="N129" i="2"/>
  <c r="M129" i="2"/>
  <c r="H129" i="2"/>
  <c r="G129" i="2"/>
  <c r="F129" i="2" s="1"/>
  <c r="O128" i="2"/>
  <c r="M128" i="2"/>
  <c r="N128" i="2" s="1"/>
  <c r="H128" i="2"/>
  <c r="F128" i="2"/>
  <c r="E128" i="2"/>
  <c r="E129" i="2" s="1"/>
  <c r="O127" i="2"/>
  <c r="M127" i="2"/>
  <c r="N127" i="2" s="1"/>
  <c r="H127" i="2"/>
  <c r="F127" i="2"/>
  <c r="J127" i="2" s="1"/>
  <c r="K127" i="2" s="1"/>
  <c r="O126" i="2"/>
  <c r="M126" i="2"/>
  <c r="N126" i="2" s="1"/>
  <c r="I126" i="2"/>
  <c r="H126" i="2"/>
  <c r="G126" i="2"/>
  <c r="F126" i="2" s="1"/>
  <c r="O125" i="2"/>
  <c r="N125" i="2"/>
  <c r="M125" i="2"/>
  <c r="H125" i="2"/>
  <c r="G125" i="2"/>
  <c r="F125" i="2"/>
  <c r="O124" i="2"/>
  <c r="M124" i="2"/>
  <c r="N124" i="2" s="1"/>
  <c r="H124" i="2"/>
  <c r="F124" i="2"/>
  <c r="O123" i="2"/>
  <c r="M123" i="2"/>
  <c r="N123" i="2" s="1"/>
  <c r="O122" i="2"/>
  <c r="M122" i="2"/>
  <c r="N122" i="2" s="1"/>
  <c r="O121" i="2"/>
  <c r="M121" i="2"/>
  <c r="N121" i="2" s="1"/>
  <c r="O120" i="2"/>
  <c r="M120" i="2"/>
  <c r="N120" i="2" s="1"/>
  <c r="O119" i="2"/>
  <c r="M119" i="2"/>
  <c r="N119" i="2" s="1"/>
  <c r="O118" i="2"/>
  <c r="M118" i="2"/>
  <c r="N118" i="2" s="1"/>
  <c r="I118" i="2"/>
  <c r="I119" i="2" s="1"/>
  <c r="H118" i="2"/>
  <c r="O117" i="2"/>
  <c r="M117" i="2"/>
  <c r="N117" i="2" s="1"/>
  <c r="I117" i="2"/>
  <c r="H117" i="2"/>
  <c r="G117" i="2"/>
  <c r="G118" i="2" s="1"/>
  <c r="F117" i="2"/>
  <c r="O116" i="2"/>
  <c r="M116" i="2"/>
  <c r="N116" i="2" s="1"/>
  <c r="H116" i="2"/>
  <c r="F116" i="2"/>
  <c r="J116" i="2" s="1"/>
  <c r="K116" i="2" s="1"/>
  <c r="E116" i="2"/>
  <c r="E117" i="2" s="1"/>
  <c r="O115" i="2"/>
  <c r="P115" i="2" s="1"/>
  <c r="M115" i="2"/>
  <c r="H115" i="2"/>
  <c r="J115" i="2" s="1"/>
  <c r="K115" i="2" s="1"/>
  <c r="N115" i="2" s="1"/>
  <c r="F115" i="2"/>
  <c r="O114" i="2"/>
  <c r="M114" i="2"/>
  <c r="N114" i="2" s="1"/>
  <c r="O113" i="2"/>
  <c r="M113" i="2"/>
  <c r="N113" i="2" s="1"/>
  <c r="O112" i="2"/>
  <c r="M112" i="2"/>
  <c r="N112" i="2" s="1"/>
  <c r="I112" i="2"/>
  <c r="I113" i="2" s="1"/>
  <c r="H112" i="2"/>
  <c r="O111" i="2"/>
  <c r="M111" i="2"/>
  <c r="N111" i="2" s="1"/>
  <c r="H111" i="2"/>
  <c r="G111" i="2"/>
  <c r="G112" i="2" s="1"/>
  <c r="O110" i="2"/>
  <c r="N110" i="2"/>
  <c r="M110" i="2"/>
  <c r="H110" i="2"/>
  <c r="F110" i="2"/>
  <c r="O109" i="2"/>
  <c r="N109" i="2"/>
  <c r="M109" i="2"/>
  <c r="O108" i="2"/>
  <c r="N108" i="2"/>
  <c r="M108" i="2"/>
  <c r="O107" i="2"/>
  <c r="N107" i="2"/>
  <c r="M107" i="2"/>
  <c r="O106" i="2"/>
  <c r="N106" i="2"/>
  <c r="M106" i="2"/>
  <c r="I106" i="2"/>
  <c r="H106" i="2" s="1"/>
  <c r="O105" i="2"/>
  <c r="M105" i="2"/>
  <c r="N105" i="2" s="1"/>
  <c r="I105" i="2"/>
  <c r="H105" i="2"/>
  <c r="G105" i="2"/>
  <c r="F105" i="2" s="1"/>
  <c r="O104" i="2"/>
  <c r="N104" i="2"/>
  <c r="M104" i="2"/>
  <c r="H104" i="2"/>
  <c r="G104" i="2"/>
  <c r="F104" i="2"/>
  <c r="O103" i="2"/>
  <c r="M103" i="2"/>
  <c r="N103" i="2" s="1"/>
  <c r="J103" i="2"/>
  <c r="K103" i="2" s="1"/>
  <c r="H103" i="2"/>
  <c r="F103" i="2"/>
  <c r="E103" i="2"/>
  <c r="E104" i="2" s="1"/>
  <c r="O102" i="2"/>
  <c r="M102" i="2"/>
  <c r="N102" i="2" s="1"/>
  <c r="H102" i="2"/>
  <c r="F102" i="2"/>
  <c r="J102" i="2" s="1"/>
  <c r="K102" i="2" s="1"/>
  <c r="P102" i="2" s="1"/>
  <c r="O101" i="2"/>
  <c r="M101" i="2"/>
  <c r="N101" i="2" s="1"/>
  <c r="O100" i="2"/>
  <c r="M100" i="2"/>
  <c r="N100" i="2" s="1"/>
  <c r="I100" i="2"/>
  <c r="I101" i="2" s="1"/>
  <c r="H101" i="2" s="1"/>
  <c r="H100" i="2"/>
  <c r="O99" i="2"/>
  <c r="M99" i="2"/>
  <c r="N99" i="2" s="1"/>
  <c r="I99" i="2"/>
  <c r="H99" i="2"/>
  <c r="O98" i="2"/>
  <c r="M98" i="2"/>
  <c r="N98" i="2" s="1"/>
  <c r="H98" i="2"/>
  <c r="G98" i="2"/>
  <c r="F98" i="2" s="1"/>
  <c r="O97" i="2"/>
  <c r="N97" i="2"/>
  <c r="M97" i="2"/>
  <c r="H97" i="2"/>
  <c r="F97" i="2"/>
  <c r="O96" i="2"/>
  <c r="N96" i="2"/>
  <c r="M96" i="2"/>
  <c r="O95" i="2"/>
  <c r="M95" i="2"/>
  <c r="N95" i="2" s="1"/>
  <c r="O94" i="2"/>
  <c r="N94" i="2"/>
  <c r="M94" i="2"/>
  <c r="I94" i="2"/>
  <c r="H94" i="2" s="1"/>
  <c r="O93" i="2"/>
  <c r="M93" i="2"/>
  <c r="N93" i="2" s="1"/>
  <c r="I93" i="2"/>
  <c r="H93" i="2"/>
  <c r="G93" i="2"/>
  <c r="F93" i="2" s="1"/>
  <c r="O92" i="2"/>
  <c r="N92" i="2"/>
  <c r="M92" i="2"/>
  <c r="H92" i="2"/>
  <c r="G92" i="2"/>
  <c r="F92" i="2"/>
  <c r="O91" i="2"/>
  <c r="M91" i="2"/>
  <c r="N91" i="2" s="1"/>
  <c r="J91" i="2"/>
  <c r="K91" i="2" s="1"/>
  <c r="H91" i="2"/>
  <c r="F91" i="2"/>
  <c r="E91" i="2"/>
  <c r="E92" i="2" s="1"/>
  <c r="O90" i="2"/>
  <c r="M90" i="2"/>
  <c r="N90" i="2" s="1"/>
  <c r="H90" i="2"/>
  <c r="F90" i="2"/>
  <c r="J90" i="2" s="1"/>
  <c r="K90" i="2" s="1"/>
  <c r="P90" i="2" s="1"/>
  <c r="O89" i="2"/>
  <c r="M89" i="2"/>
  <c r="N89" i="2" s="1"/>
  <c r="I89" i="2"/>
  <c r="H89" i="2"/>
  <c r="O88" i="2"/>
  <c r="M88" i="2"/>
  <c r="N88" i="2" s="1"/>
  <c r="H88" i="2"/>
  <c r="G88" i="2"/>
  <c r="F88" i="2" s="1"/>
  <c r="O87" i="2"/>
  <c r="N87" i="2"/>
  <c r="M87" i="2"/>
  <c r="H87" i="2"/>
  <c r="F87" i="2"/>
  <c r="O86" i="2"/>
  <c r="N86" i="2"/>
  <c r="M86" i="2"/>
  <c r="O85" i="2"/>
  <c r="M85" i="2"/>
  <c r="N85" i="2" s="1"/>
  <c r="O84" i="2"/>
  <c r="N84" i="2"/>
  <c r="M84" i="2"/>
  <c r="I84" i="2"/>
  <c r="O83" i="2"/>
  <c r="M83" i="2"/>
  <c r="N83" i="2" s="1"/>
  <c r="I83" i="2"/>
  <c r="H83" i="2"/>
  <c r="G83" i="2"/>
  <c r="O82" i="2"/>
  <c r="N82" i="2"/>
  <c r="M82" i="2"/>
  <c r="H82" i="2"/>
  <c r="G82" i="2"/>
  <c r="F82" i="2"/>
  <c r="O81" i="2"/>
  <c r="M81" i="2"/>
  <c r="N81" i="2" s="1"/>
  <c r="J81" i="2"/>
  <c r="K81" i="2" s="1"/>
  <c r="H81" i="2"/>
  <c r="F81" i="2"/>
  <c r="E81" i="2"/>
  <c r="E82" i="2" s="1"/>
  <c r="P80" i="2"/>
  <c r="O80" i="2"/>
  <c r="M80" i="2"/>
  <c r="N80" i="2" s="1"/>
  <c r="K80" i="2"/>
  <c r="H80" i="2"/>
  <c r="F80" i="2"/>
  <c r="J80" i="2" s="1"/>
  <c r="O79" i="2"/>
  <c r="M79" i="2"/>
  <c r="N79" i="2" s="1"/>
  <c r="O78" i="2"/>
  <c r="M78" i="2"/>
  <c r="N78" i="2" s="1"/>
  <c r="I78" i="2"/>
  <c r="I79" i="2" s="1"/>
  <c r="H79" i="2" s="1"/>
  <c r="H78" i="2"/>
  <c r="O77" i="2"/>
  <c r="M77" i="2"/>
  <c r="N77" i="2" s="1"/>
  <c r="H77" i="2"/>
  <c r="O76" i="2"/>
  <c r="M76" i="2"/>
  <c r="N76" i="2" s="1"/>
  <c r="O75" i="2"/>
  <c r="N75" i="2"/>
  <c r="M75" i="2"/>
  <c r="O74" i="2"/>
  <c r="M74" i="2"/>
  <c r="N74" i="2" s="1"/>
  <c r="O73" i="2"/>
  <c r="N73" i="2"/>
  <c r="M73" i="2"/>
  <c r="I73" i="2"/>
  <c r="F73" i="2"/>
  <c r="O72" i="2"/>
  <c r="M72" i="2"/>
  <c r="N72" i="2" s="1"/>
  <c r="H72" i="2"/>
  <c r="G72" i="2"/>
  <c r="G73" i="2" s="1"/>
  <c r="G74" i="2" s="1"/>
  <c r="O71" i="2"/>
  <c r="M71" i="2"/>
  <c r="N71" i="2" s="1"/>
  <c r="H71" i="2"/>
  <c r="F71" i="2"/>
  <c r="O70" i="2"/>
  <c r="N70" i="2"/>
  <c r="M70" i="2"/>
  <c r="O69" i="2"/>
  <c r="M69" i="2"/>
  <c r="N69" i="2" s="1"/>
  <c r="O68" i="2"/>
  <c r="N68" i="2"/>
  <c r="M68" i="2"/>
  <c r="I68" i="2"/>
  <c r="I69" i="2" s="1"/>
  <c r="H69" i="2" s="1"/>
  <c r="O67" i="2"/>
  <c r="M67" i="2"/>
  <c r="N67" i="2" s="1"/>
  <c r="I67" i="2"/>
  <c r="H67" i="2"/>
  <c r="O66" i="2"/>
  <c r="N66" i="2"/>
  <c r="M66" i="2"/>
  <c r="H66" i="2"/>
  <c r="G66" i="2"/>
  <c r="F66" i="2" s="1"/>
  <c r="O65" i="2"/>
  <c r="N65" i="2"/>
  <c r="M65" i="2"/>
  <c r="J65" i="2"/>
  <c r="K65" i="2" s="1"/>
  <c r="H65" i="2"/>
  <c r="F65" i="2"/>
  <c r="E65" i="2"/>
  <c r="E66" i="2" s="1"/>
  <c r="O64" i="2"/>
  <c r="M64" i="2"/>
  <c r="J64" i="2"/>
  <c r="K64" i="2" s="1"/>
  <c r="P64" i="2" s="1"/>
  <c r="H64" i="2"/>
  <c r="F64" i="2"/>
  <c r="O63" i="2"/>
  <c r="N63" i="2"/>
  <c r="M63" i="2"/>
  <c r="I63" i="2"/>
  <c r="H63" i="2" s="1"/>
  <c r="F63" i="2"/>
  <c r="O62" i="2"/>
  <c r="M62" i="2"/>
  <c r="N62" i="2" s="1"/>
  <c r="H62" i="2"/>
  <c r="F62" i="2"/>
  <c r="O61" i="2"/>
  <c r="M61" i="2"/>
  <c r="N61" i="2" s="1"/>
  <c r="H61" i="2"/>
  <c r="F61" i="2"/>
  <c r="O60" i="2"/>
  <c r="N60" i="2"/>
  <c r="M60" i="2"/>
  <c r="H60" i="2"/>
  <c r="F60" i="2"/>
  <c r="O59" i="2"/>
  <c r="N59" i="2"/>
  <c r="M59" i="2"/>
  <c r="O58" i="2"/>
  <c r="N58" i="2"/>
  <c r="M58" i="2"/>
  <c r="O57" i="2"/>
  <c r="N57" i="2"/>
  <c r="M57" i="2"/>
  <c r="O56" i="2"/>
  <c r="N56" i="2"/>
  <c r="M56" i="2"/>
  <c r="O55" i="2"/>
  <c r="N55" i="2"/>
  <c r="M55" i="2"/>
  <c r="O54" i="2"/>
  <c r="N54" i="2"/>
  <c r="M54" i="2"/>
  <c r="O53" i="2"/>
  <c r="N53" i="2"/>
  <c r="M53" i="2"/>
  <c r="O52" i="2"/>
  <c r="N52" i="2"/>
  <c r="M52" i="2"/>
  <c r="O51" i="2"/>
  <c r="N51" i="2"/>
  <c r="M51" i="2"/>
  <c r="O50" i="2"/>
  <c r="N50" i="2"/>
  <c r="M50" i="2"/>
  <c r="O49" i="2"/>
  <c r="M49" i="2"/>
  <c r="N49" i="2" s="1"/>
  <c r="O48" i="2"/>
  <c r="M48" i="2"/>
  <c r="N48" i="2" s="1"/>
  <c r="O47" i="2"/>
  <c r="M47" i="2"/>
  <c r="N47" i="2" s="1"/>
  <c r="O46" i="2"/>
  <c r="M46" i="2"/>
  <c r="N46" i="2" s="1"/>
  <c r="O45" i="2"/>
  <c r="M45" i="2"/>
  <c r="N45" i="2" s="1"/>
  <c r="O44" i="2"/>
  <c r="M44" i="2"/>
  <c r="N44" i="2" s="1"/>
  <c r="O43" i="2"/>
  <c r="M43" i="2"/>
  <c r="N43" i="2" s="1"/>
  <c r="O42" i="2"/>
  <c r="M42" i="2"/>
  <c r="N42" i="2" s="1"/>
  <c r="O41" i="2"/>
  <c r="M41" i="2"/>
  <c r="N41" i="2" s="1"/>
  <c r="O40" i="2"/>
  <c r="M40" i="2"/>
  <c r="N40" i="2" s="1"/>
  <c r="I40" i="2"/>
  <c r="I41" i="2" s="1"/>
  <c r="H40" i="2"/>
  <c r="O39" i="2"/>
  <c r="M39" i="2"/>
  <c r="N39" i="2" s="1"/>
  <c r="H39" i="2"/>
  <c r="G39" i="2"/>
  <c r="G40" i="2" s="1"/>
  <c r="O38" i="2"/>
  <c r="N38" i="2"/>
  <c r="M38" i="2"/>
  <c r="H38" i="2"/>
  <c r="F38" i="2"/>
  <c r="O37" i="2"/>
  <c r="N37" i="2"/>
  <c r="M37" i="2"/>
  <c r="O36" i="2"/>
  <c r="N36" i="2"/>
  <c r="M36" i="2"/>
  <c r="O35" i="2"/>
  <c r="N35" i="2"/>
  <c r="M35" i="2"/>
  <c r="O34" i="2"/>
  <c r="N34" i="2"/>
  <c r="M34" i="2"/>
  <c r="O33" i="2"/>
  <c r="N33" i="2"/>
  <c r="M33" i="2"/>
  <c r="O32" i="2"/>
  <c r="N32" i="2"/>
  <c r="M32" i="2"/>
  <c r="O31" i="2"/>
  <c r="N31" i="2"/>
  <c r="M31" i="2"/>
  <c r="O30" i="2"/>
  <c r="N30" i="2"/>
  <c r="M30" i="2"/>
  <c r="O29" i="2"/>
  <c r="N29" i="2"/>
  <c r="M29" i="2"/>
  <c r="O28" i="2"/>
  <c r="M28" i="2"/>
  <c r="N28" i="2" s="1"/>
  <c r="I28" i="2"/>
  <c r="I29" i="2" s="1"/>
  <c r="H28" i="2"/>
  <c r="O27" i="2"/>
  <c r="M27" i="2"/>
  <c r="N27" i="2" s="1"/>
  <c r="H27" i="2"/>
  <c r="G27" i="2"/>
  <c r="F27" i="2" s="1"/>
  <c r="O26" i="2"/>
  <c r="M26" i="2"/>
  <c r="N26" i="2" s="1"/>
  <c r="H26" i="2"/>
  <c r="F26" i="2"/>
  <c r="E26" i="2"/>
  <c r="E27" i="2" s="1"/>
  <c r="O25" i="2"/>
  <c r="P25" i="2" s="1"/>
  <c r="M25" i="2"/>
  <c r="N25" i="2" s="1"/>
  <c r="H25" i="2"/>
  <c r="F25" i="2"/>
  <c r="J25" i="2" s="1"/>
  <c r="K25" i="2" s="1"/>
  <c r="O24" i="2"/>
  <c r="N24" i="2"/>
  <c r="M24" i="2"/>
  <c r="H24" i="2"/>
  <c r="F24" i="2"/>
  <c r="O23" i="2"/>
  <c r="N23" i="2"/>
  <c r="M23" i="2"/>
  <c r="H23" i="2"/>
  <c r="F23" i="2"/>
  <c r="O22" i="2"/>
  <c r="M22" i="2"/>
  <c r="N22" i="2" s="1"/>
  <c r="H22" i="2"/>
  <c r="F22" i="2"/>
  <c r="O21" i="2"/>
  <c r="M21" i="2"/>
  <c r="N21" i="2" s="1"/>
  <c r="H21" i="2"/>
  <c r="F21" i="2"/>
  <c r="O20" i="2"/>
  <c r="M20" i="2"/>
  <c r="N20" i="2" s="1"/>
  <c r="H20" i="2"/>
  <c r="J20" i="2" s="1"/>
  <c r="K20" i="2" s="1"/>
  <c r="F20" i="2"/>
  <c r="E20" i="2"/>
  <c r="E21" i="2" s="1"/>
  <c r="E22" i="2" s="1"/>
  <c r="E23" i="2" s="1"/>
  <c r="E24" i="2" s="1"/>
  <c r="J24" i="2" s="1"/>
  <c r="K24" i="2" s="1"/>
  <c r="O19" i="2"/>
  <c r="M19" i="2"/>
  <c r="J19" i="2"/>
  <c r="K19" i="2" s="1"/>
  <c r="N19" i="2" s="1"/>
  <c r="H19" i="2"/>
  <c r="F19" i="2"/>
  <c r="O18" i="2"/>
  <c r="N18" i="2"/>
  <c r="M18" i="2"/>
  <c r="H18" i="2"/>
  <c r="F18" i="2"/>
  <c r="O17" i="2"/>
  <c r="N17" i="2"/>
  <c r="M17" i="2"/>
  <c r="H17" i="2"/>
  <c r="F17" i="2"/>
  <c r="O16" i="2"/>
  <c r="N16" i="2"/>
  <c r="M16" i="2"/>
  <c r="H16" i="2"/>
  <c r="F16" i="2"/>
  <c r="O15" i="2"/>
  <c r="N15" i="2"/>
  <c r="M15" i="2"/>
  <c r="H15" i="2"/>
  <c r="F15" i="2"/>
  <c r="O14" i="2"/>
  <c r="N14" i="2"/>
  <c r="M14" i="2"/>
  <c r="H14" i="2"/>
  <c r="F14" i="2"/>
  <c r="O13" i="2"/>
  <c r="N13" i="2"/>
  <c r="M13" i="2"/>
  <c r="H13" i="2"/>
  <c r="F13" i="2"/>
  <c r="O12" i="2"/>
  <c r="N12" i="2"/>
  <c r="M12" i="2"/>
  <c r="H12" i="2"/>
  <c r="F12" i="2"/>
  <c r="O11" i="2"/>
  <c r="N11" i="2"/>
  <c r="M11" i="2"/>
  <c r="H11" i="2"/>
  <c r="F11" i="2"/>
  <c r="O10" i="2"/>
  <c r="N10" i="2"/>
  <c r="M10" i="2"/>
  <c r="H10" i="2"/>
  <c r="F10" i="2"/>
  <c r="O9" i="2"/>
  <c r="N9" i="2"/>
  <c r="M9" i="2"/>
  <c r="H9" i="2"/>
  <c r="F9" i="2"/>
  <c r="O8" i="2"/>
  <c r="N8" i="2"/>
  <c r="M8" i="2"/>
  <c r="H8" i="2"/>
  <c r="F8" i="2"/>
  <c r="O7" i="2"/>
  <c r="N7" i="2"/>
  <c r="M7" i="2"/>
  <c r="H7" i="2"/>
  <c r="F7" i="2"/>
  <c r="O6" i="2"/>
  <c r="N6" i="2"/>
  <c r="M6" i="2"/>
  <c r="H6" i="2"/>
  <c r="J6" i="2" s="1"/>
  <c r="K6" i="2" s="1"/>
  <c r="F6" i="2"/>
  <c r="E6" i="2"/>
  <c r="E7" i="2" s="1"/>
  <c r="O5" i="2"/>
  <c r="P5" i="2" s="1"/>
  <c r="M5" i="2"/>
  <c r="N5" i="2" s="1"/>
  <c r="J5" i="2"/>
  <c r="K5" i="2" s="1"/>
  <c r="H5" i="2"/>
  <c r="F5" i="2"/>
  <c r="O4" i="2"/>
  <c r="N4" i="2"/>
  <c r="M4" i="2"/>
  <c r="H4" i="2"/>
  <c r="F4" i="2"/>
  <c r="O3" i="2"/>
  <c r="N3" i="2"/>
  <c r="M3" i="2"/>
  <c r="H3" i="2"/>
  <c r="J3" i="2" s="1"/>
  <c r="K3" i="2" s="1"/>
  <c r="F3" i="2"/>
  <c r="E3" i="2"/>
  <c r="E4" i="2" s="1"/>
  <c r="J4" i="2" s="1"/>
  <c r="K4" i="2" s="1"/>
  <c r="O2" i="2"/>
  <c r="P2" i="2" s="1"/>
  <c r="M2" i="2"/>
  <c r="J2" i="2"/>
  <c r="K2" i="2" s="1"/>
  <c r="H2" i="2"/>
  <c r="F2" i="2"/>
  <c r="L204" i="6" l="1"/>
  <c r="J28" i="6"/>
  <c r="K28" i="6" s="1"/>
  <c r="K2" i="6"/>
  <c r="K186" i="6"/>
  <c r="F74" i="6"/>
  <c r="E29" i="6"/>
  <c r="L156" i="6"/>
  <c r="M156" i="6" s="1"/>
  <c r="M157" i="6" s="1"/>
  <c r="K156" i="6"/>
  <c r="G84" i="6"/>
  <c r="F83" i="6"/>
  <c r="H75" i="6"/>
  <c r="I76" i="6"/>
  <c r="H76" i="6" s="1"/>
  <c r="E189" i="6"/>
  <c r="J188" i="6"/>
  <c r="K188" i="6" s="1"/>
  <c r="I70" i="6"/>
  <c r="H70" i="6" s="1"/>
  <c r="H69" i="6"/>
  <c r="E160" i="6"/>
  <c r="I101" i="6"/>
  <c r="H101" i="6" s="1"/>
  <c r="H100" i="6"/>
  <c r="E30" i="6"/>
  <c r="E207" i="6"/>
  <c r="J206" i="6"/>
  <c r="K206" i="6" s="1"/>
  <c r="G132" i="6"/>
  <c r="F131" i="6"/>
  <c r="I108" i="6"/>
  <c r="H107" i="6"/>
  <c r="E216" i="6"/>
  <c r="I147" i="6"/>
  <c r="H146" i="6"/>
  <c r="J178" i="6"/>
  <c r="K178" i="6" s="1"/>
  <c r="E179" i="6"/>
  <c r="G215" i="6"/>
  <c r="F214" i="6"/>
  <c r="J214" i="6" s="1"/>
  <c r="K214" i="6" s="1"/>
  <c r="G199" i="6"/>
  <c r="F198" i="6"/>
  <c r="G160" i="6"/>
  <c r="F159" i="6"/>
  <c r="J159" i="6" s="1"/>
  <c r="K159" i="6" s="1"/>
  <c r="G141" i="6"/>
  <c r="F141" i="6" s="1"/>
  <c r="F140" i="6"/>
  <c r="J131" i="6"/>
  <c r="K131" i="6" s="1"/>
  <c r="E132" i="6"/>
  <c r="I120" i="6"/>
  <c r="H119" i="6"/>
  <c r="G96" i="6"/>
  <c r="F96" i="6" s="1"/>
  <c r="F95" i="6"/>
  <c r="E83" i="6"/>
  <c r="J82" i="6"/>
  <c r="K82" i="6" s="1"/>
  <c r="G119" i="6"/>
  <c r="F118" i="6"/>
  <c r="J118" i="6" s="1"/>
  <c r="K118" i="6" s="1"/>
  <c r="J104" i="6"/>
  <c r="K104" i="6" s="1"/>
  <c r="E105" i="6"/>
  <c r="E68" i="6"/>
  <c r="G77" i="6"/>
  <c r="F76" i="6"/>
  <c r="I32" i="6"/>
  <c r="H31" i="6"/>
  <c r="G191" i="6"/>
  <c r="F191" i="6" s="1"/>
  <c r="F190" i="6"/>
  <c r="G172" i="6"/>
  <c r="F171" i="6"/>
  <c r="G146" i="6"/>
  <c r="F145" i="6"/>
  <c r="E119" i="6"/>
  <c r="L102" i="6"/>
  <c r="M102" i="6" s="1"/>
  <c r="M103" i="6" s="1"/>
  <c r="M104" i="6" s="1"/>
  <c r="M105" i="6" s="1"/>
  <c r="M106" i="6" s="1"/>
  <c r="M107" i="6" s="1"/>
  <c r="M108" i="6" s="1"/>
  <c r="M109" i="6" s="1"/>
  <c r="M110" i="6" s="1"/>
  <c r="M111" i="6" s="1"/>
  <c r="M112" i="6" s="1"/>
  <c r="M113" i="6" s="1"/>
  <c r="M114" i="6" s="1"/>
  <c r="K102" i="6"/>
  <c r="E94" i="6"/>
  <c r="J93" i="6"/>
  <c r="K93" i="6" s="1"/>
  <c r="J23" i="6"/>
  <c r="K23" i="6" s="1"/>
  <c r="E24" i="6"/>
  <c r="J24" i="6" s="1"/>
  <c r="K24" i="6" s="1"/>
  <c r="G108" i="6"/>
  <c r="F107" i="6"/>
  <c r="I43" i="6"/>
  <c r="H42" i="6"/>
  <c r="G30" i="6"/>
  <c r="F29" i="6"/>
  <c r="J29" i="6" s="1"/>
  <c r="K29" i="6" s="1"/>
  <c r="E9" i="6"/>
  <c r="J8" i="6"/>
  <c r="K8" i="6" s="1"/>
  <c r="I161" i="6"/>
  <c r="H160" i="6"/>
  <c r="I216" i="6"/>
  <c r="H216" i="6" s="1"/>
  <c r="H215" i="6"/>
  <c r="I200" i="6"/>
  <c r="H200" i="6" s="1"/>
  <c r="H199" i="6"/>
  <c r="J139" i="6"/>
  <c r="K139" i="6" s="1"/>
  <c r="E140" i="6"/>
  <c r="I173" i="6"/>
  <c r="H172" i="6"/>
  <c r="G68" i="6"/>
  <c r="F67" i="6"/>
  <c r="J67" i="6" s="1"/>
  <c r="K67" i="6" s="1"/>
  <c r="G101" i="6"/>
  <c r="F101" i="6" s="1"/>
  <c r="F100" i="6"/>
  <c r="I95" i="6"/>
  <c r="H94" i="6"/>
  <c r="I86" i="6"/>
  <c r="H86" i="6" s="1"/>
  <c r="H85" i="6"/>
  <c r="G42" i="6"/>
  <c r="F41" i="6"/>
  <c r="E8" i="2"/>
  <c r="J7" i="2"/>
  <c r="K7" i="2" s="1"/>
  <c r="P19" i="2"/>
  <c r="F40" i="2"/>
  <c r="G41" i="2"/>
  <c r="F74" i="2"/>
  <c r="G75" i="2"/>
  <c r="J22" i="2"/>
  <c r="K22" i="2" s="1"/>
  <c r="I30" i="2"/>
  <c r="H29" i="2"/>
  <c r="H41" i="2"/>
  <c r="I42" i="2"/>
  <c r="J23" i="2"/>
  <c r="K23" i="2" s="1"/>
  <c r="J21" i="2"/>
  <c r="K21" i="2" s="1"/>
  <c r="E28" i="2"/>
  <c r="J27" i="2"/>
  <c r="K27" i="2" s="1"/>
  <c r="E67" i="2"/>
  <c r="J66" i="2"/>
  <c r="K66" i="2" s="1"/>
  <c r="F39" i="2"/>
  <c r="H84" i="2"/>
  <c r="I85" i="2"/>
  <c r="F118" i="2"/>
  <c r="G119" i="2"/>
  <c r="J26" i="2"/>
  <c r="K26" i="2" s="1"/>
  <c r="G28" i="2"/>
  <c r="G67" i="2"/>
  <c r="H68" i="2"/>
  <c r="E83" i="2"/>
  <c r="J82" i="2"/>
  <c r="K82" i="2" s="1"/>
  <c r="F83" i="2"/>
  <c r="G84" i="2"/>
  <c r="P127" i="2"/>
  <c r="N64" i="2"/>
  <c r="I70" i="2"/>
  <c r="H70" i="2" s="1"/>
  <c r="E93" i="2"/>
  <c r="J92" i="2"/>
  <c r="K92" i="2" s="1"/>
  <c r="F112" i="2"/>
  <c r="G113" i="2"/>
  <c r="E118" i="2"/>
  <c r="J117" i="2"/>
  <c r="K117" i="2" s="1"/>
  <c r="H119" i="2"/>
  <c r="I120" i="2"/>
  <c r="P136" i="2"/>
  <c r="N136" i="2"/>
  <c r="F72" i="2"/>
  <c r="H73" i="2"/>
  <c r="I74" i="2"/>
  <c r="E105" i="2"/>
  <c r="J104" i="2"/>
  <c r="K104" i="2" s="1"/>
  <c r="H113" i="2"/>
  <c r="I114" i="2"/>
  <c r="H114" i="2" s="1"/>
  <c r="J129" i="2"/>
  <c r="K129" i="2" s="1"/>
  <c r="G130" i="2"/>
  <c r="G141" i="2"/>
  <c r="F141" i="2" s="1"/>
  <c r="F159" i="2"/>
  <c r="G160" i="2"/>
  <c r="G89" i="2"/>
  <c r="F89" i="2" s="1"/>
  <c r="G99" i="2"/>
  <c r="F111" i="2"/>
  <c r="I131" i="2"/>
  <c r="E139" i="2"/>
  <c r="H146" i="2"/>
  <c r="I147" i="2"/>
  <c r="H145" i="2"/>
  <c r="H160" i="2"/>
  <c r="I161" i="2"/>
  <c r="G94" i="2"/>
  <c r="I95" i="2"/>
  <c r="G106" i="2"/>
  <c r="I107" i="2"/>
  <c r="E130" i="2"/>
  <c r="G144" i="2"/>
  <c r="F143" i="2"/>
  <c r="E159" i="2"/>
  <c r="J128" i="2"/>
  <c r="K128" i="2" s="1"/>
  <c r="P176" i="2"/>
  <c r="F158" i="2"/>
  <c r="J158" i="2" s="1"/>
  <c r="K158" i="2" s="1"/>
  <c r="F184" i="2"/>
  <c r="G185" i="2"/>
  <c r="F185" i="2" s="1"/>
  <c r="E189" i="2"/>
  <c r="J188" i="2"/>
  <c r="K188" i="2" s="1"/>
  <c r="F207" i="2"/>
  <c r="G208" i="2"/>
  <c r="F208" i="2" s="1"/>
  <c r="F170" i="2"/>
  <c r="G171" i="2"/>
  <c r="H171" i="2"/>
  <c r="I172" i="2"/>
  <c r="E179" i="2"/>
  <c r="E214" i="2"/>
  <c r="J213" i="2"/>
  <c r="K213" i="2" s="1"/>
  <c r="J157" i="2"/>
  <c r="K157" i="2" s="1"/>
  <c r="N176" i="2"/>
  <c r="N186" i="2"/>
  <c r="F197" i="2"/>
  <c r="G198" i="2"/>
  <c r="P204" i="2"/>
  <c r="N220" i="2"/>
  <c r="F178" i="2"/>
  <c r="J178" i="2" s="1"/>
  <c r="K178" i="2" s="1"/>
  <c r="G179" i="2"/>
  <c r="P186" i="2"/>
  <c r="F189" i="2"/>
  <c r="G190" i="2"/>
  <c r="N211" i="2"/>
  <c r="P220" i="2"/>
  <c r="E206" i="2"/>
  <c r="F206" i="2"/>
  <c r="G214" i="2"/>
  <c r="G85" i="6" l="1"/>
  <c r="F84" i="6"/>
  <c r="G173" i="6"/>
  <c r="F172" i="6"/>
  <c r="G120" i="6"/>
  <c r="F119" i="6"/>
  <c r="J119" i="6" s="1"/>
  <c r="K119" i="6" s="1"/>
  <c r="G161" i="6"/>
  <c r="F160" i="6"/>
  <c r="J160" i="6" s="1"/>
  <c r="K160" i="6" s="1"/>
  <c r="F215" i="6"/>
  <c r="J215" i="6" s="1"/>
  <c r="K215" i="6" s="1"/>
  <c r="G216" i="6"/>
  <c r="F216" i="6" s="1"/>
  <c r="J216" i="6" s="1"/>
  <c r="K216" i="6" s="1"/>
  <c r="E217" i="6"/>
  <c r="G133" i="6"/>
  <c r="F133" i="6" s="1"/>
  <c r="F132" i="6"/>
  <c r="E31" i="6"/>
  <c r="G43" i="6"/>
  <c r="F42" i="6"/>
  <c r="G69" i="6"/>
  <c r="F68" i="6"/>
  <c r="J68" i="6" s="1"/>
  <c r="K68" i="6" s="1"/>
  <c r="E106" i="6"/>
  <c r="J105" i="6"/>
  <c r="K105" i="6" s="1"/>
  <c r="E180" i="6"/>
  <c r="J179" i="6"/>
  <c r="K179" i="6" s="1"/>
  <c r="H147" i="6"/>
  <c r="I148" i="6"/>
  <c r="I162" i="6"/>
  <c r="H161" i="6"/>
  <c r="G109" i="6"/>
  <c r="F109" i="6" s="1"/>
  <c r="F108" i="6"/>
  <c r="G78" i="6"/>
  <c r="F77" i="6"/>
  <c r="E10" i="6"/>
  <c r="J9" i="6"/>
  <c r="K9" i="6" s="1"/>
  <c r="I44" i="6"/>
  <c r="H43" i="6"/>
  <c r="G147" i="6"/>
  <c r="F146" i="6"/>
  <c r="I33" i="6"/>
  <c r="H32" i="6"/>
  <c r="E84" i="6"/>
  <c r="J83" i="6"/>
  <c r="K83" i="6" s="1"/>
  <c r="I121" i="6"/>
  <c r="H120" i="6"/>
  <c r="F199" i="6"/>
  <c r="G200" i="6"/>
  <c r="F200" i="6" s="1"/>
  <c r="I109" i="6"/>
  <c r="H109" i="6" s="1"/>
  <c r="H108" i="6"/>
  <c r="E208" i="6"/>
  <c r="J207" i="6"/>
  <c r="K207" i="6" s="1"/>
  <c r="E161" i="6"/>
  <c r="H95" i="6"/>
  <c r="I96" i="6"/>
  <c r="H96" i="6" s="1"/>
  <c r="G31" i="6"/>
  <c r="F30" i="6"/>
  <c r="J30" i="6" s="1"/>
  <c r="K30" i="6" s="1"/>
  <c r="E95" i="6"/>
  <c r="J94" i="6"/>
  <c r="K94" i="6" s="1"/>
  <c r="E69" i="6"/>
  <c r="E141" i="6"/>
  <c r="J140" i="6"/>
  <c r="K140" i="6" s="1"/>
  <c r="I174" i="6"/>
  <c r="H173" i="6"/>
  <c r="E120" i="6"/>
  <c r="E133" i="6"/>
  <c r="J132" i="6"/>
  <c r="K132" i="6" s="1"/>
  <c r="J189" i="6"/>
  <c r="K189" i="6" s="1"/>
  <c r="E190" i="6"/>
  <c r="G191" i="2"/>
  <c r="F191" i="2" s="1"/>
  <c r="F190" i="2"/>
  <c r="G145" i="2"/>
  <c r="F144" i="2"/>
  <c r="J83" i="2"/>
  <c r="K83" i="2" s="1"/>
  <c r="E84" i="2"/>
  <c r="H42" i="2"/>
  <c r="I43" i="2"/>
  <c r="E207" i="2"/>
  <c r="J206" i="2"/>
  <c r="K206" i="2" s="1"/>
  <c r="E215" i="2"/>
  <c r="E160" i="2"/>
  <c r="J159" i="2"/>
  <c r="K159" i="2" s="1"/>
  <c r="E131" i="2"/>
  <c r="J130" i="2"/>
  <c r="K130" i="2" s="1"/>
  <c r="F94" i="2"/>
  <c r="G95" i="2"/>
  <c r="H147" i="2"/>
  <c r="I148" i="2"/>
  <c r="I75" i="2"/>
  <c r="H74" i="2"/>
  <c r="E119" i="2"/>
  <c r="J118" i="2"/>
  <c r="K118" i="2" s="1"/>
  <c r="J93" i="2"/>
  <c r="K93" i="2" s="1"/>
  <c r="E94" i="2"/>
  <c r="F84" i="2"/>
  <c r="G85" i="2"/>
  <c r="G120" i="2"/>
  <c r="F119" i="2"/>
  <c r="E29" i="2"/>
  <c r="F75" i="2"/>
  <c r="G76" i="2"/>
  <c r="H172" i="2"/>
  <c r="I173" i="2"/>
  <c r="H131" i="2"/>
  <c r="I132" i="2"/>
  <c r="J105" i="2"/>
  <c r="K105" i="2" s="1"/>
  <c r="E106" i="2"/>
  <c r="G172" i="2"/>
  <c r="F171" i="2"/>
  <c r="H107" i="2"/>
  <c r="I108" i="2"/>
  <c r="H161" i="2"/>
  <c r="I162" i="2"/>
  <c r="G100" i="2"/>
  <c r="F99" i="2"/>
  <c r="I121" i="2"/>
  <c r="H120" i="2"/>
  <c r="G114" i="2"/>
  <c r="F114" i="2" s="1"/>
  <c r="F113" i="2"/>
  <c r="G68" i="2"/>
  <c r="F67" i="2"/>
  <c r="H95" i="2"/>
  <c r="I96" i="2"/>
  <c r="H96" i="2" s="1"/>
  <c r="F160" i="2"/>
  <c r="G161" i="2"/>
  <c r="G215" i="2"/>
  <c r="F214" i="2"/>
  <c r="J214" i="2" s="1"/>
  <c r="K214" i="2" s="1"/>
  <c r="G180" i="2"/>
  <c r="F179" i="2"/>
  <c r="G199" i="2"/>
  <c r="F198" i="2"/>
  <c r="E180" i="2"/>
  <c r="J179" i="2"/>
  <c r="K179" i="2" s="1"/>
  <c r="E190" i="2"/>
  <c r="J189" i="2"/>
  <c r="K189" i="2" s="1"/>
  <c r="F106" i="2"/>
  <c r="G107" i="2"/>
  <c r="J139" i="2"/>
  <c r="K139" i="2" s="1"/>
  <c r="E140" i="2"/>
  <c r="F130" i="2"/>
  <c r="G131" i="2"/>
  <c r="G29" i="2"/>
  <c r="F28" i="2"/>
  <c r="J28" i="2" s="1"/>
  <c r="K28" i="2" s="1"/>
  <c r="H85" i="2"/>
  <c r="I86" i="2"/>
  <c r="H86" i="2" s="1"/>
  <c r="E68" i="2"/>
  <c r="J67" i="2"/>
  <c r="K67" i="2" s="1"/>
  <c r="H30" i="2"/>
  <c r="I31" i="2"/>
  <c r="F41" i="2"/>
  <c r="G42" i="2"/>
  <c r="E9" i="2"/>
  <c r="J8" i="2"/>
  <c r="K8" i="2" s="1"/>
  <c r="G86" i="6" l="1"/>
  <c r="F86" i="6" s="1"/>
  <c r="F85" i="6"/>
  <c r="E134" i="6"/>
  <c r="J133" i="6"/>
  <c r="K133" i="6" s="1"/>
  <c r="E70" i="6"/>
  <c r="E162" i="6"/>
  <c r="I45" i="6"/>
  <c r="H44" i="6"/>
  <c r="G44" i="6"/>
  <c r="F43" i="6"/>
  <c r="G121" i="6"/>
  <c r="F120" i="6"/>
  <c r="J120" i="6" s="1"/>
  <c r="K120" i="6" s="1"/>
  <c r="H174" i="6"/>
  <c r="I175" i="6"/>
  <c r="H175" i="6" s="1"/>
  <c r="G32" i="6"/>
  <c r="F31" i="6"/>
  <c r="J31" i="6" s="1"/>
  <c r="K31" i="6" s="1"/>
  <c r="I122" i="6"/>
  <c r="H121" i="6"/>
  <c r="H162" i="6"/>
  <c r="I163" i="6"/>
  <c r="E191" i="6"/>
  <c r="J190" i="6"/>
  <c r="K190" i="6" s="1"/>
  <c r="I149" i="6"/>
  <c r="H148" i="6"/>
  <c r="I34" i="6"/>
  <c r="H33" i="6"/>
  <c r="G79" i="6"/>
  <c r="F79" i="6" s="1"/>
  <c r="F78" i="6"/>
  <c r="E181" i="6"/>
  <c r="J180" i="6"/>
  <c r="K180" i="6" s="1"/>
  <c r="E218" i="6"/>
  <c r="J217" i="6"/>
  <c r="K217" i="6" s="1"/>
  <c r="E121" i="6"/>
  <c r="E142" i="6"/>
  <c r="J141" i="6"/>
  <c r="K141" i="6" s="1"/>
  <c r="J95" i="6"/>
  <c r="K95" i="6" s="1"/>
  <c r="E96" i="6"/>
  <c r="J208" i="6"/>
  <c r="K208" i="6" s="1"/>
  <c r="E209" i="6"/>
  <c r="J84" i="6"/>
  <c r="K84" i="6" s="1"/>
  <c r="E85" i="6"/>
  <c r="G148" i="6"/>
  <c r="F147" i="6"/>
  <c r="J10" i="6"/>
  <c r="K10" i="6" s="1"/>
  <c r="E11" i="6"/>
  <c r="E107" i="6"/>
  <c r="J106" i="6"/>
  <c r="K106" i="6" s="1"/>
  <c r="G70" i="6"/>
  <c r="F70" i="6" s="1"/>
  <c r="F69" i="6"/>
  <c r="J69" i="6" s="1"/>
  <c r="K69" i="6" s="1"/>
  <c r="E32" i="6"/>
  <c r="G162" i="6"/>
  <c r="F161" i="6"/>
  <c r="J161" i="6" s="1"/>
  <c r="K161" i="6" s="1"/>
  <c r="G174" i="6"/>
  <c r="F173" i="6"/>
  <c r="F42" i="2"/>
  <c r="G43" i="2"/>
  <c r="J140" i="2"/>
  <c r="K140" i="2" s="1"/>
  <c r="E141" i="2"/>
  <c r="H108" i="2"/>
  <c r="I109" i="2"/>
  <c r="H109" i="2" s="1"/>
  <c r="E107" i="2"/>
  <c r="J106" i="2"/>
  <c r="K106" i="2" s="1"/>
  <c r="H173" i="2"/>
  <c r="I174" i="2"/>
  <c r="F85" i="2"/>
  <c r="G86" i="2"/>
  <c r="F86" i="2" s="1"/>
  <c r="H148" i="2"/>
  <c r="I149" i="2"/>
  <c r="H43" i="2"/>
  <c r="I44" i="2"/>
  <c r="E69" i="2"/>
  <c r="F29" i="2"/>
  <c r="J29" i="2" s="1"/>
  <c r="K29" i="2" s="1"/>
  <c r="G30" i="2"/>
  <c r="E191" i="2"/>
  <c r="J190" i="2"/>
  <c r="K190" i="2" s="1"/>
  <c r="F199" i="2"/>
  <c r="G200" i="2"/>
  <c r="F200" i="2" s="1"/>
  <c r="F215" i="2"/>
  <c r="G216" i="2"/>
  <c r="F216" i="2" s="1"/>
  <c r="F100" i="2"/>
  <c r="G101" i="2"/>
  <c r="F101" i="2" s="1"/>
  <c r="E30" i="2"/>
  <c r="E120" i="2"/>
  <c r="J119" i="2"/>
  <c r="K119" i="2" s="1"/>
  <c r="E132" i="2"/>
  <c r="E216" i="2"/>
  <c r="J215" i="2"/>
  <c r="K215" i="2" s="1"/>
  <c r="F145" i="2"/>
  <c r="G146" i="2"/>
  <c r="F161" i="2"/>
  <c r="G162" i="2"/>
  <c r="I163" i="2"/>
  <c r="H162" i="2"/>
  <c r="F95" i="2"/>
  <c r="G96" i="2"/>
  <c r="F96" i="2" s="1"/>
  <c r="E85" i="2"/>
  <c r="J84" i="2"/>
  <c r="K84" i="2" s="1"/>
  <c r="I32" i="2"/>
  <c r="H31" i="2"/>
  <c r="F131" i="2"/>
  <c r="J131" i="2" s="1"/>
  <c r="K131" i="2" s="1"/>
  <c r="G132" i="2"/>
  <c r="F107" i="2"/>
  <c r="G108" i="2"/>
  <c r="H132" i="2"/>
  <c r="I133" i="2"/>
  <c r="H133" i="2" s="1"/>
  <c r="F76" i="2"/>
  <c r="G77" i="2"/>
  <c r="E95" i="2"/>
  <c r="J94" i="2"/>
  <c r="K94" i="2" s="1"/>
  <c r="E10" i="2"/>
  <c r="J9" i="2"/>
  <c r="K9" i="2" s="1"/>
  <c r="E181" i="2"/>
  <c r="F180" i="2"/>
  <c r="J180" i="2" s="1"/>
  <c r="K180" i="2" s="1"/>
  <c r="G181" i="2"/>
  <c r="F181" i="2" s="1"/>
  <c r="F68" i="2"/>
  <c r="J68" i="2" s="1"/>
  <c r="K68" i="2" s="1"/>
  <c r="G69" i="2"/>
  <c r="H121" i="2"/>
  <c r="I122" i="2"/>
  <c r="F172" i="2"/>
  <c r="G173" i="2"/>
  <c r="F120" i="2"/>
  <c r="G121" i="2"/>
  <c r="H75" i="2"/>
  <c r="I76" i="2"/>
  <c r="H76" i="2" s="1"/>
  <c r="J160" i="2"/>
  <c r="K160" i="2" s="1"/>
  <c r="E161" i="2"/>
  <c r="E208" i="2"/>
  <c r="J207" i="2"/>
  <c r="K207" i="2" s="1"/>
  <c r="J70" i="6" l="1"/>
  <c r="K70" i="6" s="1"/>
  <c r="E71" i="6"/>
  <c r="F174" i="6"/>
  <c r="G175" i="6"/>
  <c r="F175" i="6" s="1"/>
  <c r="E33" i="6"/>
  <c r="J107" i="6"/>
  <c r="K107" i="6" s="1"/>
  <c r="E108" i="6"/>
  <c r="G149" i="6"/>
  <c r="F148" i="6"/>
  <c r="E210" i="6"/>
  <c r="J210" i="6" s="1"/>
  <c r="K210" i="6" s="1"/>
  <c r="J209" i="6"/>
  <c r="K209" i="6" s="1"/>
  <c r="E163" i="6"/>
  <c r="I164" i="6"/>
  <c r="H163" i="6"/>
  <c r="E143" i="6"/>
  <c r="J142" i="6"/>
  <c r="K142" i="6" s="1"/>
  <c r="J218" i="6"/>
  <c r="K218" i="6" s="1"/>
  <c r="E219" i="6"/>
  <c r="J219" i="6" s="1"/>
  <c r="K219" i="6" s="1"/>
  <c r="I150" i="6"/>
  <c r="H149" i="6"/>
  <c r="G33" i="6"/>
  <c r="F32" i="6"/>
  <c r="J32" i="6" s="1"/>
  <c r="K32" i="6" s="1"/>
  <c r="G122" i="6"/>
  <c r="F121" i="6"/>
  <c r="J121" i="6" s="1"/>
  <c r="K121" i="6" s="1"/>
  <c r="I46" i="6"/>
  <c r="H45" i="6"/>
  <c r="J11" i="6"/>
  <c r="K11" i="6" s="1"/>
  <c r="E12" i="6"/>
  <c r="J85" i="6"/>
  <c r="K85" i="6" s="1"/>
  <c r="E86" i="6"/>
  <c r="J96" i="6"/>
  <c r="K96" i="6" s="1"/>
  <c r="E97" i="6"/>
  <c r="G163" i="6"/>
  <c r="F162" i="6"/>
  <c r="J162" i="6" s="1"/>
  <c r="K162" i="6" s="1"/>
  <c r="E122" i="6"/>
  <c r="E182" i="6"/>
  <c r="J181" i="6"/>
  <c r="K181" i="6" s="1"/>
  <c r="I35" i="6"/>
  <c r="H34" i="6"/>
  <c r="E192" i="6"/>
  <c r="J191" i="6"/>
  <c r="K191" i="6" s="1"/>
  <c r="I123" i="6"/>
  <c r="H123" i="6" s="1"/>
  <c r="H122" i="6"/>
  <c r="G45" i="6"/>
  <c r="F44" i="6"/>
  <c r="E135" i="6"/>
  <c r="J135" i="6" s="1"/>
  <c r="K135" i="6" s="1"/>
  <c r="J134" i="6"/>
  <c r="K134" i="6" s="1"/>
  <c r="E162" i="2"/>
  <c r="J161" i="2"/>
  <c r="K161" i="2" s="1"/>
  <c r="G122" i="2"/>
  <c r="F121" i="2"/>
  <c r="I123" i="2"/>
  <c r="H123" i="2" s="1"/>
  <c r="H122" i="2"/>
  <c r="G31" i="2"/>
  <c r="F30" i="2"/>
  <c r="E217" i="2"/>
  <c r="J216" i="2"/>
  <c r="K216" i="2" s="1"/>
  <c r="G78" i="2"/>
  <c r="F77" i="2"/>
  <c r="F108" i="2"/>
  <c r="G109" i="2"/>
  <c r="F109" i="2" s="1"/>
  <c r="F162" i="2"/>
  <c r="G163" i="2"/>
  <c r="H44" i="2"/>
  <c r="I45" i="2"/>
  <c r="J141" i="2"/>
  <c r="K141" i="2" s="1"/>
  <c r="E142" i="2"/>
  <c r="E11" i="2"/>
  <c r="J10" i="2"/>
  <c r="K10" i="2" s="1"/>
  <c r="H32" i="2"/>
  <c r="I33" i="2"/>
  <c r="E121" i="2"/>
  <c r="J120" i="2"/>
  <c r="K120" i="2" s="1"/>
  <c r="G174" i="2"/>
  <c r="F173" i="2"/>
  <c r="G70" i="2"/>
  <c r="F70" i="2" s="1"/>
  <c r="F69" i="2"/>
  <c r="G147" i="2"/>
  <c r="F146" i="2"/>
  <c r="E133" i="2"/>
  <c r="H149" i="2"/>
  <c r="I150" i="2"/>
  <c r="H174" i="2"/>
  <c r="I175" i="2"/>
  <c r="H175" i="2" s="1"/>
  <c r="F43" i="2"/>
  <c r="G44" i="2"/>
  <c r="J107" i="2"/>
  <c r="K107" i="2" s="1"/>
  <c r="E108" i="2"/>
  <c r="F132" i="2"/>
  <c r="J132" i="2" s="1"/>
  <c r="K132" i="2" s="1"/>
  <c r="G133" i="2"/>
  <c r="F133" i="2" s="1"/>
  <c r="E209" i="2"/>
  <c r="J208" i="2"/>
  <c r="K208" i="2" s="1"/>
  <c r="E182" i="2"/>
  <c r="J181" i="2"/>
  <c r="K181" i="2" s="1"/>
  <c r="J95" i="2"/>
  <c r="K95" i="2" s="1"/>
  <c r="E96" i="2"/>
  <c r="J85" i="2"/>
  <c r="K85" i="2" s="1"/>
  <c r="E86" i="2"/>
  <c r="I164" i="2"/>
  <c r="H163" i="2"/>
  <c r="E31" i="2"/>
  <c r="J30" i="2"/>
  <c r="K30" i="2" s="1"/>
  <c r="E192" i="2"/>
  <c r="J191" i="2"/>
  <c r="K191" i="2" s="1"/>
  <c r="E70" i="2"/>
  <c r="J69" i="2"/>
  <c r="K69" i="2" s="1"/>
  <c r="E193" i="6" l="1"/>
  <c r="J192" i="6"/>
  <c r="K192" i="6" s="1"/>
  <c r="E183" i="6"/>
  <c r="J182" i="6"/>
  <c r="K182" i="6" s="1"/>
  <c r="G164" i="6"/>
  <c r="F163" i="6"/>
  <c r="I47" i="6"/>
  <c r="H46" i="6"/>
  <c r="I165" i="6"/>
  <c r="H164" i="6"/>
  <c r="G34" i="6"/>
  <c r="F33" i="6"/>
  <c r="J33" i="6" s="1"/>
  <c r="K33" i="6" s="1"/>
  <c r="E123" i="6"/>
  <c r="E98" i="6"/>
  <c r="J97" i="6"/>
  <c r="K97" i="6" s="1"/>
  <c r="E13" i="6"/>
  <c r="J12" i="6"/>
  <c r="K12" i="6" s="1"/>
  <c r="E164" i="6"/>
  <c r="J163" i="6"/>
  <c r="K163" i="6" s="1"/>
  <c r="E34" i="6"/>
  <c r="J71" i="6"/>
  <c r="K71" i="6" s="1"/>
  <c r="E72" i="6"/>
  <c r="E87" i="6"/>
  <c r="J86" i="6"/>
  <c r="K86" i="6" s="1"/>
  <c r="J108" i="6"/>
  <c r="K108" i="6" s="1"/>
  <c r="E109" i="6"/>
  <c r="G46" i="6"/>
  <c r="F45" i="6"/>
  <c r="I36" i="6"/>
  <c r="H35" i="6"/>
  <c r="G123" i="6"/>
  <c r="F123" i="6" s="1"/>
  <c r="F122" i="6"/>
  <c r="J122" i="6" s="1"/>
  <c r="K122" i="6" s="1"/>
  <c r="I151" i="6"/>
  <c r="H150" i="6"/>
  <c r="J143" i="6"/>
  <c r="K143" i="6" s="1"/>
  <c r="E144" i="6"/>
  <c r="G150" i="6"/>
  <c r="F149" i="6"/>
  <c r="E87" i="2"/>
  <c r="J86" i="2"/>
  <c r="K86" i="2" s="1"/>
  <c r="F44" i="2"/>
  <c r="G45" i="2"/>
  <c r="H150" i="2"/>
  <c r="I151" i="2"/>
  <c r="I34" i="2"/>
  <c r="H33" i="2"/>
  <c r="J142" i="2"/>
  <c r="K142" i="2" s="1"/>
  <c r="E143" i="2"/>
  <c r="G164" i="2"/>
  <c r="F163" i="2"/>
  <c r="E71" i="2"/>
  <c r="J70" i="2"/>
  <c r="K70" i="2" s="1"/>
  <c r="E32" i="2"/>
  <c r="J31" i="2"/>
  <c r="K31" i="2" s="1"/>
  <c r="E183" i="2"/>
  <c r="J182" i="2"/>
  <c r="K182" i="2" s="1"/>
  <c r="F147" i="2"/>
  <c r="G148" i="2"/>
  <c r="F174" i="2"/>
  <c r="G175" i="2"/>
  <c r="F175" i="2" s="1"/>
  <c r="F78" i="2"/>
  <c r="G79" i="2"/>
  <c r="F79" i="2" s="1"/>
  <c r="F31" i="2"/>
  <c r="G32" i="2"/>
  <c r="F122" i="2"/>
  <c r="G123" i="2"/>
  <c r="F123" i="2" s="1"/>
  <c r="E97" i="2"/>
  <c r="J96" i="2"/>
  <c r="K96" i="2" s="1"/>
  <c r="E109" i="2"/>
  <c r="J108" i="2"/>
  <c r="K108" i="2" s="1"/>
  <c r="J133" i="2"/>
  <c r="K133" i="2" s="1"/>
  <c r="E134" i="2"/>
  <c r="H45" i="2"/>
  <c r="I46" i="2"/>
  <c r="E193" i="2"/>
  <c r="J192" i="2"/>
  <c r="K192" i="2" s="1"/>
  <c r="I165" i="2"/>
  <c r="H164" i="2"/>
  <c r="E210" i="2"/>
  <c r="J210" i="2" s="1"/>
  <c r="K210" i="2" s="1"/>
  <c r="J209" i="2"/>
  <c r="K209" i="2" s="1"/>
  <c r="E122" i="2"/>
  <c r="J121" i="2"/>
  <c r="K121" i="2" s="1"/>
  <c r="E12" i="2"/>
  <c r="J11" i="2"/>
  <c r="K11" i="2" s="1"/>
  <c r="E218" i="2"/>
  <c r="J217" i="2"/>
  <c r="K217" i="2" s="1"/>
  <c r="J162" i="2"/>
  <c r="K162" i="2" s="1"/>
  <c r="E163" i="2"/>
  <c r="I37" i="6" l="1"/>
  <c r="H37" i="6" s="1"/>
  <c r="H36" i="6"/>
  <c r="I48" i="6"/>
  <c r="H47" i="6"/>
  <c r="J144" i="6"/>
  <c r="K144" i="6" s="1"/>
  <c r="E145" i="6"/>
  <c r="E35" i="6"/>
  <c r="J34" i="6"/>
  <c r="K34" i="6" s="1"/>
  <c r="J109" i="6"/>
  <c r="K109" i="6" s="1"/>
  <c r="E110" i="6"/>
  <c r="E73" i="6"/>
  <c r="J72" i="6"/>
  <c r="K72" i="6" s="1"/>
  <c r="G151" i="6"/>
  <c r="F150" i="6"/>
  <c r="H151" i="6"/>
  <c r="I152" i="6"/>
  <c r="E165" i="6"/>
  <c r="E99" i="6"/>
  <c r="J98" i="6"/>
  <c r="K98" i="6" s="1"/>
  <c r="G35" i="6"/>
  <c r="F34" i="6"/>
  <c r="J183" i="6"/>
  <c r="K183" i="6" s="1"/>
  <c r="E184" i="6"/>
  <c r="E124" i="6"/>
  <c r="J123" i="6"/>
  <c r="K123" i="6" s="1"/>
  <c r="G47" i="6"/>
  <c r="F46" i="6"/>
  <c r="J87" i="6"/>
  <c r="K87" i="6" s="1"/>
  <c r="E88" i="6"/>
  <c r="E14" i="6"/>
  <c r="J13" i="6"/>
  <c r="K13" i="6" s="1"/>
  <c r="I166" i="6"/>
  <c r="H165" i="6"/>
  <c r="G165" i="6"/>
  <c r="F164" i="6"/>
  <c r="J164" i="6" s="1"/>
  <c r="K164" i="6" s="1"/>
  <c r="J193" i="6"/>
  <c r="K193" i="6" s="1"/>
  <c r="E194" i="6"/>
  <c r="F45" i="2"/>
  <c r="G46" i="2"/>
  <c r="E219" i="2"/>
  <c r="J219" i="2" s="1"/>
  <c r="K219" i="2" s="1"/>
  <c r="J218" i="2"/>
  <c r="K218" i="2" s="1"/>
  <c r="E123" i="2"/>
  <c r="J122" i="2"/>
  <c r="K122" i="2" s="1"/>
  <c r="I166" i="2"/>
  <c r="H165" i="2"/>
  <c r="J109" i="2"/>
  <c r="K109" i="2" s="1"/>
  <c r="E110" i="2"/>
  <c r="E33" i="2"/>
  <c r="J32" i="2"/>
  <c r="K32" i="2" s="1"/>
  <c r="G165" i="2"/>
  <c r="F164" i="2"/>
  <c r="H34" i="2"/>
  <c r="I35" i="2"/>
  <c r="H46" i="2"/>
  <c r="I47" i="2"/>
  <c r="F148" i="2"/>
  <c r="G149" i="2"/>
  <c r="E164" i="2"/>
  <c r="J163" i="2"/>
  <c r="K163" i="2" s="1"/>
  <c r="J134" i="2"/>
  <c r="K134" i="2" s="1"/>
  <c r="E135" i="2"/>
  <c r="J135" i="2" s="1"/>
  <c r="K135" i="2" s="1"/>
  <c r="G33" i="2"/>
  <c r="F32" i="2"/>
  <c r="E144" i="2"/>
  <c r="J143" i="2"/>
  <c r="K143" i="2" s="1"/>
  <c r="H151" i="2"/>
  <c r="I152" i="2"/>
  <c r="E13" i="2"/>
  <c r="J12" i="2"/>
  <c r="K12" i="2" s="1"/>
  <c r="J193" i="2"/>
  <c r="K193" i="2" s="1"/>
  <c r="E194" i="2"/>
  <c r="E98" i="2"/>
  <c r="J97" i="2"/>
  <c r="K97" i="2" s="1"/>
  <c r="E184" i="2"/>
  <c r="J183" i="2"/>
  <c r="K183" i="2" s="1"/>
  <c r="E72" i="2"/>
  <c r="J71" i="2"/>
  <c r="K71" i="2" s="1"/>
  <c r="E88" i="2"/>
  <c r="J87" i="2"/>
  <c r="K87" i="2" s="1"/>
  <c r="E185" i="6" l="1"/>
  <c r="J185" i="6" s="1"/>
  <c r="K185" i="6" s="1"/>
  <c r="J184" i="6"/>
  <c r="K184" i="6" s="1"/>
  <c r="I153" i="6"/>
  <c r="H152" i="6"/>
  <c r="G166" i="6"/>
  <c r="F165" i="6"/>
  <c r="J14" i="6"/>
  <c r="K14" i="6" s="1"/>
  <c r="E15" i="6"/>
  <c r="G48" i="6"/>
  <c r="F47" i="6"/>
  <c r="E100" i="6"/>
  <c r="J99" i="6"/>
  <c r="K99" i="6" s="1"/>
  <c r="E74" i="6"/>
  <c r="J73" i="6"/>
  <c r="K73" i="6" s="1"/>
  <c r="E36" i="6"/>
  <c r="I49" i="6"/>
  <c r="H48" i="6"/>
  <c r="J194" i="6"/>
  <c r="K194" i="6" s="1"/>
  <c r="E195" i="6"/>
  <c r="E89" i="6"/>
  <c r="J89" i="6" s="1"/>
  <c r="K89" i="6" s="1"/>
  <c r="J88" i="6"/>
  <c r="K88" i="6" s="1"/>
  <c r="J110" i="6"/>
  <c r="K110" i="6" s="1"/>
  <c r="E111" i="6"/>
  <c r="E146" i="6"/>
  <c r="J145" i="6"/>
  <c r="K145" i="6" s="1"/>
  <c r="I167" i="6"/>
  <c r="H167" i="6" s="1"/>
  <c r="H166" i="6"/>
  <c r="E125" i="6"/>
  <c r="J124" i="6"/>
  <c r="K124" i="6" s="1"/>
  <c r="G36" i="6"/>
  <c r="F35" i="6"/>
  <c r="J35" i="6" s="1"/>
  <c r="K35" i="6" s="1"/>
  <c r="J165" i="6"/>
  <c r="K165" i="6" s="1"/>
  <c r="E166" i="6"/>
  <c r="G152" i="6"/>
  <c r="F151" i="6"/>
  <c r="E34" i="2"/>
  <c r="I167" i="2"/>
  <c r="H167" i="2" s="1"/>
  <c r="H166" i="2"/>
  <c r="F149" i="2"/>
  <c r="G150" i="2"/>
  <c r="I36" i="2"/>
  <c r="H35" i="2"/>
  <c r="J110" i="2"/>
  <c r="K110" i="2" s="1"/>
  <c r="E111" i="2"/>
  <c r="F46" i="2"/>
  <c r="G47" i="2"/>
  <c r="J72" i="2"/>
  <c r="K72" i="2" s="1"/>
  <c r="E73" i="2"/>
  <c r="E99" i="2"/>
  <c r="J98" i="2"/>
  <c r="K98" i="2" s="1"/>
  <c r="E14" i="2"/>
  <c r="J13" i="2"/>
  <c r="K13" i="2" s="1"/>
  <c r="E145" i="2"/>
  <c r="J144" i="2"/>
  <c r="K144" i="2" s="1"/>
  <c r="E195" i="2"/>
  <c r="J194" i="2"/>
  <c r="K194" i="2" s="1"/>
  <c r="H152" i="2"/>
  <c r="I153" i="2"/>
  <c r="H47" i="2"/>
  <c r="I48" i="2"/>
  <c r="E89" i="2"/>
  <c r="J89" i="2" s="1"/>
  <c r="K89" i="2" s="1"/>
  <c r="J88" i="2"/>
  <c r="K88" i="2" s="1"/>
  <c r="J184" i="2"/>
  <c r="K184" i="2" s="1"/>
  <c r="E185" i="2"/>
  <c r="J185" i="2" s="1"/>
  <c r="K185" i="2" s="1"/>
  <c r="F33" i="2"/>
  <c r="J33" i="2" s="1"/>
  <c r="K33" i="2" s="1"/>
  <c r="G34" i="2"/>
  <c r="E165" i="2"/>
  <c r="J164" i="2"/>
  <c r="K164" i="2" s="1"/>
  <c r="G166" i="2"/>
  <c r="F165" i="2"/>
  <c r="E124" i="2"/>
  <c r="J123" i="2"/>
  <c r="K123" i="2" s="1"/>
  <c r="E37" i="6" l="1"/>
  <c r="J100" i="6"/>
  <c r="K100" i="6" s="1"/>
  <c r="E101" i="6"/>
  <c r="J101" i="6" s="1"/>
  <c r="K101" i="6" s="1"/>
  <c r="I154" i="6"/>
  <c r="H153" i="6"/>
  <c r="J15" i="6"/>
  <c r="K15" i="6" s="1"/>
  <c r="E16" i="6"/>
  <c r="G153" i="6"/>
  <c r="F152" i="6"/>
  <c r="E112" i="6"/>
  <c r="J111" i="6"/>
  <c r="K111" i="6" s="1"/>
  <c r="J195" i="6"/>
  <c r="K195" i="6" s="1"/>
  <c r="E196" i="6"/>
  <c r="G37" i="6"/>
  <c r="F37" i="6" s="1"/>
  <c r="F36" i="6"/>
  <c r="J36" i="6" s="1"/>
  <c r="K36" i="6" s="1"/>
  <c r="E167" i="6"/>
  <c r="E126" i="6"/>
  <c r="J126" i="6" s="1"/>
  <c r="K126" i="6" s="1"/>
  <c r="J125" i="6"/>
  <c r="K125" i="6" s="1"/>
  <c r="E147" i="6"/>
  <c r="J146" i="6"/>
  <c r="K146" i="6" s="1"/>
  <c r="I50" i="6"/>
  <c r="H49" i="6"/>
  <c r="J74" i="6"/>
  <c r="K74" i="6" s="1"/>
  <c r="E75" i="6"/>
  <c r="G49" i="6"/>
  <c r="F48" i="6"/>
  <c r="G167" i="6"/>
  <c r="F167" i="6" s="1"/>
  <c r="F166" i="6"/>
  <c r="J166" i="6" s="1"/>
  <c r="K166" i="6" s="1"/>
  <c r="F47" i="2"/>
  <c r="G48" i="2"/>
  <c r="G167" i="2"/>
  <c r="F167" i="2" s="1"/>
  <c r="F166" i="2"/>
  <c r="J145" i="2"/>
  <c r="K145" i="2" s="1"/>
  <c r="E146" i="2"/>
  <c r="E100" i="2"/>
  <c r="J99" i="2"/>
  <c r="K99" i="2" s="1"/>
  <c r="H36" i="2"/>
  <c r="I37" i="2"/>
  <c r="H37" i="2" s="1"/>
  <c r="G35" i="2"/>
  <c r="F34" i="2"/>
  <c r="H48" i="2"/>
  <c r="I49" i="2"/>
  <c r="E74" i="2"/>
  <c r="J73" i="2"/>
  <c r="K73" i="2" s="1"/>
  <c r="E112" i="2"/>
  <c r="J111" i="2"/>
  <c r="K111" i="2" s="1"/>
  <c r="F150" i="2"/>
  <c r="G151" i="2"/>
  <c r="H153" i="2"/>
  <c r="I154" i="2"/>
  <c r="E125" i="2"/>
  <c r="J124" i="2"/>
  <c r="K124" i="2" s="1"/>
  <c r="E166" i="2"/>
  <c r="J165" i="2"/>
  <c r="K165" i="2" s="1"/>
  <c r="E196" i="2"/>
  <c r="J195" i="2"/>
  <c r="K195" i="2" s="1"/>
  <c r="E15" i="2"/>
  <c r="J14" i="2"/>
  <c r="K14" i="2" s="1"/>
  <c r="E35" i="2"/>
  <c r="J34" i="2"/>
  <c r="K34" i="2" s="1"/>
  <c r="G50" i="6" l="1"/>
  <c r="F49" i="6"/>
  <c r="I51" i="6"/>
  <c r="H50" i="6"/>
  <c r="E113" i="6"/>
  <c r="J112" i="6"/>
  <c r="K112" i="6" s="1"/>
  <c r="E17" i="6"/>
  <c r="J16" i="6"/>
  <c r="K16" i="6" s="1"/>
  <c r="E197" i="6"/>
  <c r="J196" i="6"/>
  <c r="K196" i="6" s="1"/>
  <c r="J37" i="6"/>
  <c r="K37" i="6" s="1"/>
  <c r="E38" i="6"/>
  <c r="J75" i="6"/>
  <c r="K75" i="6" s="1"/>
  <c r="E76" i="6"/>
  <c r="J167" i="6"/>
  <c r="K167" i="6" s="1"/>
  <c r="E168" i="6"/>
  <c r="J147" i="6"/>
  <c r="K147" i="6" s="1"/>
  <c r="E148" i="6"/>
  <c r="G154" i="6"/>
  <c r="F153" i="6"/>
  <c r="I155" i="6"/>
  <c r="H155" i="6" s="1"/>
  <c r="H154" i="6"/>
  <c r="E36" i="2"/>
  <c r="J35" i="2"/>
  <c r="K35" i="2" s="1"/>
  <c r="E197" i="2"/>
  <c r="J196" i="2"/>
  <c r="K196" i="2" s="1"/>
  <c r="E126" i="2"/>
  <c r="J126" i="2" s="1"/>
  <c r="K126" i="2" s="1"/>
  <c r="J125" i="2"/>
  <c r="K125" i="2" s="1"/>
  <c r="J74" i="2"/>
  <c r="K74" i="2" s="1"/>
  <c r="E75" i="2"/>
  <c r="F35" i="2"/>
  <c r="G36" i="2"/>
  <c r="E101" i="2"/>
  <c r="J101" i="2" s="1"/>
  <c r="K101" i="2" s="1"/>
  <c r="J100" i="2"/>
  <c r="K100" i="2" s="1"/>
  <c r="H49" i="2"/>
  <c r="I50" i="2"/>
  <c r="E147" i="2"/>
  <c r="J146" i="2"/>
  <c r="K146" i="2" s="1"/>
  <c r="F48" i="2"/>
  <c r="G49" i="2"/>
  <c r="F151" i="2"/>
  <c r="G152" i="2"/>
  <c r="H154" i="2"/>
  <c r="I155" i="2"/>
  <c r="H155" i="2" s="1"/>
  <c r="E16" i="2"/>
  <c r="J15" i="2"/>
  <c r="K15" i="2" s="1"/>
  <c r="E167" i="2"/>
  <c r="J166" i="2"/>
  <c r="K166" i="2" s="1"/>
  <c r="E113" i="2"/>
  <c r="J112" i="2"/>
  <c r="K112" i="2" s="1"/>
  <c r="J168" i="6" l="1"/>
  <c r="K168" i="6" s="1"/>
  <c r="E169" i="6"/>
  <c r="J38" i="6"/>
  <c r="K38" i="6" s="1"/>
  <c r="E39" i="6"/>
  <c r="G155" i="6"/>
  <c r="F155" i="6" s="1"/>
  <c r="F154" i="6"/>
  <c r="E18" i="6"/>
  <c r="J18" i="6" s="1"/>
  <c r="K18" i="6" s="1"/>
  <c r="J17" i="6"/>
  <c r="K17" i="6" s="1"/>
  <c r="I52" i="6"/>
  <c r="H51" i="6"/>
  <c r="J148" i="6"/>
  <c r="K148" i="6" s="1"/>
  <c r="E149" i="6"/>
  <c r="E77" i="6"/>
  <c r="J76" i="6"/>
  <c r="K76" i="6" s="1"/>
  <c r="J197" i="6"/>
  <c r="K197" i="6" s="1"/>
  <c r="E198" i="6"/>
  <c r="J113" i="6"/>
  <c r="K113" i="6" s="1"/>
  <c r="E114" i="6"/>
  <c r="J114" i="6" s="1"/>
  <c r="K114" i="6" s="1"/>
  <c r="G51" i="6"/>
  <c r="F50" i="6"/>
  <c r="E76" i="2"/>
  <c r="J75" i="2"/>
  <c r="K75" i="2" s="1"/>
  <c r="E198" i="2"/>
  <c r="J197" i="2"/>
  <c r="K197" i="2" s="1"/>
  <c r="F152" i="2"/>
  <c r="G153" i="2"/>
  <c r="E114" i="2"/>
  <c r="J114" i="2" s="1"/>
  <c r="K114" i="2" s="1"/>
  <c r="J113" i="2"/>
  <c r="K113" i="2" s="1"/>
  <c r="E17" i="2"/>
  <c r="J16" i="2"/>
  <c r="K16" i="2" s="1"/>
  <c r="J147" i="2"/>
  <c r="K147" i="2" s="1"/>
  <c r="E148" i="2"/>
  <c r="F49" i="2"/>
  <c r="G50" i="2"/>
  <c r="H50" i="2"/>
  <c r="I51" i="2"/>
  <c r="G37" i="2"/>
  <c r="F37" i="2" s="1"/>
  <c r="F36" i="2"/>
  <c r="J36" i="2" s="1"/>
  <c r="K36" i="2" s="1"/>
  <c r="E168" i="2"/>
  <c r="J167" i="2"/>
  <c r="K167" i="2" s="1"/>
  <c r="E37" i="2"/>
  <c r="E199" i="6" l="1"/>
  <c r="J198" i="6"/>
  <c r="K198" i="6" s="1"/>
  <c r="E150" i="6"/>
  <c r="J149" i="6"/>
  <c r="K149" i="6" s="1"/>
  <c r="E40" i="6"/>
  <c r="J39" i="6"/>
  <c r="K39" i="6" s="1"/>
  <c r="G52" i="6"/>
  <c r="F51" i="6"/>
  <c r="E170" i="6"/>
  <c r="J169" i="6"/>
  <c r="K169" i="6" s="1"/>
  <c r="J77" i="6"/>
  <c r="K77" i="6" s="1"/>
  <c r="E78" i="6"/>
  <c r="I53" i="6"/>
  <c r="H52" i="6"/>
  <c r="H51" i="2"/>
  <c r="I52" i="2"/>
  <c r="E169" i="2"/>
  <c r="J168" i="2"/>
  <c r="K168" i="2" s="1"/>
  <c r="E199" i="2"/>
  <c r="J198" i="2"/>
  <c r="K198" i="2" s="1"/>
  <c r="E149" i="2"/>
  <c r="J148" i="2"/>
  <c r="K148" i="2" s="1"/>
  <c r="F153" i="2"/>
  <c r="G154" i="2"/>
  <c r="F50" i="2"/>
  <c r="G51" i="2"/>
  <c r="E38" i="2"/>
  <c r="J37" i="2"/>
  <c r="K37" i="2" s="1"/>
  <c r="E18" i="2"/>
  <c r="J18" i="2" s="1"/>
  <c r="K18" i="2" s="1"/>
  <c r="J17" i="2"/>
  <c r="K17" i="2" s="1"/>
  <c r="J76" i="2"/>
  <c r="K76" i="2" s="1"/>
  <c r="E77" i="2"/>
  <c r="J78" i="6" l="1"/>
  <c r="K78" i="6" s="1"/>
  <c r="E79" i="6"/>
  <c r="J79" i="6" s="1"/>
  <c r="K79" i="6" s="1"/>
  <c r="G53" i="6"/>
  <c r="F52" i="6"/>
  <c r="E151" i="6"/>
  <c r="J150" i="6"/>
  <c r="K150" i="6" s="1"/>
  <c r="I54" i="6"/>
  <c r="H53" i="6"/>
  <c r="E171" i="6"/>
  <c r="J170" i="6"/>
  <c r="K170" i="6" s="1"/>
  <c r="E41" i="6"/>
  <c r="J40" i="6"/>
  <c r="K40" i="6" s="1"/>
  <c r="E200" i="6"/>
  <c r="J199" i="6"/>
  <c r="K199" i="6" s="1"/>
  <c r="F51" i="2"/>
  <c r="G52" i="2"/>
  <c r="E170" i="2"/>
  <c r="J169" i="2"/>
  <c r="K169" i="2" s="1"/>
  <c r="E78" i="2"/>
  <c r="J77" i="2"/>
  <c r="K77" i="2" s="1"/>
  <c r="J149" i="2"/>
  <c r="K149" i="2" s="1"/>
  <c r="E150" i="2"/>
  <c r="F154" i="2"/>
  <c r="G155" i="2"/>
  <c r="F155" i="2" s="1"/>
  <c r="H52" i="2"/>
  <c r="I53" i="2"/>
  <c r="E39" i="2"/>
  <c r="J38" i="2"/>
  <c r="K38" i="2" s="1"/>
  <c r="E200" i="2"/>
  <c r="J199" i="2"/>
  <c r="K199" i="2" s="1"/>
  <c r="J41" i="6" l="1"/>
  <c r="K41" i="6" s="1"/>
  <c r="E42" i="6"/>
  <c r="I55" i="6"/>
  <c r="H54" i="6"/>
  <c r="G54" i="6"/>
  <c r="F53" i="6"/>
  <c r="J200" i="6"/>
  <c r="K200" i="6" s="1"/>
  <c r="E201" i="6"/>
  <c r="J171" i="6"/>
  <c r="K171" i="6" s="1"/>
  <c r="E172" i="6"/>
  <c r="J151" i="6"/>
  <c r="K151" i="6" s="1"/>
  <c r="E152" i="6"/>
  <c r="H53" i="2"/>
  <c r="I54" i="2"/>
  <c r="E151" i="2"/>
  <c r="J150" i="2"/>
  <c r="K150" i="2" s="1"/>
  <c r="E201" i="2"/>
  <c r="J200" i="2"/>
  <c r="K200" i="2" s="1"/>
  <c r="J170" i="2"/>
  <c r="K170" i="2" s="1"/>
  <c r="E171" i="2"/>
  <c r="F52" i="2"/>
  <c r="G53" i="2"/>
  <c r="J39" i="2"/>
  <c r="K39" i="2" s="1"/>
  <c r="E40" i="2"/>
  <c r="E79" i="2"/>
  <c r="J79" i="2" s="1"/>
  <c r="K79" i="2" s="1"/>
  <c r="J78" i="2"/>
  <c r="K78" i="2" s="1"/>
  <c r="J152" i="6" l="1"/>
  <c r="K152" i="6" s="1"/>
  <c r="E153" i="6"/>
  <c r="E202" i="6"/>
  <c r="J201" i="6"/>
  <c r="K201" i="6" s="1"/>
  <c r="I56" i="6"/>
  <c r="H55" i="6"/>
  <c r="E173" i="6"/>
  <c r="J172" i="6"/>
  <c r="K172" i="6" s="1"/>
  <c r="J42" i="6"/>
  <c r="K42" i="6" s="1"/>
  <c r="E43" i="6"/>
  <c r="G55" i="6"/>
  <c r="F54" i="6"/>
  <c r="F53" i="2"/>
  <c r="G54" i="2"/>
  <c r="H54" i="2"/>
  <c r="I55" i="2"/>
  <c r="E41" i="2"/>
  <c r="J40" i="2"/>
  <c r="K40" i="2" s="1"/>
  <c r="E172" i="2"/>
  <c r="J171" i="2"/>
  <c r="K171" i="2" s="1"/>
  <c r="J151" i="2"/>
  <c r="K151" i="2" s="1"/>
  <c r="E152" i="2"/>
  <c r="E202" i="2"/>
  <c r="J201" i="2"/>
  <c r="K201" i="2" s="1"/>
  <c r="G56" i="6" l="1"/>
  <c r="F55" i="6"/>
  <c r="E174" i="6"/>
  <c r="J173" i="6"/>
  <c r="K173" i="6" s="1"/>
  <c r="J202" i="6"/>
  <c r="K202" i="6" s="1"/>
  <c r="E203" i="6"/>
  <c r="J203" i="6" s="1"/>
  <c r="K203" i="6" s="1"/>
  <c r="E44" i="6"/>
  <c r="J43" i="6"/>
  <c r="K43" i="6" s="1"/>
  <c r="E154" i="6"/>
  <c r="J153" i="6"/>
  <c r="K153" i="6" s="1"/>
  <c r="I57" i="6"/>
  <c r="H56" i="6"/>
  <c r="F54" i="2"/>
  <c r="G55" i="2"/>
  <c r="H55" i="2"/>
  <c r="I56" i="2"/>
  <c r="E203" i="2"/>
  <c r="J203" i="2" s="1"/>
  <c r="K203" i="2" s="1"/>
  <c r="J202" i="2"/>
  <c r="K202" i="2" s="1"/>
  <c r="J172" i="2"/>
  <c r="K172" i="2" s="1"/>
  <c r="E173" i="2"/>
  <c r="E153" i="2"/>
  <c r="J152" i="2"/>
  <c r="K152" i="2" s="1"/>
  <c r="J41" i="2"/>
  <c r="K41" i="2" s="1"/>
  <c r="E42" i="2"/>
  <c r="I58" i="6" l="1"/>
  <c r="H57" i="6"/>
  <c r="E45" i="6"/>
  <c r="J44" i="6"/>
  <c r="K44" i="6" s="1"/>
  <c r="E175" i="6"/>
  <c r="J175" i="6" s="1"/>
  <c r="K175" i="6" s="1"/>
  <c r="J174" i="6"/>
  <c r="K174" i="6" s="1"/>
  <c r="E155" i="6"/>
  <c r="J155" i="6" s="1"/>
  <c r="K155" i="6" s="1"/>
  <c r="J154" i="6"/>
  <c r="K154" i="6" s="1"/>
  <c r="G57" i="6"/>
  <c r="F56" i="6"/>
  <c r="E43" i="2"/>
  <c r="J42" i="2"/>
  <c r="K42" i="2" s="1"/>
  <c r="E174" i="2"/>
  <c r="J173" i="2"/>
  <c r="K173" i="2" s="1"/>
  <c r="H56" i="2"/>
  <c r="I57" i="2"/>
  <c r="F55" i="2"/>
  <c r="G56" i="2"/>
  <c r="J153" i="2"/>
  <c r="K153" i="2" s="1"/>
  <c r="E154" i="2"/>
  <c r="J45" i="6" l="1"/>
  <c r="K45" i="6" s="1"/>
  <c r="E46" i="6"/>
  <c r="G58" i="6"/>
  <c r="F57" i="6"/>
  <c r="I59" i="6"/>
  <c r="H59" i="6" s="1"/>
  <c r="H58" i="6"/>
  <c r="J174" i="2"/>
  <c r="K174" i="2" s="1"/>
  <c r="E175" i="2"/>
  <c r="J175" i="2" s="1"/>
  <c r="K175" i="2" s="1"/>
  <c r="E155" i="2"/>
  <c r="J155" i="2" s="1"/>
  <c r="K155" i="2" s="1"/>
  <c r="J154" i="2"/>
  <c r="K154" i="2" s="1"/>
  <c r="F56" i="2"/>
  <c r="G57" i="2"/>
  <c r="H57" i="2"/>
  <c r="I58" i="2"/>
  <c r="J43" i="2"/>
  <c r="K43" i="2" s="1"/>
  <c r="E44" i="2"/>
  <c r="G59" i="6" l="1"/>
  <c r="F59" i="6" s="1"/>
  <c r="F58" i="6"/>
  <c r="J46" i="6"/>
  <c r="K46" i="6" s="1"/>
  <c r="E47" i="6"/>
  <c r="F57" i="2"/>
  <c r="G58" i="2"/>
  <c r="H58" i="2"/>
  <c r="I59" i="2"/>
  <c r="H59" i="2" s="1"/>
  <c r="E45" i="2"/>
  <c r="J44" i="2"/>
  <c r="K44" i="2" s="1"/>
  <c r="E48" i="6" l="1"/>
  <c r="J47" i="6"/>
  <c r="K47" i="6" s="1"/>
  <c r="F58" i="2"/>
  <c r="G59" i="2"/>
  <c r="F59" i="2" s="1"/>
  <c r="J45" i="2"/>
  <c r="K45" i="2" s="1"/>
  <c r="E46" i="2"/>
  <c r="E49" i="6" l="1"/>
  <c r="J48" i="6"/>
  <c r="K48" i="6" s="1"/>
  <c r="E47" i="2"/>
  <c r="J46" i="2"/>
  <c r="K46" i="2" s="1"/>
  <c r="J49" i="6" l="1"/>
  <c r="K49" i="6" s="1"/>
  <c r="E50" i="6"/>
  <c r="J47" i="2"/>
  <c r="K47" i="2" s="1"/>
  <c r="E48" i="2"/>
  <c r="J50" i="6" l="1"/>
  <c r="K50" i="6" s="1"/>
  <c r="E51" i="6"/>
  <c r="E49" i="2"/>
  <c r="J48" i="2"/>
  <c r="K48" i="2" s="1"/>
  <c r="E52" i="6" l="1"/>
  <c r="J51" i="6"/>
  <c r="K51" i="6" s="1"/>
  <c r="J49" i="2"/>
  <c r="K49" i="2" s="1"/>
  <c r="E50" i="2"/>
  <c r="E53" i="6" l="1"/>
  <c r="J52" i="6"/>
  <c r="K52" i="6" s="1"/>
  <c r="E51" i="2"/>
  <c r="J50" i="2"/>
  <c r="K50" i="2" s="1"/>
  <c r="J53" i="6" l="1"/>
  <c r="K53" i="6" s="1"/>
  <c r="E54" i="6"/>
  <c r="J51" i="2"/>
  <c r="K51" i="2" s="1"/>
  <c r="E52" i="2"/>
  <c r="J54" i="6" l="1"/>
  <c r="K54" i="6" s="1"/>
  <c r="E55" i="6"/>
  <c r="E53" i="2"/>
  <c r="J52" i="2"/>
  <c r="K52" i="2" s="1"/>
  <c r="E56" i="6" l="1"/>
  <c r="J55" i="6"/>
  <c r="K55" i="6" s="1"/>
  <c r="J53" i="2"/>
  <c r="K53" i="2" s="1"/>
  <c r="E54" i="2"/>
  <c r="E57" i="6" l="1"/>
  <c r="J56" i="6"/>
  <c r="K56" i="6" s="1"/>
  <c r="E55" i="2"/>
  <c r="J54" i="2"/>
  <c r="K54" i="2" s="1"/>
  <c r="J57" i="6" l="1"/>
  <c r="K57" i="6" s="1"/>
  <c r="E58" i="6"/>
  <c r="J55" i="2"/>
  <c r="K55" i="2" s="1"/>
  <c r="E56" i="2"/>
  <c r="J58" i="6" l="1"/>
  <c r="K58" i="6" s="1"/>
  <c r="E59" i="6"/>
  <c r="E57" i="2"/>
  <c r="J56" i="2"/>
  <c r="K56" i="2" s="1"/>
  <c r="E60" i="6" l="1"/>
  <c r="J59" i="6"/>
  <c r="K59" i="6" s="1"/>
  <c r="J57" i="2"/>
  <c r="K57" i="2" s="1"/>
  <c r="E58" i="2"/>
  <c r="J60" i="6" l="1"/>
  <c r="K60" i="6" s="1"/>
  <c r="E61" i="6"/>
  <c r="E59" i="2"/>
  <c r="J58" i="2"/>
  <c r="K58" i="2" s="1"/>
  <c r="J61" i="6" l="1"/>
  <c r="K61" i="6" s="1"/>
  <c r="E62" i="6"/>
  <c r="J59" i="2"/>
  <c r="K59" i="2" s="1"/>
  <c r="E60" i="2"/>
  <c r="E63" i="6" l="1"/>
  <c r="J63" i="6" s="1"/>
  <c r="K63" i="6" s="1"/>
  <c r="J62" i="6"/>
  <c r="K62" i="6" s="1"/>
  <c r="J60" i="2"/>
  <c r="K60" i="2" s="1"/>
  <c r="E61" i="2"/>
  <c r="E62" i="2" l="1"/>
  <c r="J61" i="2"/>
  <c r="K61" i="2" s="1"/>
  <c r="E63" i="2" l="1"/>
  <c r="J63" i="2" s="1"/>
  <c r="K63" i="2" s="1"/>
  <c r="J62" i="2"/>
  <c r="K62" i="2" s="1"/>
</calcChain>
</file>

<file path=xl/sharedStrings.xml><?xml version="1.0" encoding="utf-8"?>
<sst xmlns="http://schemas.openxmlformats.org/spreadsheetml/2006/main" count="3728" uniqueCount="2344">
  <si>
    <t>Mødet mellem læge og patient</t>
  </si>
  <si>
    <t>Sygehusjournalen</t>
  </si>
  <si>
    <t>Indlæggelsesnotatet</t>
  </si>
  <si>
    <t>Almene symptomer og fund</t>
  </si>
  <si>
    <t>Hjertet</t>
  </si>
  <si>
    <t>Lunger og luftveje</t>
  </si>
  <si>
    <t>Mave-tarm-systemet</t>
  </si>
  <si>
    <t>Nyrer, urinveje og mandlige kønsorganer</t>
  </si>
  <si>
    <t>Kvindelige kønsorganer</t>
  </si>
  <si>
    <t>Bevægeapparatet</t>
  </si>
  <si>
    <t>Centralnervesystemet</t>
  </si>
  <si>
    <t>Det perifere karsystem</t>
  </si>
  <si>
    <t>Kirtler</t>
  </si>
  <si>
    <t>Hud</t>
  </si>
  <si>
    <t>Sanseorganer</t>
  </si>
  <si>
    <t>Kapitler</t>
  </si>
  <si>
    <t>Side</t>
  </si>
  <si>
    <t>sektion</t>
  </si>
  <si>
    <t>subsektion</t>
  </si>
  <si>
    <t>Anamnesens funktion</t>
  </si>
  <si>
    <t>Rammerne for mødet med patienten</t>
  </si>
  <si>
    <t>Indhent oplysninger</t>
  </si>
  <si>
    <t>Omgivelser og remedier</t>
  </si>
  <si>
    <t>Selve mødet</t>
  </si>
  <si>
    <t>Samtaleteknik</t>
  </si>
  <si>
    <t>At lytte</t>
  </si>
  <si>
    <t>Udvidende og afgrænsende gensvar</t>
  </si>
  <si>
    <t>Resumér og gentag</t>
  </si>
  <si>
    <t>Rund af</t>
  </si>
  <si>
    <t>Den talende og den tavse</t>
  </si>
  <si>
    <t>Lægens reaktion på den indlagte</t>
  </si>
  <si>
    <t>Specielle forhold</t>
  </si>
  <si>
    <t>Formålet med patientjournalen</t>
  </si>
  <si>
    <t>Sygehusjournalens indhold og opbygning</t>
  </si>
  <si>
    <t>Journaltekstens disposition</t>
  </si>
  <si>
    <t>S·O·A·P-huskereglen</t>
  </si>
  <si>
    <t>Om journalsproget</t>
  </si>
  <si>
    <t>kapitel</t>
  </si>
  <si>
    <t>kd</t>
  </si>
  <si>
    <t>sd</t>
  </si>
  <si>
    <t>k</t>
  </si>
  <si>
    <t>s</t>
  </si>
  <si>
    <t>ss</t>
  </si>
  <si>
    <t>Subjektivt (Anamnesen)</t>
  </si>
  <si>
    <t>Journalhovedet</t>
  </si>
  <si>
    <t>Allergier</t>
  </si>
  <si>
    <t>Dispositioner</t>
  </si>
  <si>
    <t>Ekspositioner</t>
  </si>
  <si>
    <t>Tidligere</t>
  </si>
  <si>
    <t>Gynækologisk</t>
  </si>
  <si>
    <t>Nuværende/aktuelt</t>
  </si>
  <si>
    <t>Øvrige organsystemer</t>
  </si>
  <si>
    <t>Medicin</t>
  </si>
  <si>
    <t>Tobak, alkohol og øvrigt misbrug</t>
  </si>
  <si>
    <t>Socialt</t>
  </si>
  <si>
    <t>Objektivt</t>
  </si>
  <si>
    <t>Almene fund</t>
  </si>
  <si>
    <t>Ydre kranie (calvaria)</t>
  </si>
  <si>
    <t>Ansigt</t>
  </si>
  <si>
    <t>Øjne</t>
  </si>
  <si>
    <t>Ører</t>
  </si>
  <si>
    <t>Halsen (collum)</t>
  </si>
  <si>
    <t>Lymfeknuder</t>
  </si>
  <si>
    <t>Thorax</t>
  </si>
  <si>
    <t>Ryg og rygsøjle (dorsum et columna vertebralis)</t>
  </si>
  <si>
    <t>Lungestetoskopi (St.p. stethoscopia pulmonum)</t>
  </si>
  <si>
    <t>Hjertestetoskopi (St.c. stethoscopia cordis)</t>
  </si>
  <si>
    <t>Abdomen</t>
  </si>
  <si>
    <t>Lysker (regiones inguinales)</t>
  </si>
  <si>
    <t>Mandlige kønsorganer (genitalia masculina)</t>
  </si>
  <si>
    <t>Gynækologisk undersøgelse (GU)</t>
  </si>
  <si>
    <t>Rektaleksploration (exploratio rectalis)</t>
  </si>
  <si>
    <t>Bækken (pelvis)</t>
  </si>
  <si>
    <t>Ekstremiteter</t>
  </si>
  <si>
    <t>Neurologisk</t>
  </si>
  <si>
    <t>Konklusion og diagnoser</t>
  </si>
  <si>
    <t>Plan</t>
  </si>
  <si>
    <t>Undersøgelse og behandling</t>
  </si>
  <si>
    <t>Patientinformation</t>
  </si>
  <si>
    <t>Almene symptomer</t>
  </si>
  <si>
    <t>Feber</t>
  </si>
  <si>
    <t>Træthed og svimmelhed</t>
  </si>
  <si>
    <t>Appetitløshed</t>
  </si>
  <si>
    <t>Vægttab</t>
  </si>
  <si>
    <t>Angst</t>
  </si>
  <si>
    <t>Objektiv undersøgelse</t>
  </si>
  <si>
    <t>Almentilstand</t>
  </si>
  <si>
    <t>Ernæringstilstand</t>
  </si>
  <si>
    <t>Farve</t>
  </si>
  <si>
    <t>Perifer cirkulation</t>
  </si>
  <si>
    <t>Hydrering</t>
  </si>
  <si>
    <t>Respiration</t>
  </si>
  <si>
    <t>Asymmetrier og dysproportioner</t>
  </si>
  <si>
    <t>Symptomer</t>
  </si>
  <si>
    <t>Træthed og funktionsnedsættelse</t>
  </si>
  <si>
    <t>Åndenød (dyspnø)</t>
  </si>
  <si>
    <t>Brystsmerter</t>
  </si>
  <si>
    <t>Hjertebanken (palpitationer)</t>
  </si>
  <si>
    <t>Vand i benene (ødemer)</t>
  </si>
  <si>
    <t>Inspektion, palpation og perkussion</t>
  </si>
  <si>
    <t>Auskultation (stethoscopia cordis, st.c., hjertestetoskopi)</t>
  </si>
  <si>
    <t>Hvæsen og piben</t>
  </si>
  <si>
    <t/>
  </si>
  <si>
    <t/>
  </si>
  <si>
    <t>Brystmerter</t>
  </si>
  <si>
    <t>Inspektion</t>
  </si>
  <si>
    <t>Palpation</t>
  </si>
  <si>
    <t>Perkussion</t>
  </si>
  <si>
    <t>Auskultation (stethoscopia pulmonum; st.p., lungestetoskopi)</t>
  </si>
  <si>
    <t>Kvalme (nausea) og opkastning (emesis)</t>
  </si>
  <si>
    <t>Synkebesvær (dysfagi)</t>
  </si>
  <si>
    <t>Halsbrand (pyrosis)</t>
  </si>
  <si>
    <t>Mavesmerter (abdominalia)</t>
  </si>
  <si>
    <t>Afføringsmønster</t>
  </si>
  <si>
    <t>Gulsot (icterus)</t>
  </si>
  <si>
    <t>Mund og svælg (cavum oris et fauces)</t>
  </si>
  <si>
    <t>Lyskerne (regiones inguinales)</t>
  </si>
  <si>
    <t>Endetarm (rectum)</t>
  </si>
  <si>
    <t>Subjektivt</t>
  </si>
  <si>
    <t>Smerter</t>
  </si>
  <si>
    <t>Svie og smerte ved vandlanding (dysuri)</t>
  </si>
  <si>
    <t>Pludselig vandlandingstrang (urge) og hyppige vandladninger (pollakisuri, nykturi)</t>
  </si>
  <si>
    <t>Vandladningsbesvær</t>
  </si>
  <si>
    <t>Ufrivillig vandladning (urininkontinens)</t>
  </si>
  <si>
    <t>Blodig urin (hæmaturi)</t>
  </si>
  <si>
    <t>Vand i kroppen (ødemer)</t>
  </si>
  <si>
    <t>Nyrer og urinveje</t>
  </si>
  <si>
    <t>Blødningsforstyrrelser</t>
  </si>
  <si>
    <t>Underlivssmerter</t>
  </si>
  <si>
    <t>Udflåd (fluor)</t>
  </si>
  <si>
    <t>Hormoner og antikonception</t>
  </si>
  <si>
    <t>Den gravide patient</t>
  </si>
  <si>
    <t>Den gynækologiske undersøgelse (GU)</t>
  </si>
  <si>
    <t>Stivhed</t>
  </si>
  <si>
    <t>Hævelse</t>
  </si>
  <si>
    <t>Funktionsnedsættelse</t>
  </si>
  <si>
    <t>Generelle principper</t>
  </si>
  <si>
    <t>Funktionsvurdering</t>
  </si>
  <si>
    <t>Regional undersøgelse</t>
  </si>
  <si>
    <t>Skulder (regio glenohumerale)</t>
  </si>
  <si>
    <t>Albuen (cubitus)</t>
  </si>
  <si>
    <t>Underarm og håndled (antebrachium et carpus)</t>
  </si>
  <si>
    <t>Hånden (manus)</t>
  </si>
  <si>
    <t>Hofte og bækken</t>
  </si>
  <si>
    <t>Knæet (genu)</t>
  </si>
  <si>
    <t>Ankel og fod (pes)</t>
  </si>
  <si>
    <t>Hoved, hals og rygsøjle (cranium, collum et columna vertebralis)</t>
  </si>
  <si>
    <t>Hovedpine (cephalalgia)</t>
  </si>
  <si>
    <t>Svimmelhed (vertigo)</t>
  </si>
  <si>
    <t>Bevidsthedstab</t>
  </si>
  <si>
    <t>Kramper (convulsioner)</t>
  </si>
  <si>
    <t>Sprogforstyrrelser</t>
  </si>
  <si>
    <t>Synsforstyrrelser</t>
  </si>
  <si>
    <t>Føleforstyrrelser</t>
  </si>
  <si>
    <t>Kraftnedsættelse</t>
  </si>
  <si>
    <t>Styringsbesvær</t>
  </si>
  <si>
    <t>Gangbesvær</t>
  </si>
  <si>
    <t>Bevidsthedsniveau</t>
  </si>
  <si>
    <t>Objektiv psykisk tilstand</t>
  </si>
  <si>
    <t>Sprog</t>
  </si>
  <si>
    <t>Hjernenerverne</t>
  </si>
  <si>
    <t>Motorik</t>
  </si>
  <si>
    <t>Sensibilitet</t>
  </si>
  <si>
    <t>Smerter i benene (cruralgia)</t>
  </si>
  <si>
    <t>Hævede ben (ødemer)</t>
  </si>
  <si>
    <t>Bensår (ulcus cruris, pedis)</t>
  </si>
  <si>
    <t>Øvrige symptomer</t>
  </si>
  <si>
    <t>Auskultation</t>
  </si>
  <si>
    <t/>
  </si>
  <si>
    <t>Hypertyreose</t>
  </si>
  <si>
    <t>Hypotyreose</t>
  </si>
  <si>
    <t>Struma og en knude på halsen</t>
  </si>
  <si>
    <t/>
  </si>
  <si>
    <t>Smerter (mastalgi)</t>
  </si>
  <si>
    <t>Udflåd</t>
  </si>
  <si>
    <t>En knude i brystet</t>
  </si>
  <si>
    <t>Gynækomasti</t>
  </si>
  <si>
    <t>Kløe (pruritus)</t>
  </si>
  <si>
    <t>Udslæt (exanthema)</t>
  </si>
  <si>
    <t>Sår (ulcus)</t>
  </si>
  <si>
    <t>Inspektion og palpation</t>
  </si>
  <si>
    <t>Høretab (hypacusis)</t>
  </si>
  <si>
    <t>Øresusen (tinnitus)</t>
  </si>
  <si>
    <t>Synstab (amblyopia et amaurosis)</t>
  </si>
  <si>
    <t>Otoskopi</t>
  </si>
  <si>
    <t>Stikordsregister</t>
  </si>
  <si>
    <t>Symptomer, Skjoldbruskkirtlen</t>
  </si>
  <si>
    <t>Objektiv undersøgelse, Skjoldbruskkirtlen</t>
  </si>
  <si>
    <t>Symptomer, Bryster</t>
  </si>
  <si>
    <t>Objektiv undersøgelse, Bryster</t>
  </si>
  <si>
    <t>Forord</t>
  </si>
  <si>
    <t>Indhold</t>
  </si>
  <si>
    <t>Indholdsfortegnelse</t>
  </si>
  <si>
    <t>nr</t>
  </si>
  <si>
    <t>nr_sub</t>
  </si>
  <si>
    <t>k_sub2</t>
  </si>
  <si>
    <t>Title_sub2</t>
  </si>
  <si>
    <t>k_sub1</t>
  </si>
  <si>
    <t>Title_sub1</t>
  </si>
  <si>
    <t>Filnavn</t>
  </si>
  <si>
    <t>Fil_mp3</t>
  </si>
  <si>
    <t>Type</t>
  </si>
  <si>
    <t>F_before</t>
  </si>
  <si>
    <t>F_rest</t>
  </si>
  <si>
    <t>Kapitel</t>
  </si>
  <si>
    <t>Nr</t>
  </si>
  <si>
    <t>FORORD</t>
  </si>
  <si>
    <t>FORORD.mp3</t>
  </si>
  <si>
    <t>INTRO_DK</t>
  </si>
  <si>
    <t>INTRO_DK.mp3</t>
  </si>
  <si>
    <t>OP-JOUR</t>
  </si>
  <si>
    <t>OP-JOUR.mp3</t>
  </si>
  <si>
    <t>KAP1_15</t>
  </si>
  <si>
    <t>KAP1_15.mp3</t>
  </si>
  <si>
    <t>KAP</t>
  </si>
  <si>
    <t>1_15</t>
  </si>
  <si>
    <t>15</t>
  </si>
  <si>
    <t>KAP1_15_2</t>
  </si>
  <si>
    <t>KAP1_15_2.mp3</t>
  </si>
  <si>
    <t>1_15_2</t>
  </si>
  <si>
    <t>KAP1_16</t>
  </si>
  <si>
    <t>KAP1_16.mp3</t>
  </si>
  <si>
    <t>1_16</t>
  </si>
  <si>
    <t>KAP1_16_2</t>
  </si>
  <si>
    <t>KAP1_16_2.mp3</t>
  </si>
  <si>
    <t>1_16_2</t>
  </si>
  <si>
    <t>KAP1_17</t>
  </si>
  <si>
    <t>KAP1_17.mp3</t>
  </si>
  <si>
    <t>1_17</t>
  </si>
  <si>
    <t>17</t>
  </si>
  <si>
    <t>KAP1_18</t>
  </si>
  <si>
    <t>KAP1_18.mp3</t>
  </si>
  <si>
    <t>1_18</t>
  </si>
  <si>
    <t>18</t>
  </si>
  <si>
    <t>KAP1_19</t>
  </si>
  <si>
    <t>KAP1_19.mp3</t>
  </si>
  <si>
    <t>1_19</t>
  </si>
  <si>
    <t>KAP1_19_2</t>
  </si>
  <si>
    <t>KAP1_19_2.mp3</t>
  </si>
  <si>
    <t>1_19_2</t>
  </si>
  <si>
    <t>KAP1_19_3</t>
  </si>
  <si>
    <t>KAP1_19_3.mp3</t>
  </si>
  <si>
    <t>1_19_3</t>
  </si>
  <si>
    <t>KAP1_21</t>
  </si>
  <si>
    <t>KAP1_21.mp3</t>
  </si>
  <si>
    <t>1_21</t>
  </si>
  <si>
    <t>21</t>
  </si>
  <si>
    <t>KAP1_22</t>
  </si>
  <si>
    <t>KAP1_22.mp3</t>
  </si>
  <si>
    <t>1_22</t>
  </si>
  <si>
    <t>KAP1_22_2</t>
  </si>
  <si>
    <t>KAP1_22_2.mp3</t>
  </si>
  <si>
    <t>1_22_2</t>
  </si>
  <si>
    <t>KAP1_22_3</t>
  </si>
  <si>
    <t>KAP1_22_3.mp3</t>
  </si>
  <si>
    <t>1_22_3</t>
  </si>
  <si>
    <t>KAP1_23</t>
  </si>
  <si>
    <t>KAP1_23.mp3</t>
  </si>
  <si>
    <t>1_23</t>
  </si>
  <si>
    <t>23</t>
  </si>
  <si>
    <t>KAP2_25</t>
  </si>
  <si>
    <t>KAP2_25.mp3</t>
  </si>
  <si>
    <t>2_25</t>
  </si>
  <si>
    <t>KAP2_25_2</t>
  </si>
  <si>
    <t>KAP2_25_2.mp3</t>
  </si>
  <si>
    <t>2_25_2</t>
  </si>
  <si>
    <t>KAP2_27</t>
  </si>
  <si>
    <t>KAP2_27.mp3</t>
  </si>
  <si>
    <t>2_27</t>
  </si>
  <si>
    <t>KAP2_27_2</t>
  </si>
  <si>
    <t>KAP2_27_2.mp3</t>
  </si>
  <si>
    <t>2_27_2</t>
  </si>
  <si>
    <t>KAP2_29</t>
  </si>
  <si>
    <t>KAP2_29.mp3</t>
  </si>
  <si>
    <t>2_29</t>
  </si>
  <si>
    <t>KAP3_31</t>
  </si>
  <si>
    <t>KAP3_31.mp3</t>
  </si>
  <si>
    <t>3_31</t>
  </si>
  <si>
    <t>KAP3_31_2</t>
  </si>
  <si>
    <t>KAP3_31_2.mp3</t>
  </si>
  <si>
    <t>3_31_2</t>
  </si>
  <si>
    <t>KAP3_31_3</t>
  </si>
  <si>
    <t>KAP3_31_3.mp3</t>
  </si>
  <si>
    <t>3_31_3</t>
  </si>
  <si>
    <t>KAP3_33</t>
  </si>
  <si>
    <t>KAP3_33.mp3</t>
  </si>
  <si>
    <t>3_33</t>
  </si>
  <si>
    <t>KAP3_33_2</t>
  </si>
  <si>
    <t>KAP3_33_2.mp3</t>
  </si>
  <si>
    <t>3_33_2</t>
  </si>
  <si>
    <t>KAP3_34</t>
  </si>
  <si>
    <t>KAP3_34.mp3</t>
  </si>
  <si>
    <t>3_34</t>
  </si>
  <si>
    <t>KAP3_35</t>
  </si>
  <si>
    <t>KAP3_35.mp3</t>
  </si>
  <si>
    <t>3_35</t>
  </si>
  <si>
    <t>KAP3_36</t>
  </si>
  <si>
    <t>KAP3_36.mp3</t>
  </si>
  <si>
    <t>3_36</t>
  </si>
  <si>
    <t>kap3_37</t>
  </si>
  <si>
    <t>kap3_37.mp3</t>
  </si>
  <si>
    <t>kap</t>
  </si>
  <si>
    <t>3_37</t>
  </si>
  <si>
    <t>37</t>
  </si>
  <si>
    <t>KAP3_39</t>
  </si>
  <si>
    <t>KAP3_39.mp3</t>
  </si>
  <si>
    <t>3_39</t>
  </si>
  <si>
    <t>39</t>
  </si>
  <si>
    <t>KAP3_41</t>
  </si>
  <si>
    <t>KAP3_41.mp3</t>
  </si>
  <si>
    <t>3_41</t>
  </si>
  <si>
    <t>KAP3_42</t>
  </si>
  <si>
    <t>KAP3_42.mp3</t>
  </si>
  <si>
    <t>3_42</t>
  </si>
  <si>
    <t>KAP3_42_2</t>
  </si>
  <si>
    <t>KAP3_42_2.mp3</t>
  </si>
  <si>
    <t>3_42_2</t>
  </si>
  <si>
    <t>KAP3_43</t>
  </si>
  <si>
    <t>KAP3_43.mp3</t>
  </si>
  <si>
    <t>3_43</t>
  </si>
  <si>
    <t>KAP3_44</t>
  </si>
  <si>
    <t>KAP3_44.mp3</t>
  </si>
  <si>
    <t>3_44</t>
  </si>
  <si>
    <t>44</t>
  </si>
  <si>
    <t>KAP3_45</t>
  </si>
  <si>
    <t>KAP3_45.mp3</t>
  </si>
  <si>
    <t>3_45</t>
  </si>
  <si>
    <t>KAP3_45_2</t>
  </si>
  <si>
    <t>KAP3_45_2.mp3</t>
  </si>
  <si>
    <t>3_45_2</t>
  </si>
  <si>
    <t>KAP3_45_3</t>
  </si>
  <si>
    <t>KAP3_45_3.mp3</t>
  </si>
  <si>
    <t>3_45_3</t>
  </si>
  <si>
    <t>KAP3_46</t>
  </si>
  <si>
    <t>KAP3_46.mp3</t>
  </si>
  <si>
    <t>3_46</t>
  </si>
  <si>
    <t>KAP3_46_2</t>
  </si>
  <si>
    <t>KAP3_46_2.mp3</t>
  </si>
  <si>
    <t>3_46_2</t>
  </si>
  <si>
    <t>KAP3_46_3</t>
  </si>
  <si>
    <t>KAP3_46_3.mp3</t>
  </si>
  <si>
    <t>3_46_3</t>
  </si>
  <si>
    <t>KAP3_46_4</t>
  </si>
  <si>
    <t>KAP3_46_4.mp3</t>
  </si>
  <si>
    <t>3_46_4</t>
  </si>
  <si>
    <t>KAP3_47</t>
  </si>
  <si>
    <t>KAP3_47.mp3</t>
  </si>
  <si>
    <t>3_47</t>
  </si>
  <si>
    <t>KAP3_47_2</t>
  </si>
  <si>
    <t>KAP3_47_2.mp3</t>
  </si>
  <si>
    <t>3_47_2</t>
  </si>
  <si>
    <t>KAP3_47_3</t>
  </si>
  <si>
    <t>KAP3_47_3.mp3</t>
  </si>
  <si>
    <t>3_47_3</t>
  </si>
  <si>
    <t>KAP3_48</t>
  </si>
  <si>
    <t>KAP3_48.mp3</t>
  </si>
  <si>
    <t>3_48</t>
  </si>
  <si>
    <t>KAP3_48_2</t>
  </si>
  <si>
    <t>KAP3_48_2.mp3</t>
  </si>
  <si>
    <t>3_48_2</t>
  </si>
  <si>
    <t>KAP3_49</t>
  </si>
  <si>
    <t>KAP3_49.mp3</t>
  </si>
  <si>
    <t>3_49</t>
  </si>
  <si>
    <t>KAP3_50</t>
  </si>
  <si>
    <t>KAP3_50.mp3</t>
  </si>
  <si>
    <t>3_50</t>
  </si>
  <si>
    <t>KAP3_50_2</t>
  </si>
  <si>
    <t>KAP3_50_2.mp3</t>
  </si>
  <si>
    <t>3_50_2</t>
  </si>
  <si>
    <t>KAP3_50_3</t>
  </si>
  <si>
    <t>KAP3_50_3.mp3</t>
  </si>
  <si>
    <t>3_50_3</t>
  </si>
  <si>
    <t>KAP3_51</t>
  </si>
  <si>
    <t>KAP3_51.mp3</t>
  </si>
  <si>
    <t>3_51</t>
  </si>
  <si>
    <t>KAP3_51_2</t>
  </si>
  <si>
    <t>KAP3_51_2.mp3</t>
  </si>
  <si>
    <t>3_51_2</t>
  </si>
  <si>
    <t>KAP3_52</t>
  </si>
  <si>
    <t>KAP3_52.mp3</t>
  </si>
  <si>
    <t>3_52</t>
  </si>
  <si>
    <t>KAP3_53</t>
  </si>
  <si>
    <t>KAP3_53.mp3</t>
  </si>
  <si>
    <t>3_53</t>
  </si>
  <si>
    <t>KAP3_53_2</t>
  </si>
  <si>
    <t>KAP3_53_2.mp3</t>
  </si>
  <si>
    <t>3_53_2</t>
  </si>
  <si>
    <t>KAP3_54</t>
  </si>
  <si>
    <t>KAP3_54.mp3</t>
  </si>
  <si>
    <t>3_54</t>
  </si>
  <si>
    <t>KAP3_54_2</t>
  </si>
  <si>
    <t>KAP3_54_2.mp3</t>
  </si>
  <si>
    <t>3_54_2</t>
  </si>
  <si>
    <t>KAP3_56</t>
  </si>
  <si>
    <t>KAP3_56.mp3</t>
  </si>
  <si>
    <t>3_56</t>
  </si>
  <si>
    <t>KAP4_57</t>
  </si>
  <si>
    <t>KAP4_57.mp3</t>
  </si>
  <si>
    <t>4_57</t>
  </si>
  <si>
    <t>57</t>
  </si>
  <si>
    <t>KAP4_57_2</t>
  </si>
  <si>
    <t>KAP4_57_2.mp3</t>
  </si>
  <si>
    <t>4_57_2</t>
  </si>
  <si>
    <t>KAP4_58</t>
  </si>
  <si>
    <t>KAP4_58.mp3</t>
  </si>
  <si>
    <t>4_58</t>
  </si>
  <si>
    <t>58</t>
  </si>
  <si>
    <t>KAP4_59</t>
  </si>
  <si>
    <t>KAP4_59.mp3</t>
  </si>
  <si>
    <t>4_59</t>
  </si>
  <si>
    <t>59</t>
  </si>
  <si>
    <t>KAP4_60</t>
  </si>
  <si>
    <t>KAP4_60.mp3</t>
  </si>
  <si>
    <t>4_60</t>
  </si>
  <si>
    <t>60</t>
  </si>
  <si>
    <t>KAP4_60_2</t>
  </si>
  <si>
    <t>KAP4_60_2.mp3</t>
  </si>
  <si>
    <t>4_60_2</t>
  </si>
  <si>
    <t>KAP4_61</t>
  </si>
  <si>
    <t>KAP4_61.mp3</t>
  </si>
  <si>
    <t>4_61</t>
  </si>
  <si>
    <t>61</t>
  </si>
  <si>
    <t>KAP4_62</t>
  </si>
  <si>
    <t>KAP4_62.mp3</t>
  </si>
  <si>
    <t>4_62</t>
  </si>
  <si>
    <t>62</t>
  </si>
  <si>
    <t>KAP4_62_2</t>
  </si>
  <si>
    <t>KAP4_62_2.mp3</t>
  </si>
  <si>
    <t>4_62_2</t>
  </si>
  <si>
    <t>KAP4_63</t>
  </si>
  <si>
    <t>KAP4_63.mp3</t>
  </si>
  <si>
    <t>4_63</t>
  </si>
  <si>
    <t>KAP4_64</t>
  </si>
  <si>
    <t>KAP4_64.mp3</t>
  </si>
  <si>
    <t>4_64</t>
  </si>
  <si>
    <t>64</t>
  </si>
  <si>
    <t>KAP4_64_2</t>
  </si>
  <si>
    <t>KAP4_64_2.mp3</t>
  </si>
  <si>
    <t>4_64_2</t>
  </si>
  <si>
    <t>KAP4_64_3</t>
  </si>
  <si>
    <t>KAP4_64_3.mp3</t>
  </si>
  <si>
    <t>4_64_3</t>
  </si>
  <si>
    <t>KAP4_65</t>
  </si>
  <si>
    <t>KAP4_65.mp3</t>
  </si>
  <si>
    <t>4_65</t>
  </si>
  <si>
    <t>KAP4_67</t>
  </si>
  <si>
    <t>KAP4_67.mp3</t>
  </si>
  <si>
    <t>4_67</t>
  </si>
  <si>
    <t>KAP5_68</t>
  </si>
  <si>
    <t>KAP5_68.mp3</t>
  </si>
  <si>
    <t>5_68</t>
  </si>
  <si>
    <t>68</t>
  </si>
  <si>
    <t>KAP5_68_2</t>
  </si>
  <si>
    <t>KAP5_68_2.mp3</t>
  </si>
  <si>
    <t>5_68_2</t>
  </si>
  <si>
    <t>KAP5_69</t>
  </si>
  <si>
    <t>KAP5_69.mp3</t>
  </si>
  <si>
    <t>5_69</t>
  </si>
  <si>
    <t>69</t>
  </si>
  <si>
    <t>KAP5_69_2</t>
  </si>
  <si>
    <t>KAP5_69_2.mp3</t>
  </si>
  <si>
    <t>5_69_2</t>
  </si>
  <si>
    <t>KAP5_69_3</t>
  </si>
  <si>
    <t>KAP5_69_3.mp3</t>
  </si>
  <si>
    <t>5_69_3</t>
  </si>
  <si>
    <t>KAP5_72</t>
  </si>
  <si>
    <t>KAP5_72.mp3</t>
  </si>
  <si>
    <t>5_72</t>
  </si>
  <si>
    <t>72</t>
  </si>
  <si>
    <t>KAP5_73</t>
  </si>
  <si>
    <t>KAP5_73.mp3</t>
  </si>
  <si>
    <t>5_73</t>
  </si>
  <si>
    <t>KAP5_73_2</t>
  </si>
  <si>
    <t>KAP5_73_2.mp3</t>
  </si>
  <si>
    <t>5_73_2</t>
  </si>
  <si>
    <t>KAP5_74</t>
  </si>
  <si>
    <t>KAP5_74.mp3</t>
  </si>
  <si>
    <t>5_74</t>
  </si>
  <si>
    <t>74</t>
  </si>
  <si>
    <t>KAP5_75</t>
  </si>
  <si>
    <t>KAP5_75.mp3</t>
  </si>
  <si>
    <t>5_75</t>
  </si>
  <si>
    <t>kap5_76</t>
  </si>
  <si>
    <t>kap5_76.mp3</t>
  </si>
  <si>
    <t>5_76</t>
  </si>
  <si>
    <t>KAP5_78</t>
  </si>
  <si>
    <t>KAP5_78.mp3</t>
  </si>
  <si>
    <t>5_78</t>
  </si>
  <si>
    <t>KAP5_78_2</t>
  </si>
  <si>
    <t>KAP5_78_2.mp3</t>
  </si>
  <si>
    <t>5_78_2</t>
  </si>
  <si>
    <t>KAP6_83</t>
  </si>
  <si>
    <t>KAP6_83.mp3</t>
  </si>
  <si>
    <t>6_83</t>
  </si>
  <si>
    <t>83</t>
  </si>
  <si>
    <t>KAP6_83_2</t>
  </si>
  <si>
    <t>KAP6_83_2.mp3</t>
  </si>
  <si>
    <t>6_83_2</t>
  </si>
  <si>
    <t>KAP6_84</t>
  </si>
  <si>
    <t>KAP6_84.mp3</t>
  </si>
  <si>
    <t>6_84</t>
  </si>
  <si>
    <t>84</t>
  </si>
  <si>
    <t>KAP6_85</t>
  </si>
  <si>
    <t>KAP6_85.mp3</t>
  </si>
  <si>
    <t>6_85</t>
  </si>
  <si>
    <t>85</t>
  </si>
  <si>
    <t>KAP6_85_2</t>
  </si>
  <si>
    <t>KAP6_85_2.mp3</t>
  </si>
  <si>
    <t>6_85_2</t>
  </si>
  <si>
    <t>KAP6_86</t>
  </si>
  <si>
    <t>KAP6_86.mp3</t>
  </si>
  <si>
    <t>6_86</t>
  </si>
  <si>
    <t>86</t>
  </si>
  <si>
    <t>KAP6_87</t>
  </si>
  <si>
    <t>KAP6_87.mp3</t>
  </si>
  <si>
    <t>6_87</t>
  </si>
  <si>
    <t>87</t>
  </si>
  <si>
    <t>KAP6_89</t>
  </si>
  <si>
    <t>KAP6_89.mp3</t>
  </si>
  <si>
    <t>6_89</t>
  </si>
  <si>
    <t>89</t>
  </si>
  <si>
    <t>KAP6_91</t>
  </si>
  <si>
    <t>KAP6_91.mp3</t>
  </si>
  <si>
    <t>6_91</t>
  </si>
  <si>
    <t>91</t>
  </si>
  <si>
    <t>KAP6_92</t>
  </si>
  <si>
    <t>KAP6_92.mp3</t>
  </si>
  <si>
    <t>6_92</t>
  </si>
  <si>
    <t>KAP6_92_2</t>
  </si>
  <si>
    <t>KAP6_92_2.mp3</t>
  </si>
  <si>
    <t>6_92_2</t>
  </si>
  <si>
    <t>KAP6_94</t>
  </si>
  <si>
    <t>KAP6_94.mp3</t>
  </si>
  <si>
    <t>6_94</t>
  </si>
  <si>
    <t>KAP7_101</t>
  </si>
  <si>
    <t>KAP7_101.mp3</t>
  </si>
  <si>
    <t>7_101</t>
  </si>
  <si>
    <t>101</t>
  </si>
  <si>
    <t>KAP7_103</t>
  </si>
  <si>
    <t>KAP7_103.mp3</t>
  </si>
  <si>
    <t>7_103</t>
  </si>
  <si>
    <t>103</t>
  </si>
  <si>
    <t>KAP7_103_2</t>
  </si>
  <si>
    <t>KAP7_103_2.mp3</t>
  </si>
  <si>
    <t>7_103_2</t>
  </si>
  <si>
    <t>KAP7_104</t>
  </si>
  <si>
    <t>KAP7_104.mp3</t>
  </si>
  <si>
    <t>7_104</t>
  </si>
  <si>
    <t>KAP7_105</t>
  </si>
  <si>
    <t>KAP7_105.mp3</t>
  </si>
  <si>
    <t>7_105</t>
  </si>
  <si>
    <t>KAP7_107</t>
  </si>
  <si>
    <t>KAP7_107.mp3</t>
  </si>
  <si>
    <t>7_107</t>
  </si>
  <si>
    <t>107</t>
  </si>
  <si>
    <t>KAP7_111</t>
  </si>
  <si>
    <t>KAP7_111.mp3</t>
  </si>
  <si>
    <t>7_111</t>
  </si>
  <si>
    <t>111</t>
  </si>
  <si>
    <t>KAP7_112</t>
  </si>
  <si>
    <t>KAP7_112.mp3</t>
  </si>
  <si>
    <t>7_112</t>
  </si>
  <si>
    <t>112</t>
  </si>
  <si>
    <t>KAP7_112_2</t>
  </si>
  <si>
    <t>KAP7_112_2.mp3</t>
  </si>
  <si>
    <t>7_112_2</t>
  </si>
  <si>
    <t>KAP7_113</t>
  </si>
  <si>
    <t>KAP7_113.mp3</t>
  </si>
  <si>
    <t>7_113</t>
  </si>
  <si>
    <t>113</t>
  </si>
  <si>
    <t>KAP7_97</t>
  </si>
  <si>
    <t>KAP7_97.mp3</t>
  </si>
  <si>
    <t>7_97</t>
  </si>
  <si>
    <t>97</t>
  </si>
  <si>
    <t>KAP7_97_2</t>
  </si>
  <si>
    <t>KAP7_97_2.mp3</t>
  </si>
  <si>
    <t>7_97_2</t>
  </si>
  <si>
    <t>KAP7_98</t>
  </si>
  <si>
    <t>KAP7_98.mp3</t>
  </si>
  <si>
    <t>7_98</t>
  </si>
  <si>
    <t>98</t>
  </si>
  <si>
    <t>KAP7_98_2</t>
  </si>
  <si>
    <t>KAP7_98_2.mp3</t>
  </si>
  <si>
    <t>7_98_2</t>
  </si>
  <si>
    <t>KAP7_99</t>
  </si>
  <si>
    <t>KAP7_99.mp3</t>
  </si>
  <si>
    <t>7_99</t>
  </si>
  <si>
    <t>99</t>
  </si>
  <si>
    <t>KAP7_99_2</t>
  </si>
  <si>
    <t>KAP7_99_2.mp3</t>
  </si>
  <si>
    <t>7_99_2</t>
  </si>
  <si>
    <t>KAP8_116</t>
  </si>
  <si>
    <t>KAP8_116.mp3</t>
  </si>
  <si>
    <t>8_116</t>
  </si>
  <si>
    <t>KAP8_116_2</t>
  </si>
  <si>
    <t>KAP8_116_2.mp3</t>
  </si>
  <si>
    <t>8_116_2</t>
  </si>
  <si>
    <t>KAP8_117</t>
  </si>
  <si>
    <t>KAP8_117.mp3</t>
  </si>
  <si>
    <t>8_117</t>
  </si>
  <si>
    <t>117</t>
  </si>
  <si>
    <t>KAP8_118</t>
  </si>
  <si>
    <t>KAP8_118.mp3</t>
  </si>
  <si>
    <t>8_118</t>
  </si>
  <si>
    <t>118</t>
  </si>
  <si>
    <t>KAP8_119</t>
  </si>
  <si>
    <t>KAP8_119.mp3</t>
  </si>
  <si>
    <t>8_119</t>
  </si>
  <si>
    <t>119</t>
  </si>
  <si>
    <t>KAP8_119_2</t>
  </si>
  <si>
    <t>KAP8_119_2.mp3</t>
  </si>
  <si>
    <t>8_119_2</t>
  </si>
  <si>
    <t>KAP8_120</t>
  </si>
  <si>
    <t>KAP8_120.mp3</t>
  </si>
  <si>
    <t>8_120</t>
  </si>
  <si>
    <t>120</t>
  </si>
  <si>
    <t>KAP8_120_2</t>
  </si>
  <si>
    <t>KAP8_120_2.mp3</t>
  </si>
  <si>
    <t>8_120_2</t>
  </si>
  <si>
    <t>KAP8_122</t>
  </si>
  <si>
    <t>KAP8_122.mp3</t>
  </si>
  <si>
    <t>8_122</t>
  </si>
  <si>
    <t>KAP8_122_2</t>
  </si>
  <si>
    <t>KAP8_122_2.mp3</t>
  </si>
  <si>
    <t>8_122_2</t>
  </si>
  <si>
    <t>KAP8_122_3</t>
  </si>
  <si>
    <t>KAP8_122_3.mp3</t>
  </si>
  <si>
    <t>8_122_3</t>
  </si>
  <si>
    <t>KAP8_123</t>
  </si>
  <si>
    <t>KAP8_123.mp3</t>
  </si>
  <si>
    <t>8_123</t>
  </si>
  <si>
    <t>123</t>
  </si>
  <si>
    <t>KAP8_123_2</t>
  </si>
  <si>
    <t>KAP8_123_2.mp3</t>
  </si>
  <si>
    <t>8_123_2</t>
  </si>
  <si>
    <t>KAP8_125</t>
  </si>
  <si>
    <t>KAP8_125.mp3</t>
  </si>
  <si>
    <t>8_125</t>
  </si>
  <si>
    <t>KAP9_127</t>
  </si>
  <si>
    <t>KAP9_127.mp3</t>
  </si>
  <si>
    <t>9_127</t>
  </si>
  <si>
    <t>127</t>
  </si>
  <si>
    <t>KAP9_127_2</t>
  </si>
  <si>
    <t>KAP9_127_2.mp3</t>
  </si>
  <si>
    <t>9_127_2</t>
  </si>
  <si>
    <t>KAP9_128</t>
  </si>
  <si>
    <t>KAP9_128.mp3</t>
  </si>
  <si>
    <t>9_128</t>
  </si>
  <si>
    <t>KAP9_129</t>
  </si>
  <si>
    <t>KAP9_129.mp3</t>
  </si>
  <si>
    <t>9_129</t>
  </si>
  <si>
    <t>129</t>
  </si>
  <si>
    <t>KAP9_129_2</t>
  </si>
  <si>
    <t>KAP9_129_2.mp3</t>
  </si>
  <si>
    <t>9_129_2</t>
  </si>
  <si>
    <t>KAP9_130</t>
  </si>
  <si>
    <t>KAP9_130.mp3</t>
  </si>
  <si>
    <t>9_130</t>
  </si>
  <si>
    <t>KAP9_130_2</t>
  </si>
  <si>
    <t>KAP9_130_2.mp3</t>
  </si>
  <si>
    <t>9_130_2</t>
  </si>
  <si>
    <t>KAP9_131</t>
  </si>
  <si>
    <t>KAP9_131.mp3</t>
  </si>
  <si>
    <t>9_131</t>
  </si>
  <si>
    <t>KAP9_131_2</t>
  </si>
  <si>
    <t>KAP9_131_2.mp3</t>
  </si>
  <si>
    <t>9_131_2</t>
  </si>
  <si>
    <t>KAP9_132</t>
  </si>
  <si>
    <t>KAP9_132.mp3</t>
  </si>
  <si>
    <t>9_132</t>
  </si>
  <si>
    <t>132</t>
  </si>
  <si>
    <t>KAP9_134</t>
  </si>
  <si>
    <t>KAP9_134.mp3</t>
  </si>
  <si>
    <t>9_134</t>
  </si>
  <si>
    <t>KAP10_136</t>
  </si>
  <si>
    <t>KAP10_136.mp3</t>
  </si>
  <si>
    <t>10_136</t>
  </si>
  <si>
    <t>136</t>
  </si>
  <si>
    <t>kap10_136_2</t>
  </si>
  <si>
    <t>kap10_136_2.mp3</t>
  </si>
  <si>
    <t>10_136_2</t>
  </si>
  <si>
    <t>KAP10_137</t>
  </si>
  <si>
    <t>KAP10_137.mp3</t>
  </si>
  <si>
    <t>10_137</t>
  </si>
  <si>
    <t>137</t>
  </si>
  <si>
    <t>KAP10_138</t>
  </si>
  <si>
    <t>KAP10_138.mp3</t>
  </si>
  <si>
    <t>10_138</t>
  </si>
  <si>
    <t>KAP10_139</t>
  </si>
  <si>
    <t>KAP10_139.mp3</t>
  </si>
  <si>
    <t>10_139</t>
  </si>
  <si>
    <t>139</t>
  </si>
  <si>
    <t>KAP10_139_2</t>
  </si>
  <si>
    <t>KAP10_139_2.mp3</t>
  </si>
  <si>
    <t>10_139_2</t>
  </si>
  <si>
    <t>KAP10_140</t>
  </si>
  <si>
    <t>KAP10_140.mp3</t>
  </si>
  <si>
    <t>10_140</t>
  </si>
  <si>
    <t>KAP10_140_2</t>
  </si>
  <si>
    <t>KAP10_140_2.mp3</t>
  </si>
  <si>
    <t>10_140_2</t>
  </si>
  <si>
    <t>KAP10_140_3</t>
  </si>
  <si>
    <t>KAP10_140_3.mp3</t>
  </si>
  <si>
    <t>10_140_3</t>
  </si>
  <si>
    <t>KAP10_141</t>
  </si>
  <si>
    <t>KAP10_141.mp3</t>
  </si>
  <si>
    <t>10_141</t>
  </si>
  <si>
    <t>KAP10_141_2</t>
  </si>
  <si>
    <t>KAP10_141_2.mp3</t>
  </si>
  <si>
    <t>10_141_2</t>
  </si>
  <si>
    <t>KAP10_142</t>
  </si>
  <si>
    <t>KAP10_142.mp3</t>
  </si>
  <si>
    <t>10_142</t>
  </si>
  <si>
    <t>KAP10_145</t>
  </si>
  <si>
    <t>KAP10_145.mp3</t>
  </si>
  <si>
    <t>10_145</t>
  </si>
  <si>
    <t>KAP10_147</t>
  </si>
  <si>
    <t>KAP10_147.mp3</t>
  </si>
  <si>
    <t>10_147</t>
  </si>
  <si>
    <t>KAP10_148</t>
  </si>
  <si>
    <t>KAP10_148.mp3</t>
  </si>
  <si>
    <t>10_148</t>
  </si>
  <si>
    <t>KAP10_148_2</t>
  </si>
  <si>
    <t>KAP10_148_2.mp3</t>
  </si>
  <si>
    <t>10_148_2</t>
  </si>
  <si>
    <t>KAP10_151</t>
  </si>
  <si>
    <t>KAP10_151.mp3</t>
  </si>
  <si>
    <t>10_151</t>
  </si>
  <si>
    <t>KAP10_152</t>
  </si>
  <si>
    <t>KAP10_152.mp3</t>
  </si>
  <si>
    <t>10_152</t>
  </si>
  <si>
    <t>KAP10_153</t>
  </si>
  <si>
    <t>KAP10_153.mp3</t>
  </si>
  <si>
    <t>10_153</t>
  </si>
  <si>
    <t>KAP11_154</t>
  </si>
  <si>
    <t>KAP11_154.mp3</t>
  </si>
  <si>
    <t>11_154</t>
  </si>
  <si>
    <t>KAP11_154_2</t>
  </si>
  <si>
    <t>KAP11_154_2.mp3</t>
  </si>
  <si>
    <t>11_154_2</t>
  </si>
  <si>
    <t>KAP11_155</t>
  </si>
  <si>
    <t>KAP11_155.mp3</t>
  </si>
  <si>
    <t>11_155</t>
  </si>
  <si>
    <t>155</t>
  </si>
  <si>
    <t>KAP11_156</t>
  </si>
  <si>
    <t>KAP11_156.mp3</t>
  </si>
  <si>
    <t>11_156</t>
  </si>
  <si>
    <t>156</t>
  </si>
  <si>
    <t>KAP11_156_2</t>
  </si>
  <si>
    <t>KAP11_156_2.mp3</t>
  </si>
  <si>
    <t>11_156_2</t>
  </si>
  <si>
    <t>KAP11_158</t>
  </si>
  <si>
    <t>KAP11_158.mp3</t>
  </si>
  <si>
    <t>11_158</t>
  </si>
  <si>
    <t>158</t>
  </si>
  <si>
    <t>KAP11_159</t>
  </si>
  <si>
    <t>KAP11_159.mp3</t>
  </si>
  <si>
    <t>11_159</t>
  </si>
  <si>
    <t>159</t>
  </si>
  <si>
    <t>KAP11_160</t>
  </si>
  <si>
    <t>KAP11_160.mp3</t>
  </si>
  <si>
    <t>11_160</t>
  </si>
  <si>
    <t>KAP11_160_2</t>
  </si>
  <si>
    <t>KAP11_160_2.mp3</t>
  </si>
  <si>
    <t>11_160_2</t>
  </si>
  <si>
    <t>KAP11_161</t>
  </si>
  <si>
    <t>KAP11_161.mp3</t>
  </si>
  <si>
    <t>11_161</t>
  </si>
  <si>
    <t>KAP11_161_2</t>
  </si>
  <si>
    <t>KAP11_161_2.mp3</t>
  </si>
  <si>
    <t>11_161_2</t>
  </si>
  <si>
    <t>KAP11_161_3</t>
  </si>
  <si>
    <t>KAP11_161_3.mp3</t>
  </si>
  <si>
    <t>11_161_3</t>
  </si>
  <si>
    <t>KAP11_162</t>
  </si>
  <si>
    <t>KAP11_162.mp3</t>
  </si>
  <si>
    <t>11_162</t>
  </si>
  <si>
    <t>162</t>
  </si>
  <si>
    <t>KAP11_162_2</t>
  </si>
  <si>
    <t>KAP11_162_2.mp3</t>
  </si>
  <si>
    <t>11_162_2</t>
  </si>
  <si>
    <t>KAP11_163</t>
  </si>
  <si>
    <t>KAP11_163.mp3</t>
  </si>
  <si>
    <t>11_163</t>
  </si>
  <si>
    <t>163</t>
  </si>
  <si>
    <t>KAP11_164</t>
  </si>
  <si>
    <t>KAP11_164.mp3</t>
  </si>
  <si>
    <t>11_164</t>
  </si>
  <si>
    <t>164</t>
  </si>
  <si>
    <t>KAP11_165</t>
  </si>
  <si>
    <t>KAP11_165.mp3</t>
  </si>
  <si>
    <t>11_165</t>
  </si>
  <si>
    <t>165</t>
  </si>
  <si>
    <t>KAP11_166</t>
  </si>
  <si>
    <t>KAP11_166.mp3</t>
  </si>
  <si>
    <t>11_166</t>
  </si>
  <si>
    <t>166</t>
  </si>
  <si>
    <t>KAP11_169</t>
  </si>
  <si>
    <t>KAP11_169.mp3</t>
  </si>
  <si>
    <t>11_169</t>
  </si>
  <si>
    <t>KAP11_174</t>
  </si>
  <si>
    <t>KAP11_174.mp3</t>
  </si>
  <si>
    <t>11_174</t>
  </si>
  <si>
    <t>KAP12_178</t>
  </si>
  <si>
    <t>KAP12_178.mp3</t>
  </si>
  <si>
    <t>12_178</t>
  </si>
  <si>
    <t>178</t>
  </si>
  <si>
    <t>KAP12_179</t>
  </si>
  <si>
    <t>KAP12_179.mp3</t>
  </si>
  <si>
    <t>12_179</t>
  </si>
  <si>
    <t>KAP12_180</t>
  </si>
  <si>
    <t>KAP12_180.mp3</t>
  </si>
  <si>
    <t>12_180</t>
  </si>
  <si>
    <t>180</t>
  </si>
  <si>
    <t>KAP12_181</t>
  </si>
  <si>
    <t>KAP12_181.mp3</t>
  </si>
  <si>
    <t>12_181</t>
  </si>
  <si>
    <t>181</t>
  </si>
  <si>
    <t>KAP12_181_2</t>
  </si>
  <si>
    <t>KAP12_181_2.mp3</t>
  </si>
  <si>
    <t>12_181_2</t>
  </si>
  <si>
    <t>KAP12_182</t>
  </si>
  <si>
    <t>KAP12_182.mp3</t>
  </si>
  <si>
    <t>12_182</t>
  </si>
  <si>
    <t>KAP12_182_2</t>
  </si>
  <si>
    <t>KAP12_182_2.mp3</t>
  </si>
  <si>
    <t>12_182_2</t>
  </si>
  <si>
    <t>KAP12_183</t>
  </si>
  <si>
    <t>KAP12_183.mp3</t>
  </si>
  <si>
    <t>12_183</t>
  </si>
  <si>
    <t>183</t>
  </si>
  <si>
    <t>KAP12_185</t>
  </si>
  <si>
    <t>KAP12_185.mp3</t>
  </si>
  <si>
    <t>12_185</t>
  </si>
  <si>
    <t>185</t>
  </si>
  <si>
    <t>KAP12_185_2</t>
  </si>
  <si>
    <t>KAP12_185_2.mp3</t>
  </si>
  <si>
    <t>12_185_2</t>
  </si>
  <si>
    <t>KAP13_187</t>
  </si>
  <si>
    <t>KAP13_187.mp3</t>
  </si>
  <si>
    <t>13_187</t>
  </si>
  <si>
    <t>KAP13_187_2</t>
  </si>
  <si>
    <t>KAP13_187_2.mp3</t>
  </si>
  <si>
    <t>13_187_2</t>
  </si>
  <si>
    <t>KAP13_187_3</t>
  </si>
  <si>
    <t>KAP13_187_3.mp3</t>
  </si>
  <si>
    <t>13_187_3</t>
  </si>
  <si>
    <t>KAP13_188</t>
  </si>
  <si>
    <t>KAP13_188.mp3</t>
  </si>
  <si>
    <t>13_188</t>
  </si>
  <si>
    <t>188</t>
  </si>
  <si>
    <t>KAP13_188_2</t>
  </si>
  <si>
    <t>KAP13_188_2.mp3</t>
  </si>
  <si>
    <t>13_188_2</t>
  </si>
  <si>
    <t>KAP13_189</t>
  </si>
  <si>
    <t>KAP13_189.mp3</t>
  </si>
  <si>
    <t>13_189</t>
  </si>
  <si>
    <t>KAP13_189_2</t>
  </si>
  <si>
    <t>KAP13_189_2.mp3</t>
  </si>
  <si>
    <t>13_189_2</t>
  </si>
  <si>
    <t>KAP13_189_3</t>
  </si>
  <si>
    <t>KAP13_189_3.mp3</t>
  </si>
  <si>
    <t>13_189_3</t>
  </si>
  <si>
    <t>KAP13_190</t>
  </si>
  <si>
    <t>KAP13_190.mp3</t>
  </si>
  <si>
    <t>13_190</t>
  </si>
  <si>
    <t>190</t>
  </si>
  <si>
    <t>KAP13_190_2</t>
  </si>
  <si>
    <t>KAP13_190_2.mp3</t>
  </si>
  <si>
    <t>13_190_2</t>
  </si>
  <si>
    <t>KAP13_190_3</t>
  </si>
  <si>
    <t>KAP13_190_3.mp3</t>
  </si>
  <si>
    <t>13_190_3</t>
  </si>
  <si>
    <t>KAP13_191</t>
  </si>
  <si>
    <t>KAP13_191.mp3</t>
  </si>
  <si>
    <t>13_191</t>
  </si>
  <si>
    <t>191</t>
  </si>
  <si>
    <t>KAP13_191_2</t>
  </si>
  <si>
    <t>KAP13_191_2.mp3</t>
  </si>
  <si>
    <t>13_191_2</t>
  </si>
  <si>
    <t>KAP13_191_3</t>
  </si>
  <si>
    <t>KAP13_191_3.mp3</t>
  </si>
  <si>
    <t>13_191_3</t>
  </si>
  <si>
    <t>KAP13_192</t>
  </si>
  <si>
    <t>KAP13_192.mp3</t>
  </si>
  <si>
    <t>13_192</t>
  </si>
  <si>
    <t>KAP13_192_2</t>
  </si>
  <si>
    <t>KAP13_192_2.mp3</t>
  </si>
  <si>
    <t>13_192_2</t>
  </si>
  <si>
    <t>KAP14_194</t>
  </si>
  <si>
    <t>KAP14_194.mp3</t>
  </si>
  <si>
    <t>14_194</t>
  </si>
  <si>
    <t>194</t>
  </si>
  <si>
    <t>KAP14_194_2</t>
  </si>
  <si>
    <t>KAP14_194_2.mp3</t>
  </si>
  <si>
    <t>14_194_2</t>
  </si>
  <si>
    <t>KAP14_194_3</t>
  </si>
  <si>
    <t>KAP14_194_3.mp3</t>
  </si>
  <si>
    <t>14_194_3</t>
  </si>
  <si>
    <t>KAP14_195</t>
  </si>
  <si>
    <t>KAP14_195.mp3</t>
  </si>
  <si>
    <t>14_195</t>
  </si>
  <si>
    <t>195</t>
  </si>
  <si>
    <t>KAP14_195_2</t>
  </si>
  <si>
    <t>KAP14_195_2.mp3</t>
  </si>
  <si>
    <t>14_195_2</t>
  </si>
  <si>
    <t>KAP14_195_3</t>
  </si>
  <si>
    <t>KAP14_195_3.mp3</t>
  </si>
  <si>
    <t>14_195_3</t>
  </si>
  <si>
    <t>KAP14_196</t>
  </si>
  <si>
    <t>KAP14_196.mp3</t>
  </si>
  <si>
    <t>14_196</t>
  </si>
  <si>
    <t>KAP15_201</t>
  </si>
  <si>
    <t>KAP15_201.mp3</t>
  </si>
  <si>
    <t>15_201</t>
  </si>
  <si>
    <t>201</t>
  </si>
  <si>
    <t>KAP15_201_2</t>
  </si>
  <si>
    <t>KAP15_201_2.mp3</t>
  </si>
  <si>
    <t>15_201_2</t>
  </si>
  <si>
    <t>KAP15_201_3</t>
  </si>
  <si>
    <t>KAP15_201_3.mp3</t>
  </si>
  <si>
    <t>15_201_3</t>
  </si>
  <si>
    <t>KAP15_202</t>
  </si>
  <si>
    <t>KAP15_202.mp3</t>
  </si>
  <si>
    <t>15_202</t>
  </si>
  <si>
    <t>202</t>
  </si>
  <si>
    <t>KAP15_202_2</t>
  </si>
  <si>
    <t>KAP15_202_2.mp3</t>
  </si>
  <si>
    <t>15_202_2</t>
  </si>
  <si>
    <t>KAP15_203</t>
  </si>
  <si>
    <t>KAP15_203.mp3</t>
  </si>
  <si>
    <t>15_203</t>
  </si>
  <si>
    <t>203</t>
  </si>
  <si>
    <t>KAP15_203_2</t>
  </si>
  <si>
    <t>KAP15_203_2.mp3</t>
  </si>
  <si>
    <t>15_203_2</t>
  </si>
  <si>
    <t>KAP15_203_3</t>
  </si>
  <si>
    <t>KAP15_203_3.mp3</t>
  </si>
  <si>
    <t>15_203_3</t>
  </si>
  <si>
    <t>KAP15_204</t>
  </si>
  <si>
    <t>KAP15_204.mp3</t>
  </si>
  <si>
    <t>15_204</t>
  </si>
  <si>
    <t>BOKS-SIG</t>
  </si>
  <si>
    <t>BOKS-SIG.mp3</t>
  </si>
  <si>
    <t>Bokse</t>
  </si>
  <si>
    <t>BOKS</t>
  </si>
  <si>
    <t>-SIG</t>
  </si>
  <si>
    <t>BOKS21</t>
  </si>
  <si>
    <t>BOKS21.mp3</t>
  </si>
  <si>
    <t>BOKS21B</t>
  </si>
  <si>
    <t>BOKS21B.mp3</t>
  </si>
  <si>
    <t>21B</t>
  </si>
  <si>
    <t>B</t>
  </si>
  <si>
    <t>BOKS23</t>
  </si>
  <si>
    <t>BOKS23.mp3</t>
  </si>
  <si>
    <t>BOKS24</t>
  </si>
  <si>
    <t>BOKS24.mp3</t>
  </si>
  <si>
    <t>24</t>
  </si>
  <si>
    <t>BOKS24B</t>
  </si>
  <si>
    <t>BOKS24B.mp3</t>
  </si>
  <si>
    <t>24B</t>
  </si>
  <si>
    <t>BOKS26</t>
  </si>
  <si>
    <t>BOKS26.mp3</t>
  </si>
  <si>
    <t>26</t>
  </si>
  <si>
    <t>BOKS32</t>
  </si>
  <si>
    <t>BOKS32.mp3</t>
  </si>
  <si>
    <t>32</t>
  </si>
  <si>
    <t>BOKS37</t>
  </si>
  <si>
    <t>BOKS37.mp3</t>
  </si>
  <si>
    <t>BOKS39</t>
  </si>
  <si>
    <t>BOKS39.mp3</t>
  </si>
  <si>
    <t>BOKS44</t>
  </si>
  <si>
    <t>BOKS44.mp3</t>
  </si>
  <si>
    <t>BOKS57</t>
  </si>
  <si>
    <t>BOKS57.mp3</t>
  </si>
  <si>
    <t>BOKS58</t>
  </si>
  <si>
    <t>BOKS58.mp3</t>
  </si>
  <si>
    <t>BOKS58B</t>
  </si>
  <si>
    <t>BOKS58B.mp3</t>
  </si>
  <si>
    <t>58B</t>
  </si>
  <si>
    <t>BOKS59</t>
  </si>
  <si>
    <t>BOKS59.mp3</t>
  </si>
  <si>
    <t>BOKS60</t>
  </si>
  <si>
    <t>BOKS60.mp3</t>
  </si>
  <si>
    <t>BOKS61</t>
  </si>
  <si>
    <t>BOKS61.mp3</t>
  </si>
  <si>
    <t>BOKS62</t>
  </si>
  <si>
    <t>BOKS62.mp3</t>
  </si>
  <si>
    <t>BOKS63A</t>
  </si>
  <si>
    <t>BOKS63A.mp3</t>
  </si>
  <si>
    <t>63A</t>
  </si>
  <si>
    <t>A</t>
  </si>
  <si>
    <t>BOKS63B</t>
  </si>
  <si>
    <t>BOKS63B.mp3</t>
  </si>
  <si>
    <t>63B</t>
  </si>
  <si>
    <t>BOKS64</t>
  </si>
  <si>
    <t>BOKS64.mp3</t>
  </si>
  <si>
    <t>BOKS66A</t>
  </si>
  <si>
    <t>BOKS66A.mp3</t>
  </si>
  <si>
    <t>66A</t>
  </si>
  <si>
    <t>BOKS66B</t>
  </si>
  <si>
    <t>BOKS66B.mp3</t>
  </si>
  <si>
    <t>66B</t>
  </si>
  <si>
    <t>BOKS68</t>
  </si>
  <si>
    <t>BOKS68.mp3</t>
  </si>
  <si>
    <t>BOKS69</t>
  </si>
  <si>
    <t>BOKS69.mp3</t>
  </si>
  <si>
    <t>BOKS70A</t>
  </si>
  <si>
    <t>BOKS70A.mp3</t>
  </si>
  <si>
    <t>70A</t>
  </si>
  <si>
    <t>BOKS70B</t>
  </si>
  <si>
    <t>BOKS70B.mp3</t>
  </si>
  <si>
    <t>70B</t>
  </si>
  <si>
    <t>BOKS71</t>
  </si>
  <si>
    <t>BOKS71.mp3</t>
  </si>
  <si>
    <t>71</t>
  </si>
  <si>
    <t>BOKS72</t>
  </si>
  <si>
    <t>BOKS72.mp3</t>
  </si>
  <si>
    <t>BOKS74</t>
  </si>
  <si>
    <t>BOKS74.mp3</t>
  </si>
  <si>
    <t>BOKS77</t>
  </si>
  <si>
    <t>BOKS77.mp3</t>
  </si>
  <si>
    <t>77</t>
  </si>
  <si>
    <t>BOKS80A</t>
  </si>
  <si>
    <t>BOKS80A.mp3</t>
  </si>
  <si>
    <t>80A</t>
  </si>
  <si>
    <t>BOKS80B</t>
  </si>
  <si>
    <t>BOKS80B.mp3</t>
  </si>
  <si>
    <t>80B</t>
  </si>
  <si>
    <t>BOKS81</t>
  </si>
  <si>
    <t>BOKS81.mp3</t>
  </si>
  <si>
    <t>81</t>
  </si>
  <si>
    <t>BOKS82</t>
  </si>
  <si>
    <t>BOKS82.mp3</t>
  </si>
  <si>
    <t>82</t>
  </si>
  <si>
    <t>BOKS83</t>
  </si>
  <si>
    <t>BOKS83.mp3</t>
  </si>
  <si>
    <t>BOKS84</t>
  </si>
  <si>
    <t>BOKS84.mp3</t>
  </si>
  <si>
    <t>BOKS84B</t>
  </si>
  <si>
    <t>BOKS84B.mp3</t>
  </si>
  <si>
    <t>84B</t>
  </si>
  <si>
    <t>BOKS85</t>
  </si>
  <si>
    <t>BOKS85.mp3</t>
  </si>
  <si>
    <t>BOKS86</t>
  </si>
  <si>
    <t>BOKS86.mp3</t>
  </si>
  <si>
    <t>BOKS86B</t>
  </si>
  <si>
    <t>BOKS86B.mp3</t>
  </si>
  <si>
    <t>86B</t>
  </si>
  <si>
    <t>BOKS87</t>
  </si>
  <si>
    <t>BOKS87.mp3</t>
  </si>
  <si>
    <t>BOKS88</t>
  </si>
  <si>
    <t>BOKS88.mp3</t>
  </si>
  <si>
    <t>88</t>
  </si>
  <si>
    <t>BOKS88B</t>
  </si>
  <si>
    <t>BOKS88B.mp3</t>
  </si>
  <si>
    <t>88B</t>
  </si>
  <si>
    <t>BOKS89</t>
  </si>
  <si>
    <t>BOKS89.mp3</t>
  </si>
  <si>
    <t>BOKS90</t>
  </si>
  <si>
    <t>BOKS90.mp3</t>
  </si>
  <si>
    <t>90</t>
  </si>
  <si>
    <t>BOKS91</t>
  </si>
  <si>
    <t>BOKS91.mp3</t>
  </si>
  <si>
    <t>BOKS93</t>
  </si>
  <si>
    <t>BOKS93.mp3</t>
  </si>
  <si>
    <t>93</t>
  </si>
  <si>
    <t>BOKS95</t>
  </si>
  <si>
    <t>BOKS95.mp3</t>
  </si>
  <si>
    <t>95</t>
  </si>
  <si>
    <t>BOKS96</t>
  </si>
  <si>
    <t>BOKS96.mp3</t>
  </si>
  <si>
    <t>96</t>
  </si>
  <si>
    <t>BOKS97</t>
  </si>
  <si>
    <t>BOKS97.mp3</t>
  </si>
  <si>
    <t>BOKS98</t>
  </si>
  <si>
    <t>BOKS98.mp3</t>
  </si>
  <si>
    <t>BOKS99</t>
  </si>
  <si>
    <t>BOKS99.mp3</t>
  </si>
  <si>
    <t>BOKS100</t>
  </si>
  <si>
    <t>BOKS100.mp3</t>
  </si>
  <si>
    <t>100</t>
  </si>
  <si>
    <t>BOKS101</t>
  </si>
  <si>
    <t>BOKS101.mp3</t>
  </si>
  <si>
    <t>BOKS102A</t>
  </si>
  <si>
    <t>BOKS102A.mp3</t>
  </si>
  <si>
    <t>102A</t>
  </si>
  <si>
    <t>BOKS102B</t>
  </si>
  <si>
    <t>BOKS102B.mp3</t>
  </si>
  <si>
    <t>102B</t>
  </si>
  <si>
    <t>BOKS103</t>
  </si>
  <si>
    <t>BOKS103.mp3</t>
  </si>
  <si>
    <t>BOKS106</t>
  </si>
  <si>
    <t>BOKS106.mp3</t>
  </si>
  <si>
    <t>106</t>
  </si>
  <si>
    <t>BOKS107</t>
  </si>
  <si>
    <t>BOKS107.mp3</t>
  </si>
  <si>
    <t>BOKS109</t>
  </si>
  <si>
    <t>BOKS109.mp3</t>
  </si>
  <si>
    <t>109</t>
  </si>
  <si>
    <t>BOKS111</t>
  </si>
  <si>
    <t>BOKS111.mp3</t>
  </si>
  <si>
    <t>BOKS112</t>
  </si>
  <si>
    <t>BOKS112.mp3</t>
  </si>
  <si>
    <t>BOKS113</t>
  </si>
  <si>
    <t>BOKS113.mp3</t>
  </si>
  <si>
    <t>BOKS117</t>
  </si>
  <si>
    <t>BOKS117.mp3</t>
  </si>
  <si>
    <t>BOKS117B</t>
  </si>
  <si>
    <t>BOKS117B.mp3</t>
  </si>
  <si>
    <t>117B</t>
  </si>
  <si>
    <t>BOKS118</t>
  </si>
  <si>
    <t>BOKS118.mp3</t>
  </si>
  <si>
    <t>BOKS119</t>
  </si>
  <si>
    <t>BOKS119.mp3</t>
  </si>
  <si>
    <t>BOKS120</t>
  </si>
  <si>
    <t>BOKS120.mp3</t>
  </si>
  <si>
    <t>BOKS121A</t>
  </si>
  <si>
    <t>BOKS121A.mp3</t>
  </si>
  <si>
    <t>121A</t>
  </si>
  <si>
    <t>BOKS121B</t>
  </si>
  <si>
    <t>BOKS121B.mp3</t>
  </si>
  <si>
    <t>121B</t>
  </si>
  <si>
    <t>BOKS123</t>
  </si>
  <si>
    <t>BOKS123.mp3</t>
  </si>
  <si>
    <t>BOKS127</t>
  </si>
  <si>
    <t>BOKS127.mp3</t>
  </si>
  <si>
    <t>BOKS128A</t>
  </si>
  <si>
    <t>BOKS128A.mp3</t>
  </si>
  <si>
    <t>128A</t>
  </si>
  <si>
    <t>BOKS128B</t>
  </si>
  <si>
    <t>BOKS128B.mp3</t>
  </si>
  <si>
    <t>128B</t>
  </si>
  <si>
    <t>BOKS129</t>
  </si>
  <si>
    <t>BOKS129.mp3</t>
  </si>
  <si>
    <t>BOKS130A</t>
  </si>
  <si>
    <t>BOKS130A.mp3</t>
  </si>
  <si>
    <t>130A</t>
  </si>
  <si>
    <t>BOKS130B</t>
  </si>
  <si>
    <t>BOKS130B.mp3</t>
  </si>
  <si>
    <t>130B</t>
  </si>
  <si>
    <t>BOKS132</t>
  </si>
  <si>
    <t>BOKS132.mp3</t>
  </si>
  <si>
    <t>BOKS133</t>
  </si>
  <si>
    <t>BOKS133.mp3</t>
  </si>
  <si>
    <t>133</t>
  </si>
  <si>
    <t>BOKS136</t>
  </si>
  <si>
    <t>BOKS136.mp3</t>
  </si>
  <si>
    <t>BOKS137</t>
  </si>
  <si>
    <t>BOKS137.mp3</t>
  </si>
  <si>
    <t>BOKS139</t>
  </si>
  <si>
    <t>BOKS139.mp3</t>
  </si>
  <si>
    <t>BOKS139B</t>
  </si>
  <si>
    <t>BOKS139B.mp3</t>
  </si>
  <si>
    <t>139B</t>
  </si>
  <si>
    <t>BOKS143</t>
  </si>
  <si>
    <t>BOKS143.mp3</t>
  </si>
  <si>
    <t>143</t>
  </si>
  <si>
    <t>BOKS149</t>
  </si>
  <si>
    <t>BOKS149.mp3</t>
  </si>
  <si>
    <t>149</t>
  </si>
  <si>
    <t>BOKS15</t>
  </si>
  <si>
    <t>BOKS15.mp3</t>
  </si>
  <si>
    <t>BOKS155</t>
  </si>
  <si>
    <t>BOKS155.mp3</t>
  </si>
  <si>
    <t>BOKS155B</t>
  </si>
  <si>
    <t>BOKS155B.mp3</t>
  </si>
  <si>
    <t>155B</t>
  </si>
  <si>
    <t>BOKS156</t>
  </si>
  <si>
    <t>BOKS156.mp3</t>
  </si>
  <si>
    <t>BOKS157</t>
  </si>
  <si>
    <t>BOKS157.mp3</t>
  </si>
  <si>
    <t>157</t>
  </si>
  <si>
    <t>BOKS157B</t>
  </si>
  <si>
    <t>BOKS157B.mp3</t>
  </si>
  <si>
    <t>157B</t>
  </si>
  <si>
    <t>BOKS158</t>
  </si>
  <si>
    <t>BOKS158.mp3</t>
  </si>
  <si>
    <t>BOKS159</t>
  </si>
  <si>
    <t>BOKS159.mp3</t>
  </si>
  <si>
    <t>BOKS159B</t>
  </si>
  <si>
    <t>BOKS159B.mp3</t>
  </si>
  <si>
    <t>159B</t>
  </si>
  <si>
    <t>BOKS160A</t>
  </si>
  <si>
    <t>BOKS160A.mp3</t>
  </si>
  <si>
    <t>160A</t>
  </si>
  <si>
    <t>BOKS160B</t>
  </si>
  <si>
    <t>BOKS160B.mp3</t>
  </si>
  <si>
    <t>160B</t>
  </si>
  <si>
    <t>BOKS162</t>
  </si>
  <si>
    <t>BOKS162.mp3</t>
  </si>
  <si>
    <t>BOKS163</t>
  </si>
  <si>
    <t>BOKS163.mp3</t>
  </si>
  <si>
    <t>BOKS163B</t>
  </si>
  <si>
    <t>BOKS163B.mp3</t>
  </si>
  <si>
    <t>163B</t>
  </si>
  <si>
    <t>BOKS164</t>
  </si>
  <si>
    <t>BOKS164.mp3</t>
  </si>
  <si>
    <t>BOKS165</t>
  </si>
  <si>
    <t>BOKS165.mp3</t>
  </si>
  <si>
    <t>BOKS166</t>
  </si>
  <si>
    <t>BOKS166.mp3</t>
  </si>
  <si>
    <t>BOKS17</t>
  </si>
  <si>
    <t>BOKS17.mp3</t>
  </si>
  <si>
    <t>BOKS170</t>
  </si>
  <si>
    <t>BOKS170.mp3</t>
  </si>
  <si>
    <t>170</t>
  </si>
  <si>
    <t>BOKS171</t>
  </si>
  <si>
    <t>BOKS171.mp3</t>
  </si>
  <si>
    <t>171</t>
  </si>
  <si>
    <t>BOKS171B</t>
  </si>
  <si>
    <t>BOKS171B.mp3</t>
  </si>
  <si>
    <t>171B</t>
  </si>
  <si>
    <t>BOKS172</t>
  </si>
  <si>
    <t>BOKS172.mp3</t>
  </si>
  <si>
    <t>172</t>
  </si>
  <si>
    <t>BOKS177</t>
  </si>
  <si>
    <t>BOKS177.mp3</t>
  </si>
  <si>
    <t>177</t>
  </si>
  <si>
    <t>BOKS178</t>
  </si>
  <si>
    <t>BOKS178.mp3</t>
  </si>
  <si>
    <t>BOKS179A</t>
  </si>
  <si>
    <t>BOKS179A.mp3</t>
  </si>
  <si>
    <t>179A</t>
  </si>
  <si>
    <t>BOKS179B</t>
  </si>
  <si>
    <t>BOKS179B.mp3</t>
  </si>
  <si>
    <t>179B</t>
  </si>
  <si>
    <t>BOKS17B</t>
  </si>
  <si>
    <t>BOKS17B.mp3</t>
  </si>
  <si>
    <t>17B</t>
  </si>
  <si>
    <t>BOKS18</t>
  </si>
  <si>
    <t>BOKS18.mp3</t>
  </si>
  <si>
    <t>BOKS180</t>
  </si>
  <si>
    <t>BOKS180.mp3</t>
  </si>
  <si>
    <t>BOKS181</t>
  </si>
  <si>
    <t>BOKS181.mp3</t>
  </si>
  <si>
    <t>BOKS183</t>
  </si>
  <si>
    <t>BOKS183.mp3</t>
  </si>
  <si>
    <t>BOKS185</t>
  </si>
  <si>
    <t>BOKS185.mp3</t>
  </si>
  <si>
    <t>BOKS188</t>
  </si>
  <si>
    <t>BOKS188.mp3</t>
  </si>
  <si>
    <t>BOKS188B</t>
  </si>
  <si>
    <t>BOKS188B.mp3</t>
  </si>
  <si>
    <t>188B</t>
  </si>
  <si>
    <t>BOKS190</t>
  </si>
  <si>
    <t>BOKS190.mp3</t>
  </si>
  <si>
    <t>BOKS191</t>
  </si>
  <si>
    <t>BOKS191.mp3</t>
  </si>
  <si>
    <t>BOKS193</t>
  </si>
  <si>
    <t>BOKS193.mp3</t>
  </si>
  <si>
    <t>193</t>
  </si>
  <si>
    <t>BOKS194</t>
  </si>
  <si>
    <t>BOKS194.mp3</t>
  </si>
  <si>
    <t>BOKS195</t>
  </si>
  <si>
    <t>BOKS195.mp3</t>
  </si>
  <si>
    <t>BOKS196A</t>
  </si>
  <si>
    <t>BOKS196A.mp3</t>
  </si>
  <si>
    <t>196A</t>
  </si>
  <si>
    <t>BOKS196B</t>
  </si>
  <si>
    <t>BOKS196B.mp3</t>
  </si>
  <si>
    <t>196B</t>
  </si>
  <si>
    <t>BOKS201</t>
  </si>
  <si>
    <t>BOKS201.mp3</t>
  </si>
  <si>
    <t>BOKS202</t>
  </si>
  <si>
    <t>BOKS202.mp3</t>
  </si>
  <si>
    <t>BOKS203</t>
  </si>
  <si>
    <t>BOKS203.mp3</t>
  </si>
  <si>
    <t>BOKS205</t>
  </si>
  <si>
    <t>BOKS205.mp3</t>
  </si>
  <si>
    <t>205</t>
  </si>
  <si>
    <t>FIG4-1</t>
  </si>
  <si>
    <t>FIG4-1.mp3</t>
  </si>
  <si>
    <t>Figur</t>
  </si>
  <si>
    <t>FIG</t>
  </si>
  <si>
    <t>4-1</t>
  </si>
  <si>
    <t>FIG4-2</t>
  </si>
  <si>
    <t>FIG4-2.mp3</t>
  </si>
  <si>
    <t>4-2</t>
  </si>
  <si>
    <t>FIG5-1</t>
  </si>
  <si>
    <t>FIG5-1.mp3</t>
  </si>
  <si>
    <t>5-1</t>
  </si>
  <si>
    <t>FIG5-2</t>
  </si>
  <si>
    <t>FIG5-2.mp3</t>
  </si>
  <si>
    <t>5-2</t>
  </si>
  <si>
    <t>FIG5-3</t>
  </si>
  <si>
    <t>FIG5-3.mp3</t>
  </si>
  <si>
    <t>5-3</t>
  </si>
  <si>
    <t>FIG5-4</t>
  </si>
  <si>
    <t>FIG5-4.mp3</t>
  </si>
  <si>
    <t>5-4</t>
  </si>
  <si>
    <t>FIG5-5</t>
  </si>
  <si>
    <t>FIG5-5.mp3</t>
  </si>
  <si>
    <t>5-5</t>
  </si>
  <si>
    <t>FIG5-6</t>
  </si>
  <si>
    <t>FIG5-6.mp3</t>
  </si>
  <si>
    <t>5-6</t>
  </si>
  <si>
    <t>FIG5-7</t>
  </si>
  <si>
    <t>FIG5-7.mp3</t>
  </si>
  <si>
    <t>5-7</t>
  </si>
  <si>
    <t>FIG6-1</t>
  </si>
  <si>
    <t>FIG6-1.mp3</t>
  </si>
  <si>
    <t>6-1</t>
  </si>
  <si>
    <t>FIG6-2</t>
  </si>
  <si>
    <t>FIG6-2.mp3</t>
  </si>
  <si>
    <t>6-2</t>
  </si>
  <si>
    <t>FIG6-3</t>
  </si>
  <si>
    <t>FIG6-3.mp3</t>
  </si>
  <si>
    <t>6-3</t>
  </si>
  <si>
    <t>FIG6-4</t>
  </si>
  <si>
    <t>FIG6-4.mp3</t>
  </si>
  <si>
    <t>6-4</t>
  </si>
  <si>
    <t>FIG7-1</t>
  </si>
  <si>
    <t>FIG7-1.mp3</t>
  </si>
  <si>
    <t>7-1</t>
  </si>
  <si>
    <t>FIG7-2</t>
  </si>
  <si>
    <t>FIG7-2.mp3</t>
  </si>
  <si>
    <t>7-2</t>
  </si>
  <si>
    <t>FIG7-3</t>
  </si>
  <si>
    <t>FIG7-3.mp3</t>
  </si>
  <si>
    <t>7-3</t>
  </si>
  <si>
    <t>FIG7-4</t>
  </si>
  <si>
    <t>FIG7-4.mp3</t>
  </si>
  <si>
    <t>7-4</t>
  </si>
  <si>
    <t>FIG7-5</t>
  </si>
  <si>
    <t>FIG7-5.mp3</t>
  </si>
  <si>
    <t>7-5</t>
  </si>
  <si>
    <t>FIG7-6</t>
  </si>
  <si>
    <t>FIG7-6.mp3</t>
  </si>
  <si>
    <t>7-6</t>
  </si>
  <si>
    <t>FIG7-7</t>
  </si>
  <si>
    <t>FIG7-7.mp3</t>
  </si>
  <si>
    <t>7-7</t>
  </si>
  <si>
    <t>FIG7-8</t>
  </si>
  <si>
    <t>FIG7-8.mp3</t>
  </si>
  <si>
    <t>7-8</t>
  </si>
  <si>
    <t>FIG8-1</t>
  </si>
  <si>
    <t>FIG8-1.mp3</t>
  </si>
  <si>
    <t>8-1</t>
  </si>
  <si>
    <t>FIG8-2</t>
  </si>
  <si>
    <t>FIG8-2.mp3</t>
  </si>
  <si>
    <t>8-2</t>
  </si>
  <si>
    <t>FIG8-3</t>
  </si>
  <si>
    <t>FIG8-3.mp3</t>
  </si>
  <si>
    <t>8-3</t>
  </si>
  <si>
    <t>FIG8-4</t>
  </si>
  <si>
    <t>FIG8-4.mp3</t>
  </si>
  <si>
    <t>8-4</t>
  </si>
  <si>
    <t>FIG8-5</t>
  </si>
  <si>
    <t>FIG8-5.mp3</t>
  </si>
  <si>
    <t>8-5</t>
  </si>
  <si>
    <t>FIG9-1</t>
  </si>
  <si>
    <t>FIG9-1.mp3</t>
  </si>
  <si>
    <t>9-1</t>
  </si>
  <si>
    <t>FIG9-2</t>
  </si>
  <si>
    <t>FIG9-2.mp3</t>
  </si>
  <si>
    <t>9-2</t>
  </si>
  <si>
    <t>FIG9-3</t>
  </si>
  <si>
    <t>FIG9-3.mp3</t>
  </si>
  <si>
    <t>9-3</t>
  </si>
  <si>
    <t>FIG9-4</t>
  </si>
  <si>
    <t>FIG9-4.mp3</t>
  </si>
  <si>
    <t>9-4</t>
  </si>
  <si>
    <t>FIG9-5</t>
  </si>
  <si>
    <t>FIG9-5.mp3</t>
  </si>
  <si>
    <t>9-5</t>
  </si>
  <si>
    <t>FIG9-6</t>
  </si>
  <si>
    <t>FIG9-6.mp3</t>
  </si>
  <si>
    <t>9-6</t>
  </si>
  <si>
    <t>FIG10-1</t>
  </si>
  <si>
    <t>FIG10-1.mp3</t>
  </si>
  <si>
    <t>10-1</t>
  </si>
  <si>
    <t>FIG10-2</t>
  </si>
  <si>
    <t>FIG10-2.mp3</t>
  </si>
  <si>
    <t>10-2</t>
  </si>
  <si>
    <t>FIG10-3</t>
  </si>
  <si>
    <t>FIG10-3.mp3</t>
  </si>
  <si>
    <t>10-3</t>
  </si>
  <si>
    <t>FIG10-4</t>
  </si>
  <si>
    <t>FIG10-4.mp3</t>
  </si>
  <si>
    <t>10-4</t>
  </si>
  <si>
    <t>FIG10-5</t>
  </si>
  <si>
    <t>FIG10-5.mp3</t>
  </si>
  <si>
    <t>10-5</t>
  </si>
  <si>
    <t>FIG10-6</t>
  </si>
  <si>
    <t>FIG10-6.mp3</t>
  </si>
  <si>
    <t>10-6</t>
  </si>
  <si>
    <t>FIG10-7</t>
  </si>
  <si>
    <t>FIG10-7.mp3</t>
  </si>
  <si>
    <t>10-7</t>
  </si>
  <si>
    <t>FIG10-8</t>
  </si>
  <si>
    <t>FIG10-8.mp3</t>
  </si>
  <si>
    <t>10-8</t>
  </si>
  <si>
    <t>FIG10-9</t>
  </si>
  <si>
    <t>FIG10-9.mp3</t>
  </si>
  <si>
    <t>10-9</t>
  </si>
  <si>
    <t>FIG10-10</t>
  </si>
  <si>
    <t>FIG10-10.mp3</t>
  </si>
  <si>
    <t>10-10</t>
  </si>
  <si>
    <t>FIG10-11</t>
  </si>
  <si>
    <t>FIG10-11.mp3</t>
  </si>
  <si>
    <t>10-11</t>
  </si>
  <si>
    <t>FIG10-12</t>
  </si>
  <si>
    <t>FIG10-12.mp3</t>
  </si>
  <si>
    <t>10-12</t>
  </si>
  <si>
    <t>FIG10-13</t>
  </si>
  <si>
    <t>FIG10-13.mp3</t>
  </si>
  <si>
    <t>10-13</t>
  </si>
  <si>
    <t>FIG10-14</t>
  </si>
  <si>
    <t>FIG10-14.mp3</t>
  </si>
  <si>
    <t>10-14</t>
  </si>
  <si>
    <t>FIG10-15</t>
  </si>
  <si>
    <t>FIG10-15.mp3</t>
  </si>
  <si>
    <t>10-15</t>
  </si>
  <si>
    <t>FIG10-16</t>
  </si>
  <si>
    <t>FIG10-16.mp3</t>
  </si>
  <si>
    <t>10-16</t>
  </si>
  <si>
    <t>FIG10-17</t>
  </si>
  <si>
    <t>FIG10-17.mp3</t>
  </si>
  <si>
    <t>10-17</t>
  </si>
  <si>
    <t>FIG10-18</t>
  </si>
  <si>
    <t>FIG10-18.mp3</t>
  </si>
  <si>
    <t>10-18</t>
  </si>
  <si>
    <t>FIG10-19</t>
  </si>
  <si>
    <t>FIG10-19.mp3</t>
  </si>
  <si>
    <t>10-19</t>
  </si>
  <si>
    <t>FIG10-20</t>
  </si>
  <si>
    <t>FIG10-20.mp3</t>
  </si>
  <si>
    <t>10-20</t>
  </si>
  <si>
    <t>FIG11-1</t>
  </si>
  <si>
    <t>FIG11-1.mp3</t>
  </si>
  <si>
    <t>11-1</t>
  </si>
  <si>
    <t>FIG11-2</t>
  </si>
  <si>
    <t>FIG11-2.mp3</t>
  </si>
  <si>
    <t>11-2</t>
  </si>
  <si>
    <t>FIG11-3</t>
  </si>
  <si>
    <t>FIG11-3.mp3</t>
  </si>
  <si>
    <t>11-3</t>
  </si>
  <si>
    <t>FIG11-4</t>
  </si>
  <si>
    <t>FIG11-4.mp3</t>
  </si>
  <si>
    <t>11-4</t>
  </si>
  <si>
    <t>FIG11-5</t>
  </si>
  <si>
    <t>FIG11-5.mp3</t>
  </si>
  <si>
    <t>11-5</t>
  </si>
  <si>
    <t>FIG11-6</t>
  </si>
  <si>
    <t>FIG11-6.mp3</t>
  </si>
  <si>
    <t>11-6</t>
  </si>
  <si>
    <t>FIG11-7</t>
  </si>
  <si>
    <t>FIG11-7.mp3</t>
  </si>
  <si>
    <t>11-7</t>
  </si>
  <si>
    <t>FIG11-8</t>
  </si>
  <si>
    <t>FIG11-8.mp3</t>
  </si>
  <si>
    <t>11-8</t>
  </si>
  <si>
    <t>FIG11-9</t>
  </si>
  <si>
    <t>FIG11-9.mp3</t>
  </si>
  <si>
    <t>11-9</t>
  </si>
  <si>
    <t>FIG11-10</t>
  </si>
  <si>
    <t>FIG11-10.mp3</t>
  </si>
  <si>
    <t>11-10</t>
  </si>
  <si>
    <t>FIG11-11</t>
  </si>
  <si>
    <t>FIG11-11.mp3</t>
  </si>
  <si>
    <t>11-11</t>
  </si>
  <si>
    <t>FIG11-12</t>
  </si>
  <si>
    <t>FIG11-12.mp3</t>
  </si>
  <si>
    <t>11-12</t>
  </si>
  <si>
    <t>FIG11-13</t>
  </si>
  <si>
    <t>FIG11-13.mp3</t>
  </si>
  <si>
    <t>11-13</t>
  </si>
  <si>
    <t>FIG11-15</t>
  </si>
  <si>
    <t>FIG11-15.mp3</t>
  </si>
  <si>
    <t>11-15</t>
  </si>
  <si>
    <t>FIG12-1</t>
  </si>
  <si>
    <t>FIG12-1.mp3</t>
  </si>
  <si>
    <t>12-1</t>
  </si>
  <si>
    <t>FIG12-2</t>
  </si>
  <si>
    <t>FIG12-2.mp3</t>
  </si>
  <si>
    <t>12-2</t>
  </si>
  <si>
    <t>FIG12-3</t>
  </si>
  <si>
    <t>FIG12-3.mp3</t>
  </si>
  <si>
    <t>12-3</t>
  </si>
  <si>
    <t>FIG13-1</t>
  </si>
  <si>
    <t>FIG13-1.mp3</t>
  </si>
  <si>
    <t>13-1</t>
  </si>
  <si>
    <t>FIG13-2</t>
  </si>
  <si>
    <t>FIG13-2.mp3</t>
  </si>
  <si>
    <t>13-2</t>
  </si>
  <si>
    <t>FIG13-3</t>
  </si>
  <si>
    <t>FIG13-3.mp3</t>
  </si>
  <si>
    <t>13-3</t>
  </si>
  <si>
    <t>FIG13-4</t>
  </si>
  <si>
    <t>FIG13-4.mp3</t>
  </si>
  <si>
    <t>13-4</t>
  </si>
  <si>
    <t>FIG14-1</t>
  </si>
  <si>
    <t>FIG14-1.mp3</t>
  </si>
  <si>
    <t>14-1</t>
  </si>
  <si>
    <t>FIG14-2</t>
  </si>
  <si>
    <t>FIG14-2.mp3</t>
  </si>
  <si>
    <t>14-2</t>
  </si>
  <si>
    <t>FIG14-3</t>
  </si>
  <si>
    <t>FIG14-3.mp3</t>
  </si>
  <si>
    <t>14-3</t>
  </si>
  <si>
    <t>FIG14-4</t>
  </si>
  <si>
    <t>FIG14-4.mp3</t>
  </si>
  <si>
    <t>14-4</t>
  </si>
  <si>
    <t>FIG14-5</t>
  </si>
  <si>
    <t>FIG14-5.mp3</t>
  </si>
  <si>
    <t>14-5</t>
  </si>
  <si>
    <t>FIG15-1</t>
  </si>
  <si>
    <t>FIG15-1.mp3</t>
  </si>
  <si>
    <t>15-1</t>
  </si>
  <si>
    <t>FIG15-2</t>
  </si>
  <si>
    <t>FIG15-2.mp3</t>
  </si>
  <si>
    <t>15-2</t>
  </si>
  <si>
    <t>FIG15-3</t>
  </si>
  <si>
    <t>FIG15-3.mp3</t>
  </si>
  <si>
    <t>15-3</t>
  </si>
  <si>
    <t>STIK-A</t>
  </si>
  <si>
    <t>STIK-A.mp3</t>
  </si>
  <si>
    <t>STIK</t>
  </si>
  <si>
    <t>-A</t>
  </si>
  <si>
    <t>STIK-AA</t>
  </si>
  <si>
    <t>STIK-AA.mp3</t>
  </si>
  <si>
    <t>-AA</t>
  </si>
  <si>
    <t>AA</t>
  </si>
  <si>
    <t>STIK-B</t>
  </si>
  <si>
    <t>STIK-B.mp3</t>
  </si>
  <si>
    <t>-B</t>
  </si>
  <si>
    <t>STIK-C</t>
  </si>
  <si>
    <t>STIK-C.mp3</t>
  </si>
  <si>
    <t>-C</t>
  </si>
  <si>
    <t>C</t>
  </si>
  <si>
    <t>STIK-D</t>
  </si>
  <si>
    <t>STIK-D.mp3</t>
  </si>
  <si>
    <t>-D</t>
  </si>
  <si>
    <t>D</t>
  </si>
  <si>
    <t>STIK-E</t>
  </si>
  <si>
    <t>STIK-E.mp3</t>
  </si>
  <si>
    <t>-E</t>
  </si>
  <si>
    <t>E</t>
  </si>
  <si>
    <t>STIK-F</t>
  </si>
  <si>
    <t>STIK-F.mp3</t>
  </si>
  <si>
    <t>-F</t>
  </si>
  <si>
    <t>F</t>
  </si>
  <si>
    <t>STIK-G</t>
  </si>
  <si>
    <t>STIK-G.mp3</t>
  </si>
  <si>
    <t>-G</t>
  </si>
  <si>
    <t>G</t>
  </si>
  <si>
    <t>STIK-H</t>
  </si>
  <si>
    <t>STIK-H.mp3</t>
  </si>
  <si>
    <t>-H</t>
  </si>
  <si>
    <t>H</t>
  </si>
  <si>
    <t>STIK-I</t>
  </si>
  <si>
    <t>STIK-I.mp3</t>
  </si>
  <si>
    <t>-I</t>
  </si>
  <si>
    <t>I</t>
  </si>
  <si>
    <t>STIK-J</t>
  </si>
  <si>
    <t>STIK-J.mp3</t>
  </si>
  <si>
    <t>-J</t>
  </si>
  <si>
    <t>J</t>
  </si>
  <si>
    <t>STIK-K</t>
  </si>
  <si>
    <t>STIK-K.mp3</t>
  </si>
  <si>
    <t>-K</t>
  </si>
  <si>
    <t>K</t>
  </si>
  <si>
    <t>STIK-L</t>
  </si>
  <si>
    <t>STIK-L.mp3</t>
  </si>
  <si>
    <t>-L</t>
  </si>
  <si>
    <t>L</t>
  </si>
  <si>
    <t>STIK-M</t>
  </si>
  <si>
    <t>STIK-M.mp3</t>
  </si>
  <si>
    <t>-M</t>
  </si>
  <si>
    <t>M</t>
  </si>
  <si>
    <t>STIK-N</t>
  </si>
  <si>
    <t>STIK-N.mp3</t>
  </si>
  <si>
    <t>-N</t>
  </si>
  <si>
    <t>N</t>
  </si>
  <si>
    <t>STIK-O</t>
  </si>
  <si>
    <t>STIK-O.mp3</t>
  </si>
  <si>
    <t>-O</t>
  </si>
  <si>
    <t>O</t>
  </si>
  <si>
    <t>STIK-OE</t>
  </si>
  <si>
    <t>STIK-OE.mp3</t>
  </si>
  <si>
    <t>-OE</t>
  </si>
  <si>
    <t>OE</t>
  </si>
  <si>
    <t>STIK-P</t>
  </si>
  <si>
    <t>STIK-P.mp3</t>
  </si>
  <si>
    <t>-P</t>
  </si>
  <si>
    <t>P</t>
  </si>
  <si>
    <t>STIK-R</t>
  </si>
  <si>
    <t>STIK-R.mp3</t>
  </si>
  <si>
    <t>-R</t>
  </si>
  <si>
    <t>R</t>
  </si>
  <si>
    <t>STIK-S</t>
  </si>
  <si>
    <t>STIK-S.mp3</t>
  </si>
  <si>
    <t>-S</t>
  </si>
  <si>
    <t>S</t>
  </si>
  <si>
    <t>STIK-T</t>
  </si>
  <si>
    <t>STIK-T.mp3</t>
  </si>
  <si>
    <t>-T</t>
  </si>
  <si>
    <t>T</t>
  </si>
  <si>
    <t>STIK-U</t>
  </si>
  <si>
    <t>STIK-U.mp3</t>
  </si>
  <si>
    <t>-U</t>
  </si>
  <si>
    <t>U</t>
  </si>
  <si>
    <t>STIK-V</t>
  </si>
  <si>
    <t>STIK-V.mp3</t>
  </si>
  <si>
    <t>-V</t>
  </si>
  <si>
    <t>V</t>
  </si>
  <si>
    <t>n_kapitel</t>
  </si>
  <si>
    <t>Anchor</t>
  </si>
  <si>
    <t>Ref</t>
  </si>
  <si>
    <t>Sub " " to "_"</t>
  </si>
  <si>
    <t>Sektion</t>
  </si>
  <si>
    <t>Manual</t>
  </si>
  <si>
    <t>Side_man</t>
  </si>
  <si>
    <t>Stikord</t>
  </si>
  <si>
    <t>Bogstav: A</t>
  </si>
  <si>
    <t xml:space="preserve">A. dorsalis pedis </t>
  </si>
  <si>
    <t xml:space="preserve">A. tibialis posterior </t>
  </si>
  <si>
    <t xml:space="preserve">abdomen </t>
  </si>
  <si>
    <t xml:space="preserve">abdominalia </t>
  </si>
  <si>
    <t xml:space="preserve">abdominalt aortaaneurisme </t>
  </si>
  <si>
    <t xml:space="preserve">absces </t>
  </si>
  <si>
    <t xml:space="preserve">achillesrefleksen </t>
  </si>
  <si>
    <t xml:space="preserve">achillesseneruptur </t>
  </si>
  <si>
    <t xml:space="preserve">adenit </t>
  </si>
  <si>
    <t xml:space="preserve">adipositas </t>
  </si>
  <si>
    <t xml:space="preserve">adminstrationsform </t>
  </si>
  <si>
    <t xml:space="preserve">afasi </t>
  </si>
  <si>
    <t xml:space="preserve">afføringsmønster </t>
  </si>
  <si>
    <t xml:space="preserve">afgrænsende gensvar </t>
  </si>
  <si>
    <t xml:space="preserve">aflåsningstilfælde </t>
  </si>
  <si>
    <t xml:space="preserve">aktiv bevægelighed </t>
  </si>
  <si>
    <t xml:space="preserve">aktuelt </t>
  </si>
  <si>
    <t xml:space="preserve">akut myokardieinfarkt </t>
  </si>
  <si>
    <t xml:space="preserve">akut påvirkning </t>
  </si>
  <si>
    <t xml:space="preserve">albuen </t>
  </si>
  <si>
    <t xml:space="preserve">alimentære opkastninger </t>
  </si>
  <si>
    <t xml:space="preserve">alkohol </t>
  </si>
  <si>
    <t xml:space="preserve">allergier </t>
  </si>
  <si>
    <t xml:space="preserve">almene fund </t>
  </si>
  <si>
    <t xml:space="preserve">almene symptomer </t>
  </si>
  <si>
    <t xml:space="preserve">almentilstand </t>
  </si>
  <si>
    <t xml:space="preserve">almentilstanden (AT) </t>
  </si>
  <si>
    <t xml:space="preserve">amaurosis </t>
  </si>
  <si>
    <t xml:space="preserve">amblyopi </t>
  </si>
  <si>
    <t xml:space="preserve">AMI </t>
  </si>
  <si>
    <t xml:space="preserve">amnesi </t>
  </si>
  <si>
    <t xml:space="preserve">analgesi </t>
  </si>
  <si>
    <t xml:space="preserve">anamnese </t>
  </si>
  <si>
    <t xml:space="preserve">angina pectoris </t>
  </si>
  <si>
    <t xml:space="preserve">angst </t>
  </si>
  <si>
    <t xml:space="preserve">anisocori </t>
  </si>
  <si>
    <t xml:space="preserve">ankel </t>
  </si>
  <si>
    <t xml:space="preserve">anorexia nervosa </t>
  </si>
  <si>
    <t xml:space="preserve">ansigt </t>
  </si>
  <si>
    <t xml:space="preserve">antikonception </t>
  </si>
  <si>
    <t xml:space="preserve">anæmi </t>
  </si>
  <si>
    <t xml:space="preserve">anæstesi </t>
  </si>
  <si>
    <t xml:space="preserve">aortaaneurisme </t>
  </si>
  <si>
    <t xml:space="preserve">aortainsufficiens </t>
  </si>
  <si>
    <t xml:space="preserve">aortastenose </t>
  </si>
  <si>
    <t xml:space="preserve">appendicitis acuta </t>
  </si>
  <si>
    <t xml:space="preserve">appetitløshed </t>
  </si>
  <si>
    <t xml:space="preserve">arefleksi </t>
  </si>
  <si>
    <t xml:space="preserve">arteriel okklusion </t>
  </si>
  <si>
    <t xml:space="preserve">arteriosklerose </t>
  </si>
  <si>
    <t xml:space="preserve">arteritis temporalis </t>
  </si>
  <si>
    <t xml:space="preserve">arthritis urica </t>
  </si>
  <si>
    <t xml:space="preserve">artrose </t>
  </si>
  <si>
    <t xml:space="preserve">arytmi </t>
  </si>
  <si>
    <t xml:space="preserve">ascites </t>
  </si>
  <si>
    <t xml:space="preserve">assessment </t>
  </si>
  <si>
    <t xml:space="preserve">astma </t>
  </si>
  <si>
    <t xml:space="preserve">asymmetrier </t>
  </si>
  <si>
    <t xml:space="preserve">ataksi </t>
  </si>
  <si>
    <t xml:space="preserve">atelektase </t>
  </si>
  <si>
    <t xml:space="preserve">aterosklerose </t>
  </si>
  <si>
    <t xml:space="preserve">atoni </t>
  </si>
  <si>
    <t xml:space="preserve">atrieflimmer </t>
  </si>
  <si>
    <t xml:space="preserve">atrofi </t>
  </si>
  <si>
    <t xml:space="preserve">auskultation </t>
  </si>
  <si>
    <t>Bogstav: B</t>
  </si>
  <si>
    <t xml:space="preserve">Babinskis refleks </t>
  </si>
  <si>
    <t xml:space="preserve">ballerne </t>
  </si>
  <si>
    <t xml:space="preserve">bartholinitis </t>
  </si>
  <si>
    <t>begrundelse, se indikation</t>
  </si>
  <si>
    <t xml:space="preserve">bensår </t>
  </si>
  <si>
    <t xml:space="preserve">besvimelse </t>
  </si>
  <si>
    <t xml:space="preserve">bevidsthed </t>
  </si>
  <si>
    <t xml:space="preserve">bevidsthedsniveau </t>
  </si>
  <si>
    <t xml:space="preserve">bevidsthedstab </t>
  </si>
  <si>
    <t xml:space="preserve">bevægeapparatet </t>
  </si>
  <si>
    <t xml:space="preserve">bicepsrefleksen </t>
  </si>
  <si>
    <t xml:space="preserve">billeddiagnostik </t>
  </si>
  <si>
    <t xml:space="preserve">bilyde </t>
  </si>
  <si>
    <t xml:space="preserve">bitestiklerne </t>
  </si>
  <si>
    <t xml:space="preserve">blackout </t>
  </si>
  <si>
    <t xml:space="preserve">blinde </t>
  </si>
  <si>
    <t xml:space="preserve">blindtarmsbetændelse </t>
  </si>
  <si>
    <t xml:space="preserve">blod i afføringen </t>
  </si>
  <si>
    <t xml:space="preserve">blodig urin </t>
  </si>
  <si>
    <t xml:space="preserve">blodmangel </t>
  </si>
  <si>
    <t xml:space="preserve">blodprop i lungerne </t>
  </si>
  <si>
    <t xml:space="preserve">blodtryk </t>
  </si>
  <si>
    <t xml:space="preserve">blodtryksfald </t>
  </si>
  <si>
    <t xml:space="preserve">blære </t>
  </si>
  <si>
    <t xml:space="preserve">blødningsforstyrrelser </t>
  </si>
  <si>
    <t xml:space="preserve">blødningsterminologi </t>
  </si>
  <si>
    <t xml:space="preserve">blå mærker </t>
  </si>
  <si>
    <t xml:space="preserve">body mass index (BMI) </t>
  </si>
  <si>
    <t xml:space="preserve">brillehæmatom </t>
  </si>
  <si>
    <t xml:space="preserve">bronkial respirationslyd </t>
  </si>
  <si>
    <t xml:space="preserve">bryster </t>
  </si>
  <si>
    <t xml:space="preserve">brystsmerter </t>
  </si>
  <si>
    <t xml:space="preserve">bulla </t>
  </si>
  <si>
    <t xml:space="preserve">bums </t>
  </si>
  <si>
    <t xml:space="preserve">bursitis </t>
  </si>
  <si>
    <t xml:space="preserve">byld </t>
  </si>
  <si>
    <t xml:space="preserve">bækken </t>
  </si>
  <si>
    <t xml:space="preserve">bøvseri </t>
  </si>
  <si>
    <t>Bogstav: C</t>
  </si>
  <si>
    <t xml:space="preserve">caput Medusae </t>
  </si>
  <si>
    <t xml:space="preserve">cauda equina </t>
  </si>
  <si>
    <t xml:space="preserve">cave </t>
  </si>
  <si>
    <t xml:space="preserve">cavum oris </t>
  </si>
  <si>
    <t xml:space="preserve">central cyanose </t>
  </si>
  <si>
    <t xml:space="preserve">centralnervesystemet </t>
  </si>
  <si>
    <t xml:space="preserve">cephalalgia </t>
  </si>
  <si>
    <t xml:space="preserve">cerumen </t>
  </si>
  <si>
    <t xml:space="preserve">Cheyne-Stokes respiration </t>
  </si>
  <si>
    <t xml:space="preserve">cholecystitis </t>
  </si>
  <si>
    <t xml:space="preserve">cikatricer </t>
  </si>
  <si>
    <t xml:space="preserve">cirkulation, perifer </t>
  </si>
  <si>
    <t xml:space="preserve">claudicatio intermittens </t>
  </si>
  <si>
    <t xml:space="preserve">collum </t>
  </si>
  <si>
    <t xml:space="preserve">columna vertebralis </t>
  </si>
  <si>
    <t xml:space="preserve">conjunctivae </t>
  </si>
  <si>
    <t xml:space="preserve">convulsiones </t>
  </si>
  <si>
    <t xml:space="preserve">costafrakturer </t>
  </si>
  <si>
    <t xml:space="preserve">Courvoisiers tegn </t>
  </si>
  <si>
    <t xml:space="preserve">cranium </t>
  </si>
  <si>
    <t xml:space="preserve">cruralgia </t>
  </si>
  <si>
    <t xml:space="preserve">crustae </t>
  </si>
  <si>
    <t xml:space="preserve">cubitus </t>
  </si>
  <si>
    <t xml:space="preserve">cyanose </t>
  </si>
  <si>
    <t xml:space="preserve">cystocele </t>
  </si>
  <si>
    <t>Bogstav: D</t>
  </si>
  <si>
    <t xml:space="preserve">défense musculaire </t>
  </si>
  <si>
    <t xml:space="preserve">dehydreret </t>
  </si>
  <si>
    <t xml:space="preserve">deklive ødemer </t>
  </si>
  <si>
    <t xml:space="preserve">dermatom-mænd </t>
  </si>
  <si>
    <t xml:space="preserve">descensus uteri </t>
  </si>
  <si>
    <t xml:space="preserve">diagnoser </t>
  </si>
  <si>
    <t xml:space="preserve">diaré </t>
  </si>
  <si>
    <t xml:space="preserve">digitus malleus </t>
  </si>
  <si>
    <t xml:space="preserve">diplegi </t>
  </si>
  <si>
    <t xml:space="preserve">direkte ømhed </t>
  </si>
  <si>
    <t xml:space="preserve">dispositioner </t>
  </si>
  <si>
    <t xml:space="preserve">diuretika </t>
  </si>
  <si>
    <t xml:space="preserve">dorsum </t>
  </si>
  <si>
    <t xml:space="preserve">dyb venetrombose (DVT) </t>
  </si>
  <si>
    <t xml:space="preserve">dysartri </t>
  </si>
  <si>
    <t xml:space="preserve">dysfagi </t>
  </si>
  <si>
    <t xml:space="preserve">dysfasi </t>
  </si>
  <si>
    <t xml:space="preserve">dysmenoré </t>
  </si>
  <si>
    <t xml:space="preserve">dyspareuni </t>
  </si>
  <si>
    <t xml:space="preserve">dyspnø </t>
  </si>
  <si>
    <t xml:space="preserve">dysproportioner </t>
  </si>
  <si>
    <t xml:space="preserve">dysuri </t>
  </si>
  <si>
    <t xml:space="preserve">døve </t>
  </si>
  <si>
    <t>Bogstav: E</t>
  </si>
  <si>
    <t xml:space="preserve">effusion </t>
  </si>
  <si>
    <t xml:space="preserve">efterdryp </t>
  </si>
  <si>
    <t xml:space="preserve">ekkymoser </t>
  </si>
  <si>
    <t xml:space="preserve">eksantem </t>
  </si>
  <si>
    <t xml:space="preserve">eksem </t>
  </si>
  <si>
    <t xml:space="preserve">ekskoriation </t>
  </si>
  <si>
    <t xml:space="preserve">ekspektorat </t>
  </si>
  <si>
    <t xml:space="preserve">eksploration </t>
  </si>
  <si>
    <t xml:space="preserve">ekspositioner </t>
  </si>
  <si>
    <t xml:space="preserve">ekstralyde </t>
  </si>
  <si>
    <t xml:space="preserve">ekstremiteter </t>
  </si>
  <si>
    <t xml:space="preserve">elevationsprøven </t>
  </si>
  <si>
    <t xml:space="preserve">emesis </t>
  </si>
  <si>
    <t xml:space="preserve">enantem </t>
  </si>
  <si>
    <t xml:space="preserve">enterocele </t>
  </si>
  <si>
    <t xml:space="preserve">epauletskulder </t>
  </si>
  <si>
    <t xml:space="preserve">epicondylitis </t>
  </si>
  <si>
    <t xml:space="preserve">epididymis </t>
  </si>
  <si>
    <t xml:space="preserve">epididymitis </t>
  </si>
  <si>
    <t xml:space="preserve">epilepsi </t>
  </si>
  <si>
    <t xml:space="preserve">epistaxis </t>
  </si>
  <si>
    <t xml:space="preserve">ernæringstilstand </t>
  </si>
  <si>
    <t xml:space="preserve">erytem </t>
  </si>
  <si>
    <t xml:space="preserve">erytrodermi </t>
  </si>
  <si>
    <t xml:space="preserve">exanthema </t>
  </si>
  <si>
    <t xml:space="preserve">exophthalmus </t>
  </si>
  <si>
    <t xml:space="preserve">exploratio rectalis </t>
  </si>
  <si>
    <t>Bogstav: F</t>
  </si>
  <si>
    <t xml:space="preserve">facialisparese </t>
  </si>
  <si>
    <t xml:space="preserve">farve </t>
  </si>
  <si>
    <t xml:space="preserve">fauces </t>
  </si>
  <si>
    <t xml:space="preserve">feber </t>
  </si>
  <si>
    <t xml:space="preserve">fedme </t>
  </si>
  <si>
    <t xml:space="preserve">fejlstilling </t>
  </si>
  <si>
    <t xml:space="preserve">femoralis-stræktest </t>
  </si>
  <si>
    <t xml:space="preserve">fibrillatio atriorum </t>
  </si>
  <si>
    <t xml:space="preserve">finger-næse-testen </t>
  </si>
  <si>
    <t xml:space="preserve">fingerbevægelighed </t>
  </si>
  <si>
    <t xml:space="preserve">fissur </t>
  </si>
  <si>
    <t xml:space="preserve">fjernhedstilfælde </t>
  </si>
  <si>
    <t xml:space="preserve">fluor </t>
  </si>
  <si>
    <t xml:space="preserve">fod </t>
  </si>
  <si>
    <t xml:space="preserve">forløbsnotaterne </t>
  </si>
  <si>
    <t xml:space="preserve">formålet med patientjournalen </t>
  </si>
  <si>
    <t xml:space="preserve">forstoppelse </t>
  </si>
  <si>
    <t xml:space="preserve">forstuvninger </t>
  </si>
  <si>
    <t xml:space="preserve">frie nyreloger </t>
  </si>
  <si>
    <t xml:space="preserve">funktionsdyspnø </t>
  </si>
  <si>
    <t xml:space="preserve">furunkel </t>
  </si>
  <si>
    <t xml:space="preserve">fysiologisk mislyd </t>
  </si>
  <si>
    <t xml:space="preserve">fækulent opkast </t>
  </si>
  <si>
    <t xml:space="preserve">føleforstyrrelser </t>
  </si>
  <si>
    <t>Bogstav: G</t>
  </si>
  <si>
    <t xml:space="preserve">galactorrhoea </t>
  </si>
  <si>
    <t xml:space="preserve">galdeblære </t>
  </si>
  <si>
    <t xml:space="preserve">galdesten </t>
  </si>
  <si>
    <t xml:space="preserve">galoprytme </t>
  </si>
  <si>
    <t xml:space="preserve">ganebuer </t>
  </si>
  <si>
    <t xml:space="preserve">gangbesvær </t>
  </si>
  <si>
    <t xml:space="preserve">gangen </t>
  </si>
  <si>
    <t xml:space="preserve">gangræn </t>
  </si>
  <si>
    <t xml:space="preserve">gastro-intestinalt </t>
  </si>
  <si>
    <t xml:space="preserve">genitalia masculina </t>
  </si>
  <si>
    <t xml:space="preserve">gennemgang </t>
  </si>
  <si>
    <t xml:space="preserve">gensvar </t>
  </si>
  <si>
    <t xml:space="preserve">genu varum </t>
  </si>
  <si>
    <t xml:space="preserve">giardiasis </t>
  </si>
  <si>
    <t xml:space="preserve">glandula thyroidea </t>
  </si>
  <si>
    <t xml:space="preserve">Glasgow Coma Scale </t>
  </si>
  <si>
    <t xml:space="preserve">glasøje </t>
  </si>
  <si>
    <t xml:space="preserve">globulus </t>
  </si>
  <si>
    <t xml:space="preserve">gnidningslyde </t>
  </si>
  <si>
    <t xml:space="preserve">graviditet </t>
  </si>
  <si>
    <t xml:space="preserve">grå stær </t>
  </si>
  <si>
    <t xml:space="preserve">gulsot </t>
  </si>
  <si>
    <t xml:space="preserve">gynækologisk </t>
  </si>
  <si>
    <t xml:space="preserve">gynækologisk undersøgelse (GU) </t>
  </si>
  <si>
    <t xml:space="preserve">gyratorisk vertigo </t>
  </si>
  <si>
    <t>Bogstav: H</t>
  </si>
  <si>
    <t xml:space="preserve">hallucinationer </t>
  </si>
  <si>
    <t xml:space="preserve">hallux valgus </t>
  </si>
  <si>
    <t xml:space="preserve">halonering </t>
  </si>
  <si>
    <t xml:space="preserve">halsbetændelse </t>
  </si>
  <si>
    <t xml:space="preserve">halsbrand </t>
  </si>
  <si>
    <t xml:space="preserve">halsen </t>
  </si>
  <si>
    <t xml:space="preserve">halsvenestase </t>
  </si>
  <si>
    <t xml:space="preserve">hammertå </t>
  </si>
  <si>
    <t xml:space="preserve">helvedesild </t>
  </si>
  <si>
    <t xml:space="preserve">hemiparese </t>
  </si>
  <si>
    <t xml:space="preserve">hemiplegi </t>
  </si>
  <si>
    <t xml:space="preserve">hernier </t>
  </si>
  <si>
    <t xml:space="preserve">herpes zoster </t>
  </si>
  <si>
    <t xml:space="preserve">hjernenerver </t>
  </si>
  <si>
    <t xml:space="preserve">hjernetumor </t>
  </si>
  <si>
    <t xml:space="preserve">hjertebanken </t>
  </si>
  <si>
    <t xml:space="preserve">hjerteinsufficiens </t>
  </si>
  <si>
    <t xml:space="preserve">hjertekrampe </t>
  </si>
  <si>
    <t xml:space="preserve">hjerterytme </t>
  </si>
  <si>
    <t xml:space="preserve">hjertestetoskopi </t>
  </si>
  <si>
    <t xml:space="preserve">hjulben </t>
  </si>
  <si>
    <t xml:space="preserve">hofte </t>
  </si>
  <si>
    <t xml:space="preserve">Homans tegn </t>
  </si>
  <si>
    <t xml:space="preserve">hormoner </t>
  </si>
  <si>
    <t xml:space="preserve">hoste </t>
  </si>
  <si>
    <t xml:space="preserve">hoved </t>
  </si>
  <si>
    <t xml:space="preserve">hovedpine </t>
  </si>
  <si>
    <t xml:space="preserve">hud </t>
  </si>
  <si>
    <t xml:space="preserve">hudafskrabning </t>
  </si>
  <si>
    <t xml:space="preserve">hudturgor </t>
  </si>
  <si>
    <t xml:space="preserve">hukommelse </t>
  </si>
  <si>
    <t xml:space="preserve">hukommelsestab </t>
  </si>
  <si>
    <t xml:space="preserve">hungersmerter </t>
  </si>
  <si>
    <t xml:space="preserve">hvæsen </t>
  </si>
  <si>
    <t xml:space="preserve">hydartron </t>
  </si>
  <si>
    <t xml:space="preserve">hydreringsgrad </t>
  </si>
  <si>
    <t xml:space="preserve">hydrocele </t>
  </si>
  <si>
    <t xml:space="preserve">hypacusis </t>
  </si>
  <si>
    <t xml:space="preserve">hypermenoré </t>
  </si>
  <si>
    <t xml:space="preserve">hyperrefleksi </t>
  </si>
  <si>
    <t xml:space="preserve">hypertensiv hjertesygdom </t>
  </si>
  <si>
    <t xml:space="preserve">hypertoni </t>
  </si>
  <si>
    <t xml:space="preserve">hypertrofisk kardiomyopati </t>
  </si>
  <si>
    <t xml:space="preserve">hypertyreose </t>
  </si>
  <si>
    <t xml:space="preserve">hyperventilation </t>
  </si>
  <si>
    <t xml:space="preserve">hyperæstesi </t>
  </si>
  <si>
    <t xml:space="preserve">hypomenoré </t>
  </si>
  <si>
    <t xml:space="preserve">hypotoni </t>
  </si>
  <si>
    <t xml:space="preserve">hypotyreose </t>
  </si>
  <si>
    <t xml:space="preserve">hypæstesi </t>
  </si>
  <si>
    <t xml:space="preserve">hæmartron </t>
  </si>
  <si>
    <t xml:space="preserve">hæmatemese </t>
  </si>
  <si>
    <t xml:space="preserve">hæmatokesi </t>
  </si>
  <si>
    <t xml:space="preserve">hæmaturi </t>
  </si>
  <si>
    <t xml:space="preserve">hæmoptyse </t>
  </si>
  <si>
    <t xml:space="preserve">hæmorider </t>
  </si>
  <si>
    <t xml:space="preserve">hævelse </t>
  </si>
  <si>
    <t xml:space="preserve">høretab </t>
  </si>
  <si>
    <t xml:space="preserve">hånden </t>
  </si>
  <si>
    <t>Bogstav: I</t>
  </si>
  <si>
    <t xml:space="preserve">i.m. </t>
  </si>
  <si>
    <t xml:space="preserve">i.v. </t>
  </si>
  <si>
    <t xml:space="preserve">icterus </t>
  </si>
  <si>
    <t xml:space="preserve">ileus </t>
  </si>
  <si>
    <t xml:space="preserve">iltmætning </t>
  </si>
  <si>
    <t xml:space="preserve">impotens </t>
  </si>
  <si>
    <t xml:space="preserve">indikation </t>
  </si>
  <si>
    <t xml:space="preserve">indirekte ømhed </t>
  </si>
  <si>
    <t>indlæggelsesnotat, se primærjournal</t>
  </si>
  <si>
    <t xml:space="preserve">infektion </t>
  </si>
  <si>
    <t xml:space="preserve">inflammation </t>
  </si>
  <si>
    <t xml:space="preserve">ingvinoskrotalt hernie </t>
  </si>
  <si>
    <t xml:space="preserve">inj. </t>
  </si>
  <si>
    <t xml:space="preserve">inkontinens </t>
  </si>
  <si>
    <t xml:space="preserve">inspektion </t>
  </si>
  <si>
    <t xml:space="preserve">ischuria paradoxa </t>
  </si>
  <si>
    <t xml:space="preserve">iskæmisk hjertesygdom </t>
  </si>
  <si>
    <t>Bogstav: J</t>
  </si>
  <si>
    <t xml:space="preserve">journal </t>
  </si>
  <si>
    <t xml:space="preserve">journal disposition </t>
  </si>
  <si>
    <t xml:space="preserve">journal formål </t>
  </si>
  <si>
    <t xml:space="preserve">journal indhold </t>
  </si>
  <si>
    <t xml:space="preserve">journal opbygning </t>
  </si>
  <si>
    <t xml:space="preserve">journalhovedet </t>
  </si>
  <si>
    <t xml:space="preserve">journalpligt </t>
  </si>
  <si>
    <t>Bogstav: K</t>
  </si>
  <si>
    <t xml:space="preserve">kakeksi </t>
  </si>
  <si>
    <t xml:space="preserve">kankrofobi </t>
  </si>
  <si>
    <t xml:space="preserve">kapillærresponset </t>
  </si>
  <si>
    <t xml:space="preserve">kardio-pulmonalt </t>
  </si>
  <si>
    <t xml:space="preserve">katarakt </t>
  </si>
  <si>
    <t xml:space="preserve">Kernigs tegn </t>
  </si>
  <si>
    <t xml:space="preserve">klik </t>
  </si>
  <si>
    <t xml:space="preserve">kløe </t>
  </si>
  <si>
    <t xml:space="preserve">knyster </t>
  </si>
  <si>
    <t xml:space="preserve">knæet </t>
  </si>
  <si>
    <t xml:space="preserve">KOL </t>
  </si>
  <si>
    <t xml:space="preserve">kondylomer </t>
  </si>
  <si>
    <t xml:space="preserve">konferencebeslutninger </t>
  </si>
  <si>
    <t xml:space="preserve">konklusion </t>
  </si>
  <si>
    <t xml:space="preserve">kontinuationer </t>
  </si>
  <si>
    <t xml:space="preserve">korrespondancer </t>
  </si>
  <si>
    <t xml:space="preserve">kraft </t>
  </si>
  <si>
    <t xml:space="preserve">kraftnedsættelse </t>
  </si>
  <si>
    <t xml:space="preserve">kramper </t>
  </si>
  <si>
    <t xml:space="preserve">kronisk medtagelse </t>
  </si>
  <si>
    <t xml:space="preserve">kronisk obstruktiv lungelidelse </t>
  </si>
  <si>
    <t xml:space="preserve">Kussmauls respiration </t>
  </si>
  <si>
    <t xml:space="preserve">kutan berøringssans </t>
  </si>
  <si>
    <t xml:space="preserve">kvadel </t>
  </si>
  <si>
    <t xml:space="preserve">kvalme </t>
  </si>
  <si>
    <t xml:space="preserve">kvindelige kønsorganer </t>
  </si>
  <si>
    <t xml:space="preserve">kønsvorter </t>
  </si>
  <si>
    <t>Bogstav: L</t>
  </si>
  <si>
    <t xml:space="preserve">laboratorieark </t>
  </si>
  <si>
    <t xml:space="preserve">laktation </t>
  </si>
  <si>
    <t xml:space="preserve">lammelse </t>
  </si>
  <si>
    <t xml:space="preserve">laryngitis </t>
  </si>
  <si>
    <t xml:space="preserve">Lasègues prøve </t>
  </si>
  <si>
    <t xml:space="preserve">ledhævelse </t>
  </si>
  <si>
    <t xml:space="preserve">ledskred </t>
  </si>
  <si>
    <t xml:space="preserve">ledstivhed </t>
  </si>
  <si>
    <t xml:space="preserve">lemmet </t>
  </si>
  <si>
    <t xml:space="preserve">leverstigmata </t>
  </si>
  <si>
    <t xml:space="preserve">lille obs </t>
  </si>
  <si>
    <t xml:space="preserve">lipotymi </t>
  </si>
  <si>
    <t xml:space="preserve">lividitet </t>
  </si>
  <si>
    <t xml:space="preserve">lukkede spørgsmål </t>
  </si>
  <si>
    <t xml:space="preserve">luksationer </t>
  </si>
  <si>
    <t xml:space="preserve">lungebetændelse </t>
  </si>
  <si>
    <t xml:space="preserve">lungeemboli </t>
  </si>
  <si>
    <t xml:space="preserve">lungegrænser </t>
  </si>
  <si>
    <t xml:space="preserve">lungehindebetændelse </t>
  </si>
  <si>
    <t xml:space="preserve">lungestetoskopi </t>
  </si>
  <si>
    <t xml:space="preserve">lungeødem </t>
  </si>
  <si>
    <t xml:space="preserve">lymfadenopati </t>
  </si>
  <si>
    <t xml:space="preserve">lymfeknuder </t>
  </si>
  <si>
    <t xml:space="preserve">lysker </t>
  </si>
  <si>
    <t xml:space="preserve">lysreaktion </t>
  </si>
  <si>
    <t xml:space="preserve">lægeloven </t>
  </si>
  <si>
    <t>Bogstav: M</t>
  </si>
  <si>
    <t xml:space="preserve">macula </t>
  </si>
  <si>
    <t xml:space="preserve">madlede </t>
  </si>
  <si>
    <t xml:space="preserve">makroskopisk hæmaturi </t>
  </si>
  <si>
    <t xml:space="preserve">malokklusion </t>
  </si>
  <si>
    <t xml:space="preserve">mammae </t>
  </si>
  <si>
    <t xml:space="preserve">mandlige kønsorganer </t>
  </si>
  <si>
    <t xml:space="preserve">manus </t>
  </si>
  <si>
    <t xml:space="preserve">marisker </t>
  </si>
  <si>
    <t xml:space="preserve">mastalgi </t>
  </si>
  <si>
    <t xml:space="preserve">mavesmerter </t>
  </si>
  <si>
    <t xml:space="preserve">mavesår </t>
  </si>
  <si>
    <t xml:space="preserve">mb. Basedow </t>
  </si>
  <si>
    <t xml:space="preserve">medicin </t>
  </si>
  <si>
    <t xml:space="preserve">melaena </t>
  </si>
  <si>
    <t xml:space="preserve">menarche </t>
  </si>
  <si>
    <t xml:space="preserve">meningitis </t>
  </si>
  <si>
    <t xml:space="preserve">menopause </t>
  </si>
  <si>
    <t xml:space="preserve">menoragi </t>
  </si>
  <si>
    <t xml:space="preserve">menostasi </t>
  </si>
  <si>
    <t xml:space="preserve">metastaser </t>
  </si>
  <si>
    <t xml:space="preserve">metroragi </t>
  </si>
  <si>
    <t xml:space="preserve">mikrobiologi </t>
  </si>
  <si>
    <t xml:space="preserve">mikroskopisk hæmaturi </t>
  </si>
  <si>
    <t xml:space="preserve">miosis </t>
  </si>
  <si>
    <t xml:space="preserve">misbrug </t>
  </si>
  <si>
    <t xml:space="preserve">miseries-præget </t>
  </si>
  <si>
    <t xml:space="preserve">misfarvning </t>
  </si>
  <si>
    <t xml:space="preserve">mislyde </t>
  </si>
  <si>
    <t xml:space="preserve">mitralinsufficiens </t>
  </si>
  <si>
    <t xml:space="preserve">mitralklik </t>
  </si>
  <si>
    <t xml:space="preserve">mitralstenose </t>
  </si>
  <si>
    <t xml:space="preserve">mononukleose </t>
  </si>
  <si>
    <t xml:space="preserve">motorisk </t>
  </si>
  <si>
    <t xml:space="preserve">mund 46, </t>
  </si>
  <si>
    <t xml:space="preserve">Murphys tegn </t>
  </si>
  <si>
    <t xml:space="preserve">muskelværn </t>
  </si>
  <si>
    <t xml:space="preserve">mydriasis </t>
  </si>
  <si>
    <t xml:space="preserve">myksødem </t>
  </si>
  <si>
    <t xml:space="preserve">mælkeflåd </t>
  </si>
  <si>
    <t>Bogstav: N</t>
  </si>
  <si>
    <t xml:space="preserve">N. abducens </t>
  </si>
  <si>
    <t xml:space="preserve">N. accessorius </t>
  </si>
  <si>
    <t xml:space="preserve">N. facialis </t>
  </si>
  <si>
    <t xml:space="preserve">N. glossopharyngeus </t>
  </si>
  <si>
    <t xml:space="preserve">N. hypoglossus </t>
  </si>
  <si>
    <t xml:space="preserve">N. medianus </t>
  </si>
  <si>
    <t xml:space="preserve">N. oculomotorius </t>
  </si>
  <si>
    <t xml:space="preserve">N. opticus </t>
  </si>
  <si>
    <t xml:space="preserve">N. radialis </t>
  </si>
  <si>
    <t xml:space="preserve">N. trigeminus </t>
  </si>
  <si>
    <t xml:space="preserve">N. trochlearis </t>
  </si>
  <si>
    <t xml:space="preserve">N. ulnaris </t>
  </si>
  <si>
    <t xml:space="preserve">N. vagus </t>
  </si>
  <si>
    <t xml:space="preserve">N. vestibulocochlearis </t>
  </si>
  <si>
    <t xml:space="preserve">nakkestivhed </t>
  </si>
  <si>
    <t xml:space="preserve">nates </t>
  </si>
  <si>
    <t xml:space="preserve">nausea </t>
  </si>
  <si>
    <t xml:space="preserve">nautisk vertigo </t>
  </si>
  <si>
    <t xml:space="preserve">nekrose </t>
  </si>
  <si>
    <t xml:space="preserve">nervøs spisevægring </t>
  </si>
  <si>
    <t xml:space="preserve">neurologisk </t>
  </si>
  <si>
    <t xml:space="preserve">neurovaskulære forhold </t>
  </si>
  <si>
    <t xml:space="preserve">noduli rheumatici </t>
  </si>
  <si>
    <t xml:space="preserve">nuværende </t>
  </si>
  <si>
    <t xml:space="preserve">nykturi </t>
  </si>
  <si>
    <t xml:space="preserve">nyrebækkenbetændelse </t>
  </si>
  <si>
    <t xml:space="preserve">nyreloger, frie </t>
  </si>
  <si>
    <t xml:space="preserve">nyrer </t>
  </si>
  <si>
    <t xml:space="preserve">nyresten </t>
  </si>
  <si>
    <t>Bogstav: O</t>
  </si>
  <si>
    <t xml:space="preserve">objektiv undersøgelse </t>
  </si>
  <si>
    <t xml:space="preserve">objektivt </t>
  </si>
  <si>
    <t xml:space="preserve">obs causa </t>
  </si>
  <si>
    <t xml:space="preserve">obs pro </t>
  </si>
  <si>
    <t xml:space="preserve">obstipatio </t>
  </si>
  <si>
    <t xml:space="preserve">oligomenoré </t>
  </si>
  <si>
    <t xml:space="preserve">oliguri </t>
  </si>
  <si>
    <t xml:space="preserve">omvendt Lasègue </t>
  </si>
  <si>
    <t xml:space="preserve">operationsbeskrivelser </t>
  </si>
  <si>
    <t xml:space="preserve">opkastning </t>
  </si>
  <si>
    <t xml:space="preserve">opspyt </t>
  </si>
  <si>
    <t xml:space="preserve">ordinationer </t>
  </si>
  <si>
    <t xml:space="preserve">organomegali </t>
  </si>
  <si>
    <t xml:space="preserve">orientering </t>
  </si>
  <si>
    <t xml:space="preserve">ortopnø </t>
  </si>
  <si>
    <t xml:space="preserve">ortostatisk hypotension </t>
  </si>
  <si>
    <t xml:space="preserve">osteoartrose </t>
  </si>
  <si>
    <t xml:space="preserve">osteoporose </t>
  </si>
  <si>
    <t xml:space="preserve">otoskopi </t>
  </si>
  <si>
    <t xml:space="preserve">overhydreret </t>
  </si>
  <si>
    <t>Bogstav: P</t>
  </si>
  <si>
    <t xml:space="preserve">p.n. </t>
  </si>
  <si>
    <t xml:space="preserve">p.o. </t>
  </si>
  <si>
    <t xml:space="preserve">pallor </t>
  </si>
  <si>
    <t xml:space="preserve">palpation </t>
  </si>
  <si>
    <t xml:space="preserve">palpitationer </t>
  </si>
  <si>
    <t xml:space="preserve">pankreatit </t>
  </si>
  <si>
    <t xml:space="preserve">papel </t>
  </si>
  <si>
    <t xml:space="preserve">paradoks respiration </t>
  </si>
  <si>
    <t xml:space="preserve">paralyse </t>
  </si>
  <si>
    <t xml:space="preserve">paraplegi </t>
  </si>
  <si>
    <t xml:space="preserve">parese </t>
  </si>
  <si>
    <t xml:space="preserve">paræstesi </t>
  </si>
  <si>
    <t xml:space="preserve">passiv bevægelighed </t>
  </si>
  <si>
    <t xml:space="preserve">patellarrefleksen </t>
  </si>
  <si>
    <t xml:space="preserve">patientinformation </t>
  </si>
  <si>
    <t xml:space="preserve">patologi </t>
  </si>
  <si>
    <t xml:space="preserve">peau d’orange </t>
  </si>
  <si>
    <t xml:space="preserve">pelvis </t>
  </si>
  <si>
    <t xml:space="preserve">penis </t>
  </si>
  <si>
    <t xml:space="preserve">perifer cirkulation </t>
  </si>
  <si>
    <t xml:space="preserve">perifere pulse </t>
  </si>
  <si>
    <t xml:space="preserve">periorbitale ødemer </t>
  </si>
  <si>
    <t xml:space="preserve">perisigmoiditis </t>
  </si>
  <si>
    <t xml:space="preserve">peritonitis </t>
  </si>
  <si>
    <t xml:space="preserve">perkussion </t>
  </si>
  <si>
    <t xml:space="preserve">pes planus </t>
  </si>
  <si>
    <t xml:space="preserve">petekkier </t>
  </si>
  <si>
    <t xml:space="preserve">piben </t>
  </si>
  <si>
    <t xml:space="preserve">plan </t>
  </si>
  <si>
    <t xml:space="preserve">plantarrefleks </t>
  </si>
  <si>
    <t xml:space="preserve">plaque </t>
  </si>
  <si>
    <t xml:space="preserve">platfod </t>
  </si>
  <si>
    <t xml:space="preserve">pleura parietalis </t>
  </si>
  <si>
    <t xml:space="preserve">pleurale gnidningslyde </t>
  </si>
  <si>
    <t xml:space="preserve">pleuralgia </t>
  </si>
  <si>
    <t xml:space="preserve">pleurit </t>
  </si>
  <si>
    <t xml:space="preserve">pligt </t>
  </si>
  <si>
    <t xml:space="preserve">pludselig vandlandingstrang </t>
  </si>
  <si>
    <t xml:space="preserve">pneumoni </t>
  </si>
  <si>
    <t xml:space="preserve">pneumothorax </t>
  </si>
  <si>
    <t xml:space="preserve">pollakisuri </t>
  </si>
  <si>
    <t xml:space="preserve">polydipsi </t>
  </si>
  <si>
    <t xml:space="preserve">polymenoré </t>
  </si>
  <si>
    <t xml:space="preserve">positiv smertebue </t>
  </si>
  <si>
    <t xml:space="preserve">primær amenoré </t>
  </si>
  <si>
    <t xml:space="preserve">primærjournalen </t>
  </si>
  <si>
    <t xml:space="preserve">prognose </t>
  </si>
  <si>
    <t xml:space="preserve">prolapsus uteri </t>
  </si>
  <si>
    <t xml:space="preserve">proteseklik </t>
  </si>
  <si>
    <t xml:space="preserve">pruritus </t>
  </si>
  <si>
    <t xml:space="preserve">pruritus ani </t>
  </si>
  <si>
    <t xml:space="preserve">præsentation </t>
  </si>
  <si>
    <t xml:space="preserve">pulmonal-stenose </t>
  </si>
  <si>
    <t xml:space="preserve">puls </t>
  </si>
  <si>
    <t xml:space="preserve">pulsdeficit </t>
  </si>
  <si>
    <t xml:space="preserve">pulsoksimetri </t>
  </si>
  <si>
    <t xml:space="preserve">pungen </t>
  </si>
  <si>
    <t xml:space="preserve">pupillernes form </t>
  </si>
  <si>
    <t xml:space="preserve">purpura </t>
  </si>
  <si>
    <t xml:space="preserve">purulent </t>
  </si>
  <si>
    <t xml:space="preserve">pustel </t>
  </si>
  <si>
    <t xml:space="preserve">pyartron </t>
  </si>
  <si>
    <t xml:space="preserve">pyrosis </t>
  </si>
  <si>
    <t xml:space="preserve">pyuri </t>
  </si>
  <si>
    <t>Bogstav: R</t>
  </si>
  <si>
    <t xml:space="preserve">rallelyde </t>
  </si>
  <si>
    <t xml:space="preserve">reaktion for lys </t>
  </si>
  <si>
    <t xml:space="preserve">recipe </t>
  </si>
  <si>
    <t xml:space="preserve">rectocele </t>
  </si>
  <si>
    <t xml:space="preserve">reflekser </t>
  </si>
  <si>
    <t xml:space="preserve">refluks </t>
  </si>
  <si>
    <t xml:space="preserve">regio glenohumerale </t>
  </si>
  <si>
    <t xml:space="preserve">regiones inguinales </t>
  </si>
  <si>
    <t xml:space="preserve">regurgitation </t>
  </si>
  <si>
    <t xml:space="preserve">rektaleksploration </t>
  </si>
  <si>
    <t xml:space="preserve">rektalundersøgelse </t>
  </si>
  <si>
    <t xml:space="preserve">remedier </t>
  </si>
  <si>
    <t xml:space="preserve">respiration </t>
  </si>
  <si>
    <t xml:space="preserve">respirationsfrekvens </t>
  </si>
  <si>
    <t xml:space="preserve">retrosternalt </t>
  </si>
  <si>
    <t xml:space="preserve">revne </t>
  </si>
  <si>
    <t xml:space="preserve">rhonchi </t>
  </si>
  <si>
    <t xml:space="preserve">rigiditet </t>
  </si>
  <si>
    <t xml:space="preserve">Rombergs prøve </t>
  </si>
  <si>
    <t xml:space="preserve">rp. </t>
  </si>
  <si>
    <t xml:space="preserve">ructus </t>
  </si>
  <si>
    <t xml:space="preserve">ryg </t>
  </si>
  <si>
    <t xml:space="preserve">rygerlunger </t>
  </si>
  <si>
    <t xml:space="preserve">rygsøjle </t>
  </si>
  <si>
    <t>Bogstav: S</t>
  </si>
  <si>
    <t xml:space="preserve">sammenklappet lunge </t>
  </si>
  <si>
    <t xml:space="preserve">samtaler </t>
  </si>
  <si>
    <t xml:space="preserve">samtaleteknik </t>
  </si>
  <si>
    <t xml:space="preserve">sanseorganer </t>
  </si>
  <si>
    <t xml:space="preserve">saturationsmåling </t>
  </si>
  <si>
    <t xml:space="preserve">scrotum </t>
  </si>
  <si>
    <t xml:space="preserve">sekundær amenoré </t>
  </si>
  <si>
    <t xml:space="preserve">sensibilitet </t>
  </si>
  <si>
    <t xml:space="preserve">sensorisk </t>
  </si>
  <si>
    <t xml:space="preserve">sideløshed </t>
  </si>
  <si>
    <t xml:space="preserve">skjoldbruskkirtlen </t>
  </si>
  <si>
    <t xml:space="preserve">skorper </t>
  </si>
  <si>
    <t xml:space="preserve">skuffeløshed </t>
  </si>
  <si>
    <t xml:space="preserve">skulder </t>
  </si>
  <si>
    <t xml:space="preserve">skulderluksation </t>
  </si>
  <si>
    <t xml:space="preserve">skæl </t>
  </si>
  <si>
    <t xml:space="preserve">slidgigt </t>
  </si>
  <si>
    <t xml:space="preserve">slimhinder </t>
  </si>
  <si>
    <t xml:space="preserve">slipømhed </t>
  </si>
  <si>
    <t xml:space="preserve">snot </t>
  </si>
  <si>
    <t xml:space="preserve">socialt </t>
  </si>
  <si>
    <t xml:space="preserve">spasme-angina (Prinzmetals angina) </t>
  </si>
  <si>
    <t xml:space="preserve">spasticitet </t>
  </si>
  <si>
    <t xml:space="preserve">specialkontinuationer </t>
  </si>
  <si>
    <t xml:space="preserve">spider naevi </t>
  </si>
  <si>
    <t xml:space="preserve">splenomegali </t>
  </si>
  <si>
    <t xml:space="preserve">sprog </t>
  </si>
  <si>
    <t xml:space="preserve">sprogforstyrrelser </t>
  </si>
  <si>
    <t xml:space="preserve">sputum </t>
  </si>
  <si>
    <t xml:space="preserve">squammae </t>
  </si>
  <si>
    <t xml:space="preserve">St.c. stethoscopia cordis </t>
  </si>
  <si>
    <t xml:space="preserve">St.p. stethoscopia pulmonum </t>
  </si>
  <si>
    <t xml:space="preserve">stabil angina pectoris </t>
  </si>
  <si>
    <t xml:space="preserve">staseeksem </t>
  </si>
  <si>
    <t xml:space="preserve">status </t>
  </si>
  <si>
    <t xml:space="preserve">stemmefænomen </t>
  </si>
  <si>
    <t xml:space="preserve">stenocardia </t>
  </si>
  <si>
    <t xml:space="preserve">stenose </t>
  </si>
  <si>
    <t xml:space="preserve">stethoscopia cordis st.c. </t>
  </si>
  <si>
    <t xml:space="preserve">stethoscopia pulmonum; st.p </t>
  </si>
  <si>
    <t xml:space="preserve">stigmata ved leversygdom </t>
  </si>
  <si>
    <t xml:space="preserve">stivhed </t>
  </si>
  <si>
    <t xml:space="preserve">stofskifte </t>
  </si>
  <si>
    <t xml:space="preserve">strakt arm-test </t>
  </si>
  <si>
    <t xml:space="preserve">strakt benløftningstest </t>
  </si>
  <si>
    <t xml:space="preserve">stranguri </t>
  </si>
  <si>
    <t xml:space="preserve">strepitus </t>
  </si>
  <si>
    <t xml:space="preserve">struma </t>
  </si>
  <si>
    <t xml:space="preserve">stum iskæmi </t>
  </si>
  <si>
    <t xml:space="preserve">styringsbesvær </t>
  </si>
  <si>
    <t xml:space="preserve">subaraknoidalblødning </t>
  </si>
  <si>
    <t xml:space="preserve">subjektivt </t>
  </si>
  <si>
    <t xml:space="preserve">subkutant emfysem </t>
  </si>
  <si>
    <t xml:space="preserve">sugillation </t>
  </si>
  <si>
    <t xml:space="preserve">supraspinatus-tendinitis </t>
  </si>
  <si>
    <t xml:space="preserve">sure opstød </t>
  </si>
  <si>
    <t xml:space="preserve">svagtseende </t>
  </si>
  <si>
    <t xml:space="preserve">svimmelhed </t>
  </si>
  <si>
    <t xml:space="preserve">svælg </t>
  </si>
  <si>
    <t>sygehistorie, se anamnese</t>
  </si>
  <si>
    <t xml:space="preserve">sygehusjournal </t>
  </si>
  <si>
    <t xml:space="preserve">sygdomsopfattelse </t>
  </si>
  <si>
    <t xml:space="preserve">symptomer </t>
  </si>
  <si>
    <t xml:space="preserve">synkebesvær </t>
  </si>
  <si>
    <t xml:space="preserve">synkope </t>
  </si>
  <si>
    <t xml:space="preserve">synsfeltet </t>
  </si>
  <si>
    <t xml:space="preserve">synsforstyrrelser </t>
  </si>
  <si>
    <t xml:space="preserve">synstab </t>
  </si>
  <si>
    <t xml:space="preserve">systoliske mislyde </t>
  </si>
  <si>
    <t xml:space="preserve">sædstrengene </t>
  </si>
  <si>
    <t xml:space="preserve">sår </t>
  </si>
  <si>
    <t xml:space="preserve">S·O·A·P-huskereglen </t>
  </si>
  <si>
    <t>Bogstav: T</t>
  </si>
  <si>
    <t xml:space="preserve">takykardi </t>
  </si>
  <si>
    <t xml:space="preserve">takypnø </t>
  </si>
  <si>
    <t xml:space="preserve">tandskader </t>
  </si>
  <si>
    <t xml:space="preserve">tandstatus </t>
  </si>
  <si>
    <t xml:space="preserve">tarmrejsning </t>
  </si>
  <si>
    <t xml:space="preserve">tarmslyng </t>
  </si>
  <si>
    <t xml:space="preserve">tbl </t>
  </si>
  <si>
    <t xml:space="preserve">telangiektasi </t>
  </si>
  <si>
    <t xml:space="preserve">teloragi </t>
  </si>
  <si>
    <t xml:space="preserve">temperatur </t>
  </si>
  <si>
    <t xml:space="preserve">testiklerne </t>
  </si>
  <si>
    <t xml:space="preserve">tetraplegi </t>
  </si>
  <si>
    <t xml:space="preserve">thorax’ bevægelighed </t>
  </si>
  <si>
    <t xml:space="preserve">tidligere </t>
  </si>
  <si>
    <t xml:space="preserve">Tietzes syndrom </t>
  </si>
  <si>
    <t xml:space="preserve">tilsyn </t>
  </si>
  <si>
    <t xml:space="preserve">tinnitus </t>
  </si>
  <si>
    <t xml:space="preserve">tobak </t>
  </si>
  <si>
    <t xml:space="preserve">tolk </t>
  </si>
  <si>
    <t xml:space="preserve">tonsiller </t>
  </si>
  <si>
    <t xml:space="preserve">tonsillitis </t>
  </si>
  <si>
    <t xml:space="preserve">tonus </t>
  </si>
  <si>
    <t xml:space="preserve">torsio testis </t>
  </si>
  <si>
    <t xml:space="preserve">transfusionsskema </t>
  </si>
  <si>
    <t xml:space="preserve">tremor </t>
  </si>
  <si>
    <t xml:space="preserve">Trendelenburgs prøve </t>
  </si>
  <si>
    <t xml:space="preserve">tricepsrefleksen </t>
  </si>
  <si>
    <t xml:space="preserve">trigger-punkter </t>
  </si>
  <si>
    <t xml:space="preserve">trikuspidalinsufficiens </t>
  </si>
  <si>
    <t xml:space="preserve">trofik </t>
  </si>
  <si>
    <t xml:space="preserve">træthed </t>
  </si>
  <si>
    <t xml:space="preserve">tumor mammae </t>
  </si>
  <si>
    <t xml:space="preserve">tungen </t>
  </si>
  <si>
    <t xml:space="preserve">tunghøre </t>
  </si>
  <si>
    <t xml:space="preserve">turgor </t>
  </si>
  <si>
    <t xml:space="preserve">tussis </t>
  </si>
  <si>
    <t xml:space="preserve">tympanisme </t>
  </si>
  <si>
    <t xml:space="preserve">tynd mave </t>
  </si>
  <si>
    <t xml:space="preserve">tyreotoksikose </t>
  </si>
  <si>
    <t xml:space="preserve">tyst thorax </t>
  </si>
  <si>
    <t>Bogstav: U</t>
  </si>
  <si>
    <t xml:space="preserve">uddrivningsklik </t>
  </si>
  <si>
    <t xml:space="preserve">udflåd </t>
  </si>
  <si>
    <t xml:space="preserve">udlændinge </t>
  </si>
  <si>
    <t xml:space="preserve">udredningsprogram </t>
  </si>
  <si>
    <t xml:space="preserve">udslæt </t>
  </si>
  <si>
    <t xml:space="preserve">udstående øjne </t>
  </si>
  <si>
    <t xml:space="preserve">udvidende gensvar </t>
  </si>
  <si>
    <t xml:space="preserve">ufrivillig vandladning </t>
  </si>
  <si>
    <t xml:space="preserve">ulcerationer </t>
  </si>
  <si>
    <t xml:space="preserve">ulcus </t>
  </si>
  <si>
    <t xml:space="preserve">ulcus cruris </t>
  </si>
  <si>
    <t xml:space="preserve">underlivssmerter </t>
  </si>
  <si>
    <t xml:space="preserve">undersøgelsesremedier </t>
  </si>
  <si>
    <t xml:space="preserve">urethra </t>
  </si>
  <si>
    <t xml:space="preserve">urge </t>
  </si>
  <si>
    <t xml:space="preserve">urininkontinens </t>
  </si>
  <si>
    <t xml:space="preserve">urinsyregigt </t>
  </si>
  <si>
    <t xml:space="preserve">urinveje </t>
  </si>
  <si>
    <t xml:space="preserve">uro-genitalt </t>
  </si>
  <si>
    <t xml:space="preserve">urticaria </t>
  </si>
  <si>
    <t xml:space="preserve">ustabil angina pectoris </t>
  </si>
  <si>
    <t>Bogstav: V</t>
  </si>
  <si>
    <t xml:space="preserve">vandbrok </t>
  </si>
  <si>
    <t xml:space="preserve">varicer </t>
  </si>
  <si>
    <t xml:space="preserve">varicocele </t>
  </si>
  <si>
    <t xml:space="preserve">vas deferens </t>
  </si>
  <si>
    <t xml:space="preserve">ventrikelseptumdefekt </t>
  </si>
  <si>
    <t xml:space="preserve">vertigo </t>
  </si>
  <si>
    <t xml:space="preserve">vesikel </t>
  </si>
  <si>
    <t xml:space="preserve">vibrationssans </t>
  </si>
  <si>
    <t xml:space="preserve">vindueskiggersyndrom </t>
  </si>
  <si>
    <t xml:space="preserve">vokal resonans </t>
  </si>
  <si>
    <t xml:space="preserve">vrangforestillinger </t>
  </si>
  <si>
    <t xml:space="preserve">vurdering </t>
  </si>
  <si>
    <t xml:space="preserve">vægttab </t>
  </si>
  <si>
    <t xml:space="preserve">værdier </t>
  </si>
  <si>
    <t>Bogstav: Y</t>
  </si>
  <si>
    <t xml:space="preserve">ydre kranie (calvaria) </t>
  </si>
  <si>
    <t>Bogstav: Ø</t>
  </si>
  <si>
    <t xml:space="preserve">ødemer </t>
  </si>
  <si>
    <t xml:space="preserve">øjenmedierne </t>
  </si>
  <si>
    <t xml:space="preserve">øjne </t>
  </si>
  <si>
    <t xml:space="preserve">ører </t>
  </si>
  <si>
    <t xml:space="preserve">øresusen </t>
  </si>
  <si>
    <t xml:space="preserve">ørevoks </t>
  </si>
  <si>
    <t xml:space="preserve">øsofagit </t>
  </si>
  <si>
    <t xml:space="preserve">øvrige organsystemer </t>
  </si>
  <si>
    <t>Bogstav: Å</t>
  </si>
  <si>
    <t xml:space="preserve">åbne spørgsmål </t>
  </si>
  <si>
    <t xml:space="preserve">åndenød </t>
  </si>
  <si>
    <t xml:space="preserve">årebrok </t>
  </si>
  <si>
    <t xml:space="preserve">åreforkalkning </t>
  </si>
  <si>
    <t>! Filnavn !! Type !! Kapitel !! Nr !! Side !! Sektion !! Lyd</t>
  </si>
  <si>
    <t>Lydfil</t>
  </si>
  <si>
    <t>INTRO_UK</t>
  </si>
  <si>
    <t>INTRO_UK.mp3</t>
  </si>
  <si>
    <t>Lagt op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</si>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</sst>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theme="1"/>
      <name val="Times"/>
      <family val="1"/>
    </font>
    <font>
      <sz val="11"/>
      <color theme="1"/>
      <name val="Helvetica"/>
      <family val="2"/>
    </font>
    <font>
      <sz val="12"/>
      <color theme="1"/>
      <name val="Helvetica"/>
      <family val="2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NumberFormat="1" applyAlignment="1">
      <alignment horizontal="center"/>
    </xf>
    <xf numFmtId="0" fontId="3" fillId="0" borderId="0" xfId="0" applyFont="1"/>
    <xf numFmtId="0" fontId="0" fillId="0" borderId="0" xfId="0" applyNumberFormat="1" applyAlignment="1">
      <alignment horizontal="left"/>
    </xf>
    <xf numFmtId="0" fontId="4" fillId="0" borderId="1" xfId="0" applyFont="1" applyBorder="1" applyAlignment="1">
      <alignment horizontal="center" vertical="top"/>
    </xf>
    <xf numFmtId="49" fontId="0" fillId="0" borderId="0" xfId="0" applyNumberFormat="1"/>
    <xf numFmtId="0" fontId="0" fillId="0" borderId="0" xfId="0" applyNumberFormat="1"/>
    <xf numFmtId="0" fontId="5" fillId="0" borderId="0" xfId="0" applyNumberFormat="1" applyFont="1"/>
    <xf numFmtId="2" fontId="4" fillId="0" borderId="1" xfId="0" applyNumberFormat="1" applyFont="1" applyBorder="1" applyAlignment="1">
      <alignment horizontal="center" vertical="top"/>
    </xf>
    <xf numFmtId="2" fontId="0" fillId="0" borderId="0" xfId="0" applyNumberFormat="1"/>
    <xf numFmtId="49" fontId="4" fillId="0" borderId="1" xfId="0" applyNumberFormat="1" applyFont="1" applyBorder="1" applyAlignment="1">
      <alignment horizontal="center" vertical="top"/>
    </xf>
    <xf numFmtId="0" fontId="4" fillId="0" borderId="1" xfId="0" applyNumberFormat="1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6" fillId="0" borderId="2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top"/>
    </xf>
    <xf numFmtId="0" fontId="7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workbookViewId="0"/>
  </sheetViews>
  <sheetFormatPr baseColWidth="10" defaultRowHeight="16" x14ac:dyDescent="0.2"/>
  <sheetData>
    <row r="1" spans="1:2" x14ac:dyDescent="0.2">
      <c r="B1" t="s">
        <v>15</v>
      </c>
    </row>
    <row r="2" spans="1:2" x14ac:dyDescent="0.2">
      <c r="A2" s="1" t="s">
        <v>0</v>
      </c>
      <c r="B2">
        <v>1</v>
      </c>
    </row>
    <row r="3" spans="1:2" x14ac:dyDescent="0.2">
      <c r="A3" s="1" t="s">
        <v>1</v>
      </c>
      <c r="B3">
        <v>2</v>
      </c>
    </row>
    <row r="4" spans="1:2" x14ac:dyDescent="0.2">
      <c r="A4" s="1" t="s">
        <v>2</v>
      </c>
      <c r="B4">
        <v>3</v>
      </c>
    </row>
    <row r="5" spans="1:2" x14ac:dyDescent="0.2">
      <c r="A5" s="1" t="s">
        <v>3</v>
      </c>
      <c r="B5">
        <v>4</v>
      </c>
    </row>
    <row r="6" spans="1:2" x14ac:dyDescent="0.2">
      <c r="A6" s="1" t="s">
        <v>4</v>
      </c>
      <c r="B6">
        <v>5</v>
      </c>
    </row>
    <row r="7" spans="1:2" x14ac:dyDescent="0.2">
      <c r="A7" s="1" t="s">
        <v>5</v>
      </c>
      <c r="B7">
        <v>6</v>
      </c>
    </row>
    <row r="8" spans="1:2" x14ac:dyDescent="0.2">
      <c r="A8" s="1" t="s">
        <v>6</v>
      </c>
      <c r="B8">
        <v>7</v>
      </c>
    </row>
    <row r="9" spans="1:2" x14ac:dyDescent="0.2">
      <c r="A9" s="1" t="s">
        <v>7</v>
      </c>
      <c r="B9">
        <v>8</v>
      </c>
    </row>
    <row r="10" spans="1:2" x14ac:dyDescent="0.2">
      <c r="A10" s="1" t="s">
        <v>8</v>
      </c>
      <c r="B10">
        <v>9</v>
      </c>
    </row>
    <row r="11" spans="1:2" x14ac:dyDescent="0.2">
      <c r="A11" s="1" t="s">
        <v>9</v>
      </c>
      <c r="B11">
        <v>10</v>
      </c>
    </row>
    <row r="12" spans="1:2" x14ac:dyDescent="0.2">
      <c r="A12" s="1" t="s">
        <v>10</v>
      </c>
      <c r="B12">
        <v>11</v>
      </c>
    </row>
    <row r="13" spans="1:2" x14ac:dyDescent="0.2">
      <c r="A13" s="1" t="s">
        <v>11</v>
      </c>
      <c r="B13">
        <v>12</v>
      </c>
    </row>
    <row r="14" spans="1:2" x14ac:dyDescent="0.2">
      <c r="A14" s="1" t="s">
        <v>12</v>
      </c>
      <c r="B14">
        <v>13</v>
      </c>
    </row>
    <row r="15" spans="1:2" x14ac:dyDescent="0.2">
      <c r="A15" s="1" t="s">
        <v>13</v>
      </c>
      <c r="B15">
        <v>14</v>
      </c>
    </row>
    <row r="16" spans="1:2" x14ac:dyDescent="0.2">
      <c r="A16" s="1" t="s">
        <v>14</v>
      </c>
      <c r="B16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20"/>
  <sheetViews>
    <sheetView topLeftCell="D171" workbookViewId="0">
      <selection activeCell="M204" sqref="M204"/>
    </sheetView>
  </sheetViews>
  <sheetFormatPr baseColWidth="10" defaultRowHeight="16" x14ac:dyDescent="0.2"/>
  <cols>
    <col min="12" max="12" width="30.83203125" customWidth="1"/>
  </cols>
  <sheetData>
    <row r="1" spans="1:16" x14ac:dyDescent="0.2">
      <c r="A1" t="s">
        <v>37</v>
      </c>
      <c r="B1" t="s">
        <v>17</v>
      </c>
      <c r="C1" t="s">
        <v>18</v>
      </c>
      <c r="D1" t="s">
        <v>16</v>
      </c>
      <c r="E1" s="3" t="s">
        <v>40</v>
      </c>
      <c r="F1" s="3" t="s">
        <v>38</v>
      </c>
      <c r="G1" s="3" t="s">
        <v>41</v>
      </c>
      <c r="H1" s="3" t="s">
        <v>39</v>
      </c>
      <c r="I1" s="3" t="s">
        <v>42</v>
      </c>
      <c r="J1" s="3" t="s">
        <v>193</v>
      </c>
      <c r="K1" s="3" t="s">
        <v>194</v>
      </c>
      <c r="L1" s="3" t="s">
        <v>1607</v>
      </c>
      <c r="M1" s="3" t="s">
        <v>197</v>
      </c>
      <c r="N1" s="3" t="s">
        <v>198</v>
      </c>
      <c r="O1" s="3" t="s">
        <v>195</v>
      </c>
      <c r="P1" s="3" t="s">
        <v>196</v>
      </c>
    </row>
    <row r="2" spans="1:16" x14ac:dyDescent="0.2">
      <c r="A2" t="s">
        <v>191</v>
      </c>
      <c r="D2">
        <v>5</v>
      </c>
      <c r="E2" s="3">
        <v>0</v>
      </c>
      <c r="F2" s="3" t="str">
        <f>IF(G2="","","_")</f>
        <v/>
      </c>
      <c r="H2" s="3" t="str">
        <f t="shared" ref="H2:H7" si="0">IF(I2="","",".")</f>
        <v/>
      </c>
      <c r="J2" t="str">
        <f t="shared" ref="J2:J3" si="1">_xlfn.CONCAT(E2:I2)</f>
        <v>0</v>
      </c>
      <c r="K2" t="str">
        <f>SUBSTITUTE(J2,".","_")</f>
        <v>0</v>
      </c>
      <c r="L2" t="str">
        <f>IF(A2="","",CONCATENATE(J2," ",A2))</f>
        <v>0 Indhold</v>
      </c>
      <c r="M2" t="str">
        <f>SUBSTITUTE(SUBSTITUTE(A2," ","_"),",","")</f>
        <v>Indhold</v>
      </c>
      <c r="N2" s="5" t="str">
        <f>IF(M2="","",CONCATENATE(K2,"_",M2))</f>
        <v>0_Indhold</v>
      </c>
      <c r="O2" t="str">
        <f>SUBSTITUTE(SUBSTITUTE(SUBSTITUTE(SUBSTITUTE(A2," ","_"),"ø","oe"),"æ","ae"),",","")</f>
        <v>Indhold</v>
      </c>
      <c r="P2" s="5" t="str">
        <f>IF(O2="","",CONCATENATE(K2,"_",O2))</f>
        <v>0_Indhold</v>
      </c>
    </row>
    <row r="3" spans="1:16" x14ac:dyDescent="0.2">
      <c r="B3" t="s">
        <v>192</v>
      </c>
      <c r="D3">
        <v>7</v>
      </c>
      <c r="E3" s="3">
        <f>E2</f>
        <v>0</v>
      </c>
      <c r="F3" s="3" t="str">
        <f t="shared" ref="F3:F5" si="2">IF(G3="","",".")</f>
        <v>.</v>
      </c>
      <c r="G3" s="3">
        <v>1</v>
      </c>
      <c r="H3" s="3" t="str">
        <f t="shared" si="0"/>
        <v/>
      </c>
      <c r="J3" t="str">
        <f t="shared" si="1"/>
        <v>0.1</v>
      </c>
      <c r="K3" t="str">
        <f t="shared" ref="K3:K66" si="3">SUBSTITUTE(J3,".","_")</f>
        <v>0_1</v>
      </c>
      <c r="L3" t="str">
        <f t="shared" ref="L3:L66" si="4">IF(A3="","",CONCATENATE(J3," ",A3))</f>
        <v/>
      </c>
      <c r="M3" t="str">
        <f t="shared" ref="M3:M66" si="5">SUBSTITUTE(SUBSTITUTE(A3," ","_"),",","")</f>
        <v/>
      </c>
      <c r="N3" s="5" t="str">
        <f t="shared" ref="N3:N66" si="6">IF(M3="","",CONCATENATE(K3,"_",M3))</f>
        <v/>
      </c>
      <c r="O3" t="str">
        <f t="shared" ref="O3:O66" si="7">SUBSTITUTE(SUBSTITUTE(SUBSTITUTE(SUBSTITUTE(A3," ","_"),"ø","oe"),"æ","ae"),",","")</f>
        <v/>
      </c>
    </row>
    <row r="4" spans="1:16" x14ac:dyDescent="0.2">
      <c r="B4" t="s">
        <v>190</v>
      </c>
      <c r="D4">
        <v>13</v>
      </c>
      <c r="E4" s="3">
        <f t="shared" ref="E4" si="8">E3</f>
        <v>0</v>
      </c>
      <c r="F4" s="3" t="str">
        <f t="shared" si="2"/>
        <v>.</v>
      </c>
      <c r="G4" s="3">
        <v>2</v>
      </c>
      <c r="H4" s="3" t="str">
        <f t="shared" si="0"/>
        <v/>
      </c>
      <c r="J4" t="str">
        <f>_xlfn.CONCAT(E4:I4)</f>
        <v>0.2</v>
      </c>
      <c r="K4" t="str">
        <f t="shared" si="3"/>
        <v>0_2</v>
      </c>
      <c r="L4" t="str">
        <f t="shared" si="4"/>
        <v/>
      </c>
      <c r="M4" t="str">
        <f t="shared" si="5"/>
        <v/>
      </c>
      <c r="N4" s="5" t="str">
        <f t="shared" si="6"/>
        <v/>
      </c>
      <c r="O4" t="str">
        <f t="shared" si="7"/>
        <v/>
      </c>
    </row>
    <row r="5" spans="1:16" x14ac:dyDescent="0.2">
      <c r="A5" s="1" t="s">
        <v>0</v>
      </c>
      <c r="D5">
        <v>15</v>
      </c>
      <c r="E5" s="3">
        <v>1</v>
      </c>
      <c r="F5" s="3" t="str">
        <f t="shared" si="2"/>
        <v/>
      </c>
      <c r="H5" s="3" t="str">
        <f t="shared" si="0"/>
        <v/>
      </c>
      <c r="J5" t="str">
        <f>_xlfn.CONCAT(E5:I5)</f>
        <v>1</v>
      </c>
      <c r="K5" t="str">
        <f t="shared" si="3"/>
        <v>1</v>
      </c>
      <c r="L5" t="str">
        <f t="shared" si="4"/>
        <v>1 Mødet mellem læge og patient</v>
      </c>
      <c r="M5" t="str">
        <f t="shared" si="5"/>
        <v>Mødet_mellem_læge_og_patient</v>
      </c>
      <c r="N5" s="5" t="str">
        <f t="shared" si="6"/>
        <v>1_Mødet_mellem_læge_og_patient</v>
      </c>
      <c r="O5" t="str">
        <f t="shared" si="7"/>
        <v>Moedet_mellem_laege_og_patient</v>
      </c>
      <c r="P5" s="5" t="str">
        <f>IF(O5="","",CONCATENATE(K5,"_",O5))</f>
        <v>1_Moedet_mellem_laege_og_patient</v>
      </c>
    </row>
    <row r="6" spans="1:16" x14ac:dyDescent="0.2">
      <c r="B6" s="1" t="s">
        <v>19</v>
      </c>
      <c r="D6">
        <v>15</v>
      </c>
      <c r="E6" s="3">
        <f>E5</f>
        <v>1</v>
      </c>
      <c r="F6" s="3" t="str">
        <f>IF(G6="","",".")</f>
        <v>.</v>
      </c>
      <c r="G6" s="3">
        <v>1</v>
      </c>
      <c r="H6" s="3" t="str">
        <f t="shared" si="0"/>
        <v/>
      </c>
      <c r="J6" t="str">
        <f t="shared" ref="J6:J69" si="9">_xlfn.CONCAT(E6:I6)</f>
        <v>1.1</v>
      </c>
      <c r="K6" t="str">
        <f t="shared" si="3"/>
        <v>1_1</v>
      </c>
      <c r="L6" t="str">
        <f t="shared" si="4"/>
        <v/>
      </c>
      <c r="M6" t="str">
        <f t="shared" si="5"/>
        <v/>
      </c>
      <c r="N6" s="5" t="str">
        <f t="shared" si="6"/>
        <v/>
      </c>
      <c r="O6" t="str">
        <f t="shared" si="7"/>
        <v/>
      </c>
    </row>
    <row r="7" spans="1:16" x14ac:dyDescent="0.2">
      <c r="B7" s="1" t="s">
        <v>20</v>
      </c>
      <c r="D7">
        <v>16</v>
      </c>
      <c r="E7" s="3">
        <f t="shared" ref="E7:E70" si="10">E6</f>
        <v>1</v>
      </c>
      <c r="F7" s="3" t="str">
        <f t="shared" ref="F7:F70" si="11">IF(G7="","",".")</f>
        <v>.</v>
      </c>
      <c r="G7" s="3">
        <v>2</v>
      </c>
      <c r="H7" s="3" t="str">
        <f t="shared" si="0"/>
        <v/>
      </c>
      <c r="J7" t="str">
        <f t="shared" si="9"/>
        <v>1.2</v>
      </c>
      <c r="K7" t="str">
        <f t="shared" si="3"/>
        <v>1_2</v>
      </c>
      <c r="L7" t="str">
        <f t="shared" si="4"/>
        <v/>
      </c>
      <c r="M7" t="str">
        <f t="shared" si="5"/>
        <v/>
      </c>
      <c r="N7" s="5" t="str">
        <f t="shared" si="6"/>
        <v/>
      </c>
      <c r="O7" t="str">
        <f t="shared" si="7"/>
        <v/>
      </c>
    </row>
    <row r="8" spans="1:16" x14ac:dyDescent="0.2">
      <c r="C8" s="2" t="s">
        <v>21</v>
      </c>
      <c r="D8">
        <v>16</v>
      </c>
      <c r="E8" s="3">
        <f t="shared" si="10"/>
        <v>1</v>
      </c>
      <c r="F8" s="3" t="str">
        <f t="shared" si="11"/>
        <v>.</v>
      </c>
      <c r="G8" s="3">
        <v>2</v>
      </c>
      <c r="H8" s="3" t="str">
        <f t="shared" ref="H8:H70" si="12">IF(I8="","",".")</f>
        <v>.</v>
      </c>
      <c r="I8" s="3">
        <v>1</v>
      </c>
      <c r="J8" t="str">
        <f t="shared" si="9"/>
        <v>1.2.1</v>
      </c>
      <c r="K8" t="str">
        <f t="shared" si="3"/>
        <v>1_2_1</v>
      </c>
      <c r="L8" t="str">
        <f t="shared" si="4"/>
        <v/>
      </c>
      <c r="M8" t="str">
        <f t="shared" si="5"/>
        <v/>
      </c>
      <c r="N8" s="5" t="str">
        <f t="shared" si="6"/>
        <v/>
      </c>
      <c r="O8" t="str">
        <f t="shared" si="7"/>
        <v/>
      </c>
    </row>
    <row r="9" spans="1:16" x14ac:dyDescent="0.2">
      <c r="C9" s="2" t="s">
        <v>22</v>
      </c>
      <c r="D9">
        <v>17</v>
      </c>
      <c r="E9" s="3">
        <f t="shared" si="10"/>
        <v>1</v>
      </c>
      <c r="F9" s="3" t="str">
        <f t="shared" si="11"/>
        <v>.</v>
      </c>
      <c r="G9" s="3">
        <v>2</v>
      </c>
      <c r="H9" s="3" t="str">
        <f t="shared" si="12"/>
        <v>.</v>
      </c>
      <c r="I9" s="3">
        <v>2</v>
      </c>
      <c r="J9" t="str">
        <f t="shared" si="9"/>
        <v>1.2.2</v>
      </c>
      <c r="K9" t="str">
        <f t="shared" si="3"/>
        <v>1_2_2</v>
      </c>
      <c r="L9" t="str">
        <f t="shared" si="4"/>
        <v/>
      </c>
      <c r="M9" t="str">
        <f t="shared" si="5"/>
        <v/>
      </c>
      <c r="N9" s="5" t="str">
        <f t="shared" si="6"/>
        <v/>
      </c>
      <c r="O9" t="str">
        <f t="shared" si="7"/>
        <v/>
      </c>
    </row>
    <row r="10" spans="1:16" x14ac:dyDescent="0.2">
      <c r="C10" s="2" t="s">
        <v>23</v>
      </c>
      <c r="D10">
        <v>18</v>
      </c>
      <c r="E10" s="3">
        <f t="shared" si="10"/>
        <v>1</v>
      </c>
      <c r="F10" s="3" t="str">
        <f t="shared" si="11"/>
        <v>.</v>
      </c>
      <c r="G10" s="3">
        <v>2</v>
      </c>
      <c r="H10" s="3" t="str">
        <f t="shared" si="12"/>
        <v>.</v>
      </c>
      <c r="I10" s="3">
        <v>3</v>
      </c>
      <c r="J10" t="str">
        <f t="shared" si="9"/>
        <v>1.2.3</v>
      </c>
      <c r="K10" t="str">
        <f t="shared" si="3"/>
        <v>1_2_3</v>
      </c>
      <c r="L10" t="str">
        <f t="shared" si="4"/>
        <v/>
      </c>
      <c r="M10" t="str">
        <f t="shared" si="5"/>
        <v/>
      </c>
      <c r="N10" s="5" t="str">
        <f t="shared" si="6"/>
        <v/>
      </c>
      <c r="O10" t="str">
        <f t="shared" si="7"/>
        <v/>
      </c>
    </row>
    <row r="11" spans="1:16" x14ac:dyDescent="0.2">
      <c r="B11" s="1" t="s">
        <v>24</v>
      </c>
      <c r="D11">
        <v>19</v>
      </c>
      <c r="E11" s="3">
        <f t="shared" si="10"/>
        <v>1</v>
      </c>
      <c r="F11" s="3" t="str">
        <f t="shared" si="11"/>
        <v>.</v>
      </c>
      <c r="G11" s="3">
        <v>3</v>
      </c>
      <c r="H11" s="3" t="str">
        <f t="shared" si="12"/>
        <v/>
      </c>
      <c r="J11" t="str">
        <f t="shared" si="9"/>
        <v>1.3</v>
      </c>
      <c r="K11" t="str">
        <f t="shared" si="3"/>
        <v>1_3</v>
      </c>
      <c r="L11" t="str">
        <f t="shared" si="4"/>
        <v/>
      </c>
      <c r="M11" t="str">
        <f t="shared" si="5"/>
        <v/>
      </c>
      <c r="N11" s="5" t="str">
        <f t="shared" si="6"/>
        <v/>
      </c>
      <c r="O11" t="str">
        <f t="shared" si="7"/>
        <v/>
      </c>
    </row>
    <row r="12" spans="1:16" x14ac:dyDescent="0.2">
      <c r="C12" s="2" t="s">
        <v>25</v>
      </c>
      <c r="D12">
        <v>19</v>
      </c>
      <c r="E12" s="3">
        <f t="shared" si="10"/>
        <v>1</v>
      </c>
      <c r="F12" s="3" t="str">
        <f t="shared" si="11"/>
        <v>.</v>
      </c>
      <c r="G12" s="3">
        <v>3</v>
      </c>
      <c r="H12" s="3" t="str">
        <f t="shared" si="12"/>
        <v>.</v>
      </c>
      <c r="I12" s="3">
        <v>1</v>
      </c>
      <c r="J12" t="str">
        <f t="shared" si="9"/>
        <v>1.3.1</v>
      </c>
      <c r="K12" t="str">
        <f t="shared" si="3"/>
        <v>1_3_1</v>
      </c>
      <c r="L12" t="str">
        <f t="shared" si="4"/>
        <v/>
      </c>
      <c r="M12" t="str">
        <f t="shared" si="5"/>
        <v/>
      </c>
      <c r="N12" s="5" t="str">
        <f t="shared" si="6"/>
        <v/>
      </c>
      <c r="O12" t="str">
        <f t="shared" si="7"/>
        <v/>
      </c>
    </row>
    <row r="13" spans="1:16" x14ac:dyDescent="0.2">
      <c r="C13" s="2" t="s">
        <v>26</v>
      </c>
      <c r="D13">
        <v>19</v>
      </c>
      <c r="E13" s="3">
        <f t="shared" si="10"/>
        <v>1</v>
      </c>
      <c r="F13" s="3" t="str">
        <f t="shared" si="11"/>
        <v>.</v>
      </c>
      <c r="G13" s="3">
        <v>3</v>
      </c>
      <c r="H13" s="3" t="str">
        <f t="shared" si="12"/>
        <v>.</v>
      </c>
      <c r="I13" s="3">
        <v>2</v>
      </c>
      <c r="J13" t="str">
        <f t="shared" si="9"/>
        <v>1.3.2</v>
      </c>
      <c r="K13" t="str">
        <f t="shared" si="3"/>
        <v>1_3_2</v>
      </c>
      <c r="L13" t="str">
        <f t="shared" si="4"/>
        <v/>
      </c>
      <c r="M13" t="str">
        <f t="shared" si="5"/>
        <v/>
      </c>
      <c r="N13" s="5" t="str">
        <f t="shared" si="6"/>
        <v/>
      </c>
      <c r="O13" t="str">
        <f t="shared" si="7"/>
        <v/>
      </c>
    </row>
    <row r="14" spans="1:16" x14ac:dyDescent="0.2">
      <c r="C14" s="2" t="s">
        <v>27</v>
      </c>
      <c r="D14">
        <v>21</v>
      </c>
      <c r="E14" s="3">
        <f t="shared" si="10"/>
        <v>1</v>
      </c>
      <c r="F14" s="3" t="str">
        <f t="shared" si="11"/>
        <v>.</v>
      </c>
      <c r="G14" s="3">
        <v>3</v>
      </c>
      <c r="H14" s="3" t="str">
        <f t="shared" si="12"/>
        <v>.</v>
      </c>
      <c r="I14" s="3">
        <v>3</v>
      </c>
      <c r="J14" t="str">
        <f t="shared" si="9"/>
        <v>1.3.3</v>
      </c>
      <c r="K14" t="str">
        <f t="shared" si="3"/>
        <v>1_3_3</v>
      </c>
      <c r="L14" t="str">
        <f t="shared" si="4"/>
        <v/>
      </c>
      <c r="M14" t="str">
        <f t="shared" si="5"/>
        <v/>
      </c>
      <c r="N14" s="5" t="str">
        <f t="shared" si="6"/>
        <v/>
      </c>
      <c r="O14" t="str">
        <f t="shared" si="7"/>
        <v/>
      </c>
    </row>
    <row r="15" spans="1:16" x14ac:dyDescent="0.2">
      <c r="C15" s="2" t="s">
        <v>28</v>
      </c>
      <c r="D15">
        <v>22</v>
      </c>
      <c r="E15" s="3">
        <f t="shared" si="10"/>
        <v>1</v>
      </c>
      <c r="F15" s="3" t="str">
        <f t="shared" si="11"/>
        <v>.</v>
      </c>
      <c r="G15" s="3">
        <v>3</v>
      </c>
      <c r="H15" s="3" t="str">
        <f t="shared" si="12"/>
        <v>.</v>
      </c>
      <c r="I15" s="3">
        <v>4</v>
      </c>
      <c r="J15" t="str">
        <f t="shared" si="9"/>
        <v>1.3.4</v>
      </c>
      <c r="K15" t="str">
        <f t="shared" si="3"/>
        <v>1_3_4</v>
      </c>
      <c r="L15" t="str">
        <f t="shared" si="4"/>
        <v/>
      </c>
      <c r="M15" t="str">
        <f t="shared" si="5"/>
        <v/>
      </c>
      <c r="N15" s="5" t="str">
        <f t="shared" si="6"/>
        <v/>
      </c>
      <c r="O15" t="str">
        <f t="shared" si="7"/>
        <v/>
      </c>
    </row>
    <row r="16" spans="1:16" x14ac:dyDescent="0.2">
      <c r="C16" s="2" t="s">
        <v>29</v>
      </c>
      <c r="D16">
        <v>22</v>
      </c>
      <c r="E16" s="3">
        <f t="shared" si="10"/>
        <v>1</v>
      </c>
      <c r="F16" s="3" t="str">
        <f t="shared" si="11"/>
        <v>.</v>
      </c>
      <c r="G16" s="3">
        <v>3</v>
      </c>
      <c r="H16" s="3" t="str">
        <f t="shared" si="12"/>
        <v>.</v>
      </c>
      <c r="I16" s="3">
        <v>5</v>
      </c>
      <c r="J16" t="str">
        <f t="shared" si="9"/>
        <v>1.3.5</v>
      </c>
      <c r="K16" t="str">
        <f t="shared" si="3"/>
        <v>1_3_5</v>
      </c>
      <c r="L16" t="str">
        <f t="shared" si="4"/>
        <v/>
      </c>
      <c r="M16" t="str">
        <f t="shared" si="5"/>
        <v/>
      </c>
      <c r="N16" s="5" t="str">
        <f t="shared" si="6"/>
        <v/>
      </c>
      <c r="O16" t="str">
        <f t="shared" si="7"/>
        <v/>
      </c>
    </row>
    <row r="17" spans="1:16" x14ac:dyDescent="0.2">
      <c r="C17" s="2" t="s">
        <v>30</v>
      </c>
      <c r="D17">
        <v>22</v>
      </c>
      <c r="E17" s="3">
        <f t="shared" si="10"/>
        <v>1</v>
      </c>
      <c r="F17" s="3" t="str">
        <f t="shared" si="11"/>
        <v>.</v>
      </c>
      <c r="G17" s="3">
        <v>3</v>
      </c>
      <c r="H17" s="3" t="str">
        <f t="shared" si="12"/>
        <v>.</v>
      </c>
      <c r="I17" s="3">
        <v>6</v>
      </c>
      <c r="J17" t="str">
        <f t="shared" si="9"/>
        <v>1.3.6</v>
      </c>
      <c r="K17" t="str">
        <f t="shared" si="3"/>
        <v>1_3_6</v>
      </c>
      <c r="L17" t="str">
        <f t="shared" si="4"/>
        <v/>
      </c>
      <c r="M17" t="str">
        <f t="shared" si="5"/>
        <v/>
      </c>
      <c r="N17" s="5" t="str">
        <f t="shared" si="6"/>
        <v/>
      </c>
      <c r="O17" t="str">
        <f t="shared" si="7"/>
        <v/>
      </c>
    </row>
    <row r="18" spans="1:16" x14ac:dyDescent="0.2">
      <c r="B18" s="1" t="s">
        <v>31</v>
      </c>
      <c r="D18">
        <v>23</v>
      </c>
      <c r="E18" s="3">
        <f t="shared" si="10"/>
        <v>1</v>
      </c>
      <c r="F18" s="3" t="str">
        <f t="shared" si="11"/>
        <v>.</v>
      </c>
      <c r="G18" s="3">
        <v>4</v>
      </c>
      <c r="H18" s="3" t="str">
        <f t="shared" si="12"/>
        <v/>
      </c>
      <c r="J18" t="str">
        <f t="shared" si="9"/>
        <v>1.4</v>
      </c>
      <c r="K18" t="str">
        <f t="shared" si="3"/>
        <v>1_4</v>
      </c>
      <c r="L18" t="str">
        <f t="shared" si="4"/>
        <v/>
      </c>
      <c r="M18" t="str">
        <f t="shared" si="5"/>
        <v/>
      </c>
      <c r="N18" s="5" t="str">
        <f t="shared" si="6"/>
        <v/>
      </c>
      <c r="O18" t="str">
        <f t="shared" si="7"/>
        <v/>
      </c>
    </row>
    <row r="19" spans="1:16" x14ac:dyDescent="0.2">
      <c r="A19" s="1" t="s">
        <v>1</v>
      </c>
      <c r="D19">
        <v>25</v>
      </c>
      <c r="E19" s="3">
        <v>2</v>
      </c>
      <c r="F19" s="3" t="str">
        <f t="shared" si="11"/>
        <v/>
      </c>
      <c r="H19" s="3" t="str">
        <f t="shared" si="12"/>
        <v/>
      </c>
      <c r="J19" t="str">
        <f t="shared" si="9"/>
        <v>2</v>
      </c>
      <c r="K19" t="str">
        <f t="shared" si="3"/>
        <v>2</v>
      </c>
      <c r="L19" t="str">
        <f t="shared" si="4"/>
        <v>2 Sygehusjournalen</v>
      </c>
      <c r="M19" t="str">
        <f t="shared" si="5"/>
        <v>Sygehusjournalen</v>
      </c>
      <c r="N19" s="5" t="str">
        <f t="shared" si="6"/>
        <v>2_Sygehusjournalen</v>
      </c>
      <c r="O19" t="str">
        <f t="shared" si="7"/>
        <v>Sygehusjournalen</v>
      </c>
      <c r="P19" s="5" t="str">
        <f>IF(O19="","",CONCATENATE(K19,"_",O19))</f>
        <v>2_Sygehusjournalen</v>
      </c>
    </row>
    <row r="20" spans="1:16" x14ac:dyDescent="0.2">
      <c r="B20" s="1" t="s">
        <v>32</v>
      </c>
      <c r="D20">
        <v>25</v>
      </c>
      <c r="E20" s="3">
        <f t="shared" si="10"/>
        <v>2</v>
      </c>
      <c r="F20" s="3" t="str">
        <f t="shared" si="11"/>
        <v>.</v>
      </c>
      <c r="G20" s="3">
        <v>1</v>
      </c>
      <c r="H20" s="3" t="str">
        <f t="shared" si="12"/>
        <v/>
      </c>
      <c r="J20" t="str">
        <f t="shared" si="9"/>
        <v>2.1</v>
      </c>
      <c r="K20" t="str">
        <f t="shared" si="3"/>
        <v>2_1</v>
      </c>
      <c r="L20" t="str">
        <f t="shared" si="4"/>
        <v/>
      </c>
      <c r="M20" t="str">
        <f t="shared" si="5"/>
        <v/>
      </c>
      <c r="N20" s="5" t="str">
        <f t="shared" si="6"/>
        <v/>
      </c>
      <c r="O20" t="str">
        <f t="shared" si="7"/>
        <v/>
      </c>
    </row>
    <row r="21" spans="1:16" x14ac:dyDescent="0.2">
      <c r="B21" s="1" t="s">
        <v>33</v>
      </c>
      <c r="D21">
        <v>25</v>
      </c>
      <c r="E21" s="3">
        <f t="shared" si="10"/>
        <v>2</v>
      </c>
      <c r="F21" s="3" t="str">
        <f t="shared" si="11"/>
        <v>.</v>
      </c>
      <c r="G21" s="3">
        <v>2</v>
      </c>
      <c r="H21" s="3" t="str">
        <f t="shared" si="12"/>
        <v/>
      </c>
      <c r="J21" t="str">
        <f t="shared" si="9"/>
        <v>2.2</v>
      </c>
      <c r="K21" t="str">
        <f t="shared" si="3"/>
        <v>2_2</v>
      </c>
      <c r="L21" t="str">
        <f t="shared" si="4"/>
        <v/>
      </c>
      <c r="M21" t="str">
        <f t="shared" si="5"/>
        <v/>
      </c>
      <c r="N21" s="5" t="str">
        <f t="shared" si="6"/>
        <v/>
      </c>
      <c r="O21" t="str">
        <f t="shared" si="7"/>
        <v/>
      </c>
    </row>
    <row r="22" spans="1:16" x14ac:dyDescent="0.2">
      <c r="B22" s="1" t="s">
        <v>34</v>
      </c>
      <c r="D22">
        <v>27</v>
      </c>
      <c r="E22" s="3">
        <f t="shared" si="10"/>
        <v>2</v>
      </c>
      <c r="F22" s="3" t="str">
        <f t="shared" si="11"/>
        <v>.</v>
      </c>
      <c r="G22" s="3">
        <v>3</v>
      </c>
      <c r="H22" s="3" t="str">
        <f t="shared" si="12"/>
        <v/>
      </c>
      <c r="J22" t="str">
        <f t="shared" si="9"/>
        <v>2.3</v>
      </c>
      <c r="K22" t="str">
        <f t="shared" si="3"/>
        <v>2_3</v>
      </c>
      <c r="L22" t="str">
        <f t="shared" si="4"/>
        <v/>
      </c>
      <c r="M22" t="str">
        <f t="shared" si="5"/>
        <v/>
      </c>
      <c r="N22" s="5" t="str">
        <f t="shared" si="6"/>
        <v/>
      </c>
      <c r="O22" t="str">
        <f t="shared" si="7"/>
        <v/>
      </c>
    </row>
    <row r="23" spans="1:16" x14ac:dyDescent="0.2">
      <c r="B23" s="1" t="s">
        <v>35</v>
      </c>
      <c r="D23">
        <v>27</v>
      </c>
      <c r="E23" s="3">
        <f t="shared" si="10"/>
        <v>2</v>
      </c>
      <c r="F23" s="3" t="str">
        <f t="shared" si="11"/>
        <v>.</v>
      </c>
      <c r="G23" s="3">
        <v>4</v>
      </c>
      <c r="H23" s="3" t="str">
        <f t="shared" si="12"/>
        <v/>
      </c>
      <c r="J23" t="str">
        <f t="shared" si="9"/>
        <v>2.4</v>
      </c>
      <c r="K23" t="str">
        <f t="shared" si="3"/>
        <v>2_4</v>
      </c>
      <c r="L23" t="str">
        <f t="shared" si="4"/>
        <v/>
      </c>
      <c r="M23" t="str">
        <f t="shared" si="5"/>
        <v/>
      </c>
      <c r="N23" s="5" t="str">
        <f t="shared" si="6"/>
        <v/>
      </c>
      <c r="O23" t="str">
        <f t="shared" si="7"/>
        <v/>
      </c>
    </row>
    <row r="24" spans="1:16" x14ac:dyDescent="0.2">
      <c r="B24" s="1" t="s">
        <v>36</v>
      </c>
      <c r="D24">
        <v>29</v>
      </c>
      <c r="E24" s="3">
        <f t="shared" si="10"/>
        <v>2</v>
      </c>
      <c r="F24" s="3" t="str">
        <f t="shared" si="11"/>
        <v>.</v>
      </c>
      <c r="G24" s="3">
        <v>5</v>
      </c>
      <c r="H24" s="3" t="str">
        <f t="shared" si="12"/>
        <v/>
      </c>
      <c r="J24" t="str">
        <f t="shared" si="9"/>
        <v>2.5</v>
      </c>
      <c r="K24" t="str">
        <f t="shared" si="3"/>
        <v>2_5</v>
      </c>
      <c r="L24" t="str">
        <f t="shared" si="4"/>
        <v/>
      </c>
      <c r="M24" t="str">
        <f t="shared" si="5"/>
        <v/>
      </c>
      <c r="N24" s="5" t="str">
        <f t="shared" si="6"/>
        <v/>
      </c>
      <c r="O24" t="str">
        <f t="shared" si="7"/>
        <v/>
      </c>
    </row>
    <row r="25" spans="1:16" x14ac:dyDescent="0.2">
      <c r="A25" s="1" t="s">
        <v>2</v>
      </c>
      <c r="D25">
        <v>31</v>
      </c>
      <c r="E25" s="3">
        <v>3</v>
      </c>
      <c r="F25" s="3" t="str">
        <f t="shared" si="11"/>
        <v/>
      </c>
      <c r="H25" s="3" t="str">
        <f t="shared" si="12"/>
        <v/>
      </c>
      <c r="J25" t="str">
        <f t="shared" si="9"/>
        <v>3</v>
      </c>
      <c r="K25" t="str">
        <f t="shared" si="3"/>
        <v>3</v>
      </c>
      <c r="L25" t="str">
        <f t="shared" si="4"/>
        <v>3 Indlæggelsesnotatet</v>
      </c>
      <c r="M25" t="str">
        <f t="shared" si="5"/>
        <v>Indlæggelsesnotatet</v>
      </c>
      <c r="N25" s="5" t="str">
        <f t="shared" si="6"/>
        <v>3_Indlæggelsesnotatet</v>
      </c>
      <c r="O25" t="str">
        <f t="shared" si="7"/>
        <v>Indlaeggelsesnotatet</v>
      </c>
      <c r="P25" s="5" t="str">
        <f>IF(O25="","",CONCATENATE(K25,"_",O25))</f>
        <v>3_Indlaeggelsesnotatet</v>
      </c>
    </row>
    <row r="26" spans="1:16" x14ac:dyDescent="0.2">
      <c r="B26" s="1" t="s">
        <v>43</v>
      </c>
      <c r="D26">
        <v>31</v>
      </c>
      <c r="E26" s="3">
        <f t="shared" si="10"/>
        <v>3</v>
      </c>
      <c r="F26" s="3" t="str">
        <f t="shared" si="11"/>
        <v>.</v>
      </c>
      <c r="G26" s="3">
        <v>1</v>
      </c>
      <c r="H26" s="3" t="str">
        <f t="shared" si="12"/>
        <v/>
      </c>
      <c r="J26" t="str">
        <f t="shared" si="9"/>
        <v>3.1</v>
      </c>
      <c r="K26" t="str">
        <f t="shared" si="3"/>
        <v>3_1</v>
      </c>
      <c r="L26" t="str">
        <f t="shared" si="4"/>
        <v/>
      </c>
      <c r="M26" t="str">
        <f t="shared" si="5"/>
        <v/>
      </c>
      <c r="N26" s="5" t="str">
        <f t="shared" si="6"/>
        <v/>
      </c>
      <c r="O26" t="str">
        <f t="shared" si="7"/>
        <v/>
      </c>
    </row>
    <row r="27" spans="1:16" x14ac:dyDescent="0.2">
      <c r="C27" s="2" t="s">
        <v>44</v>
      </c>
      <c r="D27">
        <v>31</v>
      </c>
      <c r="E27" s="3">
        <f t="shared" si="10"/>
        <v>3</v>
      </c>
      <c r="F27" s="3" t="str">
        <f t="shared" si="11"/>
        <v>.</v>
      </c>
      <c r="G27" s="3">
        <f>G26</f>
        <v>1</v>
      </c>
      <c r="H27" s="3" t="str">
        <f t="shared" si="12"/>
        <v>.</v>
      </c>
      <c r="I27" s="3">
        <v>1</v>
      </c>
      <c r="J27" t="str">
        <f t="shared" si="9"/>
        <v>3.1.1</v>
      </c>
      <c r="K27" t="str">
        <f t="shared" si="3"/>
        <v>3_1_1</v>
      </c>
      <c r="L27" t="str">
        <f t="shared" si="4"/>
        <v/>
      </c>
      <c r="M27" t="str">
        <f t="shared" si="5"/>
        <v/>
      </c>
      <c r="N27" s="5" t="str">
        <f t="shared" si="6"/>
        <v/>
      </c>
      <c r="O27" t="str">
        <f t="shared" si="7"/>
        <v/>
      </c>
    </row>
    <row r="28" spans="1:16" x14ac:dyDescent="0.2">
      <c r="C28" s="2" t="s">
        <v>45</v>
      </c>
      <c r="D28">
        <v>33</v>
      </c>
      <c r="E28" s="3">
        <f t="shared" si="10"/>
        <v>3</v>
      </c>
      <c r="F28" s="3" t="str">
        <f t="shared" si="11"/>
        <v>.</v>
      </c>
      <c r="G28" s="3">
        <f t="shared" ref="G28:G37" si="13">G27</f>
        <v>1</v>
      </c>
      <c r="H28" s="3" t="str">
        <f t="shared" si="12"/>
        <v>.</v>
      </c>
      <c r="I28" s="3">
        <f>I27+1</f>
        <v>2</v>
      </c>
      <c r="J28" t="str">
        <f t="shared" si="9"/>
        <v>3.1.2</v>
      </c>
      <c r="K28" t="str">
        <f t="shared" si="3"/>
        <v>3_1_2</v>
      </c>
      <c r="L28" t="str">
        <f t="shared" si="4"/>
        <v/>
      </c>
      <c r="M28" t="str">
        <f t="shared" si="5"/>
        <v/>
      </c>
      <c r="N28" s="5" t="str">
        <f t="shared" si="6"/>
        <v/>
      </c>
      <c r="O28" t="str">
        <f t="shared" si="7"/>
        <v/>
      </c>
    </row>
    <row r="29" spans="1:16" x14ac:dyDescent="0.2">
      <c r="C29" s="2" t="s">
        <v>46</v>
      </c>
      <c r="D29">
        <v>33</v>
      </c>
      <c r="E29" s="3">
        <f t="shared" si="10"/>
        <v>3</v>
      </c>
      <c r="F29" s="3" t="str">
        <f t="shared" si="11"/>
        <v>.</v>
      </c>
      <c r="G29" s="3">
        <f t="shared" si="13"/>
        <v>1</v>
      </c>
      <c r="H29" s="3" t="str">
        <f t="shared" si="12"/>
        <v>.</v>
      </c>
      <c r="I29" s="3">
        <f t="shared" ref="I29:I37" si="14">I28+1</f>
        <v>3</v>
      </c>
      <c r="J29" t="str">
        <f t="shared" si="9"/>
        <v>3.1.3</v>
      </c>
      <c r="K29" t="str">
        <f t="shared" si="3"/>
        <v>3_1_3</v>
      </c>
      <c r="L29" t="str">
        <f t="shared" si="4"/>
        <v/>
      </c>
      <c r="M29" t="str">
        <f t="shared" si="5"/>
        <v/>
      </c>
      <c r="N29" s="5" t="str">
        <f t="shared" si="6"/>
        <v/>
      </c>
      <c r="O29" t="str">
        <f t="shared" si="7"/>
        <v/>
      </c>
    </row>
    <row r="30" spans="1:16" x14ac:dyDescent="0.2">
      <c r="C30" s="2" t="s">
        <v>47</v>
      </c>
      <c r="D30">
        <v>34</v>
      </c>
      <c r="E30" s="3">
        <f t="shared" si="10"/>
        <v>3</v>
      </c>
      <c r="F30" s="3" t="str">
        <f t="shared" si="11"/>
        <v>.</v>
      </c>
      <c r="G30" s="3">
        <f t="shared" si="13"/>
        <v>1</v>
      </c>
      <c r="H30" s="3" t="str">
        <f t="shared" si="12"/>
        <v>.</v>
      </c>
      <c r="I30" s="3">
        <f t="shared" si="14"/>
        <v>4</v>
      </c>
      <c r="J30" t="str">
        <f t="shared" si="9"/>
        <v>3.1.4</v>
      </c>
      <c r="K30" t="str">
        <f t="shared" si="3"/>
        <v>3_1_4</v>
      </c>
      <c r="L30" t="str">
        <f t="shared" si="4"/>
        <v/>
      </c>
      <c r="M30" t="str">
        <f t="shared" si="5"/>
        <v/>
      </c>
      <c r="N30" s="5" t="str">
        <f t="shared" si="6"/>
        <v/>
      </c>
      <c r="O30" t="str">
        <f t="shared" si="7"/>
        <v/>
      </c>
    </row>
    <row r="31" spans="1:16" x14ac:dyDescent="0.2">
      <c r="C31" s="2" t="s">
        <v>48</v>
      </c>
      <c r="D31">
        <v>35</v>
      </c>
      <c r="E31" s="3">
        <f t="shared" si="10"/>
        <v>3</v>
      </c>
      <c r="F31" s="3" t="str">
        <f t="shared" si="11"/>
        <v>.</v>
      </c>
      <c r="G31" s="3">
        <f t="shared" si="13"/>
        <v>1</v>
      </c>
      <c r="H31" s="3" t="str">
        <f t="shared" si="12"/>
        <v>.</v>
      </c>
      <c r="I31" s="3">
        <f t="shared" si="14"/>
        <v>5</v>
      </c>
      <c r="J31" t="str">
        <f t="shared" si="9"/>
        <v>3.1.5</v>
      </c>
      <c r="K31" t="str">
        <f t="shared" si="3"/>
        <v>3_1_5</v>
      </c>
      <c r="L31" t="str">
        <f t="shared" si="4"/>
        <v/>
      </c>
      <c r="M31" t="str">
        <f t="shared" si="5"/>
        <v/>
      </c>
      <c r="N31" s="5" t="str">
        <f t="shared" si="6"/>
        <v/>
      </c>
      <c r="O31" t="str">
        <f t="shared" si="7"/>
        <v/>
      </c>
    </row>
    <row r="32" spans="1:16" x14ac:dyDescent="0.2">
      <c r="C32" s="2" t="s">
        <v>49</v>
      </c>
      <c r="D32">
        <v>36</v>
      </c>
      <c r="E32" s="3">
        <f t="shared" si="10"/>
        <v>3</v>
      </c>
      <c r="F32" s="3" t="str">
        <f t="shared" si="11"/>
        <v>.</v>
      </c>
      <c r="G32" s="3">
        <f t="shared" si="13"/>
        <v>1</v>
      </c>
      <c r="H32" s="3" t="str">
        <f t="shared" si="12"/>
        <v>.</v>
      </c>
      <c r="I32" s="3">
        <f t="shared" si="14"/>
        <v>6</v>
      </c>
      <c r="J32" t="str">
        <f t="shared" si="9"/>
        <v>3.1.6</v>
      </c>
      <c r="K32" t="str">
        <f t="shared" si="3"/>
        <v>3_1_6</v>
      </c>
      <c r="L32" t="str">
        <f t="shared" si="4"/>
        <v/>
      </c>
      <c r="M32" t="str">
        <f t="shared" si="5"/>
        <v/>
      </c>
      <c r="N32" s="5" t="str">
        <f t="shared" si="6"/>
        <v/>
      </c>
      <c r="O32" t="str">
        <f t="shared" si="7"/>
        <v/>
      </c>
    </row>
    <row r="33" spans="2:15" x14ac:dyDescent="0.2">
      <c r="C33" s="2" t="s">
        <v>50</v>
      </c>
      <c r="D33">
        <v>37</v>
      </c>
      <c r="E33" s="3">
        <f t="shared" si="10"/>
        <v>3</v>
      </c>
      <c r="F33" s="3" t="str">
        <f t="shared" si="11"/>
        <v>.</v>
      </c>
      <c r="G33" s="3">
        <f t="shared" si="13"/>
        <v>1</v>
      </c>
      <c r="H33" s="3" t="str">
        <f t="shared" si="12"/>
        <v>.</v>
      </c>
      <c r="I33" s="3">
        <f t="shared" si="14"/>
        <v>7</v>
      </c>
      <c r="J33" t="str">
        <f t="shared" si="9"/>
        <v>3.1.7</v>
      </c>
      <c r="K33" t="str">
        <f t="shared" si="3"/>
        <v>3_1_7</v>
      </c>
      <c r="L33" t="str">
        <f t="shared" si="4"/>
        <v/>
      </c>
      <c r="M33" t="str">
        <f t="shared" si="5"/>
        <v/>
      </c>
      <c r="N33" s="5" t="str">
        <f t="shared" si="6"/>
        <v/>
      </c>
      <c r="O33" t="str">
        <f t="shared" si="7"/>
        <v/>
      </c>
    </row>
    <row r="34" spans="2:15" x14ac:dyDescent="0.2">
      <c r="C34" s="2" t="s">
        <v>51</v>
      </c>
      <c r="D34">
        <v>39</v>
      </c>
      <c r="E34" s="3">
        <f t="shared" si="10"/>
        <v>3</v>
      </c>
      <c r="F34" s="3" t="str">
        <f t="shared" si="11"/>
        <v>.</v>
      </c>
      <c r="G34" s="3">
        <f t="shared" si="13"/>
        <v>1</v>
      </c>
      <c r="H34" s="3" t="str">
        <f t="shared" si="12"/>
        <v>.</v>
      </c>
      <c r="I34" s="3">
        <f t="shared" si="14"/>
        <v>8</v>
      </c>
      <c r="J34" t="str">
        <f t="shared" si="9"/>
        <v>3.1.8</v>
      </c>
      <c r="K34" t="str">
        <f t="shared" si="3"/>
        <v>3_1_8</v>
      </c>
      <c r="L34" t="str">
        <f t="shared" si="4"/>
        <v/>
      </c>
      <c r="M34" t="str">
        <f t="shared" si="5"/>
        <v/>
      </c>
      <c r="N34" s="5" t="str">
        <f t="shared" si="6"/>
        <v/>
      </c>
      <c r="O34" t="str">
        <f t="shared" si="7"/>
        <v/>
      </c>
    </row>
    <row r="35" spans="2:15" x14ac:dyDescent="0.2">
      <c r="C35" s="2" t="s">
        <v>52</v>
      </c>
      <c r="D35">
        <v>41</v>
      </c>
      <c r="E35" s="3">
        <f t="shared" si="10"/>
        <v>3</v>
      </c>
      <c r="F35" s="3" t="str">
        <f t="shared" si="11"/>
        <v>.</v>
      </c>
      <c r="G35" s="3">
        <f t="shared" si="13"/>
        <v>1</v>
      </c>
      <c r="H35" s="3" t="str">
        <f t="shared" si="12"/>
        <v>.</v>
      </c>
      <c r="I35" s="3">
        <f t="shared" si="14"/>
        <v>9</v>
      </c>
      <c r="J35" t="str">
        <f t="shared" si="9"/>
        <v>3.1.9</v>
      </c>
      <c r="K35" t="str">
        <f t="shared" si="3"/>
        <v>3_1_9</v>
      </c>
      <c r="L35" t="str">
        <f t="shared" si="4"/>
        <v/>
      </c>
      <c r="M35" t="str">
        <f t="shared" si="5"/>
        <v/>
      </c>
      <c r="N35" s="5" t="str">
        <f t="shared" si="6"/>
        <v/>
      </c>
      <c r="O35" t="str">
        <f t="shared" si="7"/>
        <v/>
      </c>
    </row>
    <row r="36" spans="2:15" x14ac:dyDescent="0.2">
      <c r="C36" s="2" t="s">
        <v>53</v>
      </c>
      <c r="D36">
        <v>42</v>
      </c>
      <c r="E36" s="3">
        <f t="shared" si="10"/>
        <v>3</v>
      </c>
      <c r="F36" s="3" t="str">
        <f t="shared" si="11"/>
        <v>.</v>
      </c>
      <c r="G36" s="3">
        <f t="shared" si="13"/>
        <v>1</v>
      </c>
      <c r="H36" s="3" t="str">
        <f t="shared" si="12"/>
        <v>.</v>
      </c>
      <c r="I36" s="3">
        <f t="shared" si="14"/>
        <v>10</v>
      </c>
      <c r="J36" t="str">
        <f t="shared" si="9"/>
        <v>3.1.10</v>
      </c>
      <c r="K36" t="str">
        <f t="shared" si="3"/>
        <v>3_1_10</v>
      </c>
      <c r="L36" t="str">
        <f t="shared" si="4"/>
        <v/>
      </c>
      <c r="M36" t="str">
        <f t="shared" si="5"/>
        <v/>
      </c>
      <c r="N36" s="5" t="str">
        <f t="shared" si="6"/>
        <v/>
      </c>
      <c r="O36" t="str">
        <f t="shared" si="7"/>
        <v/>
      </c>
    </row>
    <row r="37" spans="2:15" x14ac:dyDescent="0.2">
      <c r="C37" s="2" t="s">
        <v>54</v>
      </c>
      <c r="D37">
        <v>42</v>
      </c>
      <c r="E37" s="3">
        <f t="shared" si="10"/>
        <v>3</v>
      </c>
      <c r="F37" s="3" t="str">
        <f t="shared" si="11"/>
        <v>.</v>
      </c>
      <c r="G37" s="3">
        <f t="shared" si="13"/>
        <v>1</v>
      </c>
      <c r="H37" s="3" t="str">
        <f t="shared" si="12"/>
        <v>.</v>
      </c>
      <c r="I37" s="3">
        <f t="shared" si="14"/>
        <v>11</v>
      </c>
      <c r="J37" t="str">
        <f t="shared" si="9"/>
        <v>3.1.11</v>
      </c>
      <c r="K37" t="str">
        <f t="shared" si="3"/>
        <v>3_1_11</v>
      </c>
      <c r="L37" t="str">
        <f t="shared" si="4"/>
        <v/>
      </c>
      <c r="M37" t="str">
        <f t="shared" si="5"/>
        <v/>
      </c>
      <c r="N37" s="5" t="str">
        <f t="shared" si="6"/>
        <v/>
      </c>
      <c r="O37" t="str">
        <f t="shared" si="7"/>
        <v/>
      </c>
    </row>
    <row r="38" spans="2:15" x14ac:dyDescent="0.2">
      <c r="B38" s="1" t="s">
        <v>55</v>
      </c>
      <c r="D38">
        <v>43</v>
      </c>
      <c r="E38" s="3">
        <f t="shared" si="10"/>
        <v>3</v>
      </c>
      <c r="F38" s="3" t="str">
        <f t="shared" si="11"/>
        <v>.</v>
      </c>
      <c r="G38" s="3">
        <v>2</v>
      </c>
      <c r="H38" s="3" t="str">
        <f t="shared" si="12"/>
        <v/>
      </c>
      <c r="J38" t="str">
        <f t="shared" si="9"/>
        <v>3.2</v>
      </c>
      <c r="K38" t="str">
        <f t="shared" si="3"/>
        <v>3_2</v>
      </c>
      <c r="L38" t="str">
        <f t="shared" si="4"/>
        <v/>
      </c>
      <c r="M38" t="str">
        <f t="shared" si="5"/>
        <v/>
      </c>
      <c r="N38" s="5" t="str">
        <f t="shared" si="6"/>
        <v/>
      </c>
      <c r="O38" t="str">
        <f t="shared" si="7"/>
        <v/>
      </c>
    </row>
    <row r="39" spans="2:15" x14ac:dyDescent="0.2">
      <c r="C39" s="2" t="s">
        <v>56</v>
      </c>
      <c r="D39">
        <v>44</v>
      </c>
      <c r="E39" s="3">
        <f t="shared" si="10"/>
        <v>3</v>
      </c>
      <c r="F39" s="3" t="str">
        <f t="shared" si="11"/>
        <v>.</v>
      </c>
      <c r="G39" s="3">
        <f>G38</f>
        <v>2</v>
      </c>
      <c r="H39" s="3" t="str">
        <f t="shared" si="12"/>
        <v>.</v>
      </c>
      <c r="I39" s="3">
        <v>1</v>
      </c>
      <c r="J39" t="str">
        <f t="shared" si="9"/>
        <v>3.2.1</v>
      </c>
      <c r="K39" t="str">
        <f t="shared" si="3"/>
        <v>3_2_1</v>
      </c>
      <c r="L39" t="str">
        <f t="shared" si="4"/>
        <v/>
      </c>
      <c r="M39" t="str">
        <f t="shared" si="5"/>
        <v/>
      </c>
      <c r="N39" s="5" t="str">
        <f t="shared" si="6"/>
        <v/>
      </c>
      <c r="O39" t="str">
        <f t="shared" si="7"/>
        <v/>
      </c>
    </row>
    <row r="40" spans="2:15" x14ac:dyDescent="0.2">
      <c r="C40" s="2" t="s">
        <v>57</v>
      </c>
      <c r="D40">
        <v>45</v>
      </c>
      <c r="E40" s="3">
        <f t="shared" si="10"/>
        <v>3</v>
      </c>
      <c r="F40" s="3" t="str">
        <f t="shared" si="11"/>
        <v>.</v>
      </c>
      <c r="G40" s="3">
        <f t="shared" ref="G40:G59" si="15">G39</f>
        <v>2</v>
      </c>
      <c r="H40" s="3" t="str">
        <f t="shared" si="12"/>
        <v>.</v>
      </c>
      <c r="I40" s="3">
        <f>I39+1</f>
        <v>2</v>
      </c>
      <c r="J40" t="str">
        <f t="shared" si="9"/>
        <v>3.2.2</v>
      </c>
      <c r="K40" t="str">
        <f t="shared" si="3"/>
        <v>3_2_2</v>
      </c>
      <c r="L40" t="str">
        <f t="shared" si="4"/>
        <v/>
      </c>
      <c r="M40" t="str">
        <f t="shared" si="5"/>
        <v/>
      </c>
      <c r="N40" s="5" t="str">
        <f t="shared" si="6"/>
        <v/>
      </c>
      <c r="O40" t="str">
        <f t="shared" si="7"/>
        <v/>
      </c>
    </row>
    <row r="41" spans="2:15" x14ac:dyDescent="0.2">
      <c r="C41" s="2" t="s">
        <v>58</v>
      </c>
      <c r="D41">
        <v>45</v>
      </c>
      <c r="E41" s="3">
        <f t="shared" si="10"/>
        <v>3</v>
      </c>
      <c r="F41" s="3" t="str">
        <f t="shared" si="11"/>
        <v>.</v>
      </c>
      <c r="G41" s="3">
        <f t="shared" si="15"/>
        <v>2</v>
      </c>
      <c r="H41" s="3" t="str">
        <f t="shared" si="12"/>
        <v>.</v>
      </c>
      <c r="I41" s="3">
        <f t="shared" ref="I41:I59" si="16">I40+1</f>
        <v>3</v>
      </c>
      <c r="J41" t="str">
        <f t="shared" si="9"/>
        <v>3.2.3</v>
      </c>
      <c r="K41" t="str">
        <f t="shared" si="3"/>
        <v>3_2_3</v>
      </c>
      <c r="L41" t="str">
        <f t="shared" si="4"/>
        <v/>
      </c>
      <c r="M41" t="str">
        <f t="shared" si="5"/>
        <v/>
      </c>
      <c r="N41" s="5" t="str">
        <f t="shared" si="6"/>
        <v/>
      </c>
      <c r="O41" t="str">
        <f t="shared" si="7"/>
        <v/>
      </c>
    </row>
    <row r="42" spans="2:15" x14ac:dyDescent="0.2">
      <c r="C42" s="2" t="s">
        <v>59</v>
      </c>
      <c r="D42">
        <v>45</v>
      </c>
      <c r="E42" s="3">
        <f t="shared" si="10"/>
        <v>3</v>
      </c>
      <c r="F42" s="3" t="str">
        <f t="shared" si="11"/>
        <v>.</v>
      </c>
      <c r="G42" s="3">
        <f t="shared" si="15"/>
        <v>2</v>
      </c>
      <c r="H42" s="3" t="str">
        <f t="shared" si="12"/>
        <v>.</v>
      </c>
      <c r="I42" s="3">
        <f t="shared" si="16"/>
        <v>4</v>
      </c>
      <c r="J42" t="str">
        <f t="shared" si="9"/>
        <v>3.2.4</v>
      </c>
      <c r="K42" t="str">
        <f t="shared" si="3"/>
        <v>3_2_4</v>
      </c>
      <c r="L42" t="str">
        <f t="shared" si="4"/>
        <v/>
      </c>
      <c r="M42" t="str">
        <f t="shared" si="5"/>
        <v/>
      </c>
      <c r="N42" s="5" t="str">
        <f t="shared" si="6"/>
        <v/>
      </c>
      <c r="O42" t="str">
        <f t="shared" si="7"/>
        <v/>
      </c>
    </row>
    <row r="43" spans="2:15" x14ac:dyDescent="0.2">
      <c r="C43" s="2" t="s">
        <v>60</v>
      </c>
      <c r="D43">
        <v>46</v>
      </c>
      <c r="E43" s="3">
        <f t="shared" si="10"/>
        <v>3</v>
      </c>
      <c r="F43" s="3" t="str">
        <f t="shared" si="11"/>
        <v>.</v>
      </c>
      <c r="G43" s="3">
        <f t="shared" si="15"/>
        <v>2</v>
      </c>
      <c r="H43" s="3" t="str">
        <f t="shared" si="12"/>
        <v>.</v>
      </c>
      <c r="I43" s="3">
        <f t="shared" si="16"/>
        <v>5</v>
      </c>
      <c r="J43" t="str">
        <f t="shared" si="9"/>
        <v>3.2.5</v>
      </c>
      <c r="K43" t="str">
        <f t="shared" si="3"/>
        <v>3_2_5</v>
      </c>
      <c r="L43" t="str">
        <f t="shared" si="4"/>
        <v/>
      </c>
      <c r="M43" t="str">
        <f t="shared" si="5"/>
        <v/>
      </c>
      <c r="N43" s="5" t="str">
        <f t="shared" si="6"/>
        <v/>
      </c>
      <c r="O43" t="str">
        <f t="shared" si="7"/>
        <v/>
      </c>
    </row>
    <row r="44" spans="2:15" x14ac:dyDescent="0.2">
      <c r="C44" s="2" t="s">
        <v>115</v>
      </c>
      <c r="D44">
        <v>46</v>
      </c>
      <c r="E44" s="3">
        <f t="shared" si="10"/>
        <v>3</v>
      </c>
      <c r="F44" s="3" t="str">
        <f t="shared" si="11"/>
        <v>.</v>
      </c>
      <c r="G44" s="3">
        <f t="shared" si="15"/>
        <v>2</v>
      </c>
      <c r="H44" s="3" t="str">
        <f t="shared" si="12"/>
        <v>.</v>
      </c>
      <c r="I44" s="3">
        <f t="shared" si="16"/>
        <v>6</v>
      </c>
      <c r="J44" t="str">
        <f t="shared" si="9"/>
        <v>3.2.6</v>
      </c>
      <c r="K44" t="str">
        <f t="shared" si="3"/>
        <v>3_2_6</v>
      </c>
      <c r="L44" t="str">
        <f t="shared" si="4"/>
        <v/>
      </c>
      <c r="M44" t="str">
        <f t="shared" si="5"/>
        <v/>
      </c>
      <c r="N44" s="5" t="str">
        <f t="shared" si="6"/>
        <v/>
      </c>
      <c r="O44" t="str">
        <f t="shared" si="7"/>
        <v/>
      </c>
    </row>
    <row r="45" spans="2:15" x14ac:dyDescent="0.2">
      <c r="C45" s="2" t="s">
        <v>61</v>
      </c>
      <c r="D45">
        <v>46</v>
      </c>
      <c r="E45" s="3">
        <f t="shared" si="10"/>
        <v>3</v>
      </c>
      <c r="F45" s="3" t="str">
        <f t="shared" si="11"/>
        <v>.</v>
      </c>
      <c r="G45" s="3">
        <f t="shared" si="15"/>
        <v>2</v>
      </c>
      <c r="H45" s="3" t="str">
        <f t="shared" si="12"/>
        <v>.</v>
      </c>
      <c r="I45" s="3">
        <f t="shared" si="16"/>
        <v>7</v>
      </c>
      <c r="J45" t="str">
        <f t="shared" si="9"/>
        <v>3.2.7</v>
      </c>
      <c r="K45" t="str">
        <f t="shared" si="3"/>
        <v>3_2_7</v>
      </c>
      <c r="L45" t="str">
        <f t="shared" si="4"/>
        <v/>
      </c>
      <c r="M45" t="str">
        <f t="shared" si="5"/>
        <v/>
      </c>
      <c r="N45" s="5" t="str">
        <f t="shared" si="6"/>
        <v/>
      </c>
      <c r="O45" t="str">
        <f t="shared" si="7"/>
        <v/>
      </c>
    </row>
    <row r="46" spans="2:15" x14ac:dyDescent="0.2">
      <c r="C46" s="2" t="s">
        <v>62</v>
      </c>
      <c r="D46">
        <v>46</v>
      </c>
      <c r="E46" s="3">
        <f t="shared" si="10"/>
        <v>3</v>
      </c>
      <c r="F46" s="3" t="str">
        <f t="shared" si="11"/>
        <v>.</v>
      </c>
      <c r="G46" s="3">
        <f t="shared" si="15"/>
        <v>2</v>
      </c>
      <c r="H46" s="3" t="str">
        <f t="shared" si="12"/>
        <v>.</v>
      </c>
      <c r="I46" s="3">
        <f t="shared" si="16"/>
        <v>8</v>
      </c>
      <c r="J46" t="str">
        <f t="shared" si="9"/>
        <v>3.2.8</v>
      </c>
      <c r="K46" t="str">
        <f t="shared" si="3"/>
        <v>3_2_8</v>
      </c>
      <c r="L46" t="str">
        <f t="shared" si="4"/>
        <v/>
      </c>
      <c r="M46" t="str">
        <f t="shared" si="5"/>
        <v/>
      </c>
      <c r="N46" s="5" t="str">
        <f t="shared" si="6"/>
        <v/>
      </c>
      <c r="O46" t="str">
        <f t="shared" si="7"/>
        <v/>
      </c>
    </row>
    <row r="47" spans="2:15" x14ac:dyDescent="0.2">
      <c r="C47" s="2" t="s">
        <v>63</v>
      </c>
      <c r="D47">
        <v>47</v>
      </c>
      <c r="E47" s="3">
        <f t="shared" si="10"/>
        <v>3</v>
      </c>
      <c r="F47" s="3" t="str">
        <f t="shared" si="11"/>
        <v>.</v>
      </c>
      <c r="G47" s="3">
        <f t="shared" si="15"/>
        <v>2</v>
      </c>
      <c r="H47" s="3" t="str">
        <f t="shared" si="12"/>
        <v>.</v>
      </c>
      <c r="I47" s="3">
        <f t="shared" si="16"/>
        <v>9</v>
      </c>
      <c r="J47" t="str">
        <f t="shared" si="9"/>
        <v>3.2.9</v>
      </c>
      <c r="K47" t="str">
        <f t="shared" si="3"/>
        <v>3_2_9</v>
      </c>
      <c r="L47" t="str">
        <f t="shared" si="4"/>
        <v/>
      </c>
      <c r="M47" t="str">
        <f t="shared" si="5"/>
        <v/>
      </c>
      <c r="N47" s="5" t="str">
        <f t="shared" si="6"/>
        <v/>
      </c>
      <c r="O47" t="str">
        <f t="shared" si="7"/>
        <v/>
      </c>
    </row>
    <row r="48" spans="2:15" x14ac:dyDescent="0.2">
      <c r="C48" s="2" t="s">
        <v>64</v>
      </c>
      <c r="D48">
        <v>47</v>
      </c>
      <c r="E48" s="3">
        <f t="shared" si="10"/>
        <v>3</v>
      </c>
      <c r="F48" s="3" t="str">
        <f t="shared" si="11"/>
        <v>.</v>
      </c>
      <c r="G48" s="3">
        <f t="shared" si="15"/>
        <v>2</v>
      </c>
      <c r="H48" s="3" t="str">
        <f t="shared" si="12"/>
        <v>.</v>
      </c>
      <c r="I48" s="3">
        <f t="shared" si="16"/>
        <v>10</v>
      </c>
      <c r="J48" t="str">
        <f t="shared" si="9"/>
        <v>3.2.10</v>
      </c>
      <c r="K48" t="str">
        <f t="shared" si="3"/>
        <v>3_2_10</v>
      </c>
      <c r="L48" t="str">
        <f t="shared" si="4"/>
        <v/>
      </c>
      <c r="M48" t="str">
        <f t="shared" si="5"/>
        <v/>
      </c>
      <c r="N48" s="5" t="str">
        <f t="shared" si="6"/>
        <v/>
      </c>
      <c r="O48" t="str">
        <f t="shared" si="7"/>
        <v/>
      </c>
    </row>
    <row r="49" spans="1:16" x14ac:dyDescent="0.2">
      <c r="C49" s="2" t="s">
        <v>65</v>
      </c>
      <c r="D49">
        <v>47</v>
      </c>
      <c r="E49" s="3">
        <f t="shared" si="10"/>
        <v>3</v>
      </c>
      <c r="F49" s="3" t="str">
        <f t="shared" si="11"/>
        <v>.</v>
      </c>
      <c r="G49" s="3">
        <f t="shared" si="15"/>
        <v>2</v>
      </c>
      <c r="H49" s="3" t="str">
        <f t="shared" si="12"/>
        <v>.</v>
      </c>
      <c r="I49" s="3">
        <f t="shared" si="16"/>
        <v>11</v>
      </c>
      <c r="J49" t="str">
        <f t="shared" si="9"/>
        <v>3.2.11</v>
      </c>
      <c r="K49" t="str">
        <f t="shared" si="3"/>
        <v>3_2_11</v>
      </c>
      <c r="L49" t="str">
        <f t="shared" si="4"/>
        <v/>
      </c>
      <c r="M49" t="str">
        <f t="shared" si="5"/>
        <v/>
      </c>
      <c r="N49" s="5" t="str">
        <f t="shared" si="6"/>
        <v/>
      </c>
      <c r="O49" t="str">
        <f t="shared" si="7"/>
        <v/>
      </c>
    </row>
    <row r="50" spans="1:16" x14ac:dyDescent="0.2">
      <c r="C50" s="2" t="s">
        <v>66</v>
      </c>
      <c r="D50">
        <v>48</v>
      </c>
      <c r="E50" s="3">
        <f t="shared" si="10"/>
        <v>3</v>
      </c>
      <c r="F50" s="3" t="str">
        <f t="shared" si="11"/>
        <v>.</v>
      </c>
      <c r="G50" s="3">
        <f t="shared" si="15"/>
        <v>2</v>
      </c>
      <c r="H50" s="3" t="str">
        <f t="shared" si="12"/>
        <v>.</v>
      </c>
      <c r="I50" s="3">
        <f t="shared" si="16"/>
        <v>12</v>
      </c>
      <c r="J50" t="str">
        <f t="shared" si="9"/>
        <v>3.2.12</v>
      </c>
      <c r="K50" t="str">
        <f t="shared" si="3"/>
        <v>3_2_12</v>
      </c>
      <c r="L50" t="str">
        <f t="shared" si="4"/>
        <v/>
      </c>
      <c r="M50" t="str">
        <f t="shared" si="5"/>
        <v/>
      </c>
      <c r="N50" s="5" t="str">
        <f t="shared" si="6"/>
        <v/>
      </c>
      <c r="O50" t="str">
        <f t="shared" si="7"/>
        <v/>
      </c>
    </row>
    <row r="51" spans="1:16" x14ac:dyDescent="0.2">
      <c r="C51" s="2" t="s">
        <v>67</v>
      </c>
      <c r="D51">
        <v>48</v>
      </c>
      <c r="E51" s="3">
        <f t="shared" si="10"/>
        <v>3</v>
      </c>
      <c r="F51" s="3" t="str">
        <f t="shared" si="11"/>
        <v>.</v>
      </c>
      <c r="G51" s="3">
        <f t="shared" si="15"/>
        <v>2</v>
      </c>
      <c r="H51" s="3" t="str">
        <f t="shared" si="12"/>
        <v>.</v>
      </c>
      <c r="I51" s="3">
        <f t="shared" si="16"/>
        <v>13</v>
      </c>
      <c r="J51" t="str">
        <f t="shared" si="9"/>
        <v>3.2.13</v>
      </c>
      <c r="K51" t="str">
        <f t="shared" si="3"/>
        <v>3_2_13</v>
      </c>
      <c r="L51" t="str">
        <f t="shared" si="4"/>
        <v/>
      </c>
      <c r="M51" t="str">
        <f t="shared" si="5"/>
        <v/>
      </c>
      <c r="N51" s="5" t="str">
        <f t="shared" si="6"/>
        <v/>
      </c>
      <c r="O51" t="str">
        <f t="shared" si="7"/>
        <v/>
      </c>
    </row>
    <row r="52" spans="1:16" x14ac:dyDescent="0.2">
      <c r="C52" s="2" t="s">
        <v>68</v>
      </c>
      <c r="D52">
        <v>49</v>
      </c>
      <c r="E52" s="3">
        <f t="shared" si="10"/>
        <v>3</v>
      </c>
      <c r="F52" s="3" t="str">
        <f t="shared" si="11"/>
        <v>.</v>
      </c>
      <c r="G52" s="3">
        <f t="shared" si="15"/>
        <v>2</v>
      </c>
      <c r="H52" s="3" t="str">
        <f t="shared" si="12"/>
        <v>.</v>
      </c>
      <c r="I52" s="3">
        <f t="shared" si="16"/>
        <v>14</v>
      </c>
      <c r="J52" t="str">
        <f t="shared" si="9"/>
        <v>3.2.14</v>
      </c>
      <c r="K52" t="str">
        <f t="shared" si="3"/>
        <v>3_2_14</v>
      </c>
      <c r="L52" t="str">
        <f t="shared" si="4"/>
        <v/>
      </c>
      <c r="M52" t="str">
        <f t="shared" si="5"/>
        <v/>
      </c>
      <c r="N52" s="5" t="str">
        <f t="shared" si="6"/>
        <v/>
      </c>
      <c r="O52" t="str">
        <f t="shared" si="7"/>
        <v/>
      </c>
    </row>
    <row r="53" spans="1:16" x14ac:dyDescent="0.2">
      <c r="C53" s="2" t="s">
        <v>69</v>
      </c>
      <c r="D53">
        <v>50</v>
      </c>
      <c r="E53" s="3">
        <f t="shared" si="10"/>
        <v>3</v>
      </c>
      <c r="F53" s="3" t="str">
        <f t="shared" si="11"/>
        <v>.</v>
      </c>
      <c r="G53" s="3">
        <f t="shared" si="15"/>
        <v>2</v>
      </c>
      <c r="H53" s="3" t="str">
        <f t="shared" si="12"/>
        <v>.</v>
      </c>
      <c r="I53" s="3">
        <f t="shared" si="16"/>
        <v>15</v>
      </c>
      <c r="J53" t="str">
        <f t="shared" si="9"/>
        <v>3.2.15</v>
      </c>
      <c r="K53" t="str">
        <f t="shared" si="3"/>
        <v>3_2_15</v>
      </c>
      <c r="L53" t="str">
        <f t="shared" si="4"/>
        <v/>
      </c>
      <c r="M53" t="str">
        <f t="shared" si="5"/>
        <v/>
      </c>
      <c r="N53" s="5" t="str">
        <f t="shared" si="6"/>
        <v/>
      </c>
      <c r="O53" t="str">
        <f t="shared" si="7"/>
        <v/>
      </c>
    </row>
    <row r="54" spans="1:16" x14ac:dyDescent="0.2">
      <c r="C54" s="2" t="s">
        <v>70</v>
      </c>
      <c r="D54">
        <v>50</v>
      </c>
      <c r="E54" s="3">
        <f t="shared" si="10"/>
        <v>3</v>
      </c>
      <c r="F54" s="3" t="str">
        <f t="shared" si="11"/>
        <v>.</v>
      </c>
      <c r="G54" s="3">
        <f t="shared" si="15"/>
        <v>2</v>
      </c>
      <c r="H54" s="3" t="str">
        <f t="shared" si="12"/>
        <v>.</v>
      </c>
      <c r="I54" s="3">
        <f t="shared" si="16"/>
        <v>16</v>
      </c>
      <c r="J54" t="str">
        <f t="shared" si="9"/>
        <v>3.2.16</v>
      </c>
      <c r="K54" t="str">
        <f t="shared" si="3"/>
        <v>3_2_16</v>
      </c>
      <c r="L54" t="str">
        <f t="shared" si="4"/>
        <v/>
      </c>
      <c r="M54" t="str">
        <f t="shared" si="5"/>
        <v/>
      </c>
      <c r="N54" s="5" t="str">
        <f t="shared" si="6"/>
        <v/>
      </c>
      <c r="O54" t="str">
        <f t="shared" si="7"/>
        <v/>
      </c>
    </row>
    <row r="55" spans="1:16" x14ac:dyDescent="0.2">
      <c r="C55" s="2" t="s">
        <v>71</v>
      </c>
      <c r="D55">
        <v>50</v>
      </c>
      <c r="E55" s="3">
        <f t="shared" si="10"/>
        <v>3</v>
      </c>
      <c r="F55" s="3" t="str">
        <f t="shared" si="11"/>
        <v>.</v>
      </c>
      <c r="G55" s="3">
        <f t="shared" si="15"/>
        <v>2</v>
      </c>
      <c r="H55" s="3" t="str">
        <f t="shared" si="12"/>
        <v>.</v>
      </c>
      <c r="I55" s="3">
        <f t="shared" si="16"/>
        <v>17</v>
      </c>
      <c r="J55" t="str">
        <f t="shared" si="9"/>
        <v>3.2.17</v>
      </c>
      <c r="K55" t="str">
        <f t="shared" si="3"/>
        <v>3_2_17</v>
      </c>
      <c r="L55" t="str">
        <f t="shared" si="4"/>
        <v/>
      </c>
      <c r="M55" t="str">
        <f t="shared" si="5"/>
        <v/>
      </c>
      <c r="N55" s="5" t="str">
        <f t="shared" si="6"/>
        <v/>
      </c>
      <c r="O55" t="str">
        <f t="shared" si="7"/>
        <v/>
      </c>
    </row>
    <row r="56" spans="1:16" x14ac:dyDescent="0.2">
      <c r="C56" s="2" t="s">
        <v>72</v>
      </c>
      <c r="D56">
        <v>51</v>
      </c>
      <c r="E56" s="3">
        <f t="shared" si="10"/>
        <v>3</v>
      </c>
      <c r="F56" s="3" t="str">
        <f t="shared" si="11"/>
        <v>.</v>
      </c>
      <c r="G56" s="3">
        <f t="shared" si="15"/>
        <v>2</v>
      </c>
      <c r="H56" s="3" t="str">
        <f t="shared" si="12"/>
        <v>.</v>
      </c>
      <c r="I56" s="3">
        <f t="shared" si="16"/>
        <v>18</v>
      </c>
      <c r="J56" t="str">
        <f t="shared" si="9"/>
        <v>3.2.18</v>
      </c>
      <c r="K56" t="str">
        <f t="shared" si="3"/>
        <v>3_2_18</v>
      </c>
      <c r="L56" t="str">
        <f t="shared" si="4"/>
        <v/>
      </c>
      <c r="M56" t="str">
        <f t="shared" si="5"/>
        <v/>
      </c>
      <c r="N56" s="5" t="str">
        <f t="shared" si="6"/>
        <v/>
      </c>
      <c r="O56" t="str">
        <f t="shared" si="7"/>
        <v/>
      </c>
    </row>
    <row r="57" spans="1:16" x14ac:dyDescent="0.2">
      <c r="C57" s="2" t="s">
        <v>73</v>
      </c>
      <c r="D57">
        <v>51</v>
      </c>
      <c r="E57" s="3">
        <f t="shared" si="10"/>
        <v>3</v>
      </c>
      <c r="F57" s="3" t="str">
        <f t="shared" si="11"/>
        <v>.</v>
      </c>
      <c r="G57" s="3">
        <f t="shared" si="15"/>
        <v>2</v>
      </c>
      <c r="H57" s="3" t="str">
        <f t="shared" si="12"/>
        <v>.</v>
      </c>
      <c r="I57" s="3">
        <f t="shared" si="16"/>
        <v>19</v>
      </c>
      <c r="J57" t="str">
        <f t="shared" si="9"/>
        <v>3.2.19</v>
      </c>
      <c r="K57" t="str">
        <f t="shared" si="3"/>
        <v>3_2_19</v>
      </c>
      <c r="L57" t="str">
        <f t="shared" si="4"/>
        <v/>
      </c>
      <c r="M57" t="str">
        <f t="shared" si="5"/>
        <v/>
      </c>
      <c r="N57" s="5" t="str">
        <f t="shared" si="6"/>
        <v/>
      </c>
      <c r="O57" t="str">
        <f t="shared" si="7"/>
        <v/>
      </c>
    </row>
    <row r="58" spans="1:16" x14ac:dyDescent="0.2">
      <c r="C58" s="2" t="s">
        <v>74</v>
      </c>
      <c r="D58">
        <v>52</v>
      </c>
      <c r="E58" s="3">
        <f t="shared" si="10"/>
        <v>3</v>
      </c>
      <c r="F58" s="3" t="str">
        <f t="shared" si="11"/>
        <v>.</v>
      </c>
      <c r="G58" s="3">
        <f t="shared" si="15"/>
        <v>2</v>
      </c>
      <c r="H58" s="3" t="str">
        <f t="shared" si="12"/>
        <v>.</v>
      </c>
      <c r="I58" s="3">
        <f t="shared" si="16"/>
        <v>20</v>
      </c>
      <c r="J58" t="str">
        <f t="shared" si="9"/>
        <v>3.2.20</v>
      </c>
      <c r="K58" t="str">
        <f t="shared" si="3"/>
        <v>3_2_20</v>
      </c>
      <c r="L58" t="str">
        <f t="shared" si="4"/>
        <v/>
      </c>
      <c r="M58" t="str">
        <f t="shared" si="5"/>
        <v/>
      </c>
      <c r="N58" s="5" t="str">
        <f t="shared" si="6"/>
        <v/>
      </c>
      <c r="O58" t="str">
        <f t="shared" si="7"/>
        <v/>
      </c>
    </row>
    <row r="59" spans="1:16" x14ac:dyDescent="0.2">
      <c r="C59" s="2" t="s">
        <v>13</v>
      </c>
      <c r="D59">
        <v>53</v>
      </c>
      <c r="E59" s="3">
        <f t="shared" si="10"/>
        <v>3</v>
      </c>
      <c r="F59" s="3" t="str">
        <f t="shared" si="11"/>
        <v>.</v>
      </c>
      <c r="G59" s="3">
        <f t="shared" si="15"/>
        <v>2</v>
      </c>
      <c r="H59" s="3" t="str">
        <f t="shared" si="12"/>
        <v>.</v>
      </c>
      <c r="I59" s="3">
        <f t="shared" si="16"/>
        <v>21</v>
      </c>
      <c r="J59" t="str">
        <f t="shared" si="9"/>
        <v>3.2.21</v>
      </c>
      <c r="K59" t="str">
        <f t="shared" si="3"/>
        <v>3_2_21</v>
      </c>
      <c r="L59" t="str">
        <f t="shared" si="4"/>
        <v/>
      </c>
      <c r="M59" t="str">
        <f t="shared" si="5"/>
        <v/>
      </c>
      <c r="N59" s="5" t="str">
        <f t="shared" si="6"/>
        <v/>
      </c>
      <c r="O59" t="str">
        <f t="shared" si="7"/>
        <v/>
      </c>
    </row>
    <row r="60" spans="1:16" x14ac:dyDescent="0.2">
      <c r="B60" s="1" t="s">
        <v>75</v>
      </c>
      <c r="D60">
        <v>53</v>
      </c>
      <c r="E60" s="3">
        <f t="shared" si="10"/>
        <v>3</v>
      </c>
      <c r="F60" s="3" t="str">
        <f t="shared" si="11"/>
        <v>.</v>
      </c>
      <c r="G60" s="3">
        <v>3</v>
      </c>
      <c r="H60" s="3" t="str">
        <f t="shared" si="12"/>
        <v/>
      </c>
      <c r="J60" t="str">
        <f t="shared" si="9"/>
        <v>3.3</v>
      </c>
      <c r="K60" t="str">
        <f t="shared" si="3"/>
        <v>3_3</v>
      </c>
      <c r="L60" t="str">
        <f t="shared" si="4"/>
        <v/>
      </c>
      <c r="M60" t="str">
        <f t="shared" si="5"/>
        <v/>
      </c>
      <c r="N60" s="5" t="str">
        <f t="shared" si="6"/>
        <v/>
      </c>
      <c r="O60" t="str">
        <f t="shared" si="7"/>
        <v/>
      </c>
    </row>
    <row r="61" spans="1:16" x14ac:dyDescent="0.2">
      <c r="B61" s="1" t="s">
        <v>76</v>
      </c>
      <c r="D61">
        <v>54</v>
      </c>
      <c r="E61" s="3">
        <f t="shared" si="10"/>
        <v>3</v>
      </c>
      <c r="F61" s="3" t="str">
        <f t="shared" si="11"/>
        <v>.</v>
      </c>
      <c r="G61" s="3">
        <v>4</v>
      </c>
      <c r="H61" s="3" t="str">
        <f t="shared" si="12"/>
        <v/>
      </c>
      <c r="J61" t="str">
        <f t="shared" si="9"/>
        <v>3.4</v>
      </c>
      <c r="K61" t="str">
        <f t="shared" si="3"/>
        <v>3_4</v>
      </c>
      <c r="L61" t="str">
        <f t="shared" si="4"/>
        <v/>
      </c>
      <c r="M61" t="str">
        <f t="shared" si="5"/>
        <v/>
      </c>
      <c r="N61" s="5" t="str">
        <f t="shared" si="6"/>
        <v/>
      </c>
      <c r="O61" t="str">
        <f t="shared" si="7"/>
        <v/>
      </c>
    </row>
    <row r="62" spans="1:16" x14ac:dyDescent="0.2">
      <c r="C62" s="2" t="s">
        <v>77</v>
      </c>
      <c r="D62">
        <v>54</v>
      </c>
      <c r="E62" s="3">
        <f t="shared" si="10"/>
        <v>3</v>
      </c>
      <c r="F62" s="3" t="str">
        <f t="shared" si="11"/>
        <v>.</v>
      </c>
      <c r="G62" s="3">
        <v>4</v>
      </c>
      <c r="H62" s="3" t="str">
        <f t="shared" si="12"/>
        <v>.</v>
      </c>
      <c r="I62" s="3">
        <v>1</v>
      </c>
      <c r="J62" t="str">
        <f t="shared" si="9"/>
        <v>3.4.1</v>
      </c>
      <c r="K62" t="str">
        <f t="shared" si="3"/>
        <v>3_4_1</v>
      </c>
      <c r="L62" t="str">
        <f t="shared" si="4"/>
        <v/>
      </c>
      <c r="M62" t="str">
        <f t="shared" si="5"/>
        <v/>
      </c>
      <c r="N62" s="5" t="str">
        <f t="shared" si="6"/>
        <v/>
      </c>
      <c r="O62" t="str">
        <f t="shared" si="7"/>
        <v/>
      </c>
    </row>
    <row r="63" spans="1:16" x14ac:dyDescent="0.2">
      <c r="C63" s="2" t="s">
        <v>78</v>
      </c>
      <c r="D63">
        <v>56</v>
      </c>
      <c r="E63" s="3">
        <f t="shared" si="10"/>
        <v>3</v>
      </c>
      <c r="F63" s="3" t="str">
        <f t="shared" si="11"/>
        <v>.</v>
      </c>
      <c r="G63" s="3">
        <v>4</v>
      </c>
      <c r="H63" s="3" t="str">
        <f t="shared" si="12"/>
        <v>.</v>
      </c>
      <c r="I63" s="3">
        <f>I62+1</f>
        <v>2</v>
      </c>
      <c r="J63" t="str">
        <f t="shared" si="9"/>
        <v>3.4.2</v>
      </c>
      <c r="K63" t="str">
        <f t="shared" si="3"/>
        <v>3_4_2</v>
      </c>
      <c r="L63" t="str">
        <f t="shared" si="4"/>
        <v/>
      </c>
      <c r="M63" t="str">
        <f t="shared" si="5"/>
        <v/>
      </c>
      <c r="N63" s="5" t="str">
        <f t="shared" si="6"/>
        <v/>
      </c>
      <c r="O63" t="str">
        <f t="shared" si="7"/>
        <v/>
      </c>
    </row>
    <row r="64" spans="1:16" x14ac:dyDescent="0.2">
      <c r="A64" s="1" t="s">
        <v>3</v>
      </c>
      <c r="D64">
        <v>57</v>
      </c>
      <c r="E64" s="3">
        <v>4</v>
      </c>
      <c r="F64" s="3" t="str">
        <f t="shared" si="11"/>
        <v/>
      </c>
      <c r="H64" s="3" t="str">
        <f t="shared" si="12"/>
        <v/>
      </c>
      <c r="J64" t="str">
        <f t="shared" si="9"/>
        <v>4</v>
      </c>
      <c r="K64" t="str">
        <f t="shared" si="3"/>
        <v>4</v>
      </c>
      <c r="L64" t="str">
        <f t="shared" si="4"/>
        <v>4 Almene symptomer og fund</v>
      </c>
      <c r="M64" t="str">
        <f t="shared" si="5"/>
        <v>Almene_symptomer_og_fund</v>
      </c>
      <c r="N64" s="5" t="str">
        <f t="shared" si="6"/>
        <v>4_Almene_symptomer_og_fund</v>
      </c>
      <c r="O64" t="str">
        <f t="shared" si="7"/>
        <v>Almene_symptomer_og_fund</v>
      </c>
      <c r="P64" s="5" t="str">
        <f>IF(O64="","",CONCATENATE(K64,"_",O64))</f>
        <v>4_Almene_symptomer_og_fund</v>
      </c>
    </row>
    <row r="65" spans="1:16" x14ac:dyDescent="0.2">
      <c r="B65" s="1" t="s">
        <v>79</v>
      </c>
      <c r="D65">
        <v>57</v>
      </c>
      <c r="E65" s="3">
        <f t="shared" si="10"/>
        <v>4</v>
      </c>
      <c r="F65" s="3" t="str">
        <f t="shared" si="11"/>
        <v>.</v>
      </c>
      <c r="G65" s="3">
        <v>1</v>
      </c>
      <c r="H65" s="3" t="str">
        <f t="shared" si="12"/>
        <v/>
      </c>
      <c r="J65" t="str">
        <f t="shared" si="9"/>
        <v>4.1</v>
      </c>
      <c r="K65" t="str">
        <f t="shared" si="3"/>
        <v>4_1</v>
      </c>
      <c r="L65" t="str">
        <f t="shared" si="4"/>
        <v/>
      </c>
      <c r="M65" t="str">
        <f t="shared" si="5"/>
        <v/>
      </c>
      <c r="N65" s="5" t="str">
        <f t="shared" si="6"/>
        <v/>
      </c>
      <c r="O65" t="str">
        <f t="shared" si="7"/>
        <v/>
      </c>
    </row>
    <row r="66" spans="1:16" x14ac:dyDescent="0.2">
      <c r="C66" s="2" t="s">
        <v>80</v>
      </c>
      <c r="D66">
        <v>57</v>
      </c>
      <c r="E66" s="3">
        <f t="shared" si="10"/>
        <v>4</v>
      </c>
      <c r="F66" s="3" t="str">
        <f t="shared" si="11"/>
        <v>.</v>
      </c>
      <c r="G66" s="3">
        <f>G65</f>
        <v>1</v>
      </c>
      <c r="H66" s="3" t="str">
        <f t="shared" si="12"/>
        <v>.</v>
      </c>
      <c r="I66" s="3">
        <v>1</v>
      </c>
      <c r="J66" t="str">
        <f t="shared" si="9"/>
        <v>4.1.1</v>
      </c>
      <c r="K66" t="str">
        <f t="shared" si="3"/>
        <v>4_1_1</v>
      </c>
      <c r="L66" t="str">
        <f t="shared" si="4"/>
        <v/>
      </c>
      <c r="M66" t="str">
        <f t="shared" si="5"/>
        <v/>
      </c>
      <c r="N66" s="5" t="str">
        <f t="shared" si="6"/>
        <v/>
      </c>
      <c r="O66" t="str">
        <f t="shared" si="7"/>
        <v/>
      </c>
    </row>
    <row r="67" spans="1:16" x14ac:dyDescent="0.2">
      <c r="C67" s="2" t="s">
        <v>81</v>
      </c>
      <c r="D67">
        <v>58</v>
      </c>
      <c r="E67" s="3">
        <f t="shared" si="10"/>
        <v>4</v>
      </c>
      <c r="F67" s="3" t="str">
        <f t="shared" si="11"/>
        <v>.</v>
      </c>
      <c r="G67" s="3">
        <f t="shared" ref="G67:G70" si="17">G66</f>
        <v>1</v>
      </c>
      <c r="H67" s="3" t="str">
        <f t="shared" si="12"/>
        <v>.</v>
      </c>
      <c r="I67" s="3">
        <f>I66+1</f>
        <v>2</v>
      </c>
      <c r="J67" t="str">
        <f t="shared" si="9"/>
        <v>4.1.2</v>
      </c>
      <c r="K67" t="str">
        <f t="shared" ref="K67:K130" si="18">SUBSTITUTE(J67,".","_")</f>
        <v>4_1_2</v>
      </c>
      <c r="L67" t="str">
        <f t="shared" ref="L67:L130" si="19">IF(A67="","",CONCATENATE(J67," ",A67))</f>
        <v/>
      </c>
      <c r="M67" t="str">
        <f t="shared" ref="M67:M130" si="20">SUBSTITUTE(SUBSTITUTE(A67," ","_"),",","")</f>
        <v/>
      </c>
      <c r="N67" s="5" t="str">
        <f t="shared" ref="N67:N130" si="21">IF(M67="","",CONCATENATE(K67,"_",M67))</f>
        <v/>
      </c>
      <c r="O67" t="str">
        <f t="shared" ref="O67:O130" si="22">SUBSTITUTE(SUBSTITUTE(SUBSTITUTE(SUBSTITUTE(A67," ","_"),"ø","oe"),"æ","ae"),",","")</f>
        <v/>
      </c>
    </row>
    <row r="68" spans="1:16" x14ac:dyDescent="0.2">
      <c r="C68" s="2" t="s">
        <v>82</v>
      </c>
      <c r="D68">
        <v>59</v>
      </c>
      <c r="E68" s="3">
        <f t="shared" si="10"/>
        <v>4</v>
      </c>
      <c r="F68" s="3" t="str">
        <f t="shared" si="11"/>
        <v>.</v>
      </c>
      <c r="G68" s="3">
        <f t="shared" si="17"/>
        <v>1</v>
      </c>
      <c r="H68" s="3" t="str">
        <f t="shared" si="12"/>
        <v>.</v>
      </c>
      <c r="I68" s="3">
        <f t="shared" ref="I68:I69" si="23">I67+1</f>
        <v>3</v>
      </c>
      <c r="J68" t="str">
        <f t="shared" si="9"/>
        <v>4.1.3</v>
      </c>
      <c r="K68" t="str">
        <f t="shared" si="18"/>
        <v>4_1_3</v>
      </c>
      <c r="L68" t="str">
        <f t="shared" si="19"/>
        <v/>
      </c>
      <c r="M68" t="str">
        <f t="shared" si="20"/>
        <v/>
      </c>
      <c r="N68" s="5" t="str">
        <f t="shared" si="21"/>
        <v/>
      </c>
      <c r="O68" t="str">
        <f t="shared" si="22"/>
        <v/>
      </c>
    </row>
    <row r="69" spans="1:16" x14ac:dyDescent="0.2">
      <c r="C69" s="2" t="s">
        <v>83</v>
      </c>
      <c r="D69">
        <v>60</v>
      </c>
      <c r="E69" s="3">
        <f t="shared" si="10"/>
        <v>4</v>
      </c>
      <c r="F69" s="3" t="str">
        <f t="shared" si="11"/>
        <v>.</v>
      </c>
      <c r="G69" s="3">
        <f t="shared" si="17"/>
        <v>1</v>
      </c>
      <c r="H69" s="3" t="str">
        <f t="shared" si="12"/>
        <v>.</v>
      </c>
      <c r="I69" s="3">
        <f t="shared" si="23"/>
        <v>4</v>
      </c>
      <c r="J69" t="str">
        <f t="shared" si="9"/>
        <v>4.1.4</v>
      </c>
      <c r="K69" t="str">
        <f t="shared" si="18"/>
        <v>4_1_4</v>
      </c>
      <c r="L69" t="str">
        <f t="shared" si="19"/>
        <v/>
      </c>
      <c r="M69" t="str">
        <f t="shared" si="20"/>
        <v/>
      </c>
      <c r="N69" s="5" t="str">
        <f t="shared" si="21"/>
        <v/>
      </c>
      <c r="O69" t="str">
        <f t="shared" si="22"/>
        <v/>
      </c>
    </row>
    <row r="70" spans="1:16" x14ac:dyDescent="0.2">
      <c r="C70" s="2" t="s">
        <v>84</v>
      </c>
      <c r="D70">
        <v>60</v>
      </c>
      <c r="E70" s="3">
        <f t="shared" si="10"/>
        <v>4</v>
      </c>
      <c r="F70" s="3" t="str">
        <f t="shared" si="11"/>
        <v>.</v>
      </c>
      <c r="G70" s="3">
        <f t="shared" si="17"/>
        <v>1</v>
      </c>
      <c r="H70" s="3" t="str">
        <f t="shared" si="12"/>
        <v>.</v>
      </c>
      <c r="I70" s="3">
        <f>I69+1</f>
        <v>5</v>
      </c>
      <c r="J70" t="str">
        <f t="shared" ref="J70:J133" si="24">_xlfn.CONCAT(E70:I70)</f>
        <v>4.1.5</v>
      </c>
      <c r="K70" t="str">
        <f t="shared" si="18"/>
        <v>4_1_5</v>
      </c>
      <c r="L70" t="str">
        <f t="shared" si="19"/>
        <v/>
      </c>
      <c r="M70" t="str">
        <f t="shared" si="20"/>
        <v/>
      </c>
      <c r="N70" s="5" t="str">
        <f t="shared" si="21"/>
        <v/>
      </c>
      <c r="O70" t="str">
        <f t="shared" si="22"/>
        <v/>
      </c>
    </row>
    <row r="71" spans="1:16" x14ac:dyDescent="0.2">
      <c r="B71" s="1" t="s">
        <v>85</v>
      </c>
      <c r="D71">
        <v>61</v>
      </c>
      <c r="E71" s="3">
        <f t="shared" ref="E71:E79" si="25">E70</f>
        <v>4</v>
      </c>
      <c r="F71" s="3" t="str">
        <f t="shared" ref="F71:F134" si="26">IF(G71="","",".")</f>
        <v>.</v>
      </c>
      <c r="G71" s="3">
        <v>2</v>
      </c>
      <c r="H71" s="3" t="str">
        <f t="shared" ref="H71:H134" si="27">IF(I71="","",".")</f>
        <v/>
      </c>
      <c r="J71" t="str">
        <f t="shared" si="24"/>
        <v>4.2</v>
      </c>
      <c r="K71" t="str">
        <f t="shared" si="18"/>
        <v>4_2</v>
      </c>
      <c r="L71" t="str">
        <f t="shared" si="19"/>
        <v/>
      </c>
      <c r="M71" t="str">
        <f t="shared" si="20"/>
        <v/>
      </c>
      <c r="N71" s="5" t="str">
        <f t="shared" si="21"/>
        <v/>
      </c>
      <c r="O71" t="str">
        <f t="shared" si="22"/>
        <v/>
      </c>
    </row>
    <row r="72" spans="1:16" x14ac:dyDescent="0.2">
      <c r="C72" s="2" t="s">
        <v>86</v>
      </c>
      <c r="D72">
        <v>62</v>
      </c>
      <c r="E72" s="3">
        <f t="shared" si="25"/>
        <v>4</v>
      </c>
      <c r="F72" s="3" t="str">
        <f t="shared" si="26"/>
        <v>.</v>
      </c>
      <c r="G72" s="3">
        <f>G71</f>
        <v>2</v>
      </c>
      <c r="H72" s="3" t="str">
        <f t="shared" si="27"/>
        <v>.</v>
      </c>
      <c r="I72" s="3">
        <v>1</v>
      </c>
      <c r="J72" t="str">
        <f t="shared" si="24"/>
        <v>4.2.1</v>
      </c>
      <c r="K72" t="str">
        <f t="shared" si="18"/>
        <v>4_2_1</v>
      </c>
      <c r="L72" t="str">
        <f t="shared" si="19"/>
        <v/>
      </c>
      <c r="M72" t="str">
        <f t="shared" si="20"/>
        <v/>
      </c>
      <c r="N72" s="5" t="str">
        <f t="shared" si="21"/>
        <v/>
      </c>
      <c r="O72" t="str">
        <f t="shared" si="22"/>
        <v/>
      </c>
    </row>
    <row r="73" spans="1:16" x14ac:dyDescent="0.2">
      <c r="C73" s="2" t="s">
        <v>87</v>
      </c>
      <c r="D73">
        <v>62</v>
      </c>
      <c r="E73" s="3">
        <f t="shared" si="25"/>
        <v>4</v>
      </c>
      <c r="F73" s="3" t="str">
        <f t="shared" si="26"/>
        <v>.</v>
      </c>
      <c r="G73" s="3">
        <f t="shared" ref="G73:G79" si="28">G72</f>
        <v>2</v>
      </c>
      <c r="H73" s="3" t="str">
        <f t="shared" si="27"/>
        <v>.</v>
      </c>
      <c r="I73" s="3">
        <f>I72+1</f>
        <v>2</v>
      </c>
      <c r="J73" t="str">
        <f t="shared" si="24"/>
        <v>4.2.2</v>
      </c>
      <c r="K73" t="str">
        <f t="shared" si="18"/>
        <v>4_2_2</v>
      </c>
      <c r="L73" t="str">
        <f t="shared" si="19"/>
        <v/>
      </c>
      <c r="M73" t="str">
        <f t="shared" si="20"/>
        <v/>
      </c>
      <c r="N73" s="5" t="str">
        <f t="shared" si="21"/>
        <v/>
      </c>
      <c r="O73" t="str">
        <f t="shared" si="22"/>
        <v/>
      </c>
    </row>
    <row r="74" spans="1:16" x14ac:dyDescent="0.2">
      <c r="C74" s="2" t="s">
        <v>88</v>
      </c>
      <c r="D74">
        <v>63</v>
      </c>
      <c r="E74" s="3">
        <f t="shared" si="25"/>
        <v>4</v>
      </c>
      <c r="F74" s="3" t="str">
        <f t="shared" si="26"/>
        <v>.</v>
      </c>
      <c r="G74" s="3">
        <f t="shared" si="28"/>
        <v>2</v>
      </c>
      <c r="H74" s="3" t="str">
        <f t="shared" si="27"/>
        <v>.</v>
      </c>
      <c r="I74" s="3">
        <f t="shared" ref="I74:I75" si="29">I73+1</f>
        <v>3</v>
      </c>
      <c r="J74" t="str">
        <f t="shared" si="24"/>
        <v>4.2.3</v>
      </c>
      <c r="K74" t="str">
        <f t="shared" si="18"/>
        <v>4_2_3</v>
      </c>
      <c r="L74" t="str">
        <f t="shared" si="19"/>
        <v/>
      </c>
      <c r="M74" t="str">
        <f t="shared" si="20"/>
        <v/>
      </c>
      <c r="N74" s="5" t="str">
        <f t="shared" si="21"/>
        <v/>
      </c>
      <c r="O74" t="str">
        <f t="shared" si="22"/>
        <v/>
      </c>
    </row>
    <row r="75" spans="1:16" x14ac:dyDescent="0.2">
      <c r="C75" s="2" t="s">
        <v>89</v>
      </c>
      <c r="D75">
        <v>64</v>
      </c>
      <c r="E75" s="3">
        <f t="shared" si="25"/>
        <v>4</v>
      </c>
      <c r="F75" s="3" t="str">
        <f t="shared" si="26"/>
        <v>.</v>
      </c>
      <c r="G75" s="3">
        <f t="shared" si="28"/>
        <v>2</v>
      </c>
      <c r="H75" s="3" t="str">
        <f t="shared" si="27"/>
        <v>.</v>
      </c>
      <c r="I75" s="3">
        <f t="shared" si="29"/>
        <v>4</v>
      </c>
      <c r="J75" t="str">
        <f t="shared" si="24"/>
        <v>4.2.4</v>
      </c>
      <c r="K75" t="str">
        <f t="shared" si="18"/>
        <v>4_2_4</v>
      </c>
      <c r="L75" t="str">
        <f t="shared" si="19"/>
        <v/>
      </c>
      <c r="M75" t="str">
        <f t="shared" si="20"/>
        <v/>
      </c>
      <c r="N75" s="5" t="str">
        <f t="shared" si="21"/>
        <v/>
      </c>
      <c r="O75" t="str">
        <f t="shared" si="22"/>
        <v/>
      </c>
    </row>
    <row r="76" spans="1:16" x14ac:dyDescent="0.2">
      <c r="C76" s="2" t="s">
        <v>90</v>
      </c>
      <c r="D76">
        <v>64</v>
      </c>
      <c r="E76" s="3">
        <f t="shared" si="25"/>
        <v>4</v>
      </c>
      <c r="F76" s="3" t="str">
        <f t="shared" si="26"/>
        <v>.</v>
      </c>
      <c r="G76" s="3">
        <f t="shared" si="28"/>
        <v>2</v>
      </c>
      <c r="H76" s="3" t="str">
        <f t="shared" si="27"/>
        <v>.</v>
      </c>
      <c r="I76" s="3">
        <f>I75+1</f>
        <v>5</v>
      </c>
      <c r="J76" t="str">
        <f t="shared" si="24"/>
        <v>4.2.5</v>
      </c>
      <c r="K76" t="str">
        <f t="shared" si="18"/>
        <v>4_2_5</v>
      </c>
      <c r="L76" t="str">
        <f t="shared" si="19"/>
        <v/>
      </c>
      <c r="M76" t="str">
        <f t="shared" si="20"/>
        <v/>
      </c>
      <c r="N76" s="5" t="str">
        <f t="shared" si="21"/>
        <v/>
      </c>
      <c r="O76" t="str">
        <f t="shared" si="22"/>
        <v/>
      </c>
    </row>
    <row r="77" spans="1:16" x14ac:dyDescent="0.2">
      <c r="C77" s="2" t="s">
        <v>91</v>
      </c>
      <c r="D77">
        <v>64</v>
      </c>
      <c r="E77" s="3">
        <f t="shared" si="25"/>
        <v>4</v>
      </c>
      <c r="F77" s="3" t="str">
        <f t="shared" si="26"/>
        <v>.</v>
      </c>
      <c r="G77" s="3">
        <f t="shared" si="28"/>
        <v>2</v>
      </c>
      <c r="H77" s="3" t="str">
        <f t="shared" si="27"/>
        <v>.</v>
      </c>
      <c r="I77" s="3">
        <v>2</v>
      </c>
      <c r="J77" t="str">
        <f t="shared" si="24"/>
        <v>4.2.2</v>
      </c>
      <c r="K77" t="str">
        <f t="shared" si="18"/>
        <v>4_2_2</v>
      </c>
      <c r="L77" t="str">
        <f t="shared" si="19"/>
        <v/>
      </c>
      <c r="M77" t="str">
        <f t="shared" si="20"/>
        <v/>
      </c>
      <c r="N77" s="5" t="str">
        <f t="shared" si="21"/>
        <v/>
      </c>
      <c r="O77" t="str">
        <f t="shared" si="22"/>
        <v/>
      </c>
    </row>
    <row r="78" spans="1:16" x14ac:dyDescent="0.2">
      <c r="C78" s="2" t="s">
        <v>62</v>
      </c>
      <c r="D78">
        <v>65</v>
      </c>
      <c r="E78" s="3">
        <f t="shared" si="25"/>
        <v>4</v>
      </c>
      <c r="F78" s="3" t="str">
        <f t="shared" si="26"/>
        <v>.</v>
      </c>
      <c r="G78" s="3">
        <f t="shared" si="28"/>
        <v>2</v>
      </c>
      <c r="H78" s="3" t="str">
        <f t="shared" si="27"/>
        <v>.</v>
      </c>
      <c r="I78" s="3">
        <f>I77+1</f>
        <v>3</v>
      </c>
      <c r="J78" t="str">
        <f t="shared" si="24"/>
        <v>4.2.3</v>
      </c>
      <c r="K78" t="str">
        <f t="shared" si="18"/>
        <v>4_2_3</v>
      </c>
      <c r="L78" t="str">
        <f t="shared" si="19"/>
        <v/>
      </c>
      <c r="M78" t="str">
        <f t="shared" si="20"/>
        <v/>
      </c>
      <c r="N78" s="5" t="str">
        <f t="shared" si="21"/>
        <v/>
      </c>
      <c r="O78" t="str">
        <f t="shared" si="22"/>
        <v/>
      </c>
    </row>
    <row r="79" spans="1:16" x14ac:dyDescent="0.2">
      <c r="C79" s="2" t="s">
        <v>92</v>
      </c>
      <c r="D79">
        <v>67</v>
      </c>
      <c r="E79" s="3">
        <f t="shared" si="25"/>
        <v>4</v>
      </c>
      <c r="F79" s="3" t="str">
        <f t="shared" si="26"/>
        <v>.</v>
      </c>
      <c r="G79" s="3">
        <f t="shared" si="28"/>
        <v>2</v>
      </c>
      <c r="H79" s="3" t="str">
        <f t="shared" si="27"/>
        <v>.</v>
      </c>
      <c r="I79" s="3">
        <f t="shared" ref="I79" si="30">I78+1</f>
        <v>4</v>
      </c>
      <c r="J79" t="str">
        <f t="shared" si="24"/>
        <v>4.2.4</v>
      </c>
      <c r="K79" t="str">
        <f t="shared" si="18"/>
        <v>4_2_4</v>
      </c>
      <c r="L79" t="str">
        <f t="shared" si="19"/>
        <v/>
      </c>
      <c r="M79" t="str">
        <f t="shared" si="20"/>
        <v/>
      </c>
      <c r="N79" s="5" t="str">
        <f t="shared" si="21"/>
        <v/>
      </c>
      <c r="O79" t="str">
        <f t="shared" si="22"/>
        <v/>
      </c>
    </row>
    <row r="80" spans="1:16" x14ac:dyDescent="0.2">
      <c r="A80" s="1" t="s">
        <v>4</v>
      </c>
      <c r="D80">
        <v>68</v>
      </c>
      <c r="E80" s="3">
        <v>5</v>
      </c>
      <c r="F80" s="3" t="str">
        <f t="shared" si="26"/>
        <v/>
      </c>
      <c r="H80" s="3" t="str">
        <f t="shared" si="27"/>
        <v/>
      </c>
      <c r="J80" t="str">
        <f t="shared" si="24"/>
        <v>5</v>
      </c>
      <c r="K80" t="str">
        <f t="shared" si="18"/>
        <v>5</v>
      </c>
      <c r="L80" t="str">
        <f t="shared" si="19"/>
        <v>5 Hjertet</v>
      </c>
      <c r="M80" t="str">
        <f t="shared" si="20"/>
        <v>Hjertet</v>
      </c>
      <c r="N80" s="5" t="str">
        <f t="shared" si="21"/>
        <v>5_Hjertet</v>
      </c>
      <c r="O80" t="str">
        <f t="shared" si="22"/>
        <v>Hjertet</v>
      </c>
      <c r="P80" s="5" t="str">
        <f>IF(O80="","",CONCATENATE(K80,"_",O80))</f>
        <v>5_Hjertet</v>
      </c>
    </row>
    <row r="81" spans="1:16" x14ac:dyDescent="0.2">
      <c r="B81" s="1" t="s">
        <v>93</v>
      </c>
      <c r="D81">
        <v>68</v>
      </c>
      <c r="E81" s="3">
        <f t="shared" ref="E81:E145" si="31">E80</f>
        <v>5</v>
      </c>
      <c r="F81" s="3" t="str">
        <f t="shared" si="26"/>
        <v>.</v>
      </c>
      <c r="G81" s="3">
        <v>1</v>
      </c>
      <c r="H81" s="3" t="str">
        <f t="shared" si="27"/>
        <v/>
      </c>
      <c r="J81" t="str">
        <f t="shared" si="24"/>
        <v>5.1</v>
      </c>
      <c r="K81" t="str">
        <f t="shared" si="18"/>
        <v>5_1</v>
      </c>
      <c r="L81" t="str">
        <f t="shared" si="19"/>
        <v/>
      </c>
      <c r="M81" t="str">
        <f t="shared" si="20"/>
        <v/>
      </c>
      <c r="N81" s="5" t="str">
        <f t="shared" si="21"/>
        <v/>
      </c>
      <c r="O81" t="str">
        <f t="shared" si="22"/>
        <v/>
      </c>
    </row>
    <row r="82" spans="1:16" x14ac:dyDescent="0.2">
      <c r="C82" s="2" t="s">
        <v>94</v>
      </c>
      <c r="D82">
        <v>69</v>
      </c>
      <c r="E82" s="3">
        <f t="shared" si="31"/>
        <v>5</v>
      </c>
      <c r="F82" s="3" t="str">
        <f t="shared" si="26"/>
        <v>.</v>
      </c>
      <c r="G82" s="3">
        <f>G81</f>
        <v>1</v>
      </c>
      <c r="H82" s="3" t="str">
        <f t="shared" si="27"/>
        <v>.</v>
      </c>
      <c r="I82" s="3">
        <v>1</v>
      </c>
      <c r="J82" t="str">
        <f t="shared" si="24"/>
        <v>5.1.1</v>
      </c>
      <c r="K82" t="str">
        <f t="shared" si="18"/>
        <v>5_1_1</v>
      </c>
      <c r="L82" t="str">
        <f t="shared" si="19"/>
        <v/>
      </c>
      <c r="M82" t="str">
        <f t="shared" si="20"/>
        <v/>
      </c>
      <c r="N82" s="5" t="str">
        <f t="shared" si="21"/>
        <v/>
      </c>
      <c r="O82" t="str">
        <f t="shared" si="22"/>
        <v/>
      </c>
    </row>
    <row r="83" spans="1:16" x14ac:dyDescent="0.2">
      <c r="C83" s="2" t="s">
        <v>95</v>
      </c>
      <c r="D83">
        <v>69</v>
      </c>
      <c r="E83" s="3">
        <f t="shared" si="31"/>
        <v>5</v>
      </c>
      <c r="F83" s="3" t="str">
        <f t="shared" si="26"/>
        <v>.</v>
      </c>
      <c r="G83" s="3">
        <f t="shared" ref="G83:G89" si="32">G82</f>
        <v>1</v>
      </c>
      <c r="H83" s="3" t="str">
        <f t="shared" si="27"/>
        <v>.</v>
      </c>
      <c r="I83" s="3">
        <f>I82+1</f>
        <v>2</v>
      </c>
      <c r="J83" t="str">
        <f t="shared" si="24"/>
        <v>5.1.2</v>
      </c>
      <c r="K83" t="str">
        <f t="shared" si="18"/>
        <v>5_1_2</v>
      </c>
      <c r="L83" t="str">
        <f t="shared" si="19"/>
        <v/>
      </c>
      <c r="M83" t="str">
        <f t="shared" si="20"/>
        <v/>
      </c>
      <c r="N83" s="5" t="str">
        <f t="shared" si="21"/>
        <v/>
      </c>
      <c r="O83" t="str">
        <f t="shared" si="22"/>
        <v/>
      </c>
    </row>
    <row r="84" spans="1:16" x14ac:dyDescent="0.2">
      <c r="C84" s="2" t="s">
        <v>96</v>
      </c>
      <c r="D84">
        <v>69</v>
      </c>
      <c r="E84" s="3">
        <f t="shared" si="31"/>
        <v>5</v>
      </c>
      <c r="F84" s="3" t="str">
        <f t="shared" si="26"/>
        <v>.</v>
      </c>
      <c r="G84" s="3">
        <f t="shared" si="32"/>
        <v>1</v>
      </c>
      <c r="H84" s="3" t="str">
        <f t="shared" si="27"/>
        <v>.</v>
      </c>
      <c r="I84" s="3">
        <f t="shared" ref="I84:I86" si="33">I83+1</f>
        <v>3</v>
      </c>
      <c r="J84" t="str">
        <f t="shared" si="24"/>
        <v>5.1.3</v>
      </c>
      <c r="K84" t="str">
        <f t="shared" si="18"/>
        <v>5_1_3</v>
      </c>
      <c r="L84" t="str">
        <f t="shared" si="19"/>
        <v/>
      </c>
      <c r="M84" t="str">
        <f t="shared" si="20"/>
        <v/>
      </c>
      <c r="N84" s="5" t="str">
        <f t="shared" si="21"/>
        <v/>
      </c>
      <c r="O84" t="str">
        <f t="shared" si="22"/>
        <v/>
      </c>
    </row>
    <row r="85" spans="1:16" x14ac:dyDescent="0.2">
      <c r="C85" s="2" t="s">
        <v>97</v>
      </c>
      <c r="D85">
        <v>72</v>
      </c>
      <c r="E85" s="3">
        <f t="shared" si="31"/>
        <v>5</v>
      </c>
      <c r="F85" s="3" t="str">
        <f t="shared" si="26"/>
        <v>.</v>
      </c>
      <c r="G85" s="3">
        <f t="shared" si="32"/>
        <v>1</v>
      </c>
      <c r="H85" s="3" t="str">
        <f t="shared" si="27"/>
        <v>.</v>
      </c>
      <c r="I85" s="3">
        <f t="shared" si="33"/>
        <v>4</v>
      </c>
      <c r="J85" t="str">
        <f t="shared" si="24"/>
        <v>5.1.4</v>
      </c>
      <c r="K85" t="str">
        <f t="shared" si="18"/>
        <v>5_1_4</v>
      </c>
      <c r="L85" t="str">
        <f t="shared" si="19"/>
        <v/>
      </c>
      <c r="M85" t="str">
        <f t="shared" si="20"/>
        <v/>
      </c>
      <c r="N85" s="5" t="str">
        <f t="shared" si="21"/>
        <v/>
      </c>
      <c r="O85" t="str">
        <f t="shared" si="22"/>
        <v/>
      </c>
    </row>
    <row r="86" spans="1:16" x14ac:dyDescent="0.2">
      <c r="C86" s="2" t="s">
        <v>98</v>
      </c>
      <c r="D86">
        <v>73</v>
      </c>
      <c r="E86" s="3">
        <f t="shared" si="31"/>
        <v>5</v>
      </c>
      <c r="F86" s="3" t="str">
        <f t="shared" si="26"/>
        <v>.</v>
      </c>
      <c r="G86" s="3">
        <f t="shared" si="32"/>
        <v>1</v>
      </c>
      <c r="H86" s="3" t="str">
        <f t="shared" si="27"/>
        <v>.</v>
      </c>
      <c r="I86" s="3">
        <f t="shared" si="33"/>
        <v>5</v>
      </c>
      <c r="J86" t="str">
        <f t="shared" si="24"/>
        <v>5.1.5</v>
      </c>
      <c r="K86" t="str">
        <f t="shared" si="18"/>
        <v>5_1_5</v>
      </c>
      <c r="L86" t="str">
        <f t="shared" si="19"/>
        <v/>
      </c>
      <c r="M86" t="str">
        <f t="shared" si="20"/>
        <v/>
      </c>
      <c r="N86" s="5" t="str">
        <f t="shared" si="21"/>
        <v/>
      </c>
      <c r="O86" t="str">
        <f t="shared" si="22"/>
        <v/>
      </c>
    </row>
    <row r="87" spans="1:16" x14ac:dyDescent="0.2">
      <c r="B87" s="1" t="s">
        <v>85</v>
      </c>
      <c r="D87">
        <v>73</v>
      </c>
      <c r="E87" s="3">
        <f t="shared" si="31"/>
        <v>5</v>
      </c>
      <c r="F87" s="3" t="str">
        <f t="shared" si="26"/>
        <v>.</v>
      </c>
      <c r="G87" s="3">
        <v>2</v>
      </c>
      <c r="H87" s="3" t="str">
        <f t="shared" si="27"/>
        <v/>
      </c>
      <c r="J87" t="str">
        <f t="shared" si="24"/>
        <v>5.2</v>
      </c>
      <c r="K87" t="str">
        <f t="shared" si="18"/>
        <v>5_2</v>
      </c>
      <c r="L87" t="str">
        <f t="shared" si="19"/>
        <v/>
      </c>
      <c r="M87" t="str">
        <f t="shared" si="20"/>
        <v/>
      </c>
      <c r="N87" s="5" t="str">
        <f t="shared" si="21"/>
        <v/>
      </c>
      <c r="O87" t="str">
        <f t="shared" si="22"/>
        <v/>
      </c>
    </row>
    <row r="88" spans="1:16" x14ac:dyDescent="0.2">
      <c r="C88" s="2" t="s">
        <v>99</v>
      </c>
      <c r="D88">
        <v>74</v>
      </c>
      <c r="E88" s="3">
        <f t="shared" si="31"/>
        <v>5</v>
      </c>
      <c r="F88" s="3" t="str">
        <f t="shared" si="26"/>
        <v>.</v>
      </c>
      <c r="G88" s="3">
        <f t="shared" si="32"/>
        <v>2</v>
      </c>
      <c r="H88" s="3" t="str">
        <f t="shared" si="27"/>
        <v>.</v>
      </c>
      <c r="I88" s="3">
        <v>1</v>
      </c>
      <c r="J88" t="str">
        <f t="shared" si="24"/>
        <v>5.2.1</v>
      </c>
      <c r="K88" t="str">
        <f t="shared" si="18"/>
        <v>5_2_1</v>
      </c>
      <c r="L88" t="str">
        <f t="shared" si="19"/>
        <v/>
      </c>
      <c r="M88" t="str">
        <f t="shared" si="20"/>
        <v/>
      </c>
      <c r="N88" s="5" t="str">
        <f t="shared" si="21"/>
        <v/>
      </c>
      <c r="O88" t="str">
        <f t="shared" si="22"/>
        <v/>
      </c>
    </row>
    <row r="89" spans="1:16" x14ac:dyDescent="0.2">
      <c r="C89" s="2" t="s">
        <v>100</v>
      </c>
      <c r="D89">
        <v>75</v>
      </c>
      <c r="E89" s="3">
        <f t="shared" si="31"/>
        <v>5</v>
      </c>
      <c r="F89" s="3" t="str">
        <f t="shared" si="26"/>
        <v>.</v>
      </c>
      <c r="G89" s="3">
        <f t="shared" si="32"/>
        <v>2</v>
      </c>
      <c r="H89" s="3" t="str">
        <f t="shared" si="27"/>
        <v>.</v>
      </c>
      <c r="I89" s="3">
        <f>I88+1</f>
        <v>2</v>
      </c>
      <c r="J89" t="str">
        <f t="shared" si="24"/>
        <v>5.2.2</v>
      </c>
      <c r="K89" t="str">
        <f t="shared" si="18"/>
        <v>5_2_2</v>
      </c>
      <c r="L89" t="str">
        <f t="shared" si="19"/>
        <v/>
      </c>
      <c r="M89" t="str">
        <f t="shared" si="20"/>
        <v/>
      </c>
      <c r="N89" s="5" t="str">
        <f t="shared" si="21"/>
        <v/>
      </c>
      <c r="O89" t="str">
        <f t="shared" si="22"/>
        <v/>
      </c>
    </row>
    <row r="90" spans="1:16" x14ac:dyDescent="0.2">
      <c r="A90" s="1" t="s">
        <v>5</v>
      </c>
      <c r="D90">
        <v>83</v>
      </c>
      <c r="E90" s="3">
        <v>6</v>
      </c>
      <c r="F90" s="3" t="str">
        <f t="shared" si="26"/>
        <v/>
      </c>
      <c r="H90" s="3" t="str">
        <f t="shared" si="27"/>
        <v/>
      </c>
      <c r="J90" t="str">
        <f t="shared" si="24"/>
        <v>6</v>
      </c>
      <c r="K90" t="str">
        <f t="shared" si="18"/>
        <v>6</v>
      </c>
      <c r="L90" t="str">
        <f t="shared" si="19"/>
        <v>6 Lunger og luftveje</v>
      </c>
      <c r="M90" t="str">
        <f t="shared" si="20"/>
        <v>Lunger_og_luftveje</v>
      </c>
      <c r="N90" s="5" t="str">
        <f t="shared" si="21"/>
        <v>6_Lunger_og_luftveje</v>
      </c>
      <c r="O90" t="str">
        <f t="shared" si="22"/>
        <v>Lunger_og_luftveje</v>
      </c>
      <c r="P90" s="5" t="str">
        <f>IF(O90="","",CONCATENATE(K90,"_",O90))</f>
        <v>6_Lunger_og_luftveje</v>
      </c>
    </row>
    <row r="91" spans="1:16" x14ac:dyDescent="0.2">
      <c r="B91" s="1" t="s">
        <v>93</v>
      </c>
      <c r="D91">
        <v>83</v>
      </c>
      <c r="E91" s="3">
        <f t="shared" si="31"/>
        <v>6</v>
      </c>
      <c r="F91" s="3" t="str">
        <f t="shared" si="26"/>
        <v>.</v>
      </c>
      <c r="G91" s="3">
        <v>1</v>
      </c>
      <c r="H91" s="3" t="str">
        <f t="shared" si="27"/>
        <v/>
      </c>
      <c r="J91" t="str">
        <f t="shared" si="24"/>
        <v>6.1</v>
      </c>
      <c r="K91" t="str">
        <f t="shared" si="18"/>
        <v>6_1</v>
      </c>
      <c r="L91" t="str">
        <f t="shared" si="19"/>
        <v/>
      </c>
      <c r="M91" t="str">
        <f t="shared" si="20"/>
        <v/>
      </c>
      <c r="N91" s="5" t="str">
        <f t="shared" si="21"/>
        <v/>
      </c>
      <c r="O91" t="str">
        <f t="shared" si="22"/>
        <v/>
      </c>
    </row>
    <row r="92" spans="1:16" x14ac:dyDescent="0.2">
      <c r="C92" s="2" t="s">
        <v>95</v>
      </c>
      <c r="D92">
        <v>84</v>
      </c>
      <c r="E92" s="3">
        <f t="shared" si="31"/>
        <v>6</v>
      </c>
      <c r="F92" s="3" t="str">
        <f t="shared" si="26"/>
        <v>.</v>
      </c>
      <c r="G92" s="3">
        <f>G91</f>
        <v>1</v>
      </c>
      <c r="H92" s="3" t="str">
        <f t="shared" si="27"/>
        <v>.</v>
      </c>
      <c r="I92" s="3">
        <v>1</v>
      </c>
      <c r="J92" t="str">
        <f t="shared" si="24"/>
        <v>6.1.1</v>
      </c>
      <c r="K92" t="str">
        <f t="shared" si="18"/>
        <v>6_1_1</v>
      </c>
      <c r="L92" t="str">
        <f t="shared" si="19"/>
        <v/>
      </c>
      <c r="M92" t="str">
        <f t="shared" si="20"/>
        <v/>
      </c>
      <c r="N92" s="5" t="str">
        <f t="shared" si="21"/>
        <v/>
      </c>
      <c r="O92" t="str">
        <f t="shared" si="22"/>
        <v/>
      </c>
    </row>
    <row r="93" spans="1:16" x14ac:dyDescent="0.2">
      <c r="C93" s="2" t="s">
        <v>101</v>
      </c>
      <c r="D93">
        <v>85</v>
      </c>
      <c r="E93" s="3">
        <f t="shared" si="31"/>
        <v>6</v>
      </c>
      <c r="F93" s="3" t="str">
        <f t="shared" si="26"/>
        <v>.</v>
      </c>
      <c r="G93" s="3">
        <f t="shared" ref="G93:G101" si="34">G92</f>
        <v>1</v>
      </c>
      <c r="H93" s="3" t="str">
        <f t="shared" si="27"/>
        <v>.</v>
      </c>
      <c r="I93" s="3">
        <f>I92+1</f>
        <v>2</v>
      </c>
      <c r="J93" t="str">
        <f t="shared" si="24"/>
        <v>6.1.2</v>
      </c>
      <c r="K93" t="str">
        <f t="shared" si="18"/>
        <v>6_1_2</v>
      </c>
      <c r="L93" t="str">
        <f t="shared" si="19"/>
        <v/>
      </c>
      <c r="M93" t="str">
        <f t="shared" si="20"/>
        <v/>
      </c>
      <c r="N93" s="5" t="str">
        <f t="shared" si="21"/>
        <v/>
      </c>
      <c r="O93" t="str">
        <f t="shared" si="22"/>
        <v/>
      </c>
    </row>
    <row r="94" spans="1:16" x14ac:dyDescent="0.2">
      <c r="C94" s="2" t="s">
        <v>102</v>
      </c>
      <c r="D94">
        <v>85</v>
      </c>
      <c r="E94" s="3">
        <f t="shared" si="31"/>
        <v>6</v>
      </c>
      <c r="F94" s="3" t="str">
        <f t="shared" si="26"/>
        <v>.</v>
      </c>
      <c r="G94" s="3">
        <f t="shared" si="34"/>
        <v>1</v>
      </c>
      <c r="H94" s="3" t="str">
        <f t="shared" si="27"/>
        <v>.</v>
      </c>
      <c r="I94" s="3">
        <f t="shared" ref="I94:I96" si="35">I93+1</f>
        <v>3</v>
      </c>
      <c r="J94" t="str">
        <f t="shared" si="24"/>
        <v>6.1.3</v>
      </c>
      <c r="K94" t="str">
        <f t="shared" si="18"/>
        <v>6_1_3</v>
      </c>
      <c r="L94" t="str">
        <f t="shared" si="19"/>
        <v/>
      </c>
      <c r="M94" t="str">
        <f t="shared" si="20"/>
        <v/>
      </c>
      <c r="N94" s="5" t="str">
        <f t="shared" si="21"/>
        <v/>
      </c>
      <c r="O94" t="str">
        <f t="shared" si="22"/>
        <v/>
      </c>
    </row>
    <row r="95" spans="1:16" x14ac:dyDescent="0.2">
      <c r="C95" s="2" t="s">
        <v>103</v>
      </c>
      <c r="D95">
        <v>86</v>
      </c>
      <c r="E95" s="3">
        <f t="shared" si="31"/>
        <v>6</v>
      </c>
      <c r="F95" s="3" t="str">
        <f t="shared" si="26"/>
        <v>.</v>
      </c>
      <c r="G95" s="3">
        <f t="shared" si="34"/>
        <v>1</v>
      </c>
      <c r="H95" s="3" t="str">
        <f t="shared" si="27"/>
        <v>.</v>
      </c>
      <c r="I95" s="3">
        <f t="shared" si="35"/>
        <v>4</v>
      </c>
      <c r="J95" t="str">
        <f t="shared" si="24"/>
        <v>6.1.4</v>
      </c>
      <c r="K95" t="str">
        <f t="shared" si="18"/>
        <v>6_1_4</v>
      </c>
      <c r="L95" t="str">
        <f t="shared" si="19"/>
        <v/>
      </c>
      <c r="M95" t="str">
        <f t="shared" si="20"/>
        <v/>
      </c>
      <c r="N95" s="5" t="str">
        <f t="shared" si="21"/>
        <v/>
      </c>
      <c r="O95" t="str">
        <f t="shared" si="22"/>
        <v/>
      </c>
    </row>
    <row r="96" spans="1:16" x14ac:dyDescent="0.2">
      <c r="C96" s="2" t="s">
        <v>104</v>
      </c>
      <c r="D96">
        <v>87</v>
      </c>
      <c r="E96" s="3">
        <f t="shared" si="31"/>
        <v>6</v>
      </c>
      <c r="F96" s="3" t="str">
        <f t="shared" si="26"/>
        <v>.</v>
      </c>
      <c r="G96" s="3">
        <f t="shared" si="34"/>
        <v>1</v>
      </c>
      <c r="H96" s="3" t="str">
        <f t="shared" si="27"/>
        <v>.</v>
      </c>
      <c r="I96" s="3">
        <f t="shared" si="35"/>
        <v>5</v>
      </c>
      <c r="J96" t="str">
        <f t="shared" si="24"/>
        <v>6.1.5</v>
      </c>
      <c r="K96" t="str">
        <f t="shared" si="18"/>
        <v>6_1_5</v>
      </c>
      <c r="L96" t="str">
        <f t="shared" si="19"/>
        <v/>
      </c>
      <c r="M96" t="str">
        <f t="shared" si="20"/>
        <v/>
      </c>
      <c r="N96" s="5" t="str">
        <f t="shared" si="21"/>
        <v/>
      </c>
      <c r="O96" t="str">
        <f t="shared" si="22"/>
        <v/>
      </c>
    </row>
    <row r="97" spans="1:16" x14ac:dyDescent="0.2">
      <c r="B97" s="1" t="s">
        <v>85</v>
      </c>
      <c r="D97">
        <v>89</v>
      </c>
      <c r="E97" s="3">
        <f t="shared" si="31"/>
        <v>6</v>
      </c>
      <c r="F97" s="3" t="str">
        <f t="shared" si="26"/>
        <v>.</v>
      </c>
      <c r="G97" s="3">
        <v>2</v>
      </c>
      <c r="H97" s="3" t="str">
        <f t="shared" si="27"/>
        <v/>
      </c>
      <c r="J97" t="str">
        <f t="shared" si="24"/>
        <v>6.2</v>
      </c>
      <c r="K97" t="str">
        <f t="shared" si="18"/>
        <v>6_2</v>
      </c>
      <c r="L97" t="str">
        <f t="shared" si="19"/>
        <v/>
      </c>
      <c r="M97" t="str">
        <f t="shared" si="20"/>
        <v/>
      </c>
      <c r="N97" s="5" t="str">
        <f t="shared" si="21"/>
        <v/>
      </c>
      <c r="O97" t="str">
        <f t="shared" si="22"/>
        <v/>
      </c>
    </row>
    <row r="98" spans="1:16" x14ac:dyDescent="0.2">
      <c r="C98" s="2" t="s">
        <v>105</v>
      </c>
      <c r="D98">
        <v>91</v>
      </c>
      <c r="E98" s="3">
        <f t="shared" si="31"/>
        <v>6</v>
      </c>
      <c r="F98" s="3" t="str">
        <f t="shared" si="26"/>
        <v>.</v>
      </c>
      <c r="G98" s="3">
        <f t="shared" si="34"/>
        <v>2</v>
      </c>
      <c r="H98" s="3" t="str">
        <f t="shared" si="27"/>
        <v>.</v>
      </c>
      <c r="I98" s="3">
        <v>1</v>
      </c>
      <c r="J98" t="str">
        <f t="shared" si="24"/>
        <v>6.2.1</v>
      </c>
      <c r="K98" t="str">
        <f t="shared" si="18"/>
        <v>6_2_1</v>
      </c>
      <c r="L98" t="str">
        <f t="shared" si="19"/>
        <v/>
      </c>
      <c r="M98" t="str">
        <f t="shared" si="20"/>
        <v/>
      </c>
      <c r="N98" s="5" t="str">
        <f t="shared" si="21"/>
        <v/>
      </c>
      <c r="O98" t="str">
        <f t="shared" si="22"/>
        <v/>
      </c>
    </row>
    <row r="99" spans="1:16" x14ac:dyDescent="0.2">
      <c r="C99" s="2" t="s">
        <v>106</v>
      </c>
      <c r="D99">
        <v>92</v>
      </c>
      <c r="E99" s="3">
        <f t="shared" si="31"/>
        <v>6</v>
      </c>
      <c r="F99" s="3" t="str">
        <f t="shared" si="26"/>
        <v>.</v>
      </c>
      <c r="G99" s="3">
        <f t="shared" si="34"/>
        <v>2</v>
      </c>
      <c r="H99" s="3" t="str">
        <f t="shared" si="27"/>
        <v>.</v>
      </c>
      <c r="I99" s="3">
        <f>I98+1</f>
        <v>2</v>
      </c>
      <c r="J99" t="str">
        <f t="shared" si="24"/>
        <v>6.2.2</v>
      </c>
      <c r="K99" t="str">
        <f t="shared" si="18"/>
        <v>6_2_2</v>
      </c>
      <c r="L99" t="str">
        <f t="shared" si="19"/>
        <v/>
      </c>
      <c r="M99" t="str">
        <f t="shared" si="20"/>
        <v/>
      </c>
      <c r="N99" s="5" t="str">
        <f t="shared" si="21"/>
        <v/>
      </c>
      <c r="O99" t="str">
        <f t="shared" si="22"/>
        <v/>
      </c>
    </row>
    <row r="100" spans="1:16" x14ac:dyDescent="0.2">
      <c r="C100" s="2" t="s">
        <v>107</v>
      </c>
      <c r="D100">
        <v>92</v>
      </c>
      <c r="E100" s="3">
        <f t="shared" si="31"/>
        <v>6</v>
      </c>
      <c r="F100" s="3" t="str">
        <f t="shared" si="26"/>
        <v>.</v>
      </c>
      <c r="G100" s="3">
        <f t="shared" si="34"/>
        <v>2</v>
      </c>
      <c r="H100" s="3" t="str">
        <f t="shared" si="27"/>
        <v>.</v>
      </c>
      <c r="I100" s="3">
        <f t="shared" ref="I100:I101" si="36">I99+1</f>
        <v>3</v>
      </c>
      <c r="J100" t="str">
        <f t="shared" si="24"/>
        <v>6.2.3</v>
      </c>
      <c r="K100" t="str">
        <f t="shared" si="18"/>
        <v>6_2_3</v>
      </c>
      <c r="L100" t="str">
        <f t="shared" si="19"/>
        <v/>
      </c>
      <c r="M100" t="str">
        <f t="shared" si="20"/>
        <v/>
      </c>
      <c r="N100" s="5" t="str">
        <f t="shared" si="21"/>
        <v/>
      </c>
      <c r="O100" t="str">
        <f t="shared" si="22"/>
        <v/>
      </c>
    </row>
    <row r="101" spans="1:16" x14ac:dyDescent="0.2">
      <c r="C101" s="2" t="s">
        <v>108</v>
      </c>
      <c r="D101">
        <v>94</v>
      </c>
      <c r="E101" s="3">
        <f t="shared" si="31"/>
        <v>6</v>
      </c>
      <c r="F101" s="3" t="str">
        <f t="shared" si="26"/>
        <v>.</v>
      </c>
      <c r="G101" s="3">
        <f t="shared" si="34"/>
        <v>2</v>
      </c>
      <c r="H101" s="3" t="str">
        <f t="shared" si="27"/>
        <v>.</v>
      </c>
      <c r="I101" s="3">
        <f t="shared" si="36"/>
        <v>4</v>
      </c>
      <c r="J101" t="str">
        <f t="shared" si="24"/>
        <v>6.2.4</v>
      </c>
      <c r="K101" t="str">
        <f t="shared" si="18"/>
        <v>6_2_4</v>
      </c>
      <c r="L101" t="str">
        <f t="shared" si="19"/>
        <v/>
      </c>
      <c r="M101" t="str">
        <f t="shared" si="20"/>
        <v/>
      </c>
      <c r="N101" s="5" t="str">
        <f t="shared" si="21"/>
        <v/>
      </c>
      <c r="O101" t="str">
        <f t="shared" si="22"/>
        <v/>
      </c>
    </row>
    <row r="102" spans="1:16" x14ac:dyDescent="0.2">
      <c r="A102" s="1" t="s">
        <v>6</v>
      </c>
      <c r="D102">
        <v>97</v>
      </c>
      <c r="E102" s="3">
        <v>7</v>
      </c>
      <c r="F102" s="3" t="str">
        <f t="shared" si="26"/>
        <v/>
      </c>
      <c r="H102" s="3" t="str">
        <f t="shared" si="27"/>
        <v/>
      </c>
      <c r="J102" t="str">
        <f t="shared" si="24"/>
        <v>7</v>
      </c>
      <c r="K102" t="str">
        <f t="shared" si="18"/>
        <v>7</v>
      </c>
      <c r="L102" t="str">
        <f t="shared" si="19"/>
        <v>7 Mave-tarm-systemet</v>
      </c>
      <c r="M102" t="str">
        <f t="shared" si="20"/>
        <v>Mave-tarm-systemet</v>
      </c>
      <c r="N102" s="5" t="str">
        <f t="shared" si="21"/>
        <v>7_Mave-tarm-systemet</v>
      </c>
      <c r="O102" t="str">
        <f t="shared" si="22"/>
        <v>Mave-tarm-systemet</v>
      </c>
      <c r="P102" s="5" t="str">
        <f>IF(O102="","",CONCATENATE(K102,"_",O102))</f>
        <v>7_Mave-tarm-systemet</v>
      </c>
    </row>
    <row r="103" spans="1:16" x14ac:dyDescent="0.2">
      <c r="B103" s="1" t="s">
        <v>93</v>
      </c>
      <c r="D103">
        <v>97</v>
      </c>
      <c r="E103" s="3">
        <f t="shared" si="31"/>
        <v>7</v>
      </c>
      <c r="F103" s="3" t="str">
        <f t="shared" si="26"/>
        <v>.</v>
      </c>
      <c r="G103" s="3">
        <v>1</v>
      </c>
      <c r="H103" s="3" t="str">
        <f t="shared" si="27"/>
        <v/>
      </c>
      <c r="J103" t="str">
        <f t="shared" si="24"/>
        <v>7.1</v>
      </c>
      <c r="K103" t="str">
        <f t="shared" si="18"/>
        <v>7_1</v>
      </c>
      <c r="L103" t="str">
        <f t="shared" si="19"/>
        <v/>
      </c>
      <c r="M103" t="str">
        <f t="shared" si="20"/>
        <v/>
      </c>
      <c r="N103" s="5" t="str">
        <f t="shared" si="21"/>
        <v/>
      </c>
      <c r="O103" t="str">
        <f t="shared" si="22"/>
        <v/>
      </c>
    </row>
    <row r="104" spans="1:16" x14ac:dyDescent="0.2">
      <c r="C104" s="2" t="s">
        <v>109</v>
      </c>
      <c r="D104">
        <v>98</v>
      </c>
      <c r="E104" s="3">
        <f t="shared" si="31"/>
        <v>7</v>
      </c>
      <c r="F104" s="3" t="str">
        <f t="shared" si="26"/>
        <v>.</v>
      </c>
      <c r="G104" s="3">
        <f>G103</f>
        <v>1</v>
      </c>
      <c r="H104" s="3" t="str">
        <f t="shared" si="27"/>
        <v>.</v>
      </c>
      <c r="I104" s="3">
        <v>1</v>
      </c>
      <c r="J104" t="str">
        <f t="shared" si="24"/>
        <v>7.1.1</v>
      </c>
      <c r="K104" t="str">
        <f t="shared" si="18"/>
        <v>7_1_1</v>
      </c>
      <c r="L104" t="str">
        <f t="shared" si="19"/>
        <v/>
      </c>
      <c r="M104" t="str">
        <f t="shared" si="20"/>
        <v/>
      </c>
      <c r="N104" s="5" t="str">
        <f t="shared" si="21"/>
        <v/>
      </c>
      <c r="O104" t="str">
        <f t="shared" si="22"/>
        <v/>
      </c>
    </row>
    <row r="105" spans="1:16" x14ac:dyDescent="0.2">
      <c r="C105" s="2" t="s">
        <v>110</v>
      </c>
      <c r="D105">
        <v>98</v>
      </c>
      <c r="E105" s="3">
        <f t="shared" si="31"/>
        <v>7</v>
      </c>
      <c r="F105" s="3" t="str">
        <f t="shared" si="26"/>
        <v>.</v>
      </c>
      <c r="G105" s="3">
        <f>G104</f>
        <v>1</v>
      </c>
      <c r="H105" s="3" t="str">
        <f t="shared" si="27"/>
        <v>.</v>
      </c>
      <c r="I105" s="3">
        <f>I104+1</f>
        <v>2</v>
      </c>
      <c r="J105" t="str">
        <f t="shared" si="24"/>
        <v>7.1.2</v>
      </c>
      <c r="K105" t="str">
        <f t="shared" si="18"/>
        <v>7_1_2</v>
      </c>
      <c r="L105" t="str">
        <f t="shared" si="19"/>
        <v/>
      </c>
      <c r="M105" t="str">
        <f t="shared" si="20"/>
        <v/>
      </c>
      <c r="N105" s="5" t="str">
        <f t="shared" si="21"/>
        <v/>
      </c>
      <c r="O105" t="str">
        <f t="shared" si="22"/>
        <v/>
      </c>
    </row>
    <row r="106" spans="1:16" x14ac:dyDescent="0.2">
      <c r="C106" s="2" t="s">
        <v>111</v>
      </c>
      <c r="D106">
        <v>99</v>
      </c>
      <c r="E106" s="3">
        <f t="shared" si="31"/>
        <v>7</v>
      </c>
      <c r="F106" s="3" t="str">
        <f t="shared" si="26"/>
        <v>.</v>
      </c>
      <c r="G106" s="3">
        <f t="shared" ref="G106:G114" si="37">G105</f>
        <v>1</v>
      </c>
      <c r="H106" s="3" t="str">
        <f t="shared" si="27"/>
        <v>.</v>
      </c>
      <c r="I106" s="3">
        <f t="shared" ref="I106:I109" si="38">I105+1</f>
        <v>3</v>
      </c>
      <c r="J106" t="str">
        <f t="shared" si="24"/>
        <v>7.1.3</v>
      </c>
      <c r="K106" t="str">
        <f t="shared" si="18"/>
        <v>7_1_3</v>
      </c>
      <c r="L106" t="str">
        <f t="shared" si="19"/>
        <v/>
      </c>
      <c r="M106" t="str">
        <f t="shared" si="20"/>
        <v/>
      </c>
      <c r="N106" s="5" t="str">
        <f t="shared" si="21"/>
        <v/>
      </c>
      <c r="O106" t="str">
        <f t="shared" si="22"/>
        <v/>
      </c>
    </row>
    <row r="107" spans="1:16" x14ac:dyDescent="0.2">
      <c r="C107" s="2" t="s">
        <v>112</v>
      </c>
      <c r="D107">
        <v>99</v>
      </c>
      <c r="E107" s="3">
        <f t="shared" si="31"/>
        <v>7</v>
      </c>
      <c r="F107" s="3" t="str">
        <f t="shared" si="26"/>
        <v>.</v>
      </c>
      <c r="G107" s="3">
        <f t="shared" si="37"/>
        <v>1</v>
      </c>
      <c r="H107" s="3" t="str">
        <f t="shared" si="27"/>
        <v>.</v>
      </c>
      <c r="I107" s="3">
        <f t="shared" si="38"/>
        <v>4</v>
      </c>
      <c r="J107" t="str">
        <f t="shared" si="24"/>
        <v>7.1.4</v>
      </c>
      <c r="K107" t="str">
        <f t="shared" si="18"/>
        <v>7_1_4</v>
      </c>
      <c r="L107" t="str">
        <f t="shared" si="19"/>
        <v/>
      </c>
      <c r="M107" t="str">
        <f t="shared" si="20"/>
        <v/>
      </c>
      <c r="N107" s="5" t="str">
        <f t="shared" si="21"/>
        <v/>
      </c>
      <c r="O107" t="str">
        <f t="shared" si="22"/>
        <v/>
      </c>
    </row>
    <row r="108" spans="1:16" x14ac:dyDescent="0.2">
      <c r="C108" s="2" t="s">
        <v>113</v>
      </c>
      <c r="D108">
        <v>101</v>
      </c>
      <c r="E108" s="3">
        <f t="shared" si="31"/>
        <v>7</v>
      </c>
      <c r="F108" s="3" t="str">
        <f t="shared" si="26"/>
        <v>.</v>
      </c>
      <c r="G108" s="3">
        <f t="shared" si="37"/>
        <v>1</v>
      </c>
      <c r="H108" s="3" t="str">
        <f t="shared" si="27"/>
        <v>.</v>
      </c>
      <c r="I108" s="3">
        <f t="shared" si="38"/>
        <v>5</v>
      </c>
      <c r="J108" t="str">
        <f t="shared" si="24"/>
        <v>7.1.5</v>
      </c>
      <c r="K108" t="str">
        <f t="shared" si="18"/>
        <v>7_1_5</v>
      </c>
      <c r="L108" t="str">
        <f t="shared" si="19"/>
        <v/>
      </c>
      <c r="M108" t="str">
        <f t="shared" si="20"/>
        <v/>
      </c>
      <c r="N108" s="5" t="str">
        <f t="shared" si="21"/>
        <v/>
      </c>
      <c r="O108" t="str">
        <f t="shared" si="22"/>
        <v/>
      </c>
    </row>
    <row r="109" spans="1:16" x14ac:dyDescent="0.2">
      <c r="C109" s="2" t="s">
        <v>114</v>
      </c>
      <c r="D109">
        <v>103</v>
      </c>
      <c r="E109" s="3">
        <f t="shared" si="31"/>
        <v>7</v>
      </c>
      <c r="F109" s="3" t="str">
        <f t="shared" si="26"/>
        <v>.</v>
      </c>
      <c r="G109" s="3">
        <f t="shared" si="37"/>
        <v>1</v>
      </c>
      <c r="H109" s="3" t="str">
        <f t="shared" si="27"/>
        <v>.</v>
      </c>
      <c r="I109" s="3">
        <f t="shared" si="38"/>
        <v>6</v>
      </c>
      <c r="J109" t="str">
        <f t="shared" si="24"/>
        <v>7.1.6</v>
      </c>
      <c r="K109" t="str">
        <f t="shared" si="18"/>
        <v>7_1_6</v>
      </c>
      <c r="L109" t="str">
        <f t="shared" si="19"/>
        <v/>
      </c>
      <c r="M109" t="str">
        <f t="shared" si="20"/>
        <v/>
      </c>
      <c r="N109" s="5" t="str">
        <f t="shared" si="21"/>
        <v/>
      </c>
      <c r="O109" t="str">
        <f t="shared" si="22"/>
        <v/>
      </c>
    </row>
    <row r="110" spans="1:16" x14ac:dyDescent="0.2">
      <c r="B110" s="1" t="s">
        <v>85</v>
      </c>
      <c r="D110">
        <v>103</v>
      </c>
      <c r="E110" s="3">
        <f t="shared" si="31"/>
        <v>7</v>
      </c>
      <c r="F110" s="3" t="str">
        <f t="shared" si="26"/>
        <v>.</v>
      </c>
      <c r="G110" s="3">
        <v>2</v>
      </c>
      <c r="H110" s="3" t="str">
        <f t="shared" si="27"/>
        <v/>
      </c>
      <c r="J110" t="str">
        <f t="shared" si="24"/>
        <v>7.2</v>
      </c>
      <c r="K110" t="str">
        <f t="shared" si="18"/>
        <v>7_2</v>
      </c>
      <c r="L110" t="str">
        <f t="shared" si="19"/>
        <v/>
      </c>
      <c r="M110" t="str">
        <f t="shared" si="20"/>
        <v/>
      </c>
      <c r="N110" s="5" t="str">
        <f t="shared" si="21"/>
        <v/>
      </c>
      <c r="O110" t="str">
        <f t="shared" si="22"/>
        <v/>
      </c>
    </row>
    <row r="111" spans="1:16" x14ac:dyDescent="0.2">
      <c r="C111" s="2" t="s">
        <v>115</v>
      </c>
      <c r="D111">
        <v>104</v>
      </c>
      <c r="E111" s="3">
        <f t="shared" si="31"/>
        <v>7</v>
      </c>
      <c r="F111" s="3" t="str">
        <f t="shared" si="26"/>
        <v>.</v>
      </c>
      <c r="G111" s="3">
        <f t="shared" si="37"/>
        <v>2</v>
      </c>
      <c r="H111" s="3" t="str">
        <f t="shared" si="27"/>
        <v>.</v>
      </c>
      <c r="I111" s="3">
        <v>1</v>
      </c>
      <c r="J111" t="str">
        <f t="shared" si="24"/>
        <v>7.2.1</v>
      </c>
      <c r="K111" t="str">
        <f t="shared" si="18"/>
        <v>7_2_1</v>
      </c>
      <c r="L111" t="str">
        <f t="shared" si="19"/>
        <v/>
      </c>
      <c r="M111" t="str">
        <f t="shared" si="20"/>
        <v/>
      </c>
      <c r="N111" s="5" t="str">
        <f t="shared" si="21"/>
        <v/>
      </c>
      <c r="O111" t="str">
        <f t="shared" si="22"/>
        <v/>
      </c>
    </row>
    <row r="112" spans="1:16" x14ac:dyDescent="0.2">
      <c r="C112" s="2" t="s">
        <v>67</v>
      </c>
      <c r="D112">
        <v>105</v>
      </c>
      <c r="E112" s="3">
        <f t="shared" si="31"/>
        <v>7</v>
      </c>
      <c r="F112" s="3" t="str">
        <f t="shared" si="26"/>
        <v>.</v>
      </c>
      <c r="G112" s="3">
        <f t="shared" si="37"/>
        <v>2</v>
      </c>
      <c r="H112" s="3" t="str">
        <f t="shared" si="27"/>
        <v>.</v>
      </c>
      <c r="I112" s="3">
        <f>I111+1</f>
        <v>2</v>
      </c>
      <c r="J112" t="str">
        <f t="shared" si="24"/>
        <v>7.2.2</v>
      </c>
      <c r="K112" t="str">
        <f t="shared" si="18"/>
        <v>7_2_2</v>
      </c>
      <c r="L112" t="str">
        <f t="shared" si="19"/>
        <v/>
      </c>
      <c r="M112" t="str">
        <f t="shared" si="20"/>
        <v/>
      </c>
      <c r="N112" s="5" t="str">
        <f t="shared" si="21"/>
        <v/>
      </c>
      <c r="O112" t="str">
        <f t="shared" si="22"/>
        <v/>
      </c>
    </row>
    <row r="113" spans="1:16" x14ac:dyDescent="0.2">
      <c r="C113" s="2" t="s">
        <v>116</v>
      </c>
      <c r="D113">
        <v>112</v>
      </c>
      <c r="E113" s="3">
        <f t="shared" si="31"/>
        <v>7</v>
      </c>
      <c r="F113" s="3" t="str">
        <f t="shared" si="26"/>
        <v>.</v>
      </c>
      <c r="G113" s="3">
        <f t="shared" si="37"/>
        <v>2</v>
      </c>
      <c r="H113" s="3" t="str">
        <f t="shared" si="27"/>
        <v>.</v>
      </c>
      <c r="I113" s="3">
        <f t="shared" ref="I113:I114" si="39">I112+1</f>
        <v>3</v>
      </c>
      <c r="J113" t="str">
        <f t="shared" si="24"/>
        <v>7.2.3</v>
      </c>
      <c r="K113" t="str">
        <f t="shared" si="18"/>
        <v>7_2_3</v>
      </c>
      <c r="L113" t="str">
        <f t="shared" si="19"/>
        <v/>
      </c>
      <c r="M113" t="str">
        <f t="shared" si="20"/>
        <v/>
      </c>
      <c r="N113" s="5" t="str">
        <f t="shared" si="21"/>
        <v/>
      </c>
      <c r="O113" t="str">
        <f t="shared" si="22"/>
        <v/>
      </c>
    </row>
    <row r="114" spans="1:16" x14ac:dyDescent="0.2">
      <c r="C114" s="2" t="s">
        <v>117</v>
      </c>
      <c r="D114">
        <v>113</v>
      </c>
      <c r="E114" s="3">
        <f t="shared" si="31"/>
        <v>7</v>
      </c>
      <c r="F114" s="3" t="str">
        <f t="shared" si="26"/>
        <v>.</v>
      </c>
      <c r="G114" s="3">
        <f t="shared" si="37"/>
        <v>2</v>
      </c>
      <c r="H114" s="3" t="str">
        <f t="shared" si="27"/>
        <v>.</v>
      </c>
      <c r="I114" s="3">
        <f t="shared" si="39"/>
        <v>4</v>
      </c>
      <c r="J114" t="str">
        <f t="shared" si="24"/>
        <v>7.2.4</v>
      </c>
      <c r="K114" t="str">
        <f t="shared" si="18"/>
        <v>7_2_4</v>
      </c>
      <c r="L114" t="str">
        <f t="shared" si="19"/>
        <v/>
      </c>
      <c r="M114" t="str">
        <f t="shared" si="20"/>
        <v/>
      </c>
      <c r="N114" s="5" t="str">
        <f t="shared" si="21"/>
        <v/>
      </c>
      <c r="O114" t="str">
        <f t="shared" si="22"/>
        <v/>
      </c>
    </row>
    <row r="115" spans="1:16" x14ac:dyDescent="0.2">
      <c r="A115" s="1" t="s">
        <v>7</v>
      </c>
      <c r="D115">
        <v>116</v>
      </c>
      <c r="E115" s="3">
        <v>8</v>
      </c>
      <c r="F115" s="3" t="str">
        <f t="shared" si="26"/>
        <v/>
      </c>
      <c r="H115" s="3" t="str">
        <f t="shared" si="27"/>
        <v/>
      </c>
      <c r="J115" t="str">
        <f t="shared" si="24"/>
        <v>8</v>
      </c>
      <c r="K115" t="str">
        <f t="shared" si="18"/>
        <v>8</v>
      </c>
      <c r="L115" t="str">
        <f t="shared" si="19"/>
        <v>8 Nyrer, urinveje og mandlige kønsorganer</v>
      </c>
      <c r="M115" t="str">
        <f t="shared" si="20"/>
        <v>Nyrer_urinveje_og_mandlige_kønsorganer</v>
      </c>
      <c r="N115" s="5" t="str">
        <f t="shared" si="21"/>
        <v>8_Nyrer_urinveje_og_mandlige_kønsorganer</v>
      </c>
      <c r="O115" t="str">
        <f t="shared" si="22"/>
        <v>Nyrer_urinveje_og_mandlige_koensorganer</v>
      </c>
      <c r="P115" s="5" t="str">
        <f>IF(O115="","",CONCATENATE(K115,"_",O115))</f>
        <v>8_Nyrer_urinveje_og_mandlige_koensorganer</v>
      </c>
    </row>
    <row r="116" spans="1:16" x14ac:dyDescent="0.2">
      <c r="B116" s="1" t="s">
        <v>118</v>
      </c>
      <c r="D116">
        <v>116</v>
      </c>
      <c r="E116" s="3">
        <f t="shared" si="31"/>
        <v>8</v>
      </c>
      <c r="F116" s="3" t="str">
        <f t="shared" si="26"/>
        <v>.</v>
      </c>
      <c r="G116" s="3">
        <v>1</v>
      </c>
      <c r="H116" s="3" t="str">
        <f t="shared" si="27"/>
        <v>.</v>
      </c>
      <c r="I116" s="3">
        <v>1</v>
      </c>
      <c r="J116" t="str">
        <f t="shared" si="24"/>
        <v>8.1.1</v>
      </c>
      <c r="K116" t="str">
        <f t="shared" si="18"/>
        <v>8_1_1</v>
      </c>
      <c r="L116" t="str">
        <f t="shared" si="19"/>
        <v/>
      </c>
      <c r="M116" t="str">
        <f t="shared" si="20"/>
        <v/>
      </c>
      <c r="N116" s="5" t="str">
        <f t="shared" si="21"/>
        <v/>
      </c>
      <c r="O116" t="str">
        <f t="shared" si="22"/>
        <v/>
      </c>
    </row>
    <row r="117" spans="1:16" x14ac:dyDescent="0.2">
      <c r="C117" s="2" t="s">
        <v>119</v>
      </c>
      <c r="D117">
        <v>117</v>
      </c>
      <c r="E117" s="3">
        <f t="shared" si="31"/>
        <v>8</v>
      </c>
      <c r="F117" s="3" t="str">
        <f t="shared" si="26"/>
        <v>.</v>
      </c>
      <c r="G117" s="3">
        <f>G116</f>
        <v>1</v>
      </c>
      <c r="H117" s="3" t="str">
        <f t="shared" si="27"/>
        <v>.</v>
      </c>
      <c r="I117" s="3">
        <f>I116+1</f>
        <v>2</v>
      </c>
      <c r="J117" t="str">
        <f t="shared" si="24"/>
        <v>8.1.2</v>
      </c>
      <c r="K117" t="str">
        <f t="shared" si="18"/>
        <v>8_1_2</v>
      </c>
      <c r="L117" t="str">
        <f t="shared" si="19"/>
        <v/>
      </c>
      <c r="M117" t="str">
        <f t="shared" si="20"/>
        <v/>
      </c>
      <c r="N117" s="5" t="str">
        <f t="shared" si="21"/>
        <v/>
      </c>
      <c r="O117" t="str">
        <f t="shared" si="22"/>
        <v/>
      </c>
    </row>
    <row r="118" spans="1:16" x14ac:dyDescent="0.2">
      <c r="C118" s="2" t="s">
        <v>120</v>
      </c>
      <c r="D118">
        <v>118</v>
      </c>
      <c r="E118" s="3">
        <f t="shared" si="31"/>
        <v>8</v>
      </c>
      <c r="F118" s="3" t="str">
        <f t="shared" si="26"/>
        <v>.</v>
      </c>
      <c r="G118" s="3">
        <f>G117</f>
        <v>1</v>
      </c>
      <c r="H118" s="3" t="str">
        <f t="shared" si="27"/>
        <v>.</v>
      </c>
      <c r="I118" s="3">
        <f t="shared" ref="I118:I126" si="40">I117+1</f>
        <v>3</v>
      </c>
      <c r="J118" t="str">
        <f t="shared" si="24"/>
        <v>8.1.3</v>
      </c>
      <c r="K118" t="str">
        <f t="shared" si="18"/>
        <v>8_1_3</v>
      </c>
      <c r="L118" t="str">
        <f t="shared" si="19"/>
        <v/>
      </c>
      <c r="M118" t="str">
        <f t="shared" si="20"/>
        <v/>
      </c>
      <c r="N118" s="5" t="str">
        <f t="shared" si="21"/>
        <v/>
      </c>
      <c r="O118" t="str">
        <f t="shared" si="22"/>
        <v/>
      </c>
    </row>
    <row r="119" spans="1:16" x14ac:dyDescent="0.2">
      <c r="C119" s="2" t="s">
        <v>121</v>
      </c>
      <c r="D119">
        <v>119</v>
      </c>
      <c r="E119" s="3">
        <f t="shared" si="31"/>
        <v>8</v>
      </c>
      <c r="F119" s="3" t="str">
        <f t="shared" si="26"/>
        <v>.</v>
      </c>
      <c r="G119" s="3">
        <f t="shared" ref="G119:G126" si="41">G118</f>
        <v>1</v>
      </c>
      <c r="H119" s="3" t="str">
        <f t="shared" si="27"/>
        <v>.</v>
      </c>
      <c r="I119" s="3">
        <f t="shared" si="40"/>
        <v>4</v>
      </c>
      <c r="J119" t="str">
        <f t="shared" si="24"/>
        <v>8.1.4</v>
      </c>
      <c r="K119" t="str">
        <f t="shared" si="18"/>
        <v>8_1_4</v>
      </c>
      <c r="L119" t="str">
        <f t="shared" si="19"/>
        <v/>
      </c>
      <c r="M119" t="str">
        <f t="shared" si="20"/>
        <v/>
      </c>
      <c r="N119" s="5" t="str">
        <f t="shared" si="21"/>
        <v/>
      </c>
      <c r="O119" t="str">
        <f t="shared" si="22"/>
        <v/>
      </c>
    </row>
    <row r="120" spans="1:16" x14ac:dyDescent="0.2">
      <c r="C120" s="2" t="s">
        <v>122</v>
      </c>
      <c r="D120">
        <v>119</v>
      </c>
      <c r="E120" s="3">
        <f t="shared" si="31"/>
        <v>8</v>
      </c>
      <c r="F120" s="3" t="str">
        <f t="shared" si="26"/>
        <v>.</v>
      </c>
      <c r="G120" s="3">
        <f t="shared" si="41"/>
        <v>1</v>
      </c>
      <c r="H120" s="3" t="str">
        <f t="shared" si="27"/>
        <v>.</v>
      </c>
      <c r="I120" s="3">
        <f t="shared" si="40"/>
        <v>5</v>
      </c>
      <c r="J120" t="str">
        <f t="shared" si="24"/>
        <v>8.1.5</v>
      </c>
      <c r="K120" t="str">
        <f t="shared" si="18"/>
        <v>8_1_5</v>
      </c>
      <c r="L120" t="str">
        <f t="shared" si="19"/>
        <v/>
      </c>
      <c r="M120" t="str">
        <f t="shared" si="20"/>
        <v/>
      </c>
      <c r="N120" s="5" t="str">
        <f t="shared" si="21"/>
        <v/>
      </c>
      <c r="O120" t="str">
        <f t="shared" si="22"/>
        <v/>
      </c>
    </row>
    <row r="121" spans="1:16" x14ac:dyDescent="0.2">
      <c r="C121" s="2" t="s">
        <v>123</v>
      </c>
      <c r="D121">
        <v>120</v>
      </c>
      <c r="E121" s="3">
        <f t="shared" si="31"/>
        <v>8</v>
      </c>
      <c r="F121" s="3" t="str">
        <f t="shared" si="26"/>
        <v>.</v>
      </c>
      <c r="G121" s="3">
        <f t="shared" si="41"/>
        <v>1</v>
      </c>
      <c r="H121" s="3" t="str">
        <f t="shared" si="27"/>
        <v>.</v>
      </c>
      <c r="I121" s="3">
        <f t="shared" si="40"/>
        <v>6</v>
      </c>
      <c r="J121" t="str">
        <f t="shared" si="24"/>
        <v>8.1.6</v>
      </c>
      <c r="K121" t="str">
        <f t="shared" si="18"/>
        <v>8_1_6</v>
      </c>
      <c r="L121" t="str">
        <f t="shared" si="19"/>
        <v/>
      </c>
      <c r="M121" t="str">
        <f t="shared" si="20"/>
        <v/>
      </c>
      <c r="N121" s="5" t="str">
        <f t="shared" si="21"/>
        <v/>
      </c>
      <c r="O121" t="str">
        <f t="shared" si="22"/>
        <v/>
      </c>
    </row>
    <row r="122" spans="1:16" x14ac:dyDescent="0.2">
      <c r="C122" s="2" t="s">
        <v>124</v>
      </c>
      <c r="D122">
        <v>120</v>
      </c>
      <c r="E122" s="3">
        <f t="shared" si="31"/>
        <v>8</v>
      </c>
      <c r="F122" s="3" t="str">
        <f t="shared" si="26"/>
        <v>.</v>
      </c>
      <c r="G122" s="3">
        <f t="shared" si="41"/>
        <v>1</v>
      </c>
      <c r="H122" s="3" t="str">
        <f t="shared" si="27"/>
        <v>.</v>
      </c>
      <c r="I122" s="3">
        <f t="shared" si="40"/>
        <v>7</v>
      </c>
      <c r="J122" t="str">
        <f t="shared" si="24"/>
        <v>8.1.7</v>
      </c>
      <c r="K122" t="str">
        <f t="shared" si="18"/>
        <v>8_1_7</v>
      </c>
      <c r="L122" t="str">
        <f t="shared" si="19"/>
        <v/>
      </c>
      <c r="M122" t="str">
        <f t="shared" si="20"/>
        <v/>
      </c>
      <c r="N122" s="5" t="str">
        <f t="shared" si="21"/>
        <v/>
      </c>
      <c r="O122" t="str">
        <f t="shared" si="22"/>
        <v/>
      </c>
    </row>
    <row r="123" spans="1:16" x14ac:dyDescent="0.2">
      <c r="C123" s="2" t="s">
        <v>125</v>
      </c>
      <c r="D123">
        <v>122</v>
      </c>
      <c r="E123" s="3">
        <f t="shared" si="31"/>
        <v>8</v>
      </c>
      <c r="F123" s="3" t="str">
        <f t="shared" si="26"/>
        <v>.</v>
      </c>
      <c r="G123" s="3">
        <f t="shared" si="41"/>
        <v>1</v>
      </c>
      <c r="H123" s="3" t="str">
        <f t="shared" si="27"/>
        <v>.</v>
      </c>
      <c r="I123" s="3">
        <f t="shared" si="40"/>
        <v>8</v>
      </c>
      <c r="J123" t="str">
        <f t="shared" si="24"/>
        <v>8.1.8</v>
      </c>
      <c r="K123" t="str">
        <f t="shared" si="18"/>
        <v>8_1_8</v>
      </c>
      <c r="L123" t="str">
        <f t="shared" si="19"/>
        <v/>
      </c>
      <c r="M123" t="str">
        <f t="shared" si="20"/>
        <v/>
      </c>
      <c r="N123" s="5" t="str">
        <f t="shared" si="21"/>
        <v/>
      </c>
      <c r="O123" t="str">
        <f t="shared" si="22"/>
        <v/>
      </c>
    </row>
    <row r="124" spans="1:16" x14ac:dyDescent="0.2">
      <c r="B124" s="1" t="s">
        <v>85</v>
      </c>
      <c r="D124">
        <v>122</v>
      </c>
      <c r="E124" s="3">
        <f t="shared" si="31"/>
        <v>8</v>
      </c>
      <c r="F124" s="3" t="str">
        <f t="shared" si="26"/>
        <v>.</v>
      </c>
      <c r="G124" s="3">
        <v>2</v>
      </c>
      <c r="H124" s="3" t="str">
        <f t="shared" si="27"/>
        <v/>
      </c>
      <c r="J124" t="str">
        <f t="shared" si="24"/>
        <v>8.2</v>
      </c>
      <c r="K124" t="str">
        <f t="shared" si="18"/>
        <v>8_2</v>
      </c>
      <c r="L124" t="str">
        <f t="shared" si="19"/>
        <v/>
      </c>
      <c r="M124" t="str">
        <f t="shared" si="20"/>
        <v/>
      </c>
      <c r="N124" s="5" t="str">
        <f t="shared" si="21"/>
        <v/>
      </c>
      <c r="O124" t="str">
        <f t="shared" si="22"/>
        <v/>
      </c>
    </row>
    <row r="125" spans="1:16" x14ac:dyDescent="0.2">
      <c r="C125" s="2" t="s">
        <v>69</v>
      </c>
      <c r="D125">
        <v>122</v>
      </c>
      <c r="E125" s="3">
        <f t="shared" si="31"/>
        <v>8</v>
      </c>
      <c r="F125" s="3" t="str">
        <f t="shared" si="26"/>
        <v>.</v>
      </c>
      <c r="G125" s="3">
        <f t="shared" si="41"/>
        <v>2</v>
      </c>
      <c r="H125" s="3" t="str">
        <f t="shared" si="27"/>
        <v>.</v>
      </c>
      <c r="I125" s="3">
        <v>1</v>
      </c>
      <c r="J125" t="str">
        <f t="shared" si="24"/>
        <v>8.2.1</v>
      </c>
      <c r="K125" t="str">
        <f t="shared" si="18"/>
        <v>8_2_1</v>
      </c>
      <c r="L125" t="str">
        <f t="shared" si="19"/>
        <v/>
      </c>
      <c r="M125" t="str">
        <f t="shared" si="20"/>
        <v/>
      </c>
      <c r="N125" s="5" t="str">
        <f t="shared" si="21"/>
        <v/>
      </c>
      <c r="O125" t="str">
        <f t="shared" si="22"/>
        <v/>
      </c>
    </row>
    <row r="126" spans="1:16" x14ac:dyDescent="0.2">
      <c r="C126" s="2" t="s">
        <v>126</v>
      </c>
      <c r="D126">
        <v>125</v>
      </c>
      <c r="E126" s="3">
        <f t="shared" si="31"/>
        <v>8</v>
      </c>
      <c r="F126" s="3" t="str">
        <f t="shared" si="26"/>
        <v>.</v>
      </c>
      <c r="G126" s="3">
        <f t="shared" si="41"/>
        <v>2</v>
      </c>
      <c r="H126" s="3" t="str">
        <f t="shared" si="27"/>
        <v>.</v>
      </c>
      <c r="I126" s="3">
        <f t="shared" si="40"/>
        <v>2</v>
      </c>
      <c r="J126" t="str">
        <f t="shared" si="24"/>
        <v>8.2.2</v>
      </c>
      <c r="K126" t="str">
        <f t="shared" si="18"/>
        <v>8_2_2</v>
      </c>
      <c r="L126" t="str">
        <f t="shared" si="19"/>
        <v/>
      </c>
      <c r="M126" t="str">
        <f t="shared" si="20"/>
        <v/>
      </c>
      <c r="N126" s="5" t="str">
        <f t="shared" si="21"/>
        <v/>
      </c>
      <c r="O126" t="str">
        <f t="shared" si="22"/>
        <v/>
      </c>
    </row>
    <row r="127" spans="1:16" x14ac:dyDescent="0.2">
      <c r="A127" s="1" t="s">
        <v>8</v>
      </c>
      <c r="D127">
        <v>127</v>
      </c>
      <c r="E127" s="3">
        <v>9</v>
      </c>
      <c r="F127" s="3" t="str">
        <f t="shared" si="26"/>
        <v/>
      </c>
      <c r="H127" s="3" t="str">
        <f t="shared" si="27"/>
        <v/>
      </c>
      <c r="J127" t="str">
        <f t="shared" si="24"/>
        <v>9</v>
      </c>
      <c r="K127" t="str">
        <f t="shared" si="18"/>
        <v>9</v>
      </c>
      <c r="L127" t="str">
        <f t="shared" si="19"/>
        <v>9 Kvindelige kønsorganer</v>
      </c>
      <c r="M127" t="str">
        <f t="shared" si="20"/>
        <v>Kvindelige_kønsorganer</v>
      </c>
      <c r="N127" s="5" t="str">
        <f t="shared" si="21"/>
        <v>9_Kvindelige_kønsorganer</v>
      </c>
      <c r="O127" t="str">
        <f t="shared" si="22"/>
        <v>Kvindelige_koensorganer</v>
      </c>
      <c r="P127" s="5" t="str">
        <f>IF(O127="","",CONCATENATE(K127,"_",O127))</f>
        <v>9_Kvindelige_koensorganer</v>
      </c>
    </row>
    <row r="128" spans="1:16" x14ac:dyDescent="0.2">
      <c r="B128" s="1" t="s">
        <v>93</v>
      </c>
      <c r="D128">
        <v>127</v>
      </c>
      <c r="E128" s="3">
        <f t="shared" si="31"/>
        <v>9</v>
      </c>
      <c r="F128" s="3" t="str">
        <f t="shared" si="26"/>
        <v>.</v>
      </c>
      <c r="G128" s="3">
        <v>1</v>
      </c>
      <c r="H128" s="3" t="str">
        <f t="shared" si="27"/>
        <v/>
      </c>
      <c r="J128" t="str">
        <f t="shared" si="24"/>
        <v>9.1</v>
      </c>
      <c r="K128" t="str">
        <f t="shared" si="18"/>
        <v>9_1</v>
      </c>
      <c r="L128" t="str">
        <f t="shared" si="19"/>
        <v/>
      </c>
      <c r="M128" t="str">
        <f t="shared" si="20"/>
        <v/>
      </c>
      <c r="N128" s="5" t="str">
        <f t="shared" si="21"/>
        <v/>
      </c>
      <c r="O128" t="str">
        <f t="shared" si="22"/>
        <v/>
      </c>
    </row>
    <row r="129" spans="1:16" x14ac:dyDescent="0.2">
      <c r="C129" s="2" t="s">
        <v>127</v>
      </c>
      <c r="D129">
        <v>128</v>
      </c>
      <c r="E129" s="3">
        <f t="shared" si="31"/>
        <v>9</v>
      </c>
      <c r="F129" s="3" t="str">
        <f t="shared" si="26"/>
        <v>.</v>
      </c>
      <c r="G129" s="3">
        <f>G128</f>
        <v>1</v>
      </c>
      <c r="H129" s="3" t="str">
        <f t="shared" si="27"/>
        <v>.</v>
      </c>
      <c r="I129" s="3">
        <v>1</v>
      </c>
      <c r="J129" t="str">
        <f t="shared" si="24"/>
        <v>9.1.1</v>
      </c>
      <c r="K129" t="str">
        <f t="shared" si="18"/>
        <v>9_1_1</v>
      </c>
      <c r="L129" t="str">
        <f t="shared" si="19"/>
        <v/>
      </c>
      <c r="M129" t="str">
        <f t="shared" si="20"/>
        <v/>
      </c>
      <c r="N129" s="5" t="str">
        <f t="shared" si="21"/>
        <v/>
      </c>
      <c r="O129" t="str">
        <f t="shared" si="22"/>
        <v/>
      </c>
    </row>
    <row r="130" spans="1:16" x14ac:dyDescent="0.2">
      <c r="C130" s="2" t="s">
        <v>128</v>
      </c>
      <c r="D130">
        <v>129</v>
      </c>
      <c r="E130" s="3">
        <f t="shared" si="31"/>
        <v>9</v>
      </c>
      <c r="F130" s="3" t="str">
        <f t="shared" si="26"/>
        <v>.</v>
      </c>
      <c r="G130" s="3">
        <f>G129</f>
        <v>1</v>
      </c>
      <c r="H130" s="3" t="str">
        <f t="shared" si="27"/>
        <v>.</v>
      </c>
      <c r="I130" s="3">
        <f>I129+1</f>
        <v>2</v>
      </c>
      <c r="J130" t="str">
        <f t="shared" si="24"/>
        <v>9.1.2</v>
      </c>
      <c r="K130" t="str">
        <f t="shared" si="18"/>
        <v>9_1_2</v>
      </c>
      <c r="L130" t="str">
        <f t="shared" si="19"/>
        <v/>
      </c>
      <c r="M130" t="str">
        <f t="shared" si="20"/>
        <v/>
      </c>
      <c r="N130" s="5" t="str">
        <f t="shared" si="21"/>
        <v/>
      </c>
      <c r="O130" t="str">
        <f t="shared" si="22"/>
        <v/>
      </c>
    </row>
    <row r="131" spans="1:16" x14ac:dyDescent="0.2">
      <c r="C131" s="2" t="s">
        <v>129</v>
      </c>
      <c r="D131">
        <v>129</v>
      </c>
      <c r="E131" s="3">
        <f t="shared" si="31"/>
        <v>9</v>
      </c>
      <c r="F131" s="3" t="str">
        <f t="shared" si="26"/>
        <v>.</v>
      </c>
      <c r="G131" s="3">
        <f t="shared" ref="G131:G133" si="42">G130</f>
        <v>1</v>
      </c>
      <c r="H131" s="3" t="str">
        <f t="shared" si="27"/>
        <v>.</v>
      </c>
      <c r="I131" s="3">
        <f>I130+1</f>
        <v>3</v>
      </c>
      <c r="J131" t="str">
        <f t="shared" si="24"/>
        <v>9.1.3</v>
      </c>
      <c r="K131" t="str">
        <f t="shared" ref="K131:K194" si="43">SUBSTITUTE(J131,".","_")</f>
        <v>9_1_3</v>
      </c>
      <c r="L131" t="str">
        <f t="shared" ref="L131:L194" si="44">IF(A131="","",CONCATENATE(J131," ",A131))</f>
        <v/>
      </c>
      <c r="M131" t="str">
        <f t="shared" ref="M131:M194" si="45">SUBSTITUTE(SUBSTITUTE(A131," ","_"),",","")</f>
        <v/>
      </c>
      <c r="N131" s="5" t="str">
        <f t="shared" ref="N131:N194" si="46">IF(M131="","",CONCATENATE(K131,"_",M131))</f>
        <v/>
      </c>
      <c r="O131" t="str">
        <f t="shared" ref="O131:O194" si="47">SUBSTITUTE(SUBSTITUTE(SUBSTITUTE(SUBSTITUTE(A131," ","_"),"ø","oe"),"æ","ae"),",","")</f>
        <v/>
      </c>
    </row>
    <row r="132" spans="1:16" x14ac:dyDescent="0.2">
      <c r="C132" s="2" t="s">
        <v>130</v>
      </c>
      <c r="D132">
        <v>130</v>
      </c>
      <c r="E132" s="3">
        <f t="shared" si="31"/>
        <v>9</v>
      </c>
      <c r="F132" s="3" t="str">
        <f t="shared" si="26"/>
        <v>.</v>
      </c>
      <c r="G132" s="3">
        <f t="shared" si="42"/>
        <v>1</v>
      </c>
      <c r="H132" s="3" t="str">
        <f t="shared" si="27"/>
        <v>.</v>
      </c>
      <c r="I132" s="3">
        <f>I131+1</f>
        <v>4</v>
      </c>
      <c r="J132" t="str">
        <f t="shared" si="24"/>
        <v>9.1.4</v>
      </c>
      <c r="K132" t="str">
        <f t="shared" si="43"/>
        <v>9_1_4</v>
      </c>
      <c r="L132" t="str">
        <f t="shared" si="44"/>
        <v/>
      </c>
      <c r="M132" t="str">
        <f t="shared" si="45"/>
        <v/>
      </c>
      <c r="N132" s="5" t="str">
        <f t="shared" si="46"/>
        <v/>
      </c>
      <c r="O132" t="str">
        <f t="shared" si="47"/>
        <v/>
      </c>
    </row>
    <row r="133" spans="1:16" x14ac:dyDescent="0.2">
      <c r="C133" s="2" t="s">
        <v>131</v>
      </c>
      <c r="D133">
        <v>130</v>
      </c>
      <c r="E133" s="3">
        <f t="shared" si="31"/>
        <v>9</v>
      </c>
      <c r="F133" s="3" t="str">
        <f t="shared" si="26"/>
        <v>.</v>
      </c>
      <c r="G133" s="3">
        <f t="shared" si="42"/>
        <v>1</v>
      </c>
      <c r="H133" s="3" t="str">
        <f t="shared" si="27"/>
        <v>.</v>
      </c>
      <c r="I133" s="3">
        <f>I132+1</f>
        <v>5</v>
      </c>
      <c r="J133" t="str">
        <f t="shared" si="24"/>
        <v>9.1.5</v>
      </c>
      <c r="K133" t="str">
        <f t="shared" si="43"/>
        <v>9_1_5</v>
      </c>
      <c r="L133" t="str">
        <f t="shared" si="44"/>
        <v/>
      </c>
      <c r="M133" t="str">
        <f t="shared" si="45"/>
        <v/>
      </c>
      <c r="N133" s="5" t="str">
        <f t="shared" si="46"/>
        <v/>
      </c>
      <c r="O133" t="str">
        <f t="shared" si="47"/>
        <v/>
      </c>
    </row>
    <row r="134" spans="1:16" x14ac:dyDescent="0.2">
      <c r="B134" s="1" t="s">
        <v>55</v>
      </c>
      <c r="D134">
        <v>131</v>
      </c>
      <c r="E134" s="3">
        <f t="shared" si="31"/>
        <v>9</v>
      </c>
      <c r="F134" s="3" t="str">
        <f t="shared" si="26"/>
        <v>.</v>
      </c>
      <c r="G134" s="3">
        <v>2</v>
      </c>
      <c r="H134" s="3" t="str">
        <f t="shared" si="27"/>
        <v/>
      </c>
      <c r="J134" t="str">
        <f t="shared" ref="J134:J197" si="48">_xlfn.CONCAT(E134:I134)</f>
        <v>9.2</v>
      </c>
      <c r="K134" t="str">
        <f t="shared" si="43"/>
        <v>9_2</v>
      </c>
      <c r="L134" t="str">
        <f t="shared" si="44"/>
        <v/>
      </c>
      <c r="M134" t="str">
        <f t="shared" si="45"/>
        <v/>
      </c>
      <c r="N134" s="5" t="str">
        <f t="shared" si="46"/>
        <v/>
      </c>
      <c r="O134" t="str">
        <f t="shared" si="47"/>
        <v/>
      </c>
    </row>
    <row r="135" spans="1:16" x14ac:dyDescent="0.2">
      <c r="C135" s="2" t="s">
        <v>132</v>
      </c>
      <c r="D135">
        <v>131</v>
      </c>
      <c r="E135" s="3">
        <f t="shared" si="31"/>
        <v>9</v>
      </c>
      <c r="F135" s="3" t="str">
        <f t="shared" ref="F135:F198" si="49">IF(G135="","",".")</f>
        <v>.</v>
      </c>
      <c r="G135" s="3">
        <f>G134</f>
        <v>2</v>
      </c>
      <c r="H135" s="3" t="str">
        <f t="shared" ref="H135:H198" si="50">IF(I135="","",".")</f>
        <v>.</v>
      </c>
      <c r="I135" s="3">
        <v>1</v>
      </c>
      <c r="J135" t="str">
        <f t="shared" si="48"/>
        <v>9.2.1</v>
      </c>
      <c r="K135" t="str">
        <f t="shared" si="43"/>
        <v>9_2_1</v>
      </c>
      <c r="L135" t="str">
        <f t="shared" si="44"/>
        <v/>
      </c>
      <c r="M135" t="str">
        <f t="shared" si="45"/>
        <v/>
      </c>
      <c r="N135" s="5" t="str">
        <f t="shared" si="46"/>
        <v/>
      </c>
      <c r="O135" t="str">
        <f t="shared" si="47"/>
        <v/>
      </c>
    </row>
    <row r="136" spans="1:16" x14ac:dyDescent="0.2">
      <c r="A136" s="1" t="s">
        <v>9</v>
      </c>
      <c r="D136">
        <v>136</v>
      </c>
      <c r="E136" s="3">
        <v>10</v>
      </c>
      <c r="F136" s="3" t="str">
        <f t="shared" si="49"/>
        <v/>
      </c>
      <c r="H136" s="3" t="str">
        <f t="shared" si="50"/>
        <v/>
      </c>
      <c r="J136" t="str">
        <f t="shared" si="48"/>
        <v>10</v>
      </c>
      <c r="K136" t="str">
        <f t="shared" si="43"/>
        <v>10</v>
      </c>
      <c r="L136" t="str">
        <f t="shared" si="44"/>
        <v>10 Bevægeapparatet</v>
      </c>
      <c r="M136" t="str">
        <f t="shared" si="45"/>
        <v>Bevægeapparatet</v>
      </c>
      <c r="N136" s="5" t="str">
        <f t="shared" si="46"/>
        <v>10_Bevægeapparatet</v>
      </c>
      <c r="O136" t="str">
        <f t="shared" si="47"/>
        <v>Bevaegeapparatet</v>
      </c>
      <c r="P136" s="5" t="str">
        <f>IF(O136="","",CONCATENATE(K136,"_",O136))</f>
        <v>10_Bevaegeapparatet</v>
      </c>
    </row>
    <row r="137" spans="1:16" x14ac:dyDescent="0.2">
      <c r="B137" s="1" t="s">
        <v>93</v>
      </c>
      <c r="D137">
        <v>136</v>
      </c>
      <c r="E137" s="3">
        <f t="shared" si="31"/>
        <v>10</v>
      </c>
      <c r="F137" s="3" t="str">
        <f t="shared" si="49"/>
        <v>.</v>
      </c>
      <c r="G137" s="3">
        <v>1</v>
      </c>
      <c r="H137" s="3" t="str">
        <f t="shared" si="50"/>
        <v/>
      </c>
      <c r="J137" t="str">
        <f t="shared" si="48"/>
        <v>10.1</v>
      </c>
      <c r="K137" t="str">
        <f t="shared" si="43"/>
        <v>10_1</v>
      </c>
      <c r="L137" t="str">
        <f t="shared" si="44"/>
        <v/>
      </c>
      <c r="M137" t="str">
        <f t="shared" si="45"/>
        <v/>
      </c>
      <c r="N137" s="5" t="str">
        <f t="shared" si="46"/>
        <v/>
      </c>
      <c r="O137" t="str">
        <f t="shared" si="47"/>
        <v/>
      </c>
    </row>
    <row r="138" spans="1:16" x14ac:dyDescent="0.2">
      <c r="C138" s="2" t="s">
        <v>119</v>
      </c>
      <c r="D138">
        <v>137</v>
      </c>
      <c r="E138" s="3">
        <f t="shared" si="31"/>
        <v>10</v>
      </c>
      <c r="F138" s="3" t="str">
        <f t="shared" si="49"/>
        <v>.</v>
      </c>
      <c r="G138" s="3">
        <f>G137</f>
        <v>1</v>
      </c>
      <c r="H138" s="3" t="str">
        <f t="shared" si="50"/>
        <v>.</v>
      </c>
      <c r="I138" s="3">
        <v>1</v>
      </c>
      <c r="J138" t="str">
        <f t="shared" si="48"/>
        <v>10.1.1</v>
      </c>
      <c r="K138" t="str">
        <f t="shared" si="43"/>
        <v>10_1_1</v>
      </c>
      <c r="L138" t="str">
        <f t="shared" si="44"/>
        <v/>
      </c>
      <c r="M138" t="str">
        <f t="shared" si="45"/>
        <v/>
      </c>
      <c r="N138" s="5" t="str">
        <f t="shared" si="46"/>
        <v/>
      </c>
      <c r="O138" t="str">
        <f t="shared" si="47"/>
        <v/>
      </c>
    </row>
    <row r="139" spans="1:16" x14ac:dyDescent="0.2">
      <c r="C139" s="2" t="s">
        <v>133</v>
      </c>
      <c r="D139">
        <v>138</v>
      </c>
      <c r="E139" s="3">
        <f t="shared" si="31"/>
        <v>10</v>
      </c>
      <c r="F139" s="3" t="str">
        <f t="shared" si="49"/>
        <v>.</v>
      </c>
      <c r="G139" s="3">
        <f>G138</f>
        <v>1</v>
      </c>
      <c r="H139" s="3" t="str">
        <f t="shared" si="50"/>
        <v>.</v>
      </c>
      <c r="I139" s="3">
        <f>I138+1</f>
        <v>2</v>
      </c>
      <c r="J139" t="str">
        <f t="shared" si="48"/>
        <v>10.1.2</v>
      </c>
      <c r="K139" t="str">
        <f t="shared" si="43"/>
        <v>10_1_2</v>
      </c>
      <c r="L139" t="str">
        <f t="shared" si="44"/>
        <v/>
      </c>
      <c r="M139" t="str">
        <f t="shared" si="45"/>
        <v/>
      </c>
      <c r="N139" s="5" t="str">
        <f t="shared" si="46"/>
        <v/>
      </c>
      <c r="O139" t="str">
        <f t="shared" si="47"/>
        <v/>
      </c>
    </row>
    <row r="140" spans="1:16" x14ac:dyDescent="0.2">
      <c r="C140" s="2" t="s">
        <v>134</v>
      </c>
      <c r="D140">
        <v>139</v>
      </c>
      <c r="E140" s="3">
        <f t="shared" si="31"/>
        <v>10</v>
      </c>
      <c r="F140" s="3" t="str">
        <f t="shared" si="49"/>
        <v>.</v>
      </c>
      <c r="G140" s="3">
        <f t="shared" ref="G140:G141" si="51">G139</f>
        <v>1</v>
      </c>
      <c r="H140" s="3" t="str">
        <f t="shared" si="50"/>
        <v>.</v>
      </c>
      <c r="I140" s="3">
        <f>I139+1</f>
        <v>3</v>
      </c>
      <c r="J140" t="str">
        <f t="shared" si="48"/>
        <v>10.1.3</v>
      </c>
      <c r="K140" t="str">
        <f t="shared" si="43"/>
        <v>10_1_3</v>
      </c>
      <c r="L140" t="str">
        <f t="shared" si="44"/>
        <v/>
      </c>
      <c r="M140" t="str">
        <f t="shared" si="45"/>
        <v/>
      </c>
      <c r="N140" s="5" t="str">
        <f t="shared" si="46"/>
        <v/>
      </c>
      <c r="O140" t="str">
        <f t="shared" si="47"/>
        <v/>
      </c>
    </row>
    <row r="141" spans="1:16" x14ac:dyDescent="0.2">
      <c r="C141" s="2" t="s">
        <v>135</v>
      </c>
      <c r="D141">
        <v>139</v>
      </c>
      <c r="E141" s="3">
        <f t="shared" si="31"/>
        <v>10</v>
      </c>
      <c r="F141" s="3" t="str">
        <f t="shared" si="49"/>
        <v>.</v>
      </c>
      <c r="G141" s="3">
        <f t="shared" si="51"/>
        <v>1</v>
      </c>
      <c r="H141" s="3" t="str">
        <f t="shared" si="50"/>
        <v>.</v>
      </c>
      <c r="I141" s="3">
        <f>I140+1</f>
        <v>4</v>
      </c>
      <c r="J141" t="str">
        <f t="shared" si="48"/>
        <v>10.1.4</v>
      </c>
      <c r="K141" t="str">
        <f t="shared" si="43"/>
        <v>10_1_4</v>
      </c>
      <c r="L141" t="str">
        <f t="shared" si="44"/>
        <v/>
      </c>
      <c r="M141" t="str">
        <f t="shared" si="45"/>
        <v/>
      </c>
      <c r="N141" s="5" t="str">
        <f t="shared" si="46"/>
        <v/>
      </c>
      <c r="O141" t="str">
        <f t="shared" si="47"/>
        <v/>
      </c>
    </row>
    <row r="142" spans="1:16" x14ac:dyDescent="0.2">
      <c r="B142" s="1" t="s">
        <v>85</v>
      </c>
      <c r="D142">
        <v>140</v>
      </c>
      <c r="E142" s="3">
        <f t="shared" si="31"/>
        <v>10</v>
      </c>
      <c r="F142" s="3" t="str">
        <f t="shared" si="49"/>
        <v>.</v>
      </c>
      <c r="G142" s="3">
        <v>2</v>
      </c>
      <c r="H142" s="3" t="str">
        <f t="shared" si="50"/>
        <v/>
      </c>
      <c r="J142" t="str">
        <f t="shared" si="48"/>
        <v>10.2</v>
      </c>
      <c r="K142" t="str">
        <f t="shared" si="43"/>
        <v>10_2</v>
      </c>
      <c r="L142" t="str">
        <f t="shared" si="44"/>
        <v/>
      </c>
      <c r="M142" t="str">
        <f t="shared" si="45"/>
        <v/>
      </c>
      <c r="N142" s="5" t="str">
        <f t="shared" si="46"/>
        <v/>
      </c>
      <c r="O142" t="str">
        <f t="shared" si="47"/>
        <v/>
      </c>
    </row>
    <row r="143" spans="1:16" x14ac:dyDescent="0.2">
      <c r="C143" s="2" t="s">
        <v>136</v>
      </c>
      <c r="D143">
        <v>140</v>
      </c>
      <c r="E143" s="3">
        <f t="shared" si="31"/>
        <v>10</v>
      </c>
      <c r="F143" s="3" t="str">
        <f t="shared" si="49"/>
        <v>.</v>
      </c>
      <c r="G143" s="3">
        <f>G142</f>
        <v>2</v>
      </c>
      <c r="H143" s="3" t="str">
        <f t="shared" si="50"/>
        <v>.</v>
      </c>
      <c r="I143" s="3">
        <v>1</v>
      </c>
      <c r="J143" t="str">
        <f t="shared" si="48"/>
        <v>10.2.1</v>
      </c>
      <c r="K143" t="str">
        <f t="shared" si="43"/>
        <v>10_2_1</v>
      </c>
      <c r="L143" t="str">
        <f t="shared" si="44"/>
        <v/>
      </c>
      <c r="M143" t="str">
        <f t="shared" si="45"/>
        <v/>
      </c>
      <c r="N143" s="5" t="str">
        <f t="shared" si="46"/>
        <v/>
      </c>
      <c r="O143" t="str">
        <f t="shared" si="47"/>
        <v/>
      </c>
    </row>
    <row r="144" spans="1:16" x14ac:dyDescent="0.2">
      <c r="C144" s="2" t="s">
        <v>105</v>
      </c>
      <c r="D144">
        <v>140</v>
      </c>
      <c r="E144" s="3">
        <f t="shared" si="31"/>
        <v>10</v>
      </c>
      <c r="F144" s="3" t="str">
        <f t="shared" si="49"/>
        <v>.</v>
      </c>
      <c r="G144" s="3">
        <f>G143</f>
        <v>2</v>
      </c>
      <c r="H144" s="3" t="str">
        <f t="shared" si="50"/>
        <v>.</v>
      </c>
      <c r="I144" s="3">
        <f>I143+1</f>
        <v>2</v>
      </c>
      <c r="J144" t="str">
        <f t="shared" si="48"/>
        <v>10.2.2</v>
      </c>
      <c r="K144" t="str">
        <f t="shared" si="43"/>
        <v>10_2_2</v>
      </c>
      <c r="L144" t="str">
        <f t="shared" si="44"/>
        <v/>
      </c>
      <c r="M144" t="str">
        <f t="shared" si="45"/>
        <v/>
      </c>
      <c r="N144" s="5" t="str">
        <f t="shared" si="46"/>
        <v/>
      </c>
      <c r="O144" t="str">
        <f t="shared" si="47"/>
        <v/>
      </c>
    </row>
    <row r="145" spans="1:15" x14ac:dyDescent="0.2">
      <c r="C145" s="2" t="s">
        <v>106</v>
      </c>
      <c r="D145">
        <v>141</v>
      </c>
      <c r="E145" s="3">
        <f t="shared" si="31"/>
        <v>10</v>
      </c>
      <c r="F145" s="3" t="str">
        <f t="shared" si="49"/>
        <v>.</v>
      </c>
      <c r="G145" s="3">
        <f t="shared" ref="G145:G155" si="52">G144</f>
        <v>2</v>
      </c>
      <c r="H145" s="3" t="str">
        <f t="shared" si="50"/>
        <v>.</v>
      </c>
      <c r="I145" s="3">
        <f>I144+1</f>
        <v>3</v>
      </c>
      <c r="J145" t="str">
        <f t="shared" si="48"/>
        <v>10.2.3</v>
      </c>
      <c r="K145" t="str">
        <f t="shared" si="43"/>
        <v>10_2_3</v>
      </c>
      <c r="L145" t="str">
        <f t="shared" si="44"/>
        <v/>
      </c>
      <c r="M145" t="str">
        <f t="shared" si="45"/>
        <v/>
      </c>
      <c r="N145" s="5" t="str">
        <f t="shared" si="46"/>
        <v/>
      </c>
      <c r="O145" t="str">
        <f t="shared" si="47"/>
        <v/>
      </c>
    </row>
    <row r="146" spans="1:15" x14ac:dyDescent="0.2">
      <c r="C146" s="2" t="s">
        <v>137</v>
      </c>
      <c r="D146">
        <v>141</v>
      </c>
      <c r="E146" s="3">
        <f t="shared" ref="E146:E209" si="53">E145</f>
        <v>10</v>
      </c>
      <c r="F146" s="3" t="str">
        <f t="shared" si="49"/>
        <v>.</v>
      </c>
      <c r="G146" s="3">
        <f t="shared" si="52"/>
        <v>2</v>
      </c>
      <c r="H146" s="3" t="str">
        <f t="shared" si="50"/>
        <v>.</v>
      </c>
      <c r="I146" s="3">
        <f t="shared" ref="I146:I155" si="54">I145+1</f>
        <v>4</v>
      </c>
      <c r="J146" t="str">
        <f t="shared" si="48"/>
        <v>10.2.4</v>
      </c>
      <c r="K146" t="str">
        <f t="shared" si="43"/>
        <v>10_2_4</v>
      </c>
      <c r="L146" t="str">
        <f t="shared" si="44"/>
        <v/>
      </c>
      <c r="M146" t="str">
        <f t="shared" si="45"/>
        <v/>
      </c>
      <c r="N146" s="5" t="str">
        <f t="shared" si="46"/>
        <v/>
      </c>
      <c r="O146" t="str">
        <f t="shared" si="47"/>
        <v/>
      </c>
    </row>
    <row r="147" spans="1:15" x14ac:dyDescent="0.2">
      <c r="C147" s="2" t="s">
        <v>138</v>
      </c>
      <c r="D147">
        <v>142</v>
      </c>
      <c r="E147" s="3">
        <f t="shared" si="53"/>
        <v>10</v>
      </c>
      <c r="F147" s="3" t="str">
        <f t="shared" si="49"/>
        <v>.</v>
      </c>
      <c r="G147" s="3">
        <f t="shared" si="52"/>
        <v>2</v>
      </c>
      <c r="H147" s="3" t="str">
        <f t="shared" si="50"/>
        <v>.</v>
      </c>
      <c r="I147" s="3">
        <f t="shared" si="54"/>
        <v>5</v>
      </c>
      <c r="J147" t="str">
        <f t="shared" si="48"/>
        <v>10.2.5</v>
      </c>
      <c r="K147" t="str">
        <f t="shared" si="43"/>
        <v>10_2_5</v>
      </c>
      <c r="L147" t="str">
        <f t="shared" si="44"/>
        <v/>
      </c>
      <c r="M147" t="str">
        <f t="shared" si="45"/>
        <v/>
      </c>
      <c r="N147" s="5" t="str">
        <f t="shared" si="46"/>
        <v/>
      </c>
      <c r="O147" t="str">
        <f t="shared" si="47"/>
        <v/>
      </c>
    </row>
    <row r="148" spans="1:15" x14ac:dyDescent="0.2">
      <c r="C148" s="2" t="s">
        <v>64</v>
      </c>
      <c r="D148">
        <v>142</v>
      </c>
      <c r="E148" s="3">
        <f t="shared" si="53"/>
        <v>10</v>
      </c>
      <c r="F148" s="3" t="str">
        <f t="shared" si="49"/>
        <v>.</v>
      </c>
      <c r="G148" s="3">
        <f t="shared" si="52"/>
        <v>2</v>
      </c>
      <c r="H148" s="3" t="str">
        <f t="shared" si="50"/>
        <v>.</v>
      </c>
      <c r="I148" s="3">
        <f t="shared" si="54"/>
        <v>6</v>
      </c>
      <c r="J148" t="str">
        <f t="shared" si="48"/>
        <v>10.2.6</v>
      </c>
      <c r="K148" t="str">
        <f t="shared" si="43"/>
        <v>10_2_6</v>
      </c>
      <c r="L148" t="str">
        <f t="shared" si="44"/>
        <v/>
      </c>
      <c r="M148" t="str">
        <f t="shared" si="45"/>
        <v/>
      </c>
      <c r="N148" s="5" t="str">
        <f t="shared" si="46"/>
        <v/>
      </c>
      <c r="O148" t="str">
        <f t="shared" si="47"/>
        <v/>
      </c>
    </row>
    <row r="149" spans="1:15" x14ac:dyDescent="0.2">
      <c r="C149" s="2" t="s">
        <v>139</v>
      </c>
      <c r="D149">
        <v>145</v>
      </c>
      <c r="E149" s="3">
        <f t="shared" si="53"/>
        <v>10</v>
      </c>
      <c r="F149" s="3" t="str">
        <f t="shared" si="49"/>
        <v>.</v>
      </c>
      <c r="G149" s="3">
        <f t="shared" si="52"/>
        <v>2</v>
      </c>
      <c r="H149" s="3" t="str">
        <f t="shared" si="50"/>
        <v>.</v>
      </c>
      <c r="I149" s="3">
        <f t="shared" si="54"/>
        <v>7</v>
      </c>
      <c r="J149" t="str">
        <f t="shared" si="48"/>
        <v>10.2.7</v>
      </c>
      <c r="K149" t="str">
        <f t="shared" si="43"/>
        <v>10_2_7</v>
      </c>
      <c r="L149" t="str">
        <f t="shared" si="44"/>
        <v/>
      </c>
      <c r="M149" t="str">
        <f t="shared" si="45"/>
        <v/>
      </c>
      <c r="N149" s="5" t="str">
        <f t="shared" si="46"/>
        <v/>
      </c>
      <c r="O149" t="str">
        <f t="shared" si="47"/>
        <v/>
      </c>
    </row>
    <row r="150" spans="1:15" x14ac:dyDescent="0.2">
      <c r="C150" s="2" t="s">
        <v>140</v>
      </c>
      <c r="D150">
        <v>147</v>
      </c>
      <c r="E150" s="3">
        <f t="shared" si="53"/>
        <v>10</v>
      </c>
      <c r="F150" s="3" t="str">
        <f t="shared" si="49"/>
        <v>.</v>
      </c>
      <c r="G150" s="3">
        <f t="shared" si="52"/>
        <v>2</v>
      </c>
      <c r="H150" s="3" t="str">
        <f t="shared" si="50"/>
        <v>.</v>
      </c>
      <c r="I150" s="3">
        <f t="shared" si="54"/>
        <v>8</v>
      </c>
      <c r="J150" t="str">
        <f t="shared" si="48"/>
        <v>10.2.8</v>
      </c>
      <c r="K150" t="str">
        <f t="shared" si="43"/>
        <v>10_2_8</v>
      </c>
      <c r="L150" t="str">
        <f t="shared" si="44"/>
        <v/>
      </c>
      <c r="M150" t="str">
        <f t="shared" si="45"/>
        <v/>
      </c>
      <c r="N150" s="5" t="str">
        <f t="shared" si="46"/>
        <v/>
      </c>
      <c r="O150" t="str">
        <f t="shared" si="47"/>
        <v/>
      </c>
    </row>
    <row r="151" spans="1:15" x14ac:dyDescent="0.2">
      <c r="C151" s="2" t="s">
        <v>141</v>
      </c>
      <c r="D151">
        <v>148</v>
      </c>
      <c r="E151" s="3">
        <f t="shared" si="53"/>
        <v>10</v>
      </c>
      <c r="F151" s="3" t="str">
        <f t="shared" si="49"/>
        <v>.</v>
      </c>
      <c r="G151" s="3">
        <f t="shared" si="52"/>
        <v>2</v>
      </c>
      <c r="H151" s="3" t="str">
        <f t="shared" si="50"/>
        <v>.</v>
      </c>
      <c r="I151" s="3">
        <f t="shared" si="54"/>
        <v>9</v>
      </c>
      <c r="J151" t="str">
        <f t="shared" si="48"/>
        <v>10.2.9</v>
      </c>
      <c r="K151" t="str">
        <f t="shared" si="43"/>
        <v>10_2_9</v>
      </c>
      <c r="L151" t="str">
        <f t="shared" si="44"/>
        <v/>
      </c>
      <c r="M151" t="str">
        <f t="shared" si="45"/>
        <v/>
      </c>
      <c r="N151" s="5" t="str">
        <f t="shared" si="46"/>
        <v/>
      </c>
      <c r="O151" t="str">
        <f t="shared" si="47"/>
        <v/>
      </c>
    </row>
    <row r="152" spans="1:15" x14ac:dyDescent="0.2">
      <c r="C152" s="2" t="s">
        <v>142</v>
      </c>
      <c r="D152">
        <v>148</v>
      </c>
      <c r="E152" s="3">
        <f t="shared" si="53"/>
        <v>10</v>
      </c>
      <c r="F152" s="3" t="str">
        <f t="shared" si="49"/>
        <v>.</v>
      </c>
      <c r="G152" s="3">
        <f t="shared" si="52"/>
        <v>2</v>
      </c>
      <c r="H152" s="3" t="str">
        <f t="shared" si="50"/>
        <v>.</v>
      </c>
      <c r="I152" s="3">
        <f t="shared" si="54"/>
        <v>10</v>
      </c>
      <c r="J152" t="str">
        <f t="shared" si="48"/>
        <v>10.2.10</v>
      </c>
      <c r="K152" t="str">
        <f t="shared" si="43"/>
        <v>10_2_10</v>
      </c>
      <c r="L152" t="str">
        <f t="shared" si="44"/>
        <v/>
      </c>
      <c r="M152" t="str">
        <f t="shared" si="45"/>
        <v/>
      </c>
      <c r="N152" s="5" t="str">
        <f t="shared" si="46"/>
        <v/>
      </c>
      <c r="O152" t="str">
        <f t="shared" si="47"/>
        <v/>
      </c>
    </row>
    <row r="153" spans="1:15" x14ac:dyDescent="0.2">
      <c r="C153" s="2" t="s">
        <v>143</v>
      </c>
      <c r="D153">
        <v>151</v>
      </c>
      <c r="E153" s="3">
        <f t="shared" si="53"/>
        <v>10</v>
      </c>
      <c r="F153" s="3" t="str">
        <f t="shared" si="49"/>
        <v>.</v>
      </c>
      <c r="G153" s="3">
        <f t="shared" si="52"/>
        <v>2</v>
      </c>
      <c r="H153" s="3" t="str">
        <f t="shared" si="50"/>
        <v>.</v>
      </c>
      <c r="I153" s="3">
        <f t="shared" si="54"/>
        <v>11</v>
      </c>
      <c r="J153" t="str">
        <f t="shared" si="48"/>
        <v>10.2.11</v>
      </c>
      <c r="K153" t="str">
        <f t="shared" si="43"/>
        <v>10_2_11</v>
      </c>
      <c r="L153" t="str">
        <f t="shared" si="44"/>
        <v/>
      </c>
      <c r="M153" t="str">
        <f t="shared" si="45"/>
        <v/>
      </c>
      <c r="N153" s="5" t="str">
        <f t="shared" si="46"/>
        <v/>
      </c>
      <c r="O153" t="str">
        <f t="shared" si="47"/>
        <v/>
      </c>
    </row>
    <row r="154" spans="1:15" x14ac:dyDescent="0.2">
      <c r="C154" s="2" t="s">
        <v>144</v>
      </c>
      <c r="D154">
        <v>152</v>
      </c>
      <c r="E154" s="3">
        <f t="shared" si="53"/>
        <v>10</v>
      </c>
      <c r="F154" s="3" t="str">
        <f t="shared" si="49"/>
        <v>.</v>
      </c>
      <c r="G154" s="3">
        <f t="shared" si="52"/>
        <v>2</v>
      </c>
      <c r="H154" s="3" t="str">
        <f t="shared" si="50"/>
        <v>.</v>
      </c>
      <c r="I154" s="3">
        <f t="shared" si="54"/>
        <v>12</v>
      </c>
      <c r="J154" t="str">
        <f t="shared" si="48"/>
        <v>10.2.12</v>
      </c>
      <c r="K154" t="str">
        <f t="shared" si="43"/>
        <v>10_2_12</v>
      </c>
      <c r="L154" t="str">
        <f t="shared" si="44"/>
        <v/>
      </c>
      <c r="M154" t="str">
        <f t="shared" si="45"/>
        <v/>
      </c>
      <c r="N154" s="5" t="str">
        <f t="shared" si="46"/>
        <v/>
      </c>
      <c r="O154" t="str">
        <f t="shared" si="47"/>
        <v/>
      </c>
    </row>
    <row r="155" spans="1:15" x14ac:dyDescent="0.2">
      <c r="C155" s="2" t="s">
        <v>145</v>
      </c>
      <c r="D155">
        <v>153</v>
      </c>
      <c r="E155" s="3">
        <f t="shared" si="53"/>
        <v>10</v>
      </c>
      <c r="F155" s="3" t="str">
        <f t="shared" si="49"/>
        <v>.</v>
      </c>
      <c r="G155" s="3">
        <f t="shared" si="52"/>
        <v>2</v>
      </c>
      <c r="H155" s="3" t="str">
        <f t="shared" si="50"/>
        <v>.</v>
      </c>
      <c r="I155" s="3">
        <f t="shared" si="54"/>
        <v>13</v>
      </c>
      <c r="J155" t="str">
        <f t="shared" si="48"/>
        <v>10.2.13</v>
      </c>
      <c r="K155" t="str">
        <f t="shared" si="43"/>
        <v>10_2_13</v>
      </c>
      <c r="L155" t="str">
        <f t="shared" si="44"/>
        <v/>
      </c>
      <c r="M155" t="str">
        <f t="shared" si="45"/>
        <v/>
      </c>
      <c r="N155" s="5" t="str">
        <f t="shared" si="46"/>
        <v/>
      </c>
      <c r="O155" t="str">
        <f t="shared" si="47"/>
        <v/>
      </c>
    </row>
    <row r="156" spans="1:15" x14ac:dyDescent="0.2">
      <c r="A156" s="1" t="s">
        <v>10</v>
      </c>
      <c r="D156">
        <v>154</v>
      </c>
      <c r="E156" s="3">
        <v>11</v>
      </c>
      <c r="F156" s="3" t="str">
        <f t="shared" si="49"/>
        <v/>
      </c>
      <c r="H156" s="3" t="str">
        <f t="shared" si="50"/>
        <v/>
      </c>
      <c r="J156" t="str">
        <f t="shared" si="48"/>
        <v>11</v>
      </c>
      <c r="K156" t="str">
        <f t="shared" si="43"/>
        <v>11</v>
      </c>
      <c r="L156" t="str">
        <f t="shared" si="44"/>
        <v>11 Centralnervesystemet</v>
      </c>
      <c r="M156" t="str">
        <f t="shared" si="45"/>
        <v>Centralnervesystemet</v>
      </c>
      <c r="N156" s="5" t="str">
        <f t="shared" si="46"/>
        <v>11_Centralnervesystemet</v>
      </c>
      <c r="O156" t="str">
        <f t="shared" si="47"/>
        <v>Centralnervesystemet</v>
      </c>
    </row>
    <row r="157" spans="1:15" x14ac:dyDescent="0.2">
      <c r="B157" s="1" t="s">
        <v>93</v>
      </c>
      <c r="D157">
        <v>154</v>
      </c>
      <c r="E157" s="3">
        <f t="shared" si="53"/>
        <v>11</v>
      </c>
      <c r="F157" s="3" t="str">
        <f t="shared" si="49"/>
        <v>.</v>
      </c>
      <c r="G157" s="3">
        <v>1</v>
      </c>
      <c r="H157" s="3" t="str">
        <f t="shared" si="50"/>
        <v/>
      </c>
      <c r="J157" t="str">
        <f t="shared" si="48"/>
        <v>11.1</v>
      </c>
      <c r="K157" t="str">
        <f t="shared" si="43"/>
        <v>11_1</v>
      </c>
      <c r="L157" t="str">
        <f t="shared" si="44"/>
        <v/>
      </c>
      <c r="M157" t="str">
        <f t="shared" si="45"/>
        <v/>
      </c>
      <c r="N157" s="5" t="str">
        <f t="shared" si="46"/>
        <v/>
      </c>
      <c r="O157" t="str">
        <f t="shared" si="47"/>
        <v/>
      </c>
    </row>
    <row r="158" spans="1:15" x14ac:dyDescent="0.2">
      <c r="C158" s="2" t="s">
        <v>147</v>
      </c>
      <c r="D158">
        <v>155</v>
      </c>
      <c r="E158" s="3">
        <f t="shared" si="53"/>
        <v>11</v>
      </c>
      <c r="F158" s="3" t="str">
        <f t="shared" si="49"/>
        <v>.</v>
      </c>
      <c r="G158" s="3">
        <f>G157</f>
        <v>1</v>
      </c>
      <c r="H158" s="3" t="str">
        <f t="shared" si="50"/>
        <v>.</v>
      </c>
      <c r="I158" s="3">
        <v>1</v>
      </c>
      <c r="J158" t="str">
        <f t="shared" si="48"/>
        <v>11.1.1</v>
      </c>
      <c r="K158" t="str">
        <f t="shared" si="43"/>
        <v>11_1_1</v>
      </c>
      <c r="L158" t="str">
        <f t="shared" si="44"/>
        <v/>
      </c>
      <c r="M158" t="str">
        <f t="shared" si="45"/>
        <v/>
      </c>
      <c r="N158" s="5" t="str">
        <f t="shared" si="46"/>
        <v/>
      </c>
      <c r="O158" t="str">
        <f t="shared" si="47"/>
        <v/>
      </c>
    </row>
    <row r="159" spans="1:15" x14ac:dyDescent="0.2">
      <c r="C159" s="2" t="s">
        <v>148</v>
      </c>
      <c r="D159">
        <v>156</v>
      </c>
      <c r="E159" s="3">
        <f t="shared" si="53"/>
        <v>11</v>
      </c>
      <c r="F159" s="3" t="str">
        <f t="shared" si="49"/>
        <v>.</v>
      </c>
      <c r="G159" s="3">
        <f>G158</f>
        <v>1</v>
      </c>
      <c r="H159" s="3" t="str">
        <f t="shared" si="50"/>
        <v>.</v>
      </c>
      <c r="I159" s="3">
        <f>I158+1</f>
        <v>2</v>
      </c>
      <c r="J159" t="str">
        <f t="shared" si="48"/>
        <v>11.1.2</v>
      </c>
      <c r="K159" t="str">
        <f t="shared" si="43"/>
        <v>11_1_2</v>
      </c>
      <c r="L159" t="str">
        <f t="shared" si="44"/>
        <v/>
      </c>
      <c r="M159" t="str">
        <f t="shared" si="45"/>
        <v/>
      </c>
      <c r="N159" s="5" t="str">
        <f t="shared" si="46"/>
        <v/>
      </c>
      <c r="O159" t="str">
        <f t="shared" si="47"/>
        <v/>
      </c>
    </row>
    <row r="160" spans="1:15" x14ac:dyDescent="0.2">
      <c r="C160" s="2" t="s">
        <v>149</v>
      </c>
      <c r="D160">
        <v>156</v>
      </c>
      <c r="E160" s="3">
        <f t="shared" si="53"/>
        <v>11</v>
      </c>
      <c r="F160" s="3" t="str">
        <f t="shared" si="49"/>
        <v>.</v>
      </c>
      <c r="G160" s="3">
        <f t="shared" ref="G160:G167" si="55">G159</f>
        <v>1</v>
      </c>
      <c r="H160" s="3" t="str">
        <f t="shared" si="50"/>
        <v>.</v>
      </c>
      <c r="I160" s="3">
        <f>I159+1</f>
        <v>3</v>
      </c>
      <c r="J160" t="str">
        <f t="shared" si="48"/>
        <v>11.1.3</v>
      </c>
      <c r="K160" t="str">
        <f t="shared" si="43"/>
        <v>11_1_3</v>
      </c>
      <c r="L160" t="str">
        <f t="shared" si="44"/>
        <v/>
      </c>
      <c r="M160" t="str">
        <f t="shared" si="45"/>
        <v/>
      </c>
      <c r="N160" s="5" t="str">
        <f t="shared" si="46"/>
        <v/>
      </c>
      <c r="O160" t="str">
        <f t="shared" si="47"/>
        <v/>
      </c>
    </row>
    <row r="161" spans="1:16" x14ac:dyDescent="0.2">
      <c r="C161" s="2" t="s">
        <v>150</v>
      </c>
      <c r="D161">
        <v>158</v>
      </c>
      <c r="E161" s="3">
        <f t="shared" si="53"/>
        <v>11</v>
      </c>
      <c r="F161" s="3" t="str">
        <f t="shared" si="49"/>
        <v>.</v>
      </c>
      <c r="G161" s="3">
        <f t="shared" si="55"/>
        <v>1</v>
      </c>
      <c r="H161" s="3" t="str">
        <f t="shared" si="50"/>
        <v>.</v>
      </c>
      <c r="I161" s="3">
        <f t="shared" ref="I161:I167" si="56">I160+1</f>
        <v>4</v>
      </c>
      <c r="J161" t="str">
        <f t="shared" si="48"/>
        <v>11.1.4</v>
      </c>
      <c r="K161" t="str">
        <f t="shared" si="43"/>
        <v>11_1_4</v>
      </c>
      <c r="L161" t="str">
        <f t="shared" si="44"/>
        <v/>
      </c>
      <c r="M161" t="str">
        <f t="shared" si="45"/>
        <v/>
      </c>
      <c r="N161" s="5" t="str">
        <f t="shared" si="46"/>
        <v/>
      </c>
      <c r="O161" t="str">
        <f t="shared" si="47"/>
        <v/>
      </c>
    </row>
    <row r="162" spans="1:16" x14ac:dyDescent="0.2">
      <c r="C162" s="2" t="s">
        <v>151</v>
      </c>
      <c r="D162">
        <v>159</v>
      </c>
      <c r="E162" s="3">
        <f t="shared" si="53"/>
        <v>11</v>
      </c>
      <c r="F162" s="3" t="str">
        <f t="shared" si="49"/>
        <v>.</v>
      </c>
      <c r="G162" s="3">
        <f t="shared" si="55"/>
        <v>1</v>
      </c>
      <c r="H162" s="3" t="str">
        <f t="shared" si="50"/>
        <v>.</v>
      </c>
      <c r="I162" s="3">
        <f t="shared" si="56"/>
        <v>5</v>
      </c>
      <c r="J162" t="str">
        <f t="shared" si="48"/>
        <v>11.1.5</v>
      </c>
      <c r="K162" t="str">
        <f t="shared" si="43"/>
        <v>11_1_5</v>
      </c>
      <c r="L162" t="str">
        <f t="shared" si="44"/>
        <v/>
      </c>
      <c r="M162" t="str">
        <f t="shared" si="45"/>
        <v/>
      </c>
      <c r="N162" s="5" t="str">
        <f t="shared" si="46"/>
        <v/>
      </c>
      <c r="O162" t="str">
        <f t="shared" si="47"/>
        <v/>
      </c>
    </row>
    <row r="163" spans="1:16" x14ac:dyDescent="0.2">
      <c r="C163" s="2" t="s">
        <v>152</v>
      </c>
      <c r="D163">
        <v>160</v>
      </c>
      <c r="E163" s="3">
        <f t="shared" si="53"/>
        <v>11</v>
      </c>
      <c r="F163" s="3" t="str">
        <f t="shared" si="49"/>
        <v>.</v>
      </c>
      <c r="G163" s="3">
        <f t="shared" si="55"/>
        <v>1</v>
      </c>
      <c r="H163" s="3" t="str">
        <f t="shared" si="50"/>
        <v>.</v>
      </c>
      <c r="I163" s="3">
        <f t="shared" si="56"/>
        <v>6</v>
      </c>
      <c r="J163" t="str">
        <f t="shared" si="48"/>
        <v>11.1.6</v>
      </c>
      <c r="K163" t="str">
        <f t="shared" si="43"/>
        <v>11_1_6</v>
      </c>
      <c r="L163" t="str">
        <f t="shared" si="44"/>
        <v/>
      </c>
      <c r="M163" t="str">
        <f t="shared" si="45"/>
        <v/>
      </c>
      <c r="N163" s="5" t="str">
        <f t="shared" si="46"/>
        <v/>
      </c>
      <c r="O163" t="str">
        <f t="shared" si="47"/>
        <v/>
      </c>
    </row>
    <row r="164" spans="1:16" x14ac:dyDescent="0.2">
      <c r="C164" s="2" t="s">
        <v>153</v>
      </c>
      <c r="D164">
        <v>160</v>
      </c>
      <c r="E164" s="3">
        <f t="shared" si="53"/>
        <v>11</v>
      </c>
      <c r="F164" s="3" t="str">
        <f t="shared" si="49"/>
        <v>.</v>
      </c>
      <c r="G164" s="3">
        <f t="shared" si="55"/>
        <v>1</v>
      </c>
      <c r="H164" s="3" t="str">
        <f t="shared" si="50"/>
        <v>.</v>
      </c>
      <c r="I164" s="3">
        <f t="shared" si="56"/>
        <v>7</v>
      </c>
      <c r="J164" t="str">
        <f t="shared" si="48"/>
        <v>11.1.7</v>
      </c>
      <c r="K164" t="str">
        <f t="shared" si="43"/>
        <v>11_1_7</v>
      </c>
      <c r="L164" t="str">
        <f t="shared" si="44"/>
        <v/>
      </c>
      <c r="M164" t="str">
        <f t="shared" si="45"/>
        <v/>
      </c>
      <c r="N164" s="5" t="str">
        <f t="shared" si="46"/>
        <v/>
      </c>
      <c r="O164" t="str">
        <f t="shared" si="47"/>
        <v/>
      </c>
    </row>
    <row r="165" spans="1:16" x14ac:dyDescent="0.2">
      <c r="C165" s="2" t="s">
        <v>154</v>
      </c>
      <c r="D165">
        <v>161</v>
      </c>
      <c r="E165" s="3">
        <f t="shared" si="53"/>
        <v>11</v>
      </c>
      <c r="F165" s="3" t="str">
        <f t="shared" si="49"/>
        <v>.</v>
      </c>
      <c r="G165" s="3">
        <f t="shared" si="55"/>
        <v>1</v>
      </c>
      <c r="H165" s="3" t="str">
        <f t="shared" si="50"/>
        <v>.</v>
      </c>
      <c r="I165" s="3">
        <f t="shared" si="56"/>
        <v>8</v>
      </c>
      <c r="J165" t="str">
        <f t="shared" si="48"/>
        <v>11.1.8</v>
      </c>
      <c r="K165" t="str">
        <f t="shared" si="43"/>
        <v>11_1_8</v>
      </c>
      <c r="L165" t="str">
        <f t="shared" si="44"/>
        <v/>
      </c>
      <c r="M165" t="str">
        <f t="shared" si="45"/>
        <v/>
      </c>
      <c r="N165" s="5" t="str">
        <f t="shared" si="46"/>
        <v/>
      </c>
      <c r="O165" t="str">
        <f t="shared" si="47"/>
        <v/>
      </c>
    </row>
    <row r="166" spans="1:16" x14ac:dyDescent="0.2">
      <c r="C166" s="2" t="s">
        <v>155</v>
      </c>
      <c r="D166">
        <v>161</v>
      </c>
      <c r="E166" s="3">
        <f t="shared" si="53"/>
        <v>11</v>
      </c>
      <c r="F166" s="3" t="str">
        <f t="shared" si="49"/>
        <v>.</v>
      </c>
      <c r="G166" s="3">
        <f t="shared" si="55"/>
        <v>1</v>
      </c>
      <c r="H166" s="3" t="str">
        <f t="shared" si="50"/>
        <v>.</v>
      </c>
      <c r="I166" s="3">
        <f t="shared" si="56"/>
        <v>9</v>
      </c>
      <c r="J166" t="str">
        <f t="shared" si="48"/>
        <v>11.1.9</v>
      </c>
      <c r="K166" t="str">
        <f t="shared" si="43"/>
        <v>11_1_9</v>
      </c>
      <c r="L166" t="str">
        <f t="shared" si="44"/>
        <v/>
      </c>
      <c r="M166" t="str">
        <f t="shared" si="45"/>
        <v/>
      </c>
      <c r="N166" s="5" t="str">
        <f t="shared" si="46"/>
        <v/>
      </c>
      <c r="O166" t="str">
        <f t="shared" si="47"/>
        <v/>
      </c>
    </row>
    <row r="167" spans="1:16" x14ac:dyDescent="0.2">
      <c r="C167" s="2" t="s">
        <v>156</v>
      </c>
      <c r="D167">
        <v>161</v>
      </c>
      <c r="E167" s="3">
        <f t="shared" si="53"/>
        <v>11</v>
      </c>
      <c r="F167" s="3" t="str">
        <f t="shared" si="49"/>
        <v>.</v>
      </c>
      <c r="G167" s="3">
        <f t="shared" si="55"/>
        <v>1</v>
      </c>
      <c r="H167" s="3" t="str">
        <f t="shared" si="50"/>
        <v>.</v>
      </c>
      <c r="I167" s="3">
        <f t="shared" si="56"/>
        <v>10</v>
      </c>
      <c r="J167" t="str">
        <f t="shared" si="48"/>
        <v>11.1.10</v>
      </c>
      <c r="K167" t="str">
        <f t="shared" si="43"/>
        <v>11_1_10</v>
      </c>
      <c r="L167" t="str">
        <f t="shared" si="44"/>
        <v/>
      </c>
      <c r="M167" t="str">
        <f t="shared" si="45"/>
        <v/>
      </c>
      <c r="N167" s="5" t="str">
        <f t="shared" si="46"/>
        <v/>
      </c>
      <c r="O167" t="str">
        <f t="shared" si="47"/>
        <v/>
      </c>
    </row>
    <row r="168" spans="1:16" x14ac:dyDescent="0.2">
      <c r="B168" s="1" t="s">
        <v>85</v>
      </c>
      <c r="D168">
        <v>162</v>
      </c>
      <c r="E168" s="3">
        <f t="shared" si="53"/>
        <v>11</v>
      </c>
      <c r="F168" s="3" t="str">
        <f t="shared" si="49"/>
        <v>.</v>
      </c>
      <c r="G168" s="3">
        <v>2</v>
      </c>
      <c r="H168" s="3" t="str">
        <f t="shared" si="50"/>
        <v/>
      </c>
      <c r="J168" t="str">
        <f t="shared" si="48"/>
        <v>11.2</v>
      </c>
      <c r="K168" t="str">
        <f t="shared" si="43"/>
        <v>11_2</v>
      </c>
      <c r="L168" t="str">
        <f t="shared" si="44"/>
        <v/>
      </c>
      <c r="M168" t="str">
        <f t="shared" si="45"/>
        <v/>
      </c>
      <c r="N168" s="5" t="str">
        <f t="shared" si="46"/>
        <v/>
      </c>
      <c r="O168" t="str">
        <f t="shared" si="47"/>
        <v/>
      </c>
    </row>
    <row r="169" spans="1:16" x14ac:dyDescent="0.2">
      <c r="C169" s="2" t="s">
        <v>157</v>
      </c>
      <c r="D169">
        <v>162</v>
      </c>
      <c r="E169" s="3">
        <f t="shared" si="53"/>
        <v>11</v>
      </c>
      <c r="F169" s="3" t="str">
        <f t="shared" si="49"/>
        <v>.</v>
      </c>
      <c r="G169" s="3">
        <f>G168</f>
        <v>2</v>
      </c>
      <c r="H169" s="3" t="str">
        <f t="shared" si="50"/>
        <v>.</v>
      </c>
      <c r="I169" s="3">
        <v>1</v>
      </c>
      <c r="J169" t="str">
        <f t="shared" si="48"/>
        <v>11.2.1</v>
      </c>
      <c r="K169" t="str">
        <f t="shared" si="43"/>
        <v>11_2_1</v>
      </c>
      <c r="L169" t="str">
        <f t="shared" si="44"/>
        <v/>
      </c>
      <c r="M169" t="str">
        <f t="shared" si="45"/>
        <v/>
      </c>
      <c r="N169" s="5" t="str">
        <f t="shared" si="46"/>
        <v/>
      </c>
      <c r="O169" t="str">
        <f t="shared" si="47"/>
        <v/>
      </c>
    </row>
    <row r="170" spans="1:16" x14ac:dyDescent="0.2">
      <c r="C170" s="2" t="s">
        <v>158</v>
      </c>
      <c r="D170">
        <v>163</v>
      </c>
      <c r="E170" s="3">
        <f t="shared" si="53"/>
        <v>11</v>
      </c>
      <c r="F170" s="3" t="str">
        <f t="shared" si="49"/>
        <v>.</v>
      </c>
      <c r="G170" s="3">
        <f>G169</f>
        <v>2</v>
      </c>
      <c r="H170" s="3" t="str">
        <f t="shared" si="50"/>
        <v>.</v>
      </c>
      <c r="I170" s="3">
        <f>I169+1</f>
        <v>2</v>
      </c>
      <c r="J170" t="str">
        <f t="shared" si="48"/>
        <v>11.2.2</v>
      </c>
      <c r="K170" t="str">
        <f t="shared" si="43"/>
        <v>11_2_2</v>
      </c>
      <c r="L170" t="str">
        <f t="shared" si="44"/>
        <v/>
      </c>
      <c r="M170" t="str">
        <f t="shared" si="45"/>
        <v/>
      </c>
      <c r="N170" s="5" t="str">
        <f t="shared" si="46"/>
        <v/>
      </c>
      <c r="O170" t="str">
        <f t="shared" si="47"/>
        <v/>
      </c>
    </row>
    <row r="171" spans="1:16" x14ac:dyDescent="0.2">
      <c r="C171" s="2" t="s">
        <v>159</v>
      </c>
      <c r="D171">
        <v>164</v>
      </c>
      <c r="E171" s="3">
        <f t="shared" si="53"/>
        <v>11</v>
      </c>
      <c r="F171" s="3" t="str">
        <f t="shared" si="49"/>
        <v>.</v>
      </c>
      <c r="G171" s="3">
        <f t="shared" ref="G171:G175" si="57">G170</f>
        <v>2</v>
      </c>
      <c r="H171" s="3" t="str">
        <f t="shared" si="50"/>
        <v>.</v>
      </c>
      <c r="I171" s="3">
        <f>I170+1</f>
        <v>3</v>
      </c>
      <c r="J171" t="str">
        <f t="shared" si="48"/>
        <v>11.2.3</v>
      </c>
      <c r="K171" t="str">
        <f t="shared" si="43"/>
        <v>11_2_3</v>
      </c>
      <c r="L171" t="str">
        <f t="shared" si="44"/>
        <v/>
      </c>
      <c r="M171" t="str">
        <f t="shared" si="45"/>
        <v/>
      </c>
      <c r="N171" s="5" t="str">
        <f t="shared" si="46"/>
        <v/>
      </c>
      <c r="O171" t="str">
        <f t="shared" si="47"/>
        <v/>
      </c>
    </row>
    <row r="172" spans="1:16" x14ac:dyDescent="0.2">
      <c r="C172" s="2" t="s">
        <v>146</v>
      </c>
      <c r="D172">
        <v>165</v>
      </c>
      <c r="E172" s="3">
        <f t="shared" si="53"/>
        <v>11</v>
      </c>
      <c r="F172" s="3" t="str">
        <f t="shared" si="49"/>
        <v>.</v>
      </c>
      <c r="G172" s="3">
        <f t="shared" si="57"/>
        <v>2</v>
      </c>
      <c r="H172" s="3" t="str">
        <f t="shared" si="50"/>
        <v>.</v>
      </c>
      <c r="I172" s="3">
        <f>I171+1</f>
        <v>4</v>
      </c>
      <c r="J172" t="str">
        <f t="shared" si="48"/>
        <v>11.2.4</v>
      </c>
      <c r="K172" t="str">
        <f t="shared" si="43"/>
        <v>11_2_4</v>
      </c>
      <c r="L172" t="str">
        <f t="shared" si="44"/>
        <v/>
      </c>
      <c r="M172" t="str">
        <f t="shared" si="45"/>
        <v/>
      </c>
      <c r="N172" s="5" t="str">
        <f t="shared" si="46"/>
        <v/>
      </c>
      <c r="O172" t="str">
        <f t="shared" si="47"/>
        <v/>
      </c>
    </row>
    <row r="173" spans="1:16" x14ac:dyDescent="0.2">
      <c r="C173" s="2" t="s">
        <v>160</v>
      </c>
      <c r="D173">
        <v>166</v>
      </c>
      <c r="E173" s="3">
        <f t="shared" si="53"/>
        <v>11</v>
      </c>
      <c r="F173" s="3" t="str">
        <f t="shared" si="49"/>
        <v>.</v>
      </c>
      <c r="G173" s="3">
        <f t="shared" si="57"/>
        <v>2</v>
      </c>
      <c r="H173" s="3" t="str">
        <f t="shared" si="50"/>
        <v>.</v>
      </c>
      <c r="I173" s="3">
        <f t="shared" ref="I173:I175" si="58">I172+1</f>
        <v>5</v>
      </c>
      <c r="J173" t="str">
        <f t="shared" si="48"/>
        <v>11.2.5</v>
      </c>
      <c r="K173" t="str">
        <f t="shared" si="43"/>
        <v>11_2_5</v>
      </c>
      <c r="L173" t="str">
        <f t="shared" si="44"/>
        <v/>
      </c>
      <c r="M173" t="str">
        <f t="shared" si="45"/>
        <v/>
      </c>
      <c r="N173" s="5" t="str">
        <f t="shared" si="46"/>
        <v/>
      </c>
      <c r="O173" t="str">
        <f t="shared" si="47"/>
        <v/>
      </c>
    </row>
    <row r="174" spans="1:16" x14ac:dyDescent="0.2">
      <c r="C174" s="2" t="s">
        <v>161</v>
      </c>
      <c r="D174">
        <v>169</v>
      </c>
      <c r="E174" s="3">
        <f t="shared" si="53"/>
        <v>11</v>
      </c>
      <c r="F174" s="3" t="str">
        <f t="shared" si="49"/>
        <v>.</v>
      </c>
      <c r="G174" s="3">
        <f t="shared" si="57"/>
        <v>2</v>
      </c>
      <c r="H174" s="3" t="str">
        <f t="shared" si="50"/>
        <v>.</v>
      </c>
      <c r="I174" s="3">
        <f t="shared" si="58"/>
        <v>6</v>
      </c>
      <c r="J174" t="str">
        <f t="shared" si="48"/>
        <v>11.2.6</v>
      </c>
      <c r="K174" t="str">
        <f t="shared" si="43"/>
        <v>11_2_6</v>
      </c>
      <c r="L174" t="str">
        <f t="shared" si="44"/>
        <v/>
      </c>
      <c r="M174" t="str">
        <f t="shared" si="45"/>
        <v/>
      </c>
      <c r="N174" s="5" t="str">
        <f t="shared" si="46"/>
        <v/>
      </c>
      <c r="O174" t="str">
        <f t="shared" si="47"/>
        <v/>
      </c>
    </row>
    <row r="175" spans="1:16" x14ac:dyDescent="0.2">
      <c r="C175" s="2" t="s">
        <v>162</v>
      </c>
      <c r="D175">
        <v>174</v>
      </c>
      <c r="E175" s="3">
        <f t="shared" si="53"/>
        <v>11</v>
      </c>
      <c r="F175" s="3" t="str">
        <f t="shared" si="49"/>
        <v>.</v>
      </c>
      <c r="G175" s="3">
        <f t="shared" si="57"/>
        <v>2</v>
      </c>
      <c r="H175" s="3" t="str">
        <f t="shared" si="50"/>
        <v>.</v>
      </c>
      <c r="I175" s="3">
        <f t="shared" si="58"/>
        <v>7</v>
      </c>
      <c r="J175" t="str">
        <f t="shared" si="48"/>
        <v>11.2.7</v>
      </c>
      <c r="K175" t="str">
        <f t="shared" si="43"/>
        <v>11_2_7</v>
      </c>
      <c r="L175" t="str">
        <f t="shared" si="44"/>
        <v/>
      </c>
      <c r="M175" t="str">
        <f t="shared" si="45"/>
        <v/>
      </c>
      <c r="N175" s="5" t="str">
        <f t="shared" si="46"/>
        <v/>
      </c>
      <c r="O175" t="str">
        <f t="shared" si="47"/>
        <v/>
      </c>
    </row>
    <row r="176" spans="1:16" x14ac:dyDescent="0.2">
      <c r="A176" s="1" t="s">
        <v>11</v>
      </c>
      <c r="D176">
        <v>178</v>
      </c>
      <c r="E176" s="3">
        <v>12</v>
      </c>
      <c r="F176" s="3" t="str">
        <f t="shared" si="49"/>
        <v/>
      </c>
      <c r="H176" s="3" t="str">
        <f t="shared" si="50"/>
        <v/>
      </c>
      <c r="J176" t="str">
        <f t="shared" si="48"/>
        <v>12</v>
      </c>
      <c r="K176" t="str">
        <f t="shared" si="43"/>
        <v>12</v>
      </c>
      <c r="L176" t="str">
        <f t="shared" si="44"/>
        <v>12 Det perifere karsystem</v>
      </c>
      <c r="M176" t="str">
        <f t="shared" si="45"/>
        <v>Det_perifere_karsystem</v>
      </c>
      <c r="N176" s="5" t="str">
        <f t="shared" si="46"/>
        <v>12_Det_perifere_karsystem</v>
      </c>
      <c r="O176" t="str">
        <f t="shared" si="47"/>
        <v>Det_perifere_karsystem</v>
      </c>
      <c r="P176" s="5" t="str">
        <f>IF(O176="","",CONCATENATE(K176,"_",O176))</f>
        <v>12_Det_perifere_karsystem</v>
      </c>
    </row>
    <row r="177" spans="1:16" x14ac:dyDescent="0.2">
      <c r="B177" s="1" t="s">
        <v>93</v>
      </c>
      <c r="D177">
        <v>179</v>
      </c>
      <c r="E177" s="3">
        <f t="shared" si="53"/>
        <v>12</v>
      </c>
      <c r="F177" s="3" t="str">
        <f t="shared" si="49"/>
        <v>.</v>
      </c>
      <c r="G177" s="3">
        <v>1</v>
      </c>
      <c r="H177" s="3" t="str">
        <f t="shared" si="50"/>
        <v/>
      </c>
      <c r="J177" t="str">
        <f t="shared" si="48"/>
        <v>12.1</v>
      </c>
      <c r="K177" t="str">
        <f t="shared" si="43"/>
        <v>12_1</v>
      </c>
      <c r="L177" t="str">
        <f t="shared" si="44"/>
        <v/>
      </c>
      <c r="M177" t="str">
        <f t="shared" si="45"/>
        <v/>
      </c>
      <c r="N177" s="5" t="str">
        <f t="shared" si="46"/>
        <v/>
      </c>
      <c r="O177" t="str">
        <f t="shared" si="47"/>
        <v/>
      </c>
    </row>
    <row r="178" spans="1:16" x14ac:dyDescent="0.2">
      <c r="C178" s="2" t="s">
        <v>163</v>
      </c>
      <c r="D178">
        <v>180</v>
      </c>
      <c r="E178" s="3">
        <f t="shared" si="53"/>
        <v>12</v>
      </c>
      <c r="F178" s="3" t="str">
        <f t="shared" si="49"/>
        <v>.</v>
      </c>
      <c r="G178" s="3">
        <f>G177</f>
        <v>1</v>
      </c>
      <c r="H178" s="3" t="str">
        <f t="shared" si="50"/>
        <v>.</v>
      </c>
      <c r="I178" s="3">
        <v>1</v>
      </c>
      <c r="J178" t="str">
        <f t="shared" si="48"/>
        <v>12.1.1</v>
      </c>
      <c r="K178" t="str">
        <f t="shared" si="43"/>
        <v>12_1_1</v>
      </c>
      <c r="L178" t="str">
        <f t="shared" si="44"/>
        <v/>
      </c>
      <c r="M178" t="str">
        <f t="shared" si="45"/>
        <v/>
      </c>
      <c r="N178" s="5" t="str">
        <f t="shared" si="46"/>
        <v/>
      </c>
      <c r="O178" t="str">
        <f t="shared" si="47"/>
        <v/>
      </c>
    </row>
    <row r="179" spans="1:16" x14ac:dyDescent="0.2">
      <c r="C179" s="2" t="s">
        <v>164</v>
      </c>
      <c r="D179">
        <v>181</v>
      </c>
      <c r="E179" s="3">
        <f t="shared" si="53"/>
        <v>12</v>
      </c>
      <c r="F179" s="3" t="str">
        <f t="shared" si="49"/>
        <v>.</v>
      </c>
      <c r="G179" s="3">
        <f>G178</f>
        <v>1</v>
      </c>
      <c r="H179" s="3" t="str">
        <f t="shared" si="50"/>
        <v>.</v>
      </c>
      <c r="I179" s="3">
        <f>I178+1</f>
        <v>2</v>
      </c>
      <c r="J179" t="str">
        <f t="shared" si="48"/>
        <v>12.1.2</v>
      </c>
      <c r="K179" t="str">
        <f t="shared" si="43"/>
        <v>12_1_2</v>
      </c>
      <c r="L179" t="str">
        <f t="shared" si="44"/>
        <v/>
      </c>
      <c r="M179" t="str">
        <f t="shared" si="45"/>
        <v/>
      </c>
      <c r="N179" s="5" t="str">
        <f t="shared" si="46"/>
        <v/>
      </c>
      <c r="O179" t="str">
        <f t="shared" si="47"/>
        <v/>
      </c>
    </row>
    <row r="180" spans="1:16" x14ac:dyDescent="0.2">
      <c r="C180" s="2" t="s">
        <v>165</v>
      </c>
      <c r="D180">
        <v>181</v>
      </c>
      <c r="E180" s="3">
        <f t="shared" si="53"/>
        <v>12</v>
      </c>
      <c r="F180" s="3" t="str">
        <f t="shared" si="49"/>
        <v>.</v>
      </c>
      <c r="G180" s="3">
        <f t="shared" ref="G180:G181" si="59">G179</f>
        <v>1</v>
      </c>
      <c r="H180" s="3" t="str">
        <f t="shared" si="50"/>
        <v>.</v>
      </c>
      <c r="I180" s="3">
        <f>I179+1</f>
        <v>3</v>
      </c>
      <c r="J180" t="str">
        <f t="shared" si="48"/>
        <v>12.1.3</v>
      </c>
      <c r="K180" t="str">
        <f t="shared" si="43"/>
        <v>12_1_3</v>
      </c>
      <c r="L180" t="str">
        <f t="shared" si="44"/>
        <v/>
      </c>
      <c r="M180" t="str">
        <f t="shared" si="45"/>
        <v/>
      </c>
      <c r="N180" s="5" t="str">
        <f t="shared" si="46"/>
        <v/>
      </c>
      <c r="O180" t="str">
        <f t="shared" si="47"/>
        <v/>
      </c>
    </row>
    <row r="181" spans="1:16" x14ac:dyDescent="0.2">
      <c r="C181" s="2" t="s">
        <v>166</v>
      </c>
      <c r="D181">
        <v>182</v>
      </c>
      <c r="E181" s="3">
        <f t="shared" si="53"/>
        <v>12</v>
      </c>
      <c r="F181" s="3" t="str">
        <f t="shared" si="49"/>
        <v>.</v>
      </c>
      <c r="G181" s="3">
        <f t="shared" si="59"/>
        <v>1</v>
      </c>
      <c r="H181" s="3" t="str">
        <f t="shared" si="50"/>
        <v>.</v>
      </c>
      <c r="I181" s="3">
        <f>I180+1</f>
        <v>4</v>
      </c>
      <c r="J181" t="str">
        <f t="shared" si="48"/>
        <v>12.1.4</v>
      </c>
      <c r="K181" t="str">
        <f t="shared" si="43"/>
        <v>12_1_4</v>
      </c>
      <c r="L181" t="str">
        <f t="shared" si="44"/>
        <v/>
      </c>
      <c r="M181" t="str">
        <f t="shared" si="45"/>
        <v/>
      </c>
      <c r="N181" s="5" t="str">
        <f t="shared" si="46"/>
        <v/>
      </c>
      <c r="O181" t="str">
        <f t="shared" si="47"/>
        <v/>
      </c>
    </row>
    <row r="182" spans="1:16" x14ac:dyDescent="0.2">
      <c r="B182" s="1" t="s">
        <v>85</v>
      </c>
      <c r="D182">
        <v>182</v>
      </c>
      <c r="E182" s="3">
        <f t="shared" si="53"/>
        <v>12</v>
      </c>
      <c r="F182" s="3" t="str">
        <f t="shared" si="49"/>
        <v>.</v>
      </c>
      <c r="G182" s="3">
        <v>2</v>
      </c>
      <c r="H182" s="3" t="str">
        <f t="shared" si="50"/>
        <v/>
      </c>
      <c r="J182" t="str">
        <f t="shared" si="48"/>
        <v>12.2</v>
      </c>
      <c r="K182" t="str">
        <f t="shared" si="43"/>
        <v>12_2</v>
      </c>
      <c r="L182" t="str">
        <f t="shared" si="44"/>
        <v/>
      </c>
      <c r="M182" t="str">
        <f t="shared" si="45"/>
        <v/>
      </c>
      <c r="N182" s="5" t="str">
        <f t="shared" si="46"/>
        <v/>
      </c>
      <c r="O182" t="str">
        <f t="shared" si="47"/>
        <v/>
      </c>
    </row>
    <row r="183" spans="1:16" x14ac:dyDescent="0.2">
      <c r="C183" s="2" t="s">
        <v>105</v>
      </c>
      <c r="D183">
        <v>183</v>
      </c>
      <c r="E183" s="3">
        <f t="shared" si="53"/>
        <v>12</v>
      </c>
      <c r="F183" s="3" t="str">
        <f t="shared" si="49"/>
        <v>.</v>
      </c>
      <c r="G183" s="3">
        <f>G182</f>
        <v>2</v>
      </c>
      <c r="H183" s="3" t="str">
        <f t="shared" si="50"/>
        <v>.</v>
      </c>
      <c r="I183" s="3">
        <v>1</v>
      </c>
      <c r="J183" t="str">
        <f t="shared" si="48"/>
        <v>12.2.1</v>
      </c>
      <c r="K183" t="str">
        <f t="shared" si="43"/>
        <v>12_2_1</v>
      </c>
      <c r="L183" t="str">
        <f t="shared" si="44"/>
        <v/>
      </c>
      <c r="M183" t="str">
        <f t="shared" si="45"/>
        <v/>
      </c>
      <c r="N183" s="5" t="str">
        <f t="shared" si="46"/>
        <v/>
      </c>
      <c r="O183" t="str">
        <f t="shared" si="47"/>
        <v/>
      </c>
    </row>
    <row r="184" spans="1:16" x14ac:dyDescent="0.2">
      <c r="C184" s="2" t="s">
        <v>167</v>
      </c>
      <c r="D184">
        <v>185</v>
      </c>
      <c r="E184" s="3">
        <f t="shared" si="53"/>
        <v>12</v>
      </c>
      <c r="F184" s="3" t="str">
        <f t="shared" si="49"/>
        <v>.</v>
      </c>
      <c r="G184" s="3">
        <f>G183</f>
        <v>2</v>
      </c>
      <c r="H184" s="3" t="str">
        <f t="shared" si="50"/>
        <v>.</v>
      </c>
      <c r="I184" s="3">
        <f>I183+1</f>
        <v>2</v>
      </c>
      <c r="J184" t="str">
        <f t="shared" si="48"/>
        <v>12.2.2</v>
      </c>
      <c r="K184" t="str">
        <f t="shared" si="43"/>
        <v>12_2_2</v>
      </c>
      <c r="L184" t="str">
        <f t="shared" si="44"/>
        <v/>
      </c>
      <c r="M184" t="str">
        <f t="shared" si="45"/>
        <v/>
      </c>
      <c r="N184" s="5" t="str">
        <f t="shared" si="46"/>
        <v/>
      </c>
      <c r="O184" t="str">
        <f t="shared" si="47"/>
        <v/>
      </c>
    </row>
    <row r="185" spans="1:16" x14ac:dyDescent="0.2">
      <c r="C185" s="2" t="s">
        <v>106</v>
      </c>
      <c r="D185">
        <v>195</v>
      </c>
      <c r="E185" s="3">
        <f t="shared" si="53"/>
        <v>12</v>
      </c>
      <c r="F185" s="3" t="str">
        <f t="shared" si="49"/>
        <v>.</v>
      </c>
      <c r="G185" s="3">
        <f t="shared" ref="G185" si="60">G184</f>
        <v>2</v>
      </c>
      <c r="H185" s="3" t="str">
        <f t="shared" si="50"/>
        <v>.</v>
      </c>
      <c r="I185" s="3">
        <f>I184+1</f>
        <v>3</v>
      </c>
      <c r="J185" t="str">
        <f t="shared" si="48"/>
        <v>12.2.3</v>
      </c>
      <c r="K185" t="str">
        <f t="shared" si="43"/>
        <v>12_2_3</v>
      </c>
      <c r="L185" t="str">
        <f t="shared" si="44"/>
        <v/>
      </c>
      <c r="M185" t="str">
        <f t="shared" si="45"/>
        <v/>
      </c>
      <c r="N185" s="5" t="str">
        <f t="shared" si="46"/>
        <v/>
      </c>
      <c r="O185" t="str">
        <f t="shared" si="47"/>
        <v/>
      </c>
    </row>
    <row r="186" spans="1:16" x14ac:dyDescent="0.2">
      <c r="A186" s="1" t="s">
        <v>12</v>
      </c>
      <c r="D186">
        <v>187</v>
      </c>
      <c r="E186" s="3">
        <v>13</v>
      </c>
      <c r="F186" s="3" t="str">
        <f t="shared" si="49"/>
        <v/>
      </c>
      <c r="H186" s="3" t="str">
        <f t="shared" si="50"/>
        <v/>
      </c>
      <c r="J186" t="str">
        <f t="shared" si="48"/>
        <v>13</v>
      </c>
      <c r="K186" t="str">
        <f t="shared" si="43"/>
        <v>13</v>
      </c>
      <c r="L186" t="str">
        <f t="shared" si="44"/>
        <v>13 Kirtler</v>
      </c>
      <c r="M186" t="str">
        <f t="shared" si="45"/>
        <v>Kirtler</v>
      </c>
      <c r="N186" s="5" t="str">
        <f t="shared" si="46"/>
        <v>13_Kirtler</v>
      </c>
      <c r="O186" t="str">
        <f t="shared" si="47"/>
        <v>Kirtler</v>
      </c>
      <c r="P186" s="5" t="str">
        <f>IF(O186="","",CONCATENATE(K186,"_",O186))</f>
        <v>13_Kirtler</v>
      </c>
    </row>
    <row r="187" spans="1:16" x14ac:dyDescent="0.2">
      <c r="B187" s="4" t="s">
        <v>168</v>
      </c>
      <c r="D187">
        <v>187</v>
      </c>
      <c r="E187" s="3">
        <f t="shared" si="53"/>
        <v>13</v>
      </c>
      <c r="F187" s="3" t="str">
        <f t="shared" si="49"/>
        <v>.</v>
      </c>
      <c r="G187" s="3">
        <v>1</v>
      </c>
      <c r="H187" s="3" t="str">
        <f t="shared" si="50"/>
        <v/>
      </c>
      <c r="J187" t="str">
        <f t="shared" si="48"/>
        <v>13.1</v>
      </c>
      <c r="K187" t="str">
        <f t="shared" si="43"/>
        <v>13_1</v>
      </c>
      <c r="L187" t="str">
        <f t="shared" si="44"/>
        <v/>
      </c>
      <c r="M187" t="str">
        <f t="shared" si="45"/>
        <v/>
      </c>
      <c r="N187" s="5" t="str">
        <f t="shared" si="46"/>
        <v/>
      </c>
      <c r="O187" t="str">
        <f t="shared" si="47"/>
        <v/>
      </c>
    </row>
    <row r="188" spans="1:16" x14ac:dyDescent="0.2">
      <c r="B188" s="1" t="s">
        <v>186</v>
      </c>
      <c r="D188">
        <v>187</v>
      </c>
      <c r="E188" s="3">
        <f t="shared" si="53"/>
        <v>13</v>
      </c>
      <c r="F188" s="3" t="str">
        <f t="shared" si="49"/>
        <v>.</v>
      </c>
      <c r="G188" s="3">
        <v>2</v>
      </c>
      <c r="H188" s="3" t="str">
        <f t="shared" si="50"/>
        <v/>
      </c>
      <c r="J188" t="str">
        <f t="shared" si="48"/>
        <v>13.2</v>
      </c>
      <c r="K188" t="str">
        <f t="shared" si="43"/>
        <v>13_2</v>
      </c>
      <c r="L188" t="str">
        <f t="shared" si="44"/>
        <v/>
      </c>
      <c r="M188" t="str">
        <f t="shared" si="45"/>
        <v/>
      </c>
      <c r="N188" s="5" t="str">
        <f t="shared" si="46"/>
        <v/>
      </c>
      <c r="O188" t="str">
        <f t="shared" si="47"/>
        <v/>
      </c>
    </row>
    <row r="189" spans="1:16" x14ac:dyDescent="0.2">
      <c r="C189" s="2" t="s">
        <v>169</v>
      </c>
      <c r="D189">
        <v>187</v>
      </c>
      <c r="E189" s="3">
        <f t="shared" si="53"/>
        <v>13</v>
      </c>
      <c r="F189" s="3" t="str">
        <f t="shared" si="49"/>
        <v>.</v>
      </c>
      <c r="G189" s="3">
        <f>G188</f>
        <v>2</v>
      </c>
      <c r="H189" s="3" t="str">
        <f t="shared" si="50"/>
        <v>.</v>
      </c>
      <c r="I189" s="3">
        <v>1</v>
      </c>
      <c r="J189" t="str">
        <f t="shared" si="48"/>
        <v>13.2.1</v>
      </c>
      <c r="K189" t="str">
        <f t="shared" si="43"/>
        <v>13_2_1</v>
      </c>
      <c r="L189" t="str">
        <f t="shared" si="44"/>
        <v/>
      </c>
      <c r="M189" t="str">
        <f t="shared" si="45"/>
        <v/>
      </c>
      <c r="N189" s="5" t="str">
        <f t="shared" si="46"/>
        <v/>
      </c>
      <c r="O189" t="str">
        <f t="shared" si="47"/>
        <v/>
      </c>
    </row>
    <row r="190" spans="1:16" x14ac:dyDescent="0.2">
      <c r="C190" s="2" t="s">
        <v>170</v>
      </c>
      <c r="D190">
        <v>188</v>
      </c>
      <c r="E190" s="3">
        <f t="shared" si="53"/>
        <v>13</v>
      </c>
      <c r="F190" s="3" t="str">
        <f t="shared" si="49"/>
        <v>.</v>
      </c>
      <c r="G190" s="3">
        <f t="shared" ref="G190:G191" si="61">G189</f>
        <v>2</v>
      </c>
      <c r="H190" s="3" t="str">
        <f t="shared" si="50"/>
        <v>.</v>
      </c>
      <c r="I190" s="3">
        <f>I189+1</f>
        <v>2</v>
      </c>
      <c r="J190" t="str">
        <f t="shared" si="48"/>
        <v>13.2.2</v>
      </c>
      <c r="K190" t="str">
        <f t="shared" si="43"/>
        <v>13_2_2</v>
      </c>
      <c r="L190" t="str">
        <f t="shared" si="44"/>
        <v/>
      </c>
      <c r="M190" t="str">
        <f t="shared" si="45"/>
        <v/>
      </c>
      <c r="N190" s="5" t="str">
        <f t="shared" si="46"/>
        <v/>
      </c>
      <c r="O190" t="str">
        <f t="shared" si="47"/>
        <v/>
      </c>
    </row>
    <row r="191" spans="1:16" x14ac:dyDescent="0.2">
      <c r="C191" s="2" t="s">
        <v>171</v>
      </c>
      <c r="D191">
        <v>188</v>
      </c>
      <c r="E191" s="3">
        <f t="shared" si="53"/>
        <v>13</v>
      </c>
      <c r="F191" s="3" t="str">
        <f t="shared" si="49"/>
        <v>.</v>
      </c>
      <c r="G191" s="3">
        <f t="shared" si="61"/>
        <v>2</v>
      </c>
      <c r="H191" s="3" t="str">
        <f t="shared" si="50"/>
        <v>.</v>
      </c>
      <c r="I191" s="3">
        <f>I190+1</f>
        <v>3</v>
      </c>
      <c r="J191" t="str">
        <f t="shared" si="48"/>
        <v>13.2.3</v>
      </c>
      <c r="K191" t="str">
        <f t="shared" si="43"/>
        <v>13_2_3</v>
      </c>
      <c r="L191" t="str">
        <f t="shared" si="44"/>
        <v/>
      </c>
      <c r="M191" t="str">
        <f t="shared" si="45"/>
        <v/>
      </c>
      <c r="N191" s="5" t="str">
        <f t="shared" si="46"/>
        <v/>
      </c>
      <c r="O191" t="str">
        <f t="shared" si="47"/>
        <v/>
      </c>
    </row>
    <row r="192" spans="1:16" x14ac:dyDescent="0.2">
      <c r="B192" s="1" t="s">
        <v>187</v>
      </c>
      <c r="D192">
        <v>189</v>
      </c>
      <c r="E192" s="3">
        <f t="shared" si="53"/>
        <v>13</v>
      </c>
      <c r="F192" s="3" t="str">
        <f t="shared" si="49"/>
        <v>.</v>
      </c>
      <c r="G192" s="3">
        <v>3</v>
      </c>
      <c r="H192" s="3" t="str">
        <f t="shared" si="50"/>
        <v/>
      </c>
      <c r="J192" t="str">
        <f t="shared" si="48"/>
        <v>13.3</v>
      </c>
      <c r="K192" t="str">
        <f t="shared" si="43"/>
        <v>13_3</v>
      </c>
      <c r="L192" t="str">
        <f t="shared" si="44"/>
        <v/>
      </c>
      <c r="M192" t="str">
        <f t="shared" si="45"/>
        <v/>
      </c>
      <c r="N192" s="5" t="str">
        <f t="shared" si="46"/>
        <v/>
      </c>
      <c r="O192" t="str">
        <f t="shared" si="47"/>
        <v/>
      </c>
    </row>
    <row r="193" spans="1:16" x14ac:dyDescent="0.2">
      <c r="C193" s="2" t="s">
        <v>105</v>
      </c>
      <c r="D193">
        <v>189</v>
      </c>
      <c r="E193" s="3">
        <f t="shared" si="53"/>
        <v>13</v>
      </c>
      <c r="F193" s="3" t="str">
        <f t="shared" si="49"/>
        <v>.</v>
      </c>
      <c r="G193" s="3">
        <f>G192</f>
        <v>3</v>
      </c>
      <c r="H193" s="3" t="str">
        <f t="shared" si="50"/>
        <v>.</v>
      </c>
      <c r="I193" s="3">
        <v>1</v>
      </c>
      <c r="J193" t="str">
        <f t="shared" si="48"/>
        <v>13.3.1</v>
      </c>
      <c r="K193" t="str">
        <f t="shared" si="43"/>
        <v>13_3_1</v>
      </c>
      <c r="L193" t="str">
        <f t="shared" si="44"/>
        <v/>
      </c>
      <c r="M193" t="str">
        <f t="shared" si="45"/>
        <v/>
      </c>
      <c r="N193" s="5" t="str">
        <f t="shared" si="46"/>
        <v/>
      </c>
      <c r="O193" t="str">
        <f t="shared" si="47"/>
        <v/>
      </c>
    </row>
    <row r="194" spans="1:16" x14ac:dyDescent="0.2">
      <c r="C194" s="2" t="s">
        <v>106</v>
      </c>
      <c r="D194">
        <v>189</v>
      </c>
      <c r="E194" s="3">
        <f t="shared" si="53"/>
        <v>13</v>
      </c>
      <c r="F194" s="3" t="str">
        <f t="shared" si="49"/>
        <v>.</v>
      </c>
      <c r="G194" s="3">
        <f>G193</f>
        <v>3</v>
      </c>
      <c r="H194" s="3" t="str">
        <f t="shared" si="50"/>
        <v>.</v>
      </c>
      <c r="I194" s="3">
        <f>I193+1</f>
        <v>2</v>
      </c>
      <c r="J194" t="str">
        <f t="shared" si="48"/>
        <v>13.3.2</v>
      </c>
      <c r="K194" t="str">
        <f t="shared" si="43"/>
        <v>13_3_2</v>
      </c>
      <c r="L194" t="str">
        <f t="shared" si="44"/>
        <v/>
      </c>
      <c r="M194" t="str">
        <f t="shared" si="45"/>
        <v/>
      </c>
      <c r="N194" s="5" t="str">
        <f t="shared" si="46"/>
        <v/>
      </c>
      <c r="O194" t="str">
        <f t="shared" si="47"/>
        <v/>
      </c>
    </row>
    <row r="195" spans="1:16" x14ac:dyDescent="0.2">
      <c r="B195" s="4" t="s">
        <v>172</v>
      </c>
      <c r="D195">
        <v>190</v>
      </c>
      <c r="E195" s="3">
        <f t="shared" si="53"/>
        <v>13</v>
      </c>
      <c r="F195" s="3" t="str">
        <f t="shared" si="49"/>
        <v>.</v>
      </c>
      <c r="G195" s="3">
        <v>4</v>
      </c>
      <c r="H195" s="3" t="str">
        <f t="shared" si="50"/>
        <v/>
      </c>
      <c r="J195" t="str">
        <f t="shared" si="48"/>
        <v>13.4</v>
      </c>
      <c r="K195" t="str">
        <f t="shared" ref="K195:K220" si="62">SUBSTITUTE(J195,".","_")</f>
        <v>13_4</v>
      </c>
      <c r="L195" t="str">
        <f t="shared" ref="L195:L220" si="63">IF(A195="","",CONCATENATE(J195," ",A195))</f>
        <v/>
      </c>
      <c r="M195" t="str">
        <f t="shared" ref="M195:M220" si="64">SUBSTITUTE(SUBSTITUTE(A195," ","_"),",","")</f>
        <v/>
      </c>
      <c r="N195" s="5" t="str">
        <f t="shared" ref="N195:N220" si="65">IF(M195="","",CONCATENATE(K195,"_",M195))</f>
        <v/>
      </c>
      <c r="O195" t="str">
        <f t="shared" ref="O195:O220" si="66">SUBSTITUTE(SUBSTITUTE(SUBSTITUTE(SUBSTITUTE(A195," ","_"),"ø","oe"),"æ","ae"),",","")</f>
        <v/>
      </c>
    </row>
    <row r="196" spans="1:16" x14ac:dyDescent="0.2">
      <c r="B196" s="1" t="s">
        <v>188</v>
      </c>
      <c r="D196">
        <v>190</v>
      </c>
      <c r="E196" s="3">
        <f t="shared" si="53"/>
        <v>13</v>
      </c>
      <c r="F196" s="3" t="str">
        <f t="shared" si="49"/>
        <v>.</v>
      </c>
      <c r="G196" s="3">
        <v>5</v>
      </c>
      <c r="H196" s="3" t="str">
        <f t="shared" si="50"/>
        <v/>
      </c>
      <c r="J196" t="str">
        <f t="shared" si="48"/>
        <v>13.5</v>
      </c>
      <c r="K196" t="str">
        <f t="shared" si="62"/>
        <v>13_5</v>
      </c>
      <c r="L196" t="str">
        <f t="shared" si="63"/>
        <v/>
      </c>
      <c r="M196" t="str">
        <f t="shared" si="64"/>
        <v/>
      </c>
      <c r="N196" s="5" t="str">
        <f t="shared" si="65"/>
        <v/>
      </c>
      <c r="O196" t="str">
        <f t="shared" si="66"/>
        <v/>
      </c>
    </row>
    <row r="197" spans="1:16" x14ac:dyDescent="0.2">
      <c r="C197" s="2" t="s">
        <v>173</v>
      </c>
      <c r="D197">
        <v>190</v>
      </c>
      <c r="E197" s="3">
        <f t="shared" si="53"/>
        <v>13</v>
      </c>
      <c r="F197" s="3" t="str">
        <f t="shared" si="49"/>
        <v>.</v>
      </c>
      <c r="G197" s="3">
        <f t="shared" ref="G197:G200" si="67">G196</f>
        <v>5</v>
      </c>
      <c r="H197" s="3" t="str">
        <f t="shared" si="50"/>
        <v>.</v>
      </c>
      <c r="I197" s="3">
        <v>1</v>
      </c>
      <c r="J197" t="str">
        <f t="shared" si="48"/>
        <v>13.5.1</v>
      </c>
      <c r="K197" t="str">
        <f t="shared" si="62"/>
        <v>13_5_1</v>
      </c>
      <c r="L197" t="str">
        <f t="shared" si="63"/>
        <v/>
      </c>
      <c r="M197" t="str">
        <f t="shared" si="64"/>
        <v/>
      </c>
      <c r="N197" s="5" t="str">
        <f t="shared" si="65"/>
        <v/>
      </c>
      <c r="O197" t="str">
        <f t="shared" si="66"/>
        <v/>
      </c>
    </row>
    <row r="198" spans="1:16" x14ac:dyDescent="0.2">
      <c r="C198" s="2" t="s">
        <v>174</v>
      </c>
      <c r="D198">
        <v>190</v>
      </c>
      <c r="E198" s="3">
        <f t="shared" si="53"/>
        <v>13</v>
      </c>
      <c r="F198" s="3" t="str">
        <f t="shared" si="49"/>
        <v>.</v>
      </c>
      <c r="G198" s="3">
        <f t="shared" si="67"/>
        <v>5</v>
      </c>
      <c r="H198" s="3" t="str">
        <f t="shared" si="50"/>
        <v>.</v>
      </c>
      <c r="I198" s="3">
        <f>I197+1</f>
        <v>2</v>
      </c>
      <c r="J198" t="str">
        <f t="shared" ref="J198:J220" si="68">_xlfn.CONCAT(E198:I198)</f>
        <v>13.5.2</v>
      </c>
      <c r="K198" t="str">
        <f t="shared" si="62"/>
        <v>13_5_2</v>
      </c>
      <c r="L198" t="str">
        <f t="shared" si="63"/>
        <v/>
      </c>
      <c r="M198" t="str">
        <f t="shared" si="64"/>
        <v/>
      </c>
      <c r="N198" s="5" t="str">
        <f t="shared" si="65"/>
        <v/>
      </c>
      <c r="O198" t="str">
        <f t="shared" si="66"/>
        <v/>
      </c>
    </row>
    <row r="199" spans="1:16" x14ac:dyDescent="0.2">
      <c r="C199" s="2" t="s">
        <v>175</v>
      </c>
      <c r="D199">
        <v>191</v>
      </c>
      <c r="E199" s="3">
        <f t="shared" si="53"/>
        <v>13</v>
      </c>
      <c r="F199" s="3" t="str">
        <f t="shared" ref="F199:F220" si="69">IF(G199="","",".")</f>
        <v>.</v>
      </c>
      <c r="G199" s="3">
        <f t="shared" si="67"/>
        <v>5</v>
      </c>
      <c r="H199" s="3" t="str">
        <f t="shared" ref="H199:H220" si="70">IF(I199="","",".")</f>
        <v>.</v>
      </c>
      <c r="I199" s="3">
        <f>I198+1</f>
        <v>3</v>
      </c>
      <c r="J199" t="str">
        <f t="shared" si="68"/>
        <v>13.5.3</v>
      </c>
      <c r="K199" t="str">
        <f t="shared" si="62"/>
        <v>13_5_3</v>
      </c>
      <c r="L199" t="str">
        <f t="shared" si="63"/>
        <v/>
      </c>
      <c r="M199" t="str">
        <f t="shared" si="64"/>
        <v/>
      </c>
      <c r="N199" s="5" t="str">
        <f t="shared" si="65"/>
        <v/>
      </c>
      <c r="O199" t="str">
        <f t="shared" si="66"/>
        <v/>
      </c>
    </row>
    <row r="200" spans="1:16" x14ac:dyDescent="0.2">
      <c r="C200" s="2" t="s">
        <v>176</v>
      </c>
      <c r="D200">
        <v>191</v>
      </c>
      <c r="E200" s="3">
        <f t="shared" si="53"/>
        <v>13</v>
      </c>
      <c r="F200" s="3" t="str">
        <f t="shared" si="69"/>
        <v>.</v>
      </c>
      <c r="G200" s="3">
        <f t="shared" si="67"/>
        <v>5</v>
      </c>
      <c r="H200" s="3" t="str">
        <f t="shared" si="70"/>
        <v>.</v>
      </c>
      <c r="I200" s="3">
        <f>I199+1</f>
        <v>4</v>
      </c>
      <c r="J200" t="str">
        <f t="shared" si="68"/>
        <v>13.5.4</v>
      </c>
      <c r="K200" t="str">
        <f t="shared" si="62"/>
        <v>13_5_4</v>
      </c>
      <c r="L200" t="str">
        <f t="shared" si="63"/>
        <v/>
      </c>
      <c r="M200" t="str">
        <f t="shared" si="64"/>
        <v/>
      </c>
      <c r="N200" s="5" t="str">
        <f t="shared" si="65"/>
        <v/>
      </c>
      <c r="O200" t="str">
        <f t="shared" si="66"/>
        <v/>
      </c>
    </row>
    <row r="201" spans="1:16" x14ac:dyDescent="0.2">
      <c r="B201" s="1" t="s">
        <v>189</v>
      </c>
      <c r="D201">
        <v>191</v>
      </c>
      <c r="E201" s="3">
        <f t="shared" si="53"/>
        <v>13</v>
      </c>
      <c r="F201" s="3" t="str">
        <f t="shared" si="69"/>
        <v>.</v>
      </c>
      <c r="G201" s="3">
        <v>6</v>
      </c>
      <c r="H201" s="3" t="str">
        <f t="shared" si="70"/>
        <v/>
      </c>
      <c r="J201" t="str">
        <f t="shared" si="68"/>
        <v>13.6</v>
      </c>
      <c r="K201" t="str">
        <f t="shared" si="62"/>
        <v>13_6</v>
      </c>
      <c r="L201" t="str">
        <f t="shared" si="63"/>
        <v/>
      </c>
      <c r="M201" t="str">
        <f t="shared" si="64"/>
        <v/>
      </c>
      <c r="N201" s="5" t="str">
        <f t="shared" si="65"/>
        <v/>
      </c>
      <c r="O201" t="str">
        <f t="shared" si="66"/>
        <v/>
      </c>
    </row>
    <row r="202" spans="1:16" x14ac:dyDescent="0.2">
      <c r="C202" s="2" t="s">
        <v>105</v>
      </c>
      <c r="D202">
        <v>192</v>
      </c>
      <c r="E202" s="3">
        <f t="shared" si="53"/>
        <v>13</v>
      </c>
      <c r="F202" s="3" t="str">
        <f t="shared" si="69"/>
        <v>.</v>
      </c>
      <c r="G202" s="3">
        <f>G201</f>
        <v>6</v>
      </c>
      <c r="H202" s="3" t="str">
        <f t="shared" si="70"/>
        <v>.</v>
      </c>
      <c r="I202" s="3">
        <v>1</v>
      </c>
      <c r="J202" t="str">
        <f t="shared" si="68"/>
        <v>13.6.1</v>
      </c>
      <c r="K202" t="str">
        <f t="shared" si="62"/>
        <v>13_6_1</v>
      </c>
      <c r="L202" t="str">
        <f t="shared" si="63"/>
        <v/>
      </c>
      <c r="M202" t="str">
        <f t="shared" si="64"/>
        <v/>
      </c>
      <c r="N202" s="5" t="str">
        <f t="shared" si="65"/>
        <v/>
      </c>
      <c r="O202" t="str">
        <f t="shared" si="66"/>
        <v/>
      </c>
    </row>
    <row r="203" spans="1:16" x14ac:dyDescent="0.2">
      <c r="C203" s="2" t="s">
        <v>106</v>
      </c>
      <c r="D203">
        <v>192</v>
      </c>
      <c r="E203" s="3">
        <f t="shared" si="53"/>
        <v>13</v>
      </c>
      <c r="F203" s="3" t="str">
        <f t="shared" si="69"/>
        <v>.</v>
      </c>
      <c r="G203" s="3">
        <f>G202</f>
        <v>6</v>
      </c>
      <c r="H203" s="3" t="str">
        <f t="shared" si="70"/>
        <v>.</v>
      </c>
      <c r="I203" s="3">
        <f>I202+1</f>
        <v>2</v>
      </c>
      <c r="J203" t="str">
        <f t="shared" si="68"/>
        <v>13.6.2</v>
      </c>
      <c r="K203" t="str">
        <f t="shared" si="62"/>
        <v>13_6_2</v>
      </c>
      <c r="L203" t="str">
        <f t="shared" si="63"/>
        <v/>
      </c>
      <c r="M203" t="str">
        <f t="shared" si="64"/>
        <v/>
      </c>
      <c r="N203" s="5" t="str">
        <f t="shared" si="65"/>
        <v/>
      </c>
      <c r="O203" t="str">
        <f t="shared" si="66"/>
        <v/>
      </c>
    </row>
    <row r="204" spans="1:16" x14ac:dyDescent="0.2">
      <c r="A204" s="1" t="s">
        <v>13</v>
      </c>
      <c r="D204">
        <v>194</v>
      </c>
      <c r="E204" s="3">
        <v>14</v>
      </c>
      <c r="F204" s="3" t="str">
        <f t="shared" si="69"/>
        <v/>
      </c>
      <c r="H204" s="3" t="str">
        <f t="shared" si="70"/>
        <v/>
      </c>
      <c r="J204" t="str">
        <f t="shared" si="68"/>
        <v>14</v>
      </c>
      <c r="K204" t="str">
        <f t="shared" si="62"/>
        <v>14</v>
      </c>
      <c r="L204" t="str">
        <f t="shared" si="63"/>
        <v>14 Hud</v>
      </c>
      <c r="M204" t="str">
        <f t="shared" si="64"/>
        <v>Hud</v>
      </c>
      <c r="N204" s="5" t="str">
        <f t="shared" si="65"/>
        <v>14_Hud</v>
      </c>
      <c r="O204" t="str">
        <f t="shared" si="66"/>
        <v>Hud</v>
      </c>
      <c r="P204" s="5" t="str">
        <f>IF(O204="","",CONCATENATE(K204,"_",O204))</f>
        <v>14_Hud</v>
      </c>
    </row>
    <row r="205" spans="1:16" x14ac:dyDescent="0.2">
      <c r="B205" s="1" t="s">
        <v>93</v>
      </c>
      <c r="D205">
        <v>194</v>
      </c>
      <c r="E205" s="3">
        <f t="shared" si="53"/>
        <v>14</v>
      </c>
      <c r="F205" s="3" t="str">
        <f t="shared" si="69"/>
        <v>.</v>
      </c>
      <c r="G205" s="3">
        <v>1</v>
      </c>
      <c r="H205" s="3" t="str">
        <f t="shared" si="70"/>
        <v/>
      </c>
      <c r="J205" t="str">
        <f t="shared" si="68"/>
        <v>14.1</v>
      </c>
      <c r="K205" t="str">
        <f t="shared" si="62"/>
        <v>14_1</v>
      </c>
      <c r="L205" t="str">
        <f t="shared" si="63"/>
        <v/>
      </c>
      <c r="M205" t="str">
        <f t="shared" si="64"/>
        <v/>
      </c>
      <c r="N205" s="5" t="str">
        <f t="shared" si="65"/>
        <v/>
      </c>
      <c r="O205" t="str">
        <f t="shared" si="66"/>
        <v/>
      </c>
    </row>
    <row r="206" spans="1:16" x14ac:dyDescent="0.2">
      <c r="C206" s="2" t="s">
        <v>177</v>
      </c>
      <c r="D206">
        <v>194</v>
      </c>
      <c r="E206" s="3">
        <f t="shared" si="53"/>
        <v>14</v>
      </c>
      <c r="F206" s="3" t="str">
        <f t="shared" si="69"/>
        <v>.</v>
      </c>
      <c r="G206" s="3">
        <f>G205</f>
        <v>1</v>
      </c>
      <c r="H206" s="3" t="str">
        <f t="shared" si="70"/>
        <v>.</v>
      </c>
      <c r="I206" s="3">
        <v>1</v>
      </c>
      <c r="J206" t="str">
        <f t="shared" si="68"/>
        <v>14.1.1</v>
      </c>
      <c r="K206" t="str">
        <f t="shared" si="62"/>
        <v>14_1_1</v>
      </c>
      <c r="L206" t="str">
        <f t="shared" si="63"/>
        <v/>
      </c>
      <c r="M206" t="str">
        <f t="shared" si="64"/>
        <v/>
      </c>
      <c r="N206" s="5" t="str">
        <f t="shared" si="65"/>
        <v/>
      </c>
      <c r="O206" t="str">
        <f t="shared" si="66"/>
        <v/>
      </c>
    </row>
    <row r="207" spans="1:16" x14ac:dyDescent="0.2">
      <c r="C207" s="2" t="s">
        <v>178</v>
      </c>
      <c r="D207">
        <v>195</v>
      </c>
      <c r="E207" s="3">
        <f t="shared" si="53"/>
        <v>14</v>
      </c>
      <c r="F207" s="3" t="str">
        <f t="shared" si="69"/>
        <v>.</v>
      </c>
      <c r="G207" s="3">
        <f>G206</f>
        <v>1</v>
      </c>
      <c r="H207" s="3" t="str">
        <f t="shared" si="70"/>
        <v>.</v>
      </c>
      <c r="I207" s="3">
        <f>I206+1</f>
        <v>2</v>
      </c>
      <c r="J207" t="str">
        <f t="shared" si="68"/>
        <v>14.1.2</v>
      </c>
      <c r="K207" t="str">
        <f t="shared" si="62"/>
        <v>14_1_2</v>
      </c>
      <c r="L207" t="str">
        <f t="shared" si="63"/>
        <v/>
      </c>
      <c r="M207" t="str">
        <f t="shared" si="64"/>
        <v/>
      </c>
      <c r="N207" s="5" t="str">
        <f t="shared" si="65"/>
        <v/>
      </c>
      <c r="O207" t="str">
        <f t="shared" si="66"/>
        <v/>
      </c>
    </row>
    <row r="208" spans="1:16" x14ac:dyDescent="0.2">
      <c r="C208" s="2" t="s">
        <v>179</v>
      </c>
      <c r="D208">
        <v>195</v>
      </c>
      <c r="E208" s="3">
        <f t="shared" si="53"/>
        <v>14</v>
      </c>
      <c r="F208" s="3" t="str">
        <f t="shared" si="69"/>
        <v>.</v>
      </c>
      <c r="G208" s="3">
        <f t="shared" ref="G208:G210" si="71">G207</f>
        <v>1</v>
      </c>
      <c r="H208" s="3" t="str">
        <f t="shared" si="70"/>
        <v>.</v>
      </c>
      <c r="I208" s="3">
        <f>I207+1</f>
        <v>3</v>
      </c>
      <c r="J208" t="str">
        <f t="shared" si="68"/>
        <v>14.1.3</v>
      </c>
      <c r="K208" t="str">
        <f t="shared" si="62"/>
        <v>14_1_3</v>
      </c>
      <c r="L208" t="str">
        <f t="shared" si="63"/>
        <v/>
      </c>
      <c r="M208" t="str">
        <f t="shared" si="64"/>
        <v/>
      </c>
      <c r="N208" s="5" t="str">
        <f t="shared" si="65"/>
        <v/>
      </c>
      <c r="O208" t="str">
        <f t="shared" si="66"/>
        <v/>
      </c>
    </row>
    <row r="209" spans="1:16" x14ac:dyDescent="0.2">
      <c r="B209" s="1" t="s">
        <v>85</v>
      </c>
      <c r="D209">
        <v>195</v>
      </c>
      <c r="E209" s="3">
        <f t="shared" si="53"/>
        <v>14</v>
      </c>
      <c r="F209" s="3" t="str">
        <f t="shared" si="69"/>
        <v>.</v>
      </c>
      <c r="G209" s="3">
        <v>2</v>
      </c>
      <c r="H209" s="3" t="str">
        <f t="shared" si="70"/>
        <v/>
      </c>
      <c r="J209" t="str">
        <f t="shared" si="68"/>
        <v>14.2</v>
      </c>
      <c r="K209" t="str">
        <f t="shared" si="62"/>
        <v>14_2</v>
      </c>
      <c r="L209" t="str">
        <f t="shared" si="63"/>
        <v/>
      </c>
      <c r="M209" t="str">
        <f t="shared" si="64"/>
        <v/>
      </c>
      <c r="N209" s="5" t="str">
        <f t="shared" si="65"/>
        <v/>
      </c>
      <c r="O209" t="str">
        <f t="shared" si="66"/>
        <v/>
      </c>
    </row>
    <row r="210" spans="1:16" x14ac:dyDescent="0.2">
      <c r="C210" s="2" t="s">
        <v>180</v>
      </c>
      <c r="D210">
        <v>196</v>
      </c>
      <c r="E210" s="3">
        <f t="shared" ref="E210:E219" si="72">E209</f>
        <v>14</v>
      </c>
      <c r="F210" s="3" t="str">
        <f t="shared" si="69"/>
        <v>.</v>
      </c>
      <c r="G210" s="3">
        <f t="shared" si="71"/>
        <v>2</v>
      </c>
      <c r="H210" s="3" t="str">
        <f t="shared" si="70"/>
        <v>.</v>
      </c>
      <c r="I210" s="3">
        <v>1</v>
      </c>
      <c r="J210" t="str">
        <f t="shared" si="68"/>
        <v>14.2.1</v>
      </c>
      <c r="K210" t="str">
        <f t="shared" si="62"/>
        <v>14_2_1</v>
      </c>
      <c r="L210" t="str">
        <f t="shared" si="63"/>
        <v/>
      </c>
      <c r="M210" t="str">
        <f t="shared" si="64"/>
        <v/>
      </c>
      <c r="N210" s="5" t="str">
        <f t="shared" si="65"/>
        <v/>
      </c>
      <c r="O210" t="str">
        <f t="shared" si="66"/>
        <v/>
      </c>
    </row>
    <row r="211" spans="1:16" x14ac:dyDescent="0.2">
      <c r="A211" s="1" t="s">
        <v>14</v>
      </c>
      <c r="D211">
        <v>201</v>
      </c>
      <c r="E211" s="3">
        <v>15</v>
      </c>
      <c r="F211" s="3" t="str">
        <f t="shared" si="69"/>
        <v/>
      </c>
      <c r="H211" s="3" t="str">
        <f t="shared" si="70"/>
        <v/>
      </c>
      <c r="J211" t="str">
        <f t="shared" si="68"/>
        <v>15</v>
      </c>
      <c r="K211" t="str">
        <f t="shared" si="62"/>
        <v>15</v>
      </c>
      <c r="L211" t="str">
        <f t="shared" si="63"/>
        <v>15 Sanseorganer</v>
      </c>
      <c r="M211" t="str">
        <f t="shared" si="64"/>
        <v>Sanseorganer</v>
      </c>
      <c r="N211" s="5" t="str">
        <f t="shared" si="65"/>
        <v>15_Sanseorganer</v>
      </c>
      <c r="O211" t="str">
        <f t="shared" si="66"/>
        <v>Sanseorganer</v>
      </c>
      <c r="P211" s="5" t="str">
        <f>IF(O211="","",CONCATENATE(K211,"_",O211))</f>
        <v>15_Sanseorganer</v>
      </c>
    </row>
    <row r="212" spans="1:16" x14ac:dyDescent="0.2">
      <c r="B212" s="1" t="s">
        <v>93</v>
      </c>
      <c r="D212">
        <v>201</v>
      </c>
      <c r="E212" s="3">
        <f t="shared" si="72"/>
        <v>15</v>
      </c>
      <c r="F212" s="3" t="str">
        <f t="shared" si="69"/>
        <v>.</v>
      </c>
      <c r="G212" s="3">
        <v>1</v>
      </c>
      <c r="H212" s="3" t="str">
        <f t="shared" si="70"/>
        <v/>
      </c>
      <c r="J212" t="str">
        <f t="shared" si="68"/>
        <v>15.1</v>
      </c>
      <c r="K212" t="str">
        <f t="shared" si="62"/>
        <v>15_1</v>
      </c>
      <c r="L212" t="str">
        <f t="shared" si="63"/>
        <v/>
      </c>
      <c r="M212" t="str">
        <f t="shared" si="64"/>
        <v/>
      </c>
      <c r="N212" s="5" t="str">
        <f t="shared" si="65"/>
        <v/>
      </c>
      <c r="O212" t="str">
        <f t="shared" si="66"/>
        <v/>
      </c>
    </row>
    <row r="213" spans="1:16" x14ac:dyDescent="0.2">
      <c r="C213" s="2" t="s">
        <v>181</v>
      </c>
      <c r="D213">
        <v>201</v>
      </c>
      <c r="E213" s="3">
        <f t="shared" si="72"/>
        <v>15</v>
      </c>
      <c r="F213" s="3" t="str">
        <f t="shared" si="69"/>
        <v>.</v>
      </c>
      <c r="G213" s="3">
        <f>G212</f>
        <v>1</v>
      </c>
      <c r="H213" s="3" t="str">
        <f t="shared" si="70"/>
        <v>.</v>
      </c>
      <c r="I213" s="3">
        <v>1</v>
      </c>
      <c r="J213" t="str">
        <f t="shared" si="68"/>
        <v>15.1.1</v>
      </c>
      <c r="K213" t="str">
        <f t="shared" si="62"/>
        <v>15_1_1</v>
      </c>
      <c r="L213" t="str">
        <f t="shared" si="63"/>
        <v/>
      </c>
      <c r="M213" t="str">
        <f t="shared" si="64"/>
        <v/>
      </c>
      <c r="N213" s="5" t="str">
        <f t="shared" si="65"/>
        <v/>
      </c>
      <c r="O213" t="str">
        <f t="shared" si="66"/>
        <v/>
      </c>
    </row>
    <row r="214" spans="1:16" x14ac:dyDescent="0.2">
      <c r="C214" s="2" t="s">
        <v>182</v>
      </c>
      <c r="D214">
        <v>202</v>
      </c>
      <c r="E214" s="3">
        <f t="shared" si="72"/>
        <v>15</v>
      </c>
      <c r="F214" s="3" t="str">
        <f t="shared" si="69"/>
        <v>.</v>
      </c>
      <c r="G214" s="3">
        <f>G213</f>
        <v>1</v>
      </c>
      <c r="H214" s="3" t="str">
        <f t="shared" si="70"/>
        <v>.</v>
      </c>
      <c r="I214" s="3">
        <f>I213+1</f>
        <v>2</v>
      </c>
      <c r="J214" t="str">
        <f t="shared" si="68"/>
        <v>15.1.2</v>
      </c>
      <c r="K214" t="str">
        <f t="shared" si="62"/>
        <v>15_1_2</v>
      </c>
      <c r="L214" t="str">
        <f t="shared" si="63"/>
        <v/>
      </c>
      <c r="M214" t="str">
        <f t="shared" si="64"/>
        <v/>
      </c>
      <c r="N214" s="5" t="str">
        <f t="shared" si="65"/>
        <v/>
      </c>
      <c r="O214" t="str">
        <f t="shared" si="66"/>
        <v/>
      </c>
    </row>
    <row r="215" spans="1:16" x14ac:dyDescent="0.2">
      <c r="C215" s="2" t="s">
        <v>148</v>
      </c>
      <c r="D215">
        <v>202</v>
      </c>
      <c r="E215" s="3">
        <f t="shared" si="72"/>
        <v>15</v>
      </c>
      <c r="F215" s="3" t="str">
        <f t="shared" si="69"/>
        <v>.</v>
      </c>
      <c r="G215" s="3">
        <f t="shared" ref="G215:G219" si="73">G214</f>
        <v>1</v>
      </c>
      <c r="H215" s="3" t="str">
        <f t="shared" si="70"/>
        <v>.</v>
      </c>
      <c r="I215" s="3">
        <f>I214+1</f>
        <v>3</v>
      </c>
      <c r="J215" t="str">
        <f t="shared" si="68"/>
        <v>15.1.3</v>
      </c>
      <c r="K215" t="str">
        <f t="shared" si="62"/>
        <v>15_1_3</v>
      </c>
      <c r="L215" t="str">
        <f t="shared" si="63"/>
        <v/>
      </c>
      <c r="M215" t="str">
        <f t="shared" si="64"/>
        <v/>
      </c>
      <c r="N215" s="5" t="str">
        <f t="shared" si="65"/>
        <v/>
      </c>
      <c r="O215" t="str">
        <f t="shared" si="66"/>
        <v/>
      </c>
    </row>
    <row r="216" spans="1:16" x14ac:dyDescent="0.2">
      <c r="C216" s="2" t="s">
        <v>183</v>
      </c>
      <c r="D216">
        <v>203</v>
      </c>
      <c r="E216" s="3">
        <f t="shared" si="72"/>
        <v>15</v>
      </c>
      <c r="F216" s="3" t="str">
        <f t="shared" si="69"/>
        <v>.</v>
      </c>
      <c r="G216" s="3">
        <f t="shared" si="73"/>
        <v>1</v>
      </c>
      <c r="H216" s="3" t="str">
        <f t="shared" si="70"/>
        <v>.</v>
      </c>
      <c r="I216" s="3">
        <f>I215+1</f>
        <v>4</v>
      </c>
      <c r="J216" t="str">
        <f t="shared" si="68"/>
        <v>15.1.4</v>
      </c>
      <c r="K216" t="str">
        <f t="shared" si="62"/>
        <v>15_1_4</v>
      </c>
      <c r="L216" t="str">
        <f t="shared" si="63"/>
        <v/>
      </c>
      <c r="M216" t="str">
        <f t="shared" si="64"/>
        <v/>
      </c>
      <c r="N216" s="5" t="str">
        <f t="shared" si="65"/>
        <v/>
      </c>
      <c r="O216" t="str">
        <f t="shared" si="66"/>
        <v/>
      </c>
    </row>
    <row r="217" spans="1:16" x14ac:dyDescent="0.2">
      <c r="B217" s="1" t="s">
        <v>85</v>
      </c>
      <c r="D217">
        <v>203</v>
      </c>
      <c r="E217" s="3">
        <f t="shared" si="72"/>
        <v>15</v>
      </c>
      <c r="F217" s="3" t="str">
        <f t="shared" si="69"/>
        <v>.</v>
      </c>
      <c r="G217" s="3">
        <v>2</v>
      </c>
      <c r="H217" s="3" t="str">
        <f t="shared" si="70"/>
        <v/>
      </c>
      <c r="J217" t="str">
        <f t="shared" si="68"/>
        <v>15.2</v>
      </c>
      <c r="K217" t="str">
        <f t="shared" si="62"/>
        <v>15_2</v>
      </c>
      <c r="L217" t="str">
        <f t="shared" si="63"/>
        <v/>
      </c>
      <c r="M217" t="str">
        <f t="shared" si="64"/>
        <v/>
      </c>
      <c r="N217" s="5" t="str">
        <f t="shared" si="65"/>
        <v/>
      </c>
      <c r="O217" t="str">
        <f t="shared" si="66"/>
        <v/>
      </c>
    </row>
    <row r="218" spans="1:16" x14ac:dyDescent="0.2">
      <c r="C218" s="2" t="s">
        <v>184</v>
      </c>
      <c r="D218">
        <v>203</v>
      </c>
      <c r="E218" s="3">
        <f t="shared" si="72"/>
        <v>15</v>
      </c>
      <c r="F218" s="3" t="str">
        <f t="shared" si="69"/>
        <v>.</v>
      </c>
      <c r="G218" s="3">
        <f t="shared" si="73"/>
        <v>2</v>
      </c>
      <c r="H218" s="3" t="str">
        <f t="shared" si="70"/>
        <v>.</v>
      </c>
      <c r="I218" s="3">
        <v>1</v>
      </c>
      <c r="J218" t="str">
        <f t="shared" si="68"/>
        <v>15.2.1</v>
      </c>
      <c r="K218" t="str">
        <f t="shared" si="62"/>
        <v>15_2_1</v>
      </c>
      <c r="L218" t="str">
        <f t="shared" si="63"/>
        <v/>
      </c>
      <c r="M218" t="str">
        <f t="shared" si="64"/>
        <v/>
      </c>
      <c r="N218" s="5" t="str">
        <f t="shared" si="65"/>
        <v/>
      </c>
      <c r="O218" t="str">
        <f t="shared" si="66"/>
        <v/>
      </c>
    </row>
    <row r="219" spans="1:16" x14ac:dyDescent="0.2">
      <c r="C219" s="2" t="s">
        <v>59</v>
      </c>
      <c r="D219">
        <v>204</v>
      </c>
      <c r="E219" s="3">
        <f t="shared" si="72"/>
        <v>15</v>
      </c>
      <c r="F219" s="3" t="str">
        <f t="shared" si="69"/>
        <v>.</v>
      </c>
      <c r="G219" s="3">
        <f t="shared" si="73"/>
        <v>2</v>
      </c>
      <c r="H219" s="3" t="str">
        <f t="shared" si="70"/>
        <v>.</v>
      </c>
      <c r="I219" s="3">
        <f>I218+1</f>
        <v>2</v>
      </c>
      <c r="J219" t="str">
        <f t="shared" si="68"/>
        <v>15.2.2</v>
      </c>
      <c r="K219" t="str">
        <f t="shared" si="62"/>
        <v>15_2_2</v>
      </c>
      <c r="L219" t="str">
        <f t="shared" si="63"/>
        <v/>
      </c>
      <c r="M219" t="str">
        <f t="shared" si="64"/>
        <v/>
      </c>
      <c r="N219" s="5" t="str">
        <f t="shared" si="65"/>
        <v/>
      </c>
      <c r="O219" t="str">
        <f t="shared" si="66"/>
        <v/>
      </c>
    </row>
    <row r="220" spans="1:16" x14ac:dyDescent="0.2">
      <c r="A220" s="1" t="s">
        <v>185</v>
      </c>
      <c r="D220">
        <v>207</v>
      </c>
      <c r="E220" s="3">
        <v>16</v>
      </c>
      <c r="F220" s="3" t="str">
        <f t="shared" si="69"/>
        <v/>
      </c>
      <c r="H220" s="3" t="str">
        <f t="shared" si="70"/>
        <v/>
      </c>
      <c r="J220" t="str">
        <f t="shared" si="68"/>
        <v>16</v>
      </c>
      <c r="K220" t="str">
        <f t="shared" si="62"/>
        <v>16</v>
      </c>
      <c r="L220" t="str">
        <f t="shared" si="63"/>
        <v>16 Stikordsregister</v>
      </c>
      <c r="M220" t="str">
        <f t="shared" si="64"/>
        <v>Stikordsregister</v>
      </c>
      <c r="N220" s="5" t="str">
        <f t="shared" si="65"/>
        <v>16_Stikordsregister</v>
      </c>
      <c r="O220" t="str">
        <f t="shared" si="66"/>
        <v>Stikordsregister</v>
      </c>
      <c r="P220" s="5" t="str">
        <f>IF(O220="","",CONCATENATE(K220,"_",O220))</f>
        <v>16_Stikordsregister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BA1CE-D23C-684F-8A51-B56EF3EE9DB0}">
  <dimension ref="A1:P220"/>
  <sheetViews>
    <sheetView workbookViewId="0">
      <selection activeCell="D19" sqref="D19"/>
    </sheetView>
  </sheetViews>
  <sheetFormatPr baseColWidth="10" defaultRowHeight="16" x14ac:dyDescent="0.2"/>
  <cols>
    <col min="2" max="2" width="20" customWidth="1"/>
    <col min="12" max="12" width="27.83203125" customWidth="1"/>
    <col min="13" max="13" width="28.33203125" bestFit="1" customWidth="1"/>
    <col min="14" max="14" width="34.83203125" customWidth="1"/>
    <col min="15" max="15" width="64.1640625" customWidth="1"/>
    <col min="16" max="16" width="112.6640625" bestFit="1" customWidth="1"/>
  </cols>
  <sheetData>
    <row r="1" spans="1:16" x14ac:dyDescent="0.2">
      <c r="A1" t="s">
        <v>37</v>
      </c>
      <c r="B1" t="s">
        <v>17</v>
      </c>
      <c r="C1" t="s">
        <v>18</v>
      </c>
      <c r="D1" t="s">
        <v>16</v>
      </c>
      <c r="E1" s="3" t="s">
        <v>40</v>
      </c>
      <c r="F1" s="3" t="s">
        <v>38</v>
      </c>
      <c r="G1" s="3" t="s">
        <v>41</v>
      </c>
      <c r="H1" s="3" t="s">
        <v>39</v>
      </c>
      <c r="I1" s="3" t="s">
        <v>42</v>
      </c>
      <c r="J1" s="3" t="s">
        <v>193</v>
      </c>
      <c r="K1" s="3" t="s">
        <v>194</v>
      </c>
      <c r="L1" s="3" t="s">
        <v>1607</v>
      </c>
      <c r="M1" s="3" t="s">
        <v>16</v>
      </c>
      <c r="N1" s="3" t="s">
        <v>1608</v>
      </c>
      <c r="O1" s="3" t="s">
        <v>1609</v>
      </c>
      <c r="P1" s="3" t="s">
        <v>1610</v>
      </c>
    </row>
    <row r="2" spans="1:16" x14ac:dyDescent="0.2">
      <c r="A2" t="s">
        <v>191</v>
      </c>
      <c r="D2">
        <v>5</v>
      </c>
      <c r="E2" s="3">
        <v>0</v>
      </c>
      <c r="F2" s="3" t="str">
        <f>IF(G2="","","_")</f>
        <v/>
      </c>
      <c r="H2" s="3" t="str">
        <f t="shared" ref="H2:H65" si="0">IF(I2="","",".")</f>
        <v/>
      </c>
      <c r="J2" t="str">
        <f t="shared" ref="J2:J3" si="1">_xlfn.CONCAT(E2:I2)</f>
        <v>0</v>
      </c>
      <c r="K2" t="str">
        <f>SUBSTITUTE(J2,".","_")</f>
        <v>0</v>
      </c>
      <c r="L2" t="str">
        <f>IF(A2="","",CONCATENATE(J2," ",A2))</f>
        <v>0 Indhold</v>
      </c>
      <c r="M2" t="str">
        <f>L2</f>
        <v>0 Indhold</v>
      </c>
      <c r="N2" t="str">
        <f>IF(IF(C2="",B2,C2)="","",IF(C2="",B2,C2))</f>
        <v/>
      </c>
      <c r="O2" t="str">
        <f>IF(N2="",M2,_xlfn.CONCAT(M2,"#",N2))</f>
        <v>0 Indhold</v>
      </c>
      <c r="P2" t="str">
        <f>SUBSTITUTE(O2," ","_")</f>
        <v>0_Indhold</v>
      </c>
    </row>
    <row r="3" spans="1:16" x14ac:dyDescent="0.2">
      <c r="B3" t="s">
        <v>192</v>
      </c>
      <c r="D3">
        <v>7</v>
      </c>
      <c r="E3" s="3">
        <f>E2</f>
        <v>0</v>
      </c>
      <c r="F3" s="3" t="str">
        <f t="shared" ref="F3:F5" si="2">IF(G3="","",".")</f>
        <v>.</v>
      </c>
      <c r="G3" s="3">
        <v>1</v>
      </c>
      <c r="H3" s="3" t="str">
        <f t="shared" si="0"/>
        <v/>
      </c>
      <c r="J3" t="str">
        <f t="shared" si="1"/>
        <v>0.1</v>
      </c>
      <c r="K3" t="str">
        <f t="shared" ref="K3:K66" si="3">SUBSTITUTE(J3,".","_")</f>
        <v>0_1</v>
      </c>
      <c r="L3" t="str">
        <f t="shared" ref="L3:L66" si="4">IF(A3="","",CONCATENATE(J3," ",A3))</f>
        <v/>
      </c>
      <c r="M3" t="str">
        <f>M2</f>
        <v>0 Indhold</v>
      </c>
      <c r="N3" t="str">
        <f t="shared" ref="N3:N68" si="5">IF(IF(C3="",B3,C3)="","",IF(C3="",B3,C3))</f>
        <v>Indholdsfortegnelse</v>
      </c>
      <c r="O3" t="str">
        <f>IF(N3="",M3,_xlfn.CONCAT(M3,"#",N3))</f>
        <v>0 Indhold#Indholdsfortegnelse</v>
      </c>
      <c r="P3" t="str">
        <f t="shared" ref="P3:P66" si="6">SUBSTITUTE(O3," ","_")</f>
        <v>0_Indhold#Indholdsfortegnelse</v>
      </c>
    </row>
    <row r="4" spans="1:16" x14ac:dyDescent="0.2">
      <c r="B4" t="s">
        <v>190</v>
      </c>
      <c r="D4">
        <v>13</v>
      </c>
      <c r="E4" s="3">
        <f t="shared" ref="E4" si="7">E3</f>
        <v>0</v>
      </c>
      <c r="F4" s="3" t="str">
        <f t="shared" si="2"/>
        <v>.</v>
      </c>
      <c r="G4" s="3">
        <v>2</v>
      </c>
      <c r="H4" s="3" t="str">
        <f t="shared" si="0"/>
        <v/>
      </c>
      <c r="J4" t="str">
        <f>_xlfn.CONCAT(E4:I4)</f>
        <v>0.2</v>
      </c>
      <c r="K4" t="str">
        <f t="shared" si="3"/>
        <v>0_2</v>
      </c>
      <c r="L4" t="str">
        <f t="shared" si="4"/>
        <v/>
      </c>
      <c r="M4" t="str">
        <f>M3</f>
        <v>0 Indhold</v>
      </c>
      <c r="N4" t="str">
        <f t="shared" si="5"/>
        <v>Forord</v>
      </c>
      <c r="O4" t="str">
        <f>IF(N4="",M4,_xlfn.CONCAT(M4,"#",N4))</f>
        <v>0 Indhold#Forord</v>
      </c>
      <c r="P4" t="str">
        <f t="shared" si="6"/>
        <v>0_Indhold#Forord</v>
      </c>
    </row>
    <row r="5" spans="1:16" x14ac:dyDescent="0.2">
      <c r="A5" s="1" t="s">
        <v>0</v>
      </c>
      <c r="D5">
        <v>15</v>
      </c>
      <c r="E5" s="3">
        <v>1</v>
      </c>
      <c r="F5" s="3" t="str">
        <f t="shared" si="2"/>
        <v/>
      </c>
      <c r="H5" s="3" t="str">
        <f t="shared" si="0"/>
        <v/>
      </c>
      <c r="J5" t="str">
        <f>_xlfn.CONCAT(E5:I5)</f>
        <v>1</v>
      </c>
      <c r="K5" t="str">
        <f t="shared" si="3"/>
        <v>1</v>
      </c>
      <c r="L5" t="str">
        <f t="shared" si="4"/>
        <v>1 Mødet mellem læge og patient</v>
      </c>
      <c r="M5" t="str">
        <f>L5</f>
        <v>1 Mødet mellem læge og patient</v>
      </c>
      <c r="N5" t="str">
        <f t="shared" si="5"/>
        <v/>
      </c>
      <c r="O5" t="str">
        <f t="shared" ref="O5:O68" si="8">IF(N5="",M5,_xlfn.CONCAT(M5,"#",N5))</f>
        <v>1 Mødet mellem læge og patient</v>
      </c>
      <c r="P5" t="str">
        <f t="shared" si="6"/>
        <v>1_Mødet_mellem_læge_og_patient</v>
      </c>
    </row>
    <row r="6" spans="1:16" x14ac:dyDescent="0.2">
      <c r="B6" s="1" t="s">
        <v>19</v>
      </c>
      <c r="D6">
        <v>15</v>
      </c>
      <c r="E6" s="3">
        <f>E5</f>
        <v>1</v>
      </c>
      <c r="F6" s="3" t="str">
        <f>IF(G6="","",".")</f>
        <v>.</v>
      </c>
      <c r="G6" s="3">
        <v>1</v>
      </c>
      <c r="H6" s="3" t="str">
        <f t="shared" si="0"/>
        <v/>
      </c>
      <c r="J6" t="str">
        <f t="shared" ref="J6:J69" si="9">_xlfn.CONCAT(E6:I6)</f>
        <v>1.1</v>
      </c>
      <c r="K6" t="str">
        <f t="shared" si="3"/>
        <v>1_1</v>
      </c>
      <c r="L6" t="str">
        <f t="shared" si="4"/>
        <v/>
      </c>
      <c r="M6" t="str">
        <f>M5</f>
        <v>1 Mødet mellem læge og patient</v>
      </c>
      <c r="N6" t="str">
        <f t="shared" si="5"/>
        <v>Anamnesens funktion</v>
      </c>
      <c r="O6" t="str">
        <f t="shared" si="8"/>
        <v>1 Mødet mellem læge og patient#Anamnesens funktion</v>
      </c>
      <c r="P6" t="str">
        <f t="shared" si="6"/>
        <v>1_Mødet_mellem_læge_og_patient#Anamnesens_funktion</v>
      </c>
    </row>
    <row r="7" spans="1:16" x14ac:dyDescent="0.2">
      <c r="B7" s="1" t="s">
        <v>20</v>
      </c>
      <c r="D7">
        <v>16</v>
      </c>
      <c r="E7" s="3">
        <f t="shared" ref="E7:E70" si="10">E6</f>
        <v>1</v>
      </c>
      <c r="F7" s="3" t="str">
        <f t="shared" ref="F7:F70" si="11">IF(G7="","",".")</f>
        <v>.</v>
      </c>
      <c r="G7" s="3">
        <v>2</v>
      </c>
      <c r="H7" s="3" t="str">
        <f t="shared" si="0"/>
        <v/>
      </c>
      <c r="J7" t="str">
        <f t="shared" si="9"/>
        <v>1.2</v>
      </c>
      <c r="K7" t="str">
        <f t="shared" si="3"/>
        <v>1_2</v>
      </c>
      <c r="L7" t="str">
        <f t="shared" si="4"/>
        <v/>
      </c>
      <c r="M7" t="str">
        <f>M6</f>
        <v>1 Mødet mellem læge og patient</v>
      </c>
      <c r="N7" t="str">
        <f t="shared" si="5"/>
        <v>Rammerne for mødet med patienten</v>
      </c>
      <c r="O7" t="str">
        <f t="shared" si="8"/>
        <v>1 Mødet mellem læge og patient#Rammerne for mødet med patienten</v>
      </c>
      <c r="P7" t="str">
        <f t="shared" si="6"/>
        <v>1_Mødet_mellem_læge_og_patient#Rammerne_for_mødet_med_patienten</v>
      </c>
    </row>
    <row r="8" spans="1:16" x14ac:dyDescent="0.2">
      <c r="C8" s="2" t="s">
        <v>21</v>
      </c>
      <c r="D8">
        <v>16</v>
      </c>
      <c r="E8" s="3">
        <f t="shared" si="10"/>
        <v>1</v>
      </c>
      <c r="F8" s="3" t="str">
        <f t="shared" si="11"/>
        <v>.</v>
      </c>
      <c r="G8" s="3">
        <v>2</v>
      </c>
      <c r="H8" s="3" t="str">
        <f t="shared" si="0"/>
        <v>.</v>
      </c>
      <c r="I8" s="3">
        <v>1</v>
      </c>
      <c r="J8" t="str">
        <f t="shared" si="9"/>
        <v>1.2.1</v>
      </c>
      <c r="K8" t="str">
        <f t="shared" si="3"/>
        <v>1_2_1</v>
      </c>
      <c r="L8" t="str">
        <f t="shared" si="4"/>
        <v/>
      </c>
      <c r="M8" t="str">
        <f t="shared" ref="M8:M18" si="12">M7</f>
        <v>1 Mødet mellem læge og patient</v>
      </c>
      <c r="N8" t="str">
        <f t="shared" si="5"/>
        <v>Indhent oplysninger</v>
      </c>
      <c r="O8" t="str">
        <f t="shared" si="8"/>
        <v>1 Mødet mellem læge og patient#Indhent oplysninger</v>
      </c>
      <c r="P8" t="str">
        <f t="shared" si="6"/>
        <v>1_Mødet_mellem_læge_og_patient#Indhent_oplysninger</v>
      </c>
    </row>
    <row r="9" spans="1:16" x14ac:dyDescent="0.2">
      <c r="C9" s="2" t="s">
        <v>22</v>
      </c>
      <c r="D9">
        <v>17</v>
      </c>
      <c r="E9" s="3">
        <f t="shared" si="10"/>
        <v>1</v>
      </c>
      <c r="F9" s="3" t="str">
        <f t="shared" si="11"/>
        <v>.</v>
      </c>
      <c r="G9" s="3">
        <v>2</v>
      </c>
      <c r="H9" s="3" t="str">
        <f t="shared" si="0"/>
        <v>.</v>
      </c>
      <c r="I9" s="3">
        <v>2</v>
      </c>
      <c r="J9" t="str">
        <f t="shared" si="9"/>
        <v>1.2.2</v>
      </c>
      <c r="K9" t="str">
        <f t="shared" si="3"/>
        <v>1_2_2</v>
      </c>
      <c r="L9" t="str">
        <f t="shared" si="4"/>
        <v/>
      </c>
      <c r="M9" t="str">
        <f t="shared" si="12"/>
        <v>1 Mødet mellem læge og patient</v>
      </c>
      <c r="N9" t="str">
        <f t="shared" si="5"/>
        <v>Omgivelser og remedier</v>
      </c>
      <c r="O9" t="str">
        <f t="shared" si="8"/>
        <v>1 Mødet mellem læge og patient#Omgivelser og remedier</v>
      </c>
      <c r="P9" t="str">
        <f t="shared" si="6"/>
        <v>1_Mødet_mellem_læge_og_patient#Omgivelser_og_remedier</v>
      </c>
    </row>
    <row r="10" spans="1:16" x14ac:dyDescent="0.2">
      <c r="C10" s="2" t="s">
        <v>23</v>
      </c>
      <c r="D10">
        <v>18</v>
      </c>
      <c r="E10" s="3">
        <f t="shared" si="10"/>
        <v>1</v>
      </c>
      <c r="F10" s="3" t="str">
        <f t="shared" si="11"/>
        <v>.</v>
      </c>
      <c r="G10" s="3">
        <v>2</v>
      </c>
      <c r="H10" s="3" t="str">
        <f t="shared" si="0"/>
        <v>.</v>
      </c>
      <c r="I10" s="3">
        <v>3</v>
      </c>
      <c r="J10" t="str">
        <f t="shared" si="9"/>
        <v>1.2.3</v>
      </c>
      <c r="K10" t="str">
        <f t="shared" si="3"/>
        <v>1_2_3</v>
      </c>
      <c r="L10" t="str">
        <f t="shared" si="4"/>
        <v/>
      </c>
      <c r="M10" t="str">
        <f t="shared" si="12"/>
        <v>1 Mødet mellem læge og patient</v>
      </c>
      <c r="N10" t="str">
        <f t="shared" si="5"/>
        <v>Selve mødet</v>
      </c>
      <c r="O10" t="str">
        <f t="shared" si="8"/>
        <v>1 Mødet mellem læge og patient#Selve mødet</v>
      </c>
      <c r="P10" t="str">
        <f t="shared" si="6"/>
        <v>1_Mødet_mellem_læge_og_patient#Selve_mødet</v>
      </c>
    </row>
    <row r="11" spans="1:16" x14ac:dyDescent="0.2">
      <c r="B11" s="1" t="s">
        <v>24</v>
      </c>
      <c r="D11">
        <v>19</v>
      </c>
      <c r="E11" s="3">
        <f t="shared" si="10"/>
        <v>1</v>
      </c>
      <c r="F11" s="3" t="str">
        <f t="shared" si="11"/>
        <v>.</v>
      </c>
      <c r="G11" s="3">
        <v>3</v>
      </c>
      <c r="H11" s="3" t="str">
        <f t="shared" si="0"/>
        <v/>
      </c>
      <c r="J11" t="str">
        <f t="shared" si="9"/>
        <v>1.3</v>
      </c>
      <c r="K11" t="str">
        <f t="shared" si="3"/>
        <v>1_3</v>
      </c>
      <c r="L11" t="str">
        <f t="shared" si="4"/>
        <v/>
      </c>
      <c r="M11" t="str">
        <f t="shared" si="12"/>
        <v>1 Mødet mellem læge og patient</v>
      </c>
      <c r="N11" t="str">
        <f t="shared" si="5"/>
        <v>Samtaleteknik</v>
      </c>
      <c r="O11" t="str">
        <f t="shared" si="8"/>
        <v>1 Mødet mellem læge og patient#Samtaleteknik</v>
      </c>
      <c r="P11" t="str">
        <f t="shared" si="6"/>
        <v>1_Mødet_mellem_læge_og_patient#Samtaleteknik</v>
      </c>
    </row>
    <row r="12" spans="1:16" x14ac:dyDescent="0.2">
      <c r="C12" s="2" t="s">
        <v>25</v>
      </c>
      <c r="D12">
        <v>19</v>
      </c>
      <c r="E12" s="3">
        <f t="shared" si="10"/>
        <v>1</v>
      </c>
      <c r="F12" s="3" t="str">
        <f t="shared" si="11"/>
        <v>.</v>
      </c>
      <c r="G12" s="3">
        <v>3</v>
      </c>
      <c r="H12" s="3" t="str">
        <f t="shared" si="0"/>
        <v>.</v>
      </c>
      <c r="I12" s="3">
        <v>1</v>
      </c>
      <c r="J12" t="str">
        <f t="shared" si="9"/>
        <v>1.3.1</v>
      </c>
      <c r="K12" t="str">
        <f t="shared" si="3"/>
        <v>1_3_1</v>
      </c>
      <c r="L12" t="str">
        <f t="shared" si="4"/>
        <v/>
      </c>
      <c r="M12" t="str">
        <f t="shared" si="12"/>
        <v>1 Mødet mellem læge og patient</v>
      </c>
      <c r="N12" t="str">
        <f t="shared" si="5"/>
        <v>At lytte</v>
      </c>
      <c r="O12" t="str">
        <f t="shared" si="8"/>
        <v>1 Mødet mellem læge og patient#At lytte</v>
      </c>
      <c r="P12" t="str">
        <f t="shared" si="6"/>
        <v>1_Mødet_mellem_læge_og_patient#At_lytte</v>
      </c>
    </row>
    <row r="13" spans="1:16" x14ac:dyDescent="0.2">
      <c r="C13" s="2" t="s">
        <v>26</v>
      </c>
      <c r="D13">
        <v>19</v>
      </c>
      <c r="E13" s="3">
        <f t="shared" si="10"/>
        <v>1</v>
      </c>
      <c r="F13" s="3" t="str">
        <f t="shared" si="11"/>
        <v>.</v>
      </c>
      <c r="G13" s="3">
        <v>3</v>
      </c>
      <c r="H13" s="3" t="str">
        <f t="shared" si="0"/>
        <v>.</v>
      </c>
      <c r="I13" s="3">
        <v>2</v>
      </c>
      <c r="J13" t="str">
        <f t="shared" si="9"/>
        <v>1.3.2</v>
      </c>
      <c r="K13" t="str">
        <f t="shared" si="3"/>
        <v>1_3_2</v>
      </c>
      <c r="L13" t="str">
        <f t="shared" si="4"/>
        <v/>
      </c>
      <c r="M13" t="str">
        <f t="shared" si="12"/>
        <v>1 Mødet mellem læge og patient</v>
      </c>
      <c r="N13" t="str">
        <f t="shared" si="5"/>
        <v>Udvidende og afgrænsende gensvar</v>
      </c>
      <c r="O13" t="str">
        <f t="shared" si="8"/>
        <v>1 Mødet mellem læge og patient#Udvidende og afgrænsende gensvar</v>
      </c>
      <c r="P13" t="str">
        <f t="shared" si="6"/>
        <v>1_Mødet_mellem_læge_og_patient#Udvidende_og_afgrænsende_gensvar</v>
      </c>
    </row>
    <row r="14" spans="1:16" x14ac:dyDescent="0.2">
      <c r="C14" s="2" t="s">
        <v>27</v>
      </c>
      <c r="D14">
        <v>21</v>
      </c>
      <c r="E14" s="3">
        <f t="shared" si="10"/>
        <v>1</v>
      </c>
      <c r="F14" s="3" t="str">
        <f t="shared" si="11"/>
        <v>.</v>
      </c>
      <c r="G14" s="3">
        <v>3</v>
      </c>
      <c r="H14" s="3" t="str">
        <f t="shared" si="0"/>
        <v>.</v>
      </c>
      <c r="I14" s="3">
        <v>3</v>
      </c>
      <c r="J14" t="str">
        <f t="shared" si="9"/>
        <v>1.3.3</v>
      </c>
      <c r="K14" t="str">
        <f t="shared" si="3"/>
        <v>1_3_3</v>
      </c>
      <c r="L14" t="str">
        <f t="shared" si="4"/>
        <v/>
      </c>
      <c r="M14" t="str">
        <f t="shared" si="12"/>
        <v>1 Mødet mellem læge og patient</v>
      </c>
      <c r="N14" t="str">
        <f t="shared" si="5"/>
        <v>Resumér og gentag</v>
      </c>
      <c r="O14" t="str">
        <f t="shared" si="8"/>
        <v>1 Mødet mellem læge og patient#Resumér og gentag</v>
      </c>
      <c r="P14" t="str">
        <f t="shared" si="6"/>
        <v>1_Mødet_mellem_læge_og_patient#Resumér_og_gentag</v>
      </c>
    </row>
    <row r="15" spans="1:16" x14ac:dyDescent="0.2">
      <c r="C15" s="2" t="s">
        <v>28</v>
      </c>
      <c r="D15">
        <v>22</v>
      </c>
      <c r="E15" s="3">
        <f t="shared" si="10"/>
        <v>1</v>
      </c>
      <c r="F15" s="3" t="str">
        <f t="shared" si="11"/>
        <v>.</v>
      </c>
      <c r="G15" s="3">
        <v>3</v>
      </c>
      <c r="H15" s="3" t="str">
        <f t="shared" si="0"/>
        <v>.</v>
      </c>
      <c r="I15" s="3">
        <v>4</v>
      </c>
      <c r="J15" t="str">
        <f t="shared" si="9"/>
        <v>1.3.4</v>
      </c>
      <c r="K15" t="str">
        <f t="shared" si="3"/>
        <v>1_3_4</v>
      </c>
      <c r="L15" t="str">
        <f t="shared" si="4"/>
        <v/>
      </c>
      <c r="M15" t="str">
        <f t="shared" si="12"/>
        <v>1 Mødet mellem læge og patient</v>
      </c>
      <c r="N15" t="str">
        <f t="shared" si="5"/>
        <v>Rund af</v>
      </c>
      <c r="O15" t="str">
        <f t="shared" si="8"/>
        <v>1 Mødet mellem læge og patient#Rund af</v>
      </c>
      <c r="P15" t="str">
        <f t="shared" si="6"/>
        <v>1_Mødet_mellem_læge_og_patient#Rund_af</v>
      </c>
    </row>
    <row r="16" spans="1:16" x14ac:dyDescent="0.2">
      <c r="C16" s="2" t="s">
        <v>29</v>
      </c>
      <c r="D16">
        <v>22</v>
      </c>
      <c r="E16" s="3">
        <f t="shared" si="10"/>
        <v>1</v>
      </c>
      <c r="F16" s="3" t="str">
        <f t="shared" si="11"/>
        <v>.</v>
      </c>
      <c r="G16" s="3">
        <v>3</v>
      </c>
      <c r="H16" s="3" t="str">
        <f t="shared" si="0"/>
        <v>.</v>
      </c>
      <c r="I16" s="3">
        <v>5</v>
      </c>
      <c r="J16" t="str">
        <f t="shared" si="9"/>
        <v>1.3.5</v>
      </c>
      <c r="K16" t="str">
        <f t="shared" si="3"/>
        <v>1_3_5</v>
      </c>
      <c r="L16" t="str">
        <f t="shared" si="4"/>
        <v/>
      </c>
      <c r="M16" t="str">
        <f t="shared" si="12"/>
        <v>1 Mødet mellem læge og patient</v>
      </c>
      <c r="N16" t="str">
        <f t="shared" si="5"/>
        <v>Den talende og den tavse</v>
      </c>
      <c r="O16" t="str">
        <f t="shared" si="8"/>
        <v>1 Mødet mellem læge og patient#Den talende og den tavse</v>
      </c>
      <c r="P16" t="str">
        <f t="shared" si="6"/>
        <v>1_Mødet_mellem_læge_og_patient#Den_talende_og_den_tavse</v>
      </c>
    </row>
    <row r="17" spans="1:16" x14ac:dyDescent="0.2">
      <c r="C17" s="2" t="s">
        <v>30</v>
      </c>
      <c r="D17">
        <v>22</v>
      </c>
      <c r="E17" s="3">
        <f t="shared" si="10"/>
        <v>1</v>
      </c>
      <c r="F17" s="3" t="str">
        <f t="shared" si="11"/>
        <v>.</v>
      </c>
      <c r="G17" s="3">
        <v>3</v>
      </c>
      <c r="H17" s="3" t="str">
        <f t="shared" si="0"/>
        <v>.</v>
      </c>
      <c r="I17" s="3">
        <v>6</v>
      </c>
      <c r="J17" t="str">
        <f t="shared" si="9"/>
        <v>1.3.6</v>
      </c>
      <c r="K17" t="str">
        <f t="shared" si="3"/>
        <v>1_3_6</v>
      </c>
      <c r="L17" t="str">
        <f t="shared" si="4"/>
        <v/>
      </c>
      <c r="M17" t="str">
        <f t="shared" si="12"/>
        <v>1 Mødet mellem læge og patient</v>
      </c>
      <c r="N17" t="str">
        <f t="shared" si="5"/>
        <v>Lægens reaktion på den indlagte</v>
      </c>
      <c r="O17" t="str">
        <f t="shared" si="8"/>
        <v>1 Mødet mellem læge og patient#Lægens reaktion på den indlagte</v>
      </c>
      <c r="P17" t="str">
        <f t="shared" si="6"/>
        <v>1_Mødet_mellem_læge_og_patient#Lægens_reaktion_på_den_indlagte</v>
      </c>
    </row>
    <row r="18" spans="1:16" x14ac:dyDescent="0.2">
      <c r="B18" s="1" t="s">
        <v>31</v>
      </c>
      <c r="D18">
        <v>23</v>
      </c>
      <c r="E18" s="3">
        <f t="shared" si="10"/>
        <v>1</v>
      </c>
      <c r="F18" s="3" t="str">
        <f t="shared" si="11"/>
        <v>.</v>
      </c>
      <c r="G18" s="3">
        <v>4</v>
      </c>
      <c r="H18" s="3" t="str">
        <f t="shared" si="0"/>
        <v/>
      </c>
      <c r="J18" t="str">
        <f t="shared" si="9"/>
        <v>1.4</v>
      </c>
      <c r="K18" t="str">
        <f t="shared" si="3"/>
        <v>1_4</v>
      </c>
      <c r="L18" t="str">
        <f t="shared" si="4"/>
        <v/>
      </c>
      <c r="M18" t="str">
        <f t="shared" si="12"/>
        <v>1 Mødet mellem læge og patient</v>
      </c>
      <c r="N18" t="str">
        <f t="shared" si="5"/>
        <v>Specielle forhold</v>
      </c>
      <c r="O18" t="str">
        <f t="shared" si="8"/>
        <v>1 Mødet mellem læge og patient#Specielle forhold</v>
      </c>
      <c r="P18" t="str">
        <f t="shared" si="6"/>
        <v>1_Mødet_mellem_læge_og_patient#Specielle_forhold</v>
      </c>
    </row>
    <row r="19" spans="1:16" x14ac:dyDescent="0.2">
      <c r="A19" s="1" t="s">
        <v>1</v>
      </c>
      <c r="D19">
        <v>25</v>
      </c>
      <c r="E19" s="3">
        <v>2</v>
      </c>
      <c r="F19" s="3" t="str">
        <f t="shared" si="11"/>
        <v/>
      </c>
      <c r="H19" s="3" t="str">
        <f t="shared" si="0"/>
        <v/>
      </c>
      <c r="J19" t="str">
        <f t="shared" si="9"/>
        <v>2</v>
      </c>
      <c r="K19" t="str">
        <f t="shared" si="3"/>
        <v>2</v>
      </c>
      <c r="L19" t="str">
        <f t="shared" si="4"/>
        <v>2 Sygehusjournalen</v>
      </c>
      <c r="M19" t="str">
        <f>L19</f>
        <v>2 Sygehusjournalen</v>
      </c>
      <c r="N19" t="str">
        <f t="shared" si="5"/>
        <v/>
      </c>
      <c r="O19" t="str">
        <f t="shared" si="8"/>
        <v>2 Sygehusjournalen</v>
      </c>
      <c r="P19" t="str">
        <f t="shared" si="6"/>
        <v>2_Sygehusjournalen</v>
      </c>
    </row>
    <row r="20" spans="1:16" x14ac:dyDescent="0.2">
      <c r="B20" s="1" t="s">
        <v>32</v>
      </c>
      <c r="D20">
        <v>25</v>
      </c>
      <c r="E20" s="3">
        <f t="shared" si="10"/>
        <v>2</v>
      </c>
      <c r="F20" s="3" t="str">
        <f t="shared" si="11"/>
        <v>.</v>
      </c>
      <c r="G20" s="3">
        <v>1</v>
      </c>
      <c r="H20" s="3" t="str">
        <f t="shared" si="0"/>
        <v/>
      </c>
      <c r="J20" t="str">
        <f t="shared" si="9"/>
        <v>2.1</v>
      </c>
      <c r="K20" t="str">
        <f t="shared" si="3"/>
        <v>2_1</v>
      </c>
      <c r="L20" t="str">
        <f t="shared" si="4"/>
        <v/>
      </c>
      <c r="M20" t="str">
        <f>M19</f>
        <v>2 Sygehusjournalen</v>
      </c>
      <c r="N20" t="str">
        <f t="shared" si="5"/>
        <v>Formålet med patientjournalen</v>
      </c>
      <c r="O20" t="str">
        <f t="shared" si="8"/>
        <v>2 Sygehusjournalen#Formålet med patientjournalen</v>
      </c>
      <c r="P20" t="str">
        <f t="shared" si="6"/>
        <v>2_Sygehusjournalen#Formålet_med_patientjournalen</v>
      </c>
    </row>
    <row r="21" spans="1:16" x14ac:dyDescent="0.2">
      <c r="B21" s="1" t="s">
        <v>33</v>
      </c>
      <c r="D21">
        <v>25</v>
      </c>
      <c r="E21" s="3">
        <f t="shared" si="10"/>
        <v>2</v>
      </c>
      <c r="F21" s="3" t="str">
        <f t="shared" si="11"/>
        <v>.</v>
      </c>
      <c r="G21" s="3">
        <v>2</v>
      </c>
      <c r="H21" s="3" t="str">
        <f t="shared" si="0"/>
        <v/>
      </c>
      <c r="J21" t="str">
        <f t="shared" si="9"/>
        <v>2.2</v>
      </c>
      <c r="K21" t="str">
        <f t="shared" si="3"/>
        <v>2_2</v>
      </c>
      <c r="L21" t="str">
        <f t="shared" si="4"/>
        <v/>
      </c>
      <c r="M21" t="str">
        <f t="shared" ref="M21:M24" si="13">M20</f>
        <v>2 Sygehusjournalen</v>
      </c>
      <c r="N21" t="str">
        <f t="shared" si="5"/>
        <v>Sygehusjournalens indhold og opbygning</v>
      </c>
      <c r="O21" t="str">
        <f t="shared" si="8"/>
        <v>2 Sygehusjournalen#Sygehusjournalens indhold og opbygning</v>
      </c>
      <c r="P21" t="str">
        <f t="shared" si="6"/>
        <v>2_Sygehusjournalen#Sygehusjournalens_indhold_og_opbygning</v>
      </c>
    </row>
    <row r="22" spans="1:16" x14ac:dyDescent="0.2">
      <c r="B22" s="1" t="s">
        <v>34</v>
      </c>
      <c r="D22">
        <v>27</v>
      </c>
      <c r="E22" s="3">
        <f t="shared" si="10"/>
        <v>2</v>
      </c>
      <c r="F22" s="3" t="str">
        <f t="shared" si="11"/>
        <v>.</v>
      </c>
      <c r="G22" s="3">
        <v>3</v>
      </c>
      <c r="H22" s="3" t="str">
        <f t="shared" si="0"/>
        <v/>
      </c>
      <c r="J22" t="str">
        <f t="shared" si="9"/>
        <v>2.3</v>
      </c>
      <c r="K22" t="str">
        <f t="shared" si="3"/>
        <v>2_3</v>
      </c>
      <c r="L22" t="str">
        <f t="shared" si="4"/>
        <v/>
      </c>
      <c r="M22" t="str">
        <f t="shared" si="13"/>
        <v>2 Sygehusjournalen</v>
      </c>
      <c r="N22" t="str">
        <f t="shared" si="5"/>
        <v>Journaltekstens disposition</v>
      </c>
      <c r="O22" t="str">
        <f t="shared" si="8"/>
        <v>2 Sygehusjournalen#Journaltekstens disposition</v>
      </c>
      <c r="P22" t="str">
        <f t="shared" si="6"/>
        <v>2_Sygehusjournalen#Journaltekstens_disposition</v>
      </c>
    </row>
    <row r="23" spans="1:16" x14ac:dyDescent="0.2">
      <c r="B23" s="1" t="s">
        <v>35</v>
      </c>
      <c r="D23">
        <v>27</v>
      </c>
      <c r="E23" s="3">
        <f t="shared" si="10"/>
        <v>2</v>
      </c>
      <c r="F23" s="3" t="str">
        <f t="shared" si="11"/>
        <v>.</v>
      </c>
      <c r="G23" s="3">
        <v>4</v>
      </c>
      <c r="H23" s="3" t="str">
        <f t="shared" si="0"/>
        <v/>
      </c>
      <c r="J23" t="str">
        <f t="shared" si="9"/>
        <v>2.4</v>
      </c>
      <c r="K23" t="str">
        <f t="shared" si="3"/>
        <v>2_4</v>
      </c>
      <c r="L23" t="str">
        <f t="shared" si="4"/>
        <v/>
      </c>
      <c r="M23" t="str">
        <f t="shared" si="13"/>
        <v>2 Sygehusjournalen</v>
      </c>
      <c r="N23" t="str">
        <f t="shared" si="5"/>
        <v>S·O·A·P-huskereglen</v>
      </c>
      <c r="O23" t="str">
        <f t="shared" si="8"/>
        <v>2 Sygehusjournalen#S·O·A·P-huskereglen</v>
      </c>
      <c r="P23" t="str">
        <f t="shared" si="6"/>
        <v>2_Sygehusjournalen#S·O·A·P-huskereglen</v>
      </c>
    </row>
    <row r="24" spans="1:16" x14ac:dyDescent="0.2">
      <c r="B24" s="1" t="s">
        <v>36</v>
      </c>
      <c r="D24">
        <v>29</v>
      </c>
      <c r="E24" s="3">
        <f t="shared" si="10"/>
        <v>2</v>
      </c>
      <c r="F24" s="3" t="str">
        <f t="shared" si="11"/>
        <v>.</v>
      </c>
      <c r="G24" s="3">
        <v>5</v>
      </c>
      <c r="H24" s="3" t="str">
        <f t="shared" si="0"/>
        <v/>
      </c>
      <c r="J24" t="str">
        <f t="shared" si="9"/>
        <v>2.5</v>
      </c>
      <c r="K24" t="str">
        <f t="shared" si="3"/>
        <v>2_5</v>
      </c>
      <c r="L24" t="str">
        <f t="shared" si="4"/>
        <v/>
      </c>
      <c r="M24" t="str">
        <f t="shared" si="13"/>
        <v>2 Sygehusjournalen</v>
      </c>
      <c r="N24" t="str">
        <f t="shared" si="5"/>
        <v>Om journalsproget</v>
      </c>
      <c r="O24" t="str">
        <f t="shared" si="8"/>
        <v>2 Sygehusjournalen#Om journalsproget</v>
      </c>
      <c r="P24" t="str">
        <f t="shared" si="6"/>
        <v>2_Sygehusjournalen#Om_journalsproget</v>
      </c>
    </row>
    <row r="25" spans="1:16" x14ac:dyDescent="0.2">
      <c r="A25" s="1" t="s">
        <v>2</v>
      </c>
      <c r="D25">
        <v>31</v>
      </c>
      <c r="E25" s="3">
        <v>3</v>
      </c>
      <c r="F25" s="3" t="str">
        <f t="shared" si="11"/>
        <v/>
      </c>
      <c r="H25" s="3" t="str">
        <f t="shared" si="0"/>
        <v/>
      </c>
      <c r="J25" t="str">
        <f t="shared" si="9"/>
        <v>3</v>
      </c>
      <c r="K25" t="str">
        <f t="shared" si="3"/>
        <v>3</v>
      </c>
      <c r="L25" t="str">
        <f t="shared" si="4"/>
        <v>3 Indlæggelsesnotatet</v>
      </c>
      <c r="M25" t="str">
        <f>L25</f>
        <v>3 Indlæggelsesnotatet</v>
      </c>
      <c r="N25" t="str">
        <f t="shared" si="5"/>
        <v/>
      </c>
      <c r="O25" t="str">
        <f t="shared" si="8"/>
        <v>3 Indlæggelsesnotatet</v>
      </c>
      <c r="P25" t="str">
        <f t="shared" si="6"/>
        <v>3_Indlæggelsesnotatet</v>
      </c>
    </row>
    <row r="26" spans="1:16" x14ac:dyDescent="0.2">
      <c r="B26" s="1" t="s">
        <v>43</v>
      </c>
      <c r="D26">
        <v>31</v>
      </c>
      <c r="E26" s="3">
        <f t="shared" si="10"/>
        <v>3</v>
      </c>
      <c r="F26" s="3" t="str">
        <f t="shared" si="11"/>
        <v>.</v>
      </c>
      <c r="G26" s="3">
        <v>1</v>
      </c>
      <c r="H26" s="3" t="str">
        <f t="shared" si="0"/>
        <v/>
      </c>
      <c r="J26" t="str">
        <f t="shared" si="9"/>
        <v>3.1</v>
      </c>
      <c r="K26" t="str">
        <f t="shared" si="3"/>
        <v>3_1</v>
      </c>
      <c r="L26" t="str">
        <f t="shared" si="4"/>
        <v/>
      </c>
      <c r="M26" t="str">
        <f>M25</f>
        <v>3 Indlæggelsesnotatet</v>
      </c>
      <c r="N26" t="str">
        <f t="shared" si="5"/>
        <v>Subjektivt (Anamnesen)</v>
      </c>
      <c r="O26" t="str">
        <f t="shared" si="8"/>
        <v>3 Indlæggelsesnotatet#Subjektivt (Anamnesen)</v>
      </c>
      <c r="P26" t="str">
        <f t="shared" si="6"/>
        <v>3_Indlæggelsesnotatet#Subjektivt_(Anamnesen)</v>
      </c>
    </row>
    <row r="27" spans="1:16" x14ac:dyDescent="0.2">
      <c r="C27" s="2" t="s">
        <v>44</v>
      </c>
      <c r="D27">
        <v>31</v>
      </c>
      <c r="E27" s="3">
        <f t="shared" si="10"/>
        <v>3</v>
      </c>
      <c r="F27" s="3" t="str">
        <f t="shared" si="11"/>
        <v>.</v>
      </c>
      <c r="G27" s="3">
        <f>G26</f>
        <v>1</v>
      </c>
      <c r="H27" s="3" t="str">
        <f t="shared" si="0"/>
        <v>.</v>
      </c>
      <c r="I27" s="3">
        <v>1</v>
      </c>
      <c r="J27" t="str">
        <f t="shared" si="9"/>
        <v>3.1.1</v>
      </c>
      <c r="K27" t="str">
        <f t="shared" si="3"/>
        <v>3_1_1</v>
      </c>
      <c r="L27" t="str">
        <f t="shared" si="4"/>
        <v/>
      </c>
      <c r="M27" t="str">
        <f t="shared" ref="M27:M63" si="14">M26</f>
        <v>3 Indlæggelsesnotatet</v>
      </c>
      <c r="N27" t="str">
        <f t="shared" si="5"/>
        <v>Journalhovedet</v>
      </c>
      <c r="O27" t="str">
        <f t="shared" si="8"/>
        <v>3 Indlæggelsesnotatet#Journalhovedet</v>
      </c>
      <c r="P27" t="str">
        <f t="shared" si="6"/>
        <v>3_Indlæggelsesnotatet#Journalhovedet</v>
      </c>
    </row>
    <row r="28" spans="1:16" x14ac:dyDescent="0.2">
      <c r="C28" s="2" t="s">
        <v>45</v>
      </c>
      <c r="D28">
        <v>33</v>
      </c>
      <c r="E28" s="3">
        <f t="shared" si="10"/>
        <v>3</v>
      </c>
      <c r="F28" s="3" t="str">
        <f t="shared" si="11"/>
        <v>.</v>
      </c>
      <c r="G28" s="3">
        <f t="shared" ref="G28:G37" si="15">G27</f>
        <v>1</v>
      </c>
      <c r="H28" s="3" t="str">
        <f t="shared" si="0"/>
        <v>.</v>
      </c>
      <c r="I28" s="3">
        <f>I27+1</f>
        <v>2</v>
      </c>
      <c r="J28" t="str">
        <f t="shared" si="9"/>
        <v>3.1.2</v>
      </c>
      <c r="K28" t="str">
        <f t="shared" si="3"/>
        <v>3_1_2</v>
      </c>
      <c r="L28" t="str">
        <f t="shared" si="4"/>
        <v/>
      </c>
      <c r="M28" t="str">
        <f t="shared" si="14"/>
        <v>3 Indlæggelsesnotatet</v>
      </c>
      <c r="N28" t="str">
        <f t="shared" si="5"/>
        <v>Allergier</v>
      </c>
      <c r="O28" t="str">
        <f t="shared" si="8"/>
        <v>3 Indlæggelsesnotatet#Allergier</v>
      </c>
      <c r="P28" t="str">
        <f t="shared" si="6"/>
        <v>3_Indlæggelsesnotatet#Allergier</v>
      </c>
    </row>
    <row r="29" spans="1:16" x14ac:dyDescent="0.2">
      <c r="C29" s="2" t="s">
        <v>46</v>
      </c>
      <c r="D29">
        <v>33</v>
      </c>
      <c r="E29" s="3">
        <f t="shared" si="10"/>
        <v>3</v>
      </c>
      <c r="F29" s="3" t="str">
        <f t="shared" si="11"/>
        <v>.</v>
      </c>
      <c r="G29" s="3">
        <f t="shared" si="15"/>
        <v>1</v>
      </c>
      <c r="H29" s="3" t="str">
        <f t="shared" si="0"/>
        <v>.</v>
      </c>
      <c r="I29" s="3">
        <f t="shared" ref="I29:I37" si="16">I28+1</f>
        <v>3</v>
      </c>
      <c r="J29" t="str">
        <f t="shared" si="9"/>
        <v>3.1.3</v>
      </c>
      <c r="K29" t="str">
        <f t="shared" si="3"/>
        <v>3_1_3</v>
      </c>
      <c r="L29" t="str">
        <f t="shared" si="4"/>
        <v/>
      </c>
      <c r="M29" t="str">
        <f t="shared" si="14"/>
        <v>3 Indlæggelsesnotatet</v>
      </c>
      <c r="N29" t="str">
        <f t="shared" si="5"/>
        <v>Dispositioner</v>
      </c>
      <c r="O29" t="str">
        <f t="shared" si="8"/>
        <v>3 Indlæggelsesnotatet#Dispositioner</v>
      </c>
      <c r="P29" t="str">
        <f t="shared" si="6"/>
        <v>3_Indlæggelsesnotatet#Dispositioner</v>
      </c>
    </row>
    <row r="30" spans="1:16" x14ac:dyDescent="0.2">
      <c r="C30" s="2" t="s">
        <v>47</v>
      </c>
      <c r="D30">
        <v>34</v>
      </c>
      <c r="E30" s="3">
        <f t="shared" si="10"/>
        <v>3</v>
      </c>
      <c r="F30" s="3" t="str">
        <f t="shared" si="11"/>
        <v>.</v>
      </c>
      <c r="G30" s="3">
        <f t="shared" si="15"/>
        <v>1</v>
      </c>
      <c r="H30" s="3" t="str">
        <f t="shared" si="0"/>
        <v>.</v>
      </c>
      <c r="I30" s="3">
        <f t="shared" si="16"/>
        <v>4</v>
      </c>
      <c r="J30" t="str">
        <f t="shared" si="9"/>
        <v>3.1.4</v>
      </c>
      <c r="K30" t="str">
        <f t="shared" si="3"/>
        <v>3_1_4</v>
      </c>
      <c r="L30" t="str">
        <f t="shared" si="4"/>
        <v/>
      </c>
      <c r="M30" t="str">
        <f t="shared" si="14"/>
        <v>3 Indlæggelsesnotatet</v>
      </c>
      <c r="N30" t="str">
        <f t="shared" si="5"/>
        <v>Ekspositioner</v>
      </c>
      <c r="O30" t="str">
        <f t="shared" si="8"/>
        <v>3 Indlæggelsesnotatet#Ekspositioner</v>
      </c>
      <c r="P30" t="str">
        <f t="shared" si="6"/>
        <v>3_Indlæggelsesnotatet#Ekspositioner</v>
      </c>
    </row>
    <row r="31" spans="1:16" x14ac:dyDescent="0.2">
      <c r="C31" s="2" t="s">
        <v>48</v>
      </c>
      <c r="D31">
        <v>35</v>
      </c>
      <c r="E31" s="3">
        <f t="shared" si="10"/>
        <v>3</v>
      </c>
      <c r="F31" s="3" t="str">
        <f t="shared" si="11"/>
        <v>.</v>
      </c>
      <c r="G31" s="3">
        <f t="shared" si="15"/>
        <v>1</v>
      </c>
      <c r="H31" s="3" t="str">
        <f t="shared" si="0"/>
        <v>.</v>
      </c>
      <c r="I31" s="3">
        <f t="shared" si="16"/>
        <v>5</v>
      </c>
      <c r="J31" t="str">
        <f t="shared" si="9"/>
        <v>3.1.5</v>
      </c>
      <c r="K31" t="str">
        <f t="shared" si="3"/>
        <v>3_1_5</v>
      </c>
      <c r="L31" t="str">
        <f t="shared" si="4"/>
        <v/>
      </c>
      <c r="M31" t="str">
        <f t="shared" si="14"/>
        <v>3 Indlæggelsesnotatet</v>
      </c>
      <c r="N31" t="str">
        <f t="shared" si="5"/>
        <v>Tidligere</v>
      </c>
      <c r="O31" t="str">
        <f t="shared" si="8"/>
        <v>3 Indlæggelsesnotatet#Tidligere</v>
      </c>
      <c r="P31" t="str">
        <f t="shared" si="6"/>
        <v>3_Indlæggelsesnotatet#Tidligere</v>
      </c>
    </row>
    <row r="32" spans="1:16" x14ac:dyDescent="0.2">
      <c r="C32" s="2" t="s">
        <v>49</v>
      </c>
      <c r="D32">
        <v>36</v>
      </c>
      <c r="E32" s="3">
        <f t="shared" si="10"/>
        <v>3</v>
      </c>
      <c r="F32" s="3" t="str">
        <f t="shared" si="11"/>
        <v>.</v>
      </c>
      <c r="G32" s="3">
        <f t="shared" si="15"/>
        <v>1</v>
      </c>
      <c r="H32" s="3" t="str">
        <f t="shared" si="0"/>
        <v>.</v>
      </c>
      <c r="I32" s="3">
        <f t="shared" si="16"/>
        <v>6</v>
      </c>
      <c r="J32" t="str">
        <f t="shared" si="9"/>
        <v>3.1.6</v>
      </c>
      <c r="K32" t="str">
        <f t="shared" si="3"/>
        <v>3_1_6</v>
      </c>
      <c r="L32" t="str">
        <f t="shared" si="4"/>
        <v/>
      </c>
      <c r="M32" t="str">
        <f t="shared" si="14"/>
        <v>3 Indlæggelsesnotatet</v>
      </c>
      <c r="N32" t="str">
        <f t="shared" si="5"/>
        <v>Gynækologisk</v>
      </c>
      <c r="O32" t="str">
        <f t="shared" si="8"/>
        <v>3 Indlæggelsesnotatet#Gynækologisk</v>
      </c>
      <c r="P32" t="str">
        <f t="shared" si="6"/>
        <v>3_Indlæggelsesnotatet#Gynækologisk</v>
      </c>
    </row>
    <row r="33" spans="2:16" x14ac:dyDescent="0.2">
      <c r="C33" s="2" t="s">
        <v>50</v>
      </c>
      <c r="D33">
        <v>37</v>
      </c>
      <c r="E33" s="3">
        <f t="shared" si="10"/>
        <v>3</v>
      </c>
      <c r="F33" s="3" t="str">
        <f t="shared" si="11"/>
        <v>.</v>
      </c>
      <c r="G33" s="3">
        <f t="shared" si="15"/>
        <v>1</v>
      </c>
      <c r="H33" s="3" t="str">
        <f t="shared" si="0"/>
        <v>.</v>
      </c>
      <c r="I33" s="3">
        <f t="shared" si="16"/>
        <v>7</v>
      </c>
      <c r="J33" t="str">
        <f t="shared" si="9"/>
        <v>3.1.7</v>
      </c>
      <c r="K33" t="str">
        <f t="shared" si="3"/>
        <v>3_1_7</v>
      </c>
      <c r="L33" t="str">
        <f t="shared" si="4"/>
        <v/>
      </c>
      <c r="M33" t="str">
        <f t="shared" si="14"/>
        <v>3 Indlæggelsesnotatet</v>
      </c>
      <c r="N33" t="str">
        <f t="shared" si="5"/>
        <v>Nuværende/aktuelt</v>
      </c>
      <c r="O33" t="str">
        <f t="shared" si="8"/>
        <v>3 Indlæggelsesnotatet#Nuværende/aktuelt</v>
      </c>
      <c r="P33" t="str">
        <f t="shared" si="6"/>
        <v>3_Indlæggelsesnotatet#Nuværende/aktuelt</v>
      </c>
    </row>
    <row r="34" spans="2:16" x14ac:dyDescent="0.2">
      <c r="C34" s="2" t="s">
        <v>51</v>
      </c>
      <c r="D34">
        <v>39</v>
      </c>
      <c r="E34" s="3">
        <f t="shared" si="10"/>
        <v>3</v>
      </c>
      <c r="F34" s="3" t="str">
        <f t="shared" si="11"/>
        <v>.</v>
      </c>
      <c r="G34" s="3">
        <f t="shared" si="15"/>
        <v>1</v>
      </c>
      <c r="H34" s="3" t="str">
        <f t="shared" si="0"/>
        <v>.</v>
      </c>
      <c r="I34" s="3">
        <f t="shared" si="16"/>
        <v>8</v>
      </c>
      <c r="J34" t="str">
        <f t="shared" si="9"/>
        <v>3.1.8</v>
      </c>
      <c r="K34" t="str">
        <f t="shared" si="3"/>
        <v>3_1_8</v>
      </c>
      <c r="L34" t="str">
        <f t="shared" si="4"/>
        <v/>
      </c>
      <c r="M34" t="str">
        <f t="shared" si="14"/>
        <v>3 Indlæggelsesnotatet</v>
      </c>
      <c r="N34" t="str">
        <f t="shared" si="5"/>
        <v>Øvrige organsystemer</v>
      </c>
      <c r="O34" t="str">
        <f t="shared" si="8"/>
        <v>3 Indlæggelsesnotatet#Øvrige organsystemer</v>
      </c>
      <c r="P34" t="str">
        <f t="shared" si="6"/>
        <v>3_Indlæggelsesnotatet#Øvrige_organsystemer</v>
      </c>
    </row>
    <row r="35" spans="2:16" x14ac:dyDescent="0.2">
      <c r="C35" s="2" t="s">
        <v>52</v>
      </c>
      <c r="D35">
        <v>41</v>
      </c>
      <c r="E35" s="3">
        <f t="shared" si="10"/>
        <v>3</v>
      </c>
      <c r="F35" s="3" t="str">
        <f t="shared" si="11"/>
        <v>.</v>
      </c>
      <c r="G35" s="3">
        <f t="shared" si="15"/>
        <v>1</v>
      </c>
      <c r="H35" s="3" t="str">
        <f t="shared" si="0"/>
        <v>.</v>
      </c>
      <c r="I35" s="3">
        <f t="shared" si="16"/>
        <v>9</v>
      </c>
      <c r="J35" t="str">
        <f t="shared" si="9"/>
        <v>3.1.9</v>
      </c>
      <c r="K35" t="str">
        <f t="shared" si="3"/>
        <v>3_1_9</v>
      </c>
      <c r="L35" t="str">
        <f t="shared" si="4"/>
        <v/>
      </c>
      <c r="M35" t="str">
        <f t="shared" si="14"/>
        <v>3 Indlæggelsesnotatet</v>
      </c>
      <c r="N35" t="str">
        <f t="shared" si="5"/>
        <v>Medicin</v>
      </c>
      <c r="O35" t="str">
        <f t="shared" si="8"/>
        <v>3 Indlæggelsesnotatet#Medicin</v>
      </c>
      <c r="P35" t="str">
        <f t="shared" si="6"/>
        <v>3_Indlæggelsesnotatet#Medicin</v>
      </c>
    </row>
    <row r="36" spans="2:16" x14ac:dyDescent="0.2">
      <c r="C36" s="2" t="s">
        <v>53</v>
      </c>
      <c r="D36">
        <v>42</v>
      </c>
      <c r="E36" s="3">
        <f t="shared" si="10"/>
        <v>3</v>
      </c>
      <c r="F36" s="3" t="str">
        <f t="shared" si="11"/>
        <v>.</v>
      </c>
      <c r="G36" s="3">
        <f t="shared" si="15"/>
        <v>1</v>
      </c>
      <c r="H36" s="3" t="str">
        <f t="shared" si="0"/>
        <v>.</v>
      </c>
      <c r="I36" s="3">
        <f t="shared" si="16"/>
        <v>10</v>
      </c>
      <c r="J36" t="str">
        <f t="shared" si="9"/>
        <v>3.1.10</v>
      </c>
      <c r="K36" t="str">
        <f t="shared" si="3"/>
        <v>3_1_10</v>
      </c>
      <c r="L36" t="str">
        <f t="shared" si="4"/>
        <v/>
      </c>
      <c r="M36" t="str">
        <f t="shared" si="14"/>
        <v>3 Indlæggelsesnotatet</v>
      </c>
      <c r="N36" t="str">
        <f t="shared" si="5"/>
        <v>Tobak, alkohol og øvrigt misbrug</v>
      </c>
      <c r="O36" t="str">
        <f t="shared" si="8"/>
        <v>3 Indlæggelsesnotatet#Tobak, alkohol og øvrigt misbrug</v>
      </c>
      <c r="P36" t="str">
        <f t="shared" si="6"/>
        <v>3_Indlæggelsesnotatet#Tobak,_alkohol_og_øvrigt_misbrug</v>
      </c>
    </row>
    <row r="37" spans="2:16" x14ac:dyDescent="0.2">
      <c r="C37" s="2" t="s">
        <v>54</v>
      </c>
      <c r="D37">
        <v>42</v>
      </c>
      <c r="E37" s="3">
        <f t="shared" si="10"/>
        <v>3</v>
      </c>
      <c r="F37" s="3" t="str">
        <f t="shared" si="11"/>
        <v>.</v>
      </c>
      <c r="G37" s="3">
        <f t="shared" si="15"/>
        <v>1</v>
      </c>
      <c r="H37" s="3" t="str">
        <f t="shared" si="0"/>
        <v>.</v>
      </c>
      <c r="I37" s="3">
        <f t="shared" si="16"/>
        <v>11</v>
      </c>
      <c r="J37" t="str">
        <f t="shared" si="9"/>
        <v>3.1.11</v>
      </c>
      <c r="K37" t="str">
        <f t="shared" si="3"/>
        <v>3_1_11</v>
      </c>
      <c r="L37" t="str">
        <f t="shared" si="4"/>
        <v/>
      </c>
      <c r="M37" t="str">
        <f t="shared" si="14"/>
        <v>3 Indlæggelsesnotatet</v>
      </c>
      <c r="N37" t="str">
        <f t="shared" si="5"/>
        <v>Socialt</v>
      </c>
      <c r="O37" t="str">
        <f t="shared" si="8"/>
        <v>3 Indlæggelsesnotatet#Socialt</v>
      </c>
      <c r="P37" t="str">
        <f t="shared" si="6"/>
        <v>3_Indlæggelsesnotatet#Socialt</v>
      </c>
    </row>
    <row r="38" spans="2:16" x14ac:dyDescent="0.2">
      <c r="B38" s="1" t="s">
        <v>55</v>
      </c>
      <c r="D38">
        <v>43</v>
      </c>
      <c r="E38" s="3">
        <f t="shared" si="10"/>
        <v>3</v>
      </c>
      <c r="F38" s="3" t="str">
        <f t="shared" si="11"/>
        <v>.</v>
      </c>
      <c r="G38" s="3">
        <v>2</v>
      </c>
      <c r="H38" s="3" t="str">
        <f t="shared" si="0"/>
        <v/>
      </c>
      <c r="J38" t="str">
        <f t="shared" si="9"/>
        <v>3.2</v>
      </c>
      <c r="K38" t="str">
        <f t="shared" si="3"/>
        <v>3_2</v>
      </c>
      <c r="L38" t="str">
        <f t="shared" si="4"/>
        <v/>
      </c>
      <c r="M38" t="str">
        <f t="shared" si="14"/>
        <v>3 Indlæggelsesnotatet</v>
      </c>
      <c r="N38" t="str">
        <f t="shared" si="5"/>
        <v>Objektivt</v>
      </c>
      <c r="O38" t="str">
        <f t="shared" si="8"/>
        <v>3 Indlæggelsesnotatet#Objektivt</v>
      </c>
      <c r="P38" t="str">
        <f t="shared" si="6"/>
        <v>3_Indlæggelsesnotatet#Objektivt</v>
      </c>
    </row>
    <row r="39" spans="2:16" x14ac:dyDescent="0.2">
      <c r="C39" s="2" t="s">
        <v>56</v>
      </c>
      <c r="D39">
        <v>44</v>
      </c>
      <c r="E39" s="3">
        <f t="shared" si="10"/>
        <v>3</v>
      </c>
      <c r="F39" s="3" t="str">
        <f t="shared" si="11"/>
        <v>.</v>
      </c>
      <c r="G39" s="3">
        <f>G38</f>
        <v>2</v>
      </c>
      <c r="H39" s="3" t="str">
        <f t="shared" si="0"/>
        <v>.</v>
      </c>
      <c r="I39" s="3">
        <v>1</v>
      </c>
      <c r="J39" t="str">
        <f t="shared" si="9"/>
        <v>3.2.1</v>
      </c>
      <c r="K39" t="str">
        <f t="shared" si="3"/>
        <v>3_2_1</v>
      </c>
      <c r="L39" t="str">
        <f t="shared" si="4"/>
        <v/>
      </c>
      <c r="M39" t="str">
        <f t="shared" si="14"/>
        <v>3 Indlæggelsesnotatet</v>
      </c>
      <c r="N39" t="str">
        <f t="shared" si="5"/>
        <v>Almene fund</v>
      </c>
      <c r="O39" t="str">
        <f t="shared" si="8"/>
        <v>3 Indlæggelsesnotatet#Almene fund</v>
      </c>
      <c r="P39" t="str">
        <f t="shared" si="6"/>
        <v>3_Indlæggelsesnotatet#Almene_fund</v>
      </c>
    </row>
    <row r="40" spans="2:16" x14ac:dyDescent="0.2">
      <c r="C40" s="2" t="s">
        <v>57</v>
      </c>
      <c r="D40">
        <v>45</v>
      </c>
      <c r="E40" s="3">
        <f t="shared" si="10"/>
        <v>3</v>
      </c>
      <c r="F40" s="3" t="str">
        <f t="shared" si="11"/>
        <v>.</v>
      </c>
      <c r="G40" s="3">
        <f t="shared" ref="G40:G59" si="17">G39</f>
        <v>2</v>
      </c>
      <c r="H40" s="3" t="str">
        <f t="shared" si="0"/>
        <v>.</v>
      </c>
      <c r="I40" s="3">
        <f>I39+1</f>
        <v>2</v>
      </c>
      <c r="J40" t="str">
        <f t="shared" si="9"/>
        <v>3.2.2</v>
      </c>
      <c r="K40" t="str">
        <f t="shared" si="3"/>
        <v>3_2_2</v>
      </c>
      <c r="L40" t="str">
        <f t="shared" si="4"/>
        <v/>
      </c>
      <c r="M40" t="str">
        <f t="shared" si="14"/>
        <v>3 Indlæggelsesnotatet</v>
      </c>
      <c r="N40" t="str">
        <f t="shared" si="5"/>
        <v>Ydre kranie (calvaria)</v>
      </c>
      <c r="O40" t="str">
        <f t="shared" si="8"/>
        <v>3 Indlæggelsesnotatet#Ydre kranie (calvaria)</v>
      </c>
      <c r="P40" t="str">
        <f t="shared" si="6"/>
        <v>3_Indlæggelsesnotatet#Ydre_kranie_(calvaria)</v>
      </c>
    </row>
    <row r="41" spans="2:16" x14ac:dyDescent="0.2">
      <c r="C41" s="2" t="s">
        <v>58</v>
      </c>
      <c r="D41">
        <v>45</v>
      </c>
      <c r="E41" s="3">
        <f t="shared" si="10"/>
        <v>3</v>
      </c>
      <c r="F41" s="3" t="str">
        <f t="shared" si="11"/>
        <v>.</v>
      </c>
      <c r="G41" s="3">
        <f t="shared" si="17"/>
        <v>2</v>
      </c>
      <c r="H41" s="3" t="str">
        <f t="shared" si="0"/>
        <v>.</v>
      </c>
      <c r="I41" s="3">
        <f t="shared" ref="I41:I59" si="18">I40+1</f>
        <v>3</v>
      </c>
      <c r="J41" t="str">
        <f t="shared" si="9"/>
        <v>3.2.3</v>
      </c>
      <c r="K41" t="str">
        <f t="shared" si="3"/>
        <v>3_2_3</v>
      </c>
      <c r="L41" t="str">
        <f t="shared" si="4"/>
        <v/>
      </c>
      <c r="M41" t="str">
        <f t="shared" si="14"/>
        <v>3 Indlæggelsesnotatet</v>
      </c>
      <c r="N41" t="str">
        <f t="shared" si="5"/>
        <v>Ansigt</v>
      </c>
      <c r="O41" t="str">
        <f t="shared" si="8"/>
        <v>3 Indlæggelsesnotatet#Ansigt</v>
      </c>
      <c r="P41" t="str">
        <f t="shared" si="6"/>
        <v>3_Indlæggelsesnotatet#Ansigt</v>
      </c>
    </row>
    <row r="42" spans="2:16" x14ac:dyDescent="0.2">
      <c r="C42" s="2" t="s">
        <v>59</v>
      </c>
      <c r="D42">
        <v>45</v>
      </c>
      <c r="E42" s="3">
        <f t="shared" si="10"/>
        <v>3</v>
      </c>
      <c r="F42" s="3" t="str">
        <f t="shared" si="11"/>
        <v>.</v>
      </c>
      <c r="G42" s="3">
        <f t="shared" si="17"/>
        <v>2</v>
      </c>
      <c r="H42" s="3" t="str">
        <f t="shared" si="0"/>
        <v>.</v>
      </c>
      <c r="I42" s="3">
        <f t="shared" si="18"/>
        <v>4</v>
      </c>
      <c r="J42" t="str">
        <f t="shared" si="9"/>
        <v>3.2.4</v>
      </c>
      <c r="K42" t="str">
        <f t="shared" si="3"/>
        <v>3_2_4</v>
      </c>
      <c r="L42" t="str">
        <f t="shared" si="4"/>
        <v/>
      </c>
      <c r="M42" t="str">
        <f t="shared" si="14"/>
        <v>3 Indlæggelsesnotatet</v>
      </c>
      <c r="N42" t="str">
        <f t="shared" si="5"/>
        <v>Øjne</v>
      </c>
      <c r="O42" t="str">
        <f t="shared" si="8"/>
        <v>3 Indlæggelsesnotatet#Øjne</v>
      </c>
      <c r="P42" t="str">
        <f t="shared" si="6"/>
        <v>3_Indlæggelsesnotatet#Øjne</v>
      </c>
    </row>
    <row r="43" spans="2:16" x14ac:dyDescent="0.2">
      <c r="C43" s="2" t="s">
        <v>60</v>
      </c>
      <c r="D43">
        <v>46</v>
      </c>
      <c r="E43" s="3">
        <f t="shared" si="10"/>
        <v>3</v>
      </c>
      <c r="F43" s="3" t="str">
        <f t="shared" si="11"/>
        <v>.</v>
      </c>
      <c r="G43" s="3">
        <f t="shared" si="17"/>
        <v>2</v>
      </c>
      <c r="H43" s="3" t="str">
        <f t="shared" si="0"/>
        <v>.</v>
      </c>
      <c r="I43" s="3">
        <f t="shared" si="18"/>
        <v>5</v>
      </c>
      <c r="J43" t="str">
        <f t="shared" si="9"/>
        <v>3.2.5</v>
      </c>
      <c r="K43" t="str">
        <f t="shared" si="3"/>
        <v>3_2_5</v>
      </c>
      <c r="L43" t="str">
        <f t="shared" si="4"/>
        <v/>
      </c>
      <c r="M43" t="str">
        <f t="shared" si="14"/>
        <v>3 Indlæggelsesnotatet</v>
      </c>
      <c r="N43" t="str">
        <f t="shared" si="5"/>
        <v>Ører</v>
      </c>
      <c r="O43" t="str">
        <f t="shared" si="8"/>
        <v>3 Indlæggelsesnotatet#Ører</v>
      </c>
      <c r="P43" t="str">
        <f t="shared" si="6"/>
        <v>3_Indlæggelsesnotatet#Ører</v>
      </c>
    </row>
    <row r="44" spans="2:16" x14ac:dyDescent="0.2">
      <c r="C44" s="2" t="s">
        <v>115</v>
      </c>
      <c r="D44">
        <v>46</v>
      </c>
      <c r="E44" s="3">
        <f t="shared" si="10"/>
        <v>3</v>
      </c>
      <c r="F44" s="3" t="str">
        <f t="shared" si="11"/>
        <v>.</v>
      </c>
      <c r="G44" s="3">
        <f t="shared" si="17"/>
        <v>2</v>
      </c>
      <c r="H44" s="3" t="str">
        <f t="shared" si="0"/>
        <v>.</v>
      </c>
      <c r="I44" s="3">
        <f t="shared" si="18"/>
        <v>6</v>
      </c>
      <c r="J44" t="str">
        <f t="shared" si="9"/>
        <v>3.2.6</v>
      </c>
      <c r="K44" t="str">
        <f t="shared" si="3"/>
        <v>3_2_6</v>
      </c>
      <c r="L44" t="str">
        <f t="shared" si="4"/>
        <v/>
      </c>
      <c r="M44" t="str">
        <f t="shared" si="14"/>
        <v>3 Indlæggelsesnotatet</v>
      </c>
      <c r="N44" t="str">
        <f t="shared" si="5"/>
        <v>Mund og svælg (cavum oris et fauces)</v>
      </c>
      <c r="O44" t="str">
        <f t="shared" si="8"/>
        <v>3 Indlæggelsesnotatet#Mund og svælg (cavum oris et fauces)</v>
      </c>
      <c r="P44" t="str">
        <f t="shared" si="6"/>
        <v>3_Indlæggelsesnotatet#Mund_og_svælg_(cavum_oris_et_fauces)</v>
      </c>
    </row>
    <row r="45" spans="2:16" x14ac:dyDescent="0.2">
      <c r="C45" s="2" t="s">
        <v>61</v>
      </c>
      <c r="D45">
        <v>46</v>
      </c>
      <c r="E45" s="3">
        <f t="shared" si="10"/>
        <v>3</v>
      </c>
      <c r="F45" s="3" t="str">
        <f t="shared" si="11"/>
        <v>.</v>
      </c>
      <c r="G45" s="3">
        <f t="shared" si="17"/>
        <v>2</v>
      </c>
      <c r="H45" s="3" t="str">
        <f t="shared" si="0"/>
        <v>.</v>
      </c>
      <c r="I45" s="3">
        <f t="shared" si="18"/>
        <v>7</v>
      </c>
      <c r="J45" t="str">
        <f t="shared" si="9"/>
        <v>3.2.7</v>
      </c>
      <c r="K45" t="str">
        <f t="shared" si="3"/>
        <v>3_2_7</v>
      </c>
      <c r="L45" t="str">
        <f t="shared" si="4"/>
        <v/>
      </c>
      <c r="M45" t="str">
        <f t="shared" si="14"/>
        <v>3 Indlæggelsesnotatet</v>
      </c>
      <c r="N45" t="str">
        <f t="shared" si="5"/>
        <v>Halsen (collum)</v>
      </c>
      <c r="O45" t="str">
        <f t="shared" si="8"/>
        <v>3 Indlæggelsesnotatet#Halsen (collum)</v>
      </c>
      <c r="P45" t="str">
        <f t="shared" si="6"/>
        <v>3_Indlæggelsesnotatet#Halsen_(collum)</v>
      </c>
    </row>
    <row r="46" spans="2:16" x14ac:dyDescent="0.2">
      <c r="C46" s="2" t="s">
        <v>62</v>
      </c>
      <c r="D46">
        <v>46</v>
      </c>
      <c r="E46" s="3">
        <f t="shared" si="10"/>
        <v>3</v>
      </c>
      <c r="F46" s="3" t="str">
        <f t="shared" si="11"/>
        <v>.</v>
      </c>
      <c r="G46" s="3">
        <f t="shared" si="17"/>
        <v>2</v>
      </c>
      <c r="H46" s="3" t="str">
        <f t="shared" si="0"/>
        <v>.</v>
      </c>
      <c r="I46" s="3">
        <f t="shared" si="18"/>
        <v>8</v>
      </c>
      <c r="J46" t="str">
        <f t="shared" si="9"/>
        <v>3.2.8</v>
      </c>
      <c r="K46" t="str">
        <f t="shared" si="3"/>
        <v>3_2_8</v>
      </c>
      <c r="L46" t="str">
        <f t="shared" si="4"/>
        <v/>
      </c>
      <c r="M46" t="str">
        <f t="shared" si="14"/>
        <v>3 Indlæggelsesnotatet</v>
      </c>
      <c r="N46" t="str">
        <f t="shared" si="5"/>
        <v>Lymfeknuder</v>
      </c>
      <c r="O46" t="str">
        <f t="shared" si="8"/>
        <v>3 Indlæggelsesnotatet#Lymfeknuder</v>
      </c>
      <c r="P46" t="str">
        <f t="shared" si="6"/>
        <v>3_Indlæggelsesnotatet#Lymfeknuder</v>
      </c>
    </row>
    <row r="47" spans="2:16" x14ac:dyDescent="0.2">
      <c r="C47" s="2" t="s">
        <v>63</v>
      </c>
      <c r="D47">
        <v>47</v>
      </c>
      <c r="E47" s="3">
        <f t="shared" si="10"/>
        <v>3</v>
      </c>
      <c r="F47" s="3" t="str">
        <f t="shared" si="11"/>
        <v>.</v>
      </c>
      <c r="G47" s="3">
        <f t="shared" si="17"/>
        <v>2</v>
      </c>
      <c r="H47" s="3" t="str">
        <f t="shared" si="0"/>
        <v>.</v>
      </c>
      <c r="I47" s="3">
        <f t="shared" si="18"/>
        <v>9</v>
      </c>
      <c r="J47" t="str">
        <f t="shared" si="9"/>
        <v>3.2.9</v>
      </c>
      <c r="K47" t="str">
        <f t="shared" si="3"/>
        <v>3_2_9</v>
      </c>
      <c r="L47" t="str">
        <f t="shared" si="4"/>
        <v/>
      </c>
      <c r="M47" t="str">
        <f t="shared" si="14"/>
        <v>3 Indlæggelsesnotatet</v>
      </c>
      <c r="N47" t="str">
        <f t="shared" si="5"/>
        <v>Thorax</v>
      </c>
      <c r="O47" t="str">
        <f t="shared" si="8"/>
        <v>3 Indlæggelsesnotatet#Thorax</v>
      </c>
      <c r="P47" t="str">
        <f t="shared" si="6"/>
        <v>3_Indlæggelsesnotatet#Thorax</v>
      </c>
    </row>
    <row r="48" spans="2:16" x14ac:dyDescent="0.2">
      <c r="C48" s="2" t="s">
        <v>64</v>
      </c>
      <c r="D48">
        <v>47</v>
      </c>
      <c r="E48" s="3">
        <f t="shared" si="10"/>
        <v>3</v>
      </c>
      <c r="F48" s="3" t="str">
        <f t="shared" si="11"/>
        <v>.</v>
      </c>
      <c r="G48" s="3">
        <f t="shared" si="17"/>
        <v>2</v>
      </c>
      <c r="H48" s="3" t="str">
        <f t="shared" si="0"/>
        <v>.</v>
      </c>
      <c r="I48" s="3">
        <f t="shared" si="18"/>
        <v>10</v>
      </c>
      <c r="J48" t="str">
        <f t="shared" si="9"/>
        <v>3.2.10</v>
      </c>
      <c r="K48" t="str">
        <f t="shared" si="3"/>
        <v>3_2_10</v>
      </c>
      <c r="L48" t="str">
        <f t="shared" si="4"/>
        <v/>
      </c>
      <c r="M48" t="str">
        <f t="shared" si="14"/>
        <v>3 Indlæggelsesnotatet</v>
      </c>
      <c r="N48" t="str">
        <f t="shared" si="5"/>
        <v>Ryg og rygsøjle (dorsum et columna vertebralis)</v>
      </c>
      <c r="O48" t="str">
        <f t="shared" si="8"/>
        <v>3 Indlæggelsesnotatet#Ryg og rygsøjle (dorsum et columna vertebralis)</v>
      </c>
      <c r="P48" t="str">
        <f t="shared" si="6"/>
        <v>3_Indlæggelsesnotatet#Ryg_og_rygsøjle_(dorsum_et_columna_vertebralis)</v>
      </c>
    </row>
    <row r="49" spans="1:16" x14ac:dyDescent="0.2">
      <c r="C49" s="2" t="s">
        <v>65</v>
      </c>
      <c r="D49">
        <v>47</v>
      </c>
      <c r="E49" s="3">
        <f t="shared" si="10"/>
        <v>3</v>
      </c>
      <c r="F49" s="3" t="str">
        <f t="shared" si="11"/>
        <v>.</v>
      </c>
      <c r="G49" s="3">
        <f t="shared" si="17"/>
        <v>2</v>
      </c>
      <c r="H49" s="3" t="str">
        <f t="shared" si="0"/>
        <v>.</v>
      </c>
      <c r="I49" s="3">
        <f t="shared" si="18"/>
        <v>11</v>
      </c>
      <c r="J49" t="str">
        <f t="shared" si="9"/>
        <v>3.2.11</v>
      </c>
      <c r="K49" t="str">
        <f t="shared" si="3"/>
        <v>3_2_11</v>
      </c>
      <c r="L49" t="str">
        <f t="shared" si="4"/>
        <v/>
      </c>
      <c r="M49" t="str">
        <f t="shared" si="14"/>
        <v>3 Indlæggelsesnotatet</v>
      </c>
      <c r="N49" t="str">
        <f t="shared" si="5"/>
        <v>Lungestetoskopi (St.p. stethoscopia pulmonum)</v>
      </c>
      <c r="O49" t="str">
        <f t="shared" si="8"/>
        <v>3 Indlæggelsesnotatet#Lungestetoskopi (St.p. stethoscopia pulmonum)</v>
      </c>
      <c r="P49" t="str">
        <f t="shared" si="6"/>
        <v>3_Indlæggelsesnotatet#Lungestetoskopi_(St.p._stethoscopia_pulmonum)</v>
      </c>
    </row>
    <row r="50" spans="1:16" x14ac:dyDescent="0.2">
      <c r="C50" s="2" t="s">
        <v>66</v>
      </c>
      <c r="D50">
        <v>48</v>
      </c>
      <c r="E50" s="3">
        <f t="shared" si="10"/>
        <v>3</v>
      </c>
      <c r="F50" s="3" t="str">
        <f t="shared" si="11"/>
        <v>.</v>
      </c>
      <c r="G50" s="3">
        <f t="shared" si="17"/>
        <v>2</v>
      </c>
      <c r="H50" s="3" t="str">
        <f t="shared" si="0"/>
        <v>.</v>
      </c>
      <c r="I50" s="3">
        <f t="shared" si="18"/>
        <v>12</v>
      </c>
      <c r="J50" t="str">
        <f t="shared" si="9"/>
        <v>3.2.12</v>
      </c>
      <c r="K50" t="str">
        <f t="shared" si="3"/>
        <v>3_2_12</v>
      </c>
      <c r="L50" t="str">
        <f t="shared" si="4"/>
        <v/>
      </c>
      <c r="M50" t="str">
        <f t="shared" si="14"/>
        <v>3 Indlæggelsesnotatet</v>
      </c>
      <c r="N50" t="str">
        <f t="shared" si="5"/>
        <v>Hjertestetoskopi (St.c. stethoscopia cordis)</v>
      </c>
      <c r="O50" t="str">
        <f t="shared" si="8"/>
        <v>3 Indlæggelsesnotatet#Hjertestetoskopi (St.c. stethoscopia cordis)</v>
      </c>
      <c r="P50" t="str">
        <f t="shared" si="6"/>
        <v>3_Indlæggelsesnotatet#Hjertestetoskopi_(St.c._stethoscopia_cordis)</v>
      </c>
    </row>
    <row r="51" spans="1:16" x14ac:dyDescent="0.2">
      <c r="C51" s="2" t="s">
        <v>67</v>
      </c>
      <c r="D51">
        <v>48</v>
      </c>
      <c r="E51" s="3">
        <f t="shared" si="10"/>
        <v>3</v>
      </c>
      <c r="F51" s="3" t="str">
        <f t="shared" si="11"/>
        <v>.</v>
      </c>
      <c r="G51" s="3">
        <f t="shared" si="17"/>
        <v>2</v>
      </c>
      <c r="H51" s="3" t="str">
        <f t="shared" si="0"/>
        <v>.</v>
      </c>
      <c r="I51" s="3">
        <f t="shared" si="18"/>
        <v>13</v>
      </c>
      <c r="J51" t="str">
        <f t="shared" si="9"/>
        <v>3.2.13</v>
      </c>
      <c r="K51" t="str">
        <f t="shared" si="3"/>
        <v>3_2_13</v>
      </c>
      <c r="L51" t="str">
        <f t="shared" si="4"/>
        <v/>
      </c>
      <c r="M51" t="str">
        <f t="shared" si="14"/>
        <v>3 Indlæggelsesnotatet</v>
      </c>
      <c r="N51" t="str">
        <f t="shared" si="5"/>
        <v>Abdomen</v>
      </c>
      <c r="O51" t="str">
        <f t="shared" si="8"/>
        <v>3 Indlæggelsesnotatet#Abdomen</v>
      </c>
      <c r="P51" t="str">
        <f t="shared" si="6"/>
        <v>3_Indlæggelsesnotatet#Abdomen</v>
      </c>
    </row>
    <row r="52" spans="1:16" x14ac:dyDescent="0.2">
      <c r="C52" s="2" t="s">
        <v>68</v>
      </c>
      <c r="D52">
        <v>49</v>
      </c>
      <c r="E52" s="3">
        <f t="shared" si="10"/>
        <v>3</v>
      </c>
      <c r="F52" s="3" t="str">
        <f t="shared" si="11"/>
        <v>.</v>
      </c>
      <c r="G52" s="3">
        <f t="shared" si="17"/>
        <v>2</v>
      </c>
      <c r="H52" s="3" t="str">
        <f t="shared" si="0"/>
        <v>.</v>
      </c>
      <c r="I52" s="3">
        <f t="shared" si="18"/>
        <v>14</v>
      </c>
      <c r="J52" t="str">
        <f t="shared" si="9"/>
        <v>3.2.14</v>
      </c>
      <c r="K52" t="str">
        <f t="shared" si="3"/>
        <v>3_2_14</v>
      </c>
      <c r="L52" t="str">
        <f t="shared" si="4"/>
        <v/>
      </c>
      <c r="M52" t="str">
        <f t="shared" si="14"/>
        <v>3 Indlæggelsesnotatet</v>
      </c>
      <c r="N52" t="str">
        <f t="shared" si="5"/>
        <v>Lysker (regiones inguinales)</v>
      </c>
      <c r="O52" t="str">
        <f t="shared" si="8"/>
        <v>3 Indlæggelsesnotatet#Lysker (regiones inguinales)</v>
      </c>
      <c r="P52" t="str">
        <f t="shared" si="6"/>
        <v>3_Indlæggelsesnotatet#Lysker_(regiones_inguinales)</v>
      </c>
    </row>
    <row r="53" spans="1:16" x14ac:dyDescent="0.2">
      <c r="C53" s="2" t="s">
        <v>69</v>
      </c>
      <c r="D53">
        <v>50</v>
      </c>
      <c r="E53" s="3">
        <f t="shared" si="10"/>
        <v>3</v>
      </c>
      <c r="F53" s="3" t="str">
        <f t="shared" si="11"/>
        <v>.</v>
      </c>
      <c r="G53" s="3">
        <f t="shared" si="17"/>
        <v>2</v>
      </c>
      <c r="H53" s="3" t="str">
        <f t="shared" si="0"/>
        <v>.</v>
      </c>
      <c r="I53" s="3">
        <f t="shared" si="18"/>
        <v>15</v>
      </c>
      <c r="J53" t="str">
        <f t="shared" si="9"/>
        <v>3.2.15</v>
      </c>
      <c r="K53" t="str">
        <f t="shared" si="3"/>
        <v>3_2_15</v>
      </c>
      <c r="L53" t="str">
        <f t="shared" si="4"/>
        <v/>
      </c>
      <c r="M53" t="str">
        <f t="shared" si="14"/>
        <v>3 Indlæggelsesnotatet</v>
      </c>
      <c r="N53" t="str">
        <f t="shared" si="5"/>
        <v>Mandlige kønsorganer (genitalia masculina)</v>
      </c>
      <c r="O53" t="str">
        <f t="shared" si="8"/>
        <v>3 Indlæggelsesnotatet#Mandlige kønsorganer (genitalia masculina)</v>
      </c>
      <c r="P53" t="str">
        <f t="shared" si="6"/>
        <v>3_Indlæggelsesnotatet#Mandlige_kønsorganer_(genitalia_masculina)</v>
      </c>
    </row>
    <row r="54" spans="1:16" x14ac:dyDescent="0.2">
      <c r="C54" s="2" t="s">
        <v>70</v>
      </c>
      <c r="D54">
        <v>50</v>
      </c>
      <c r="E54" s="3">
        <f t="shared" si="10"/>
        <v>3</v>
      </c>
      <c r="F54" s="3" t="str">
        <f t="shared" si="11"/>
        <v>.</v>
      </c>
      <c r="G54" s="3">
        <f t="shared" si="17"/>
        <v>2</v>
      </c>
      <c r="H54" s="3" t="str">
        <f t="shared" si="0"/>
        <v>.</v>
      </c>
      <c r="I54" s="3">
        <f t="shared" si="18"/>
        <v>16</v>
      </c>
      <c r="J54" t="str">
        <f t="shared" si="9"/>
        <v>3.2.16</v>
      </c>
      <c r="K54" t="str">
        <f t="shared" si="3"/>
        <v>3_2_16</v>
      </c>
      <c r="L54" t="str">
        <f t="shared" si="4"/>
        <v/>
      </c>
      <c r="M54" t="str">
        <f t="shared" si="14"/>
        <v>3 Indlæggelsesnotatet</v>
      </c>
      <c r="N54" t="str">
        <f t="shared" si="5"/>
        <v>Gynækologisk undersøgelse (GU)</v>
      </c>
      <c r="O54" t="str">
        <f t="shared" si="8"/>
        <v>3 Indlæggelsesnotatet#Gynækologisk undersøgelse (GU)</v>
      </c>
      <c r="P54" t="str">
        <f t="shared" si="6"/>
        <v>3_Indlæggelsesnotatet#Gynækologisk_undersøgelse_(GU)</v>
      </c>
    </row>
    <row r="55" spans="1:16" x14ac:dyDescent="0.2">
      <c r="C55" s="2" t="s">
        <v>71</v>
      </c>
      <c r="D55">
        <v>50</v>
      </c>
      <c r="E55" s="3">
        <f t="shared" si="10"/>
        <v>3</v>
      </c>
      <c r="F55" s="3" t="str">
        <f t="shared" si="11"/>
        <v>.</v>
      </c>
      <c r="G55" s="3">
        <f t="shared" si="17"/>
        <v>2</v>
      </c>
      <c r="H55" s="3" t="str">
        <f t="shared" si="0"/>
        <v>.</v>
      </c>
      <c r="I55" s="3">
        <f t="shared" si="18"/>
        <v>17</v>
      </c>
      <c r="J55" t="str">
        <f t="shared" si="9"/>
        <v>3.2.17</v>
      </c>
      <c r="K55" t="str">
        <f t="shared" si="3"/>
        <v>3_2_17</v>
      </c>
      <c r="L55" t="str">
        <f t="shared" si="4"/>
        <v/>
      </c>
      <c r="M55" t="str">
        <f t="shared" si="14"/>
        <v>3 Indlæggelsesnotatet</v>
      </c>
      <c r="N55" t="str">
        <f t="shared" si="5"/>
        <v>Rektaleksploration (exploratio rectalis)</v>
      </c>
      <c r="O55" t="str">
        <f t="shared" si="8"/>
        <v>3 Indlæggelsesnotatet#Rektaleksploration (exploratio rectalis)</v>
      </c>
      <c r="P55" t="str">
        <f t="shared" si="6"/>
        <v>3_Indlæggelsesnotatet#Rektaleksploration_(exploratio_rectalis)</v>
      </c>
    </row>
    <row r="56" spans="1:16" x14ac:dyDescent="0.2">
      <c r="C56" s="2" t="s">
        <v>72</v>
      </c>
      <c r="D56">
        <v>51</v>
      </c>
      <c r="E56" s="3">
        <f t="shared" si="10"/>
        <v>3</v>
      </c>
      <c r="F56" s="3" t="str">
        <f t="shared" si="11"/>
        <v>.</v>
      </c>
      <c r="G56" s="3">
        <f t="shared" si="17"/>
        <v>2</v>
      </c>
      <c r="H56" s="3" t="str">
        <f t="shared" si="0"/>
        <v>.</v>
      </c>
      <c r="I56" s="3">
        <f t="shared" si="18"/>
        <v>18</v>
      </c>
      <c r="J56" t="str">
        <f t="shared" si="9"/>
        <v>3.2.18</v>
      </c>
      <c r="K56" t="str">
        <f t="shared" si="3"/>
        <v>3_2_18</v>
      </c>
      <c r="L56" t="str">
        <f t="shared" si="4"/>
        <v/>
      </c>
      <c r="M56" t="str">
        <f t="shared" si="14"/>
        <v>3 Indlæggelsesnotatet</v>
      </c>
      <c r="N56" t="str">
        <f t="shared" si="5"/>
        <v>Bækken (pelvis)</v>
      </c>
      <c r="O56" t="str">
        <f t="shared" si="8"/>
        <v>3 Indlæggelsesnotatet#Bækken (pelvis)</v>
      </c>
      <c r="P56" t="str">
        <f t="shared" si="6"/>
        <v>3_Indlæggelsesnotatet#Bækken_(pelvis)</v>
      </c>
    </row>
    <row r="57" spans="1:16" x14ac:dyDescent="0.2">
      <c r="C57" s="2" t="s">
        <v>73</v>
      </c>
      <c r="D57">
        <v>51</v>
      </c>
      <c r="E57" s="3">
        <f t="shared" si="10"/>
        <v>3</v>
      </c>
      <c r="F57" s="3" t="str">
        <f t="shared" si="11"/>
        <v>.</v>
      </c>
      <c r="G57" s="3">
        <f t="shared" si="17"/>
        <v>2</v>
      </c>
      <c r="H57" s="3" t="str">
        <f t="shared" si="0"/>
        <v>.</v>
      </c>
      <c r="I57" s="3">
        <f t="shared" si="18"/>
        <v>19</v>
      </c>
      <c r="J57" t="str">
        <f t="shared" si="9"/>
        <v>3.2.19</v>
      </c>
      <c r="K57" t="str">
        <f t="shared" si="3"/>
        <v>3_2_19</v>
      </c>
      <c r="L57" t="str">
        <f t="shared" si="4"/>
        <v/>
      </c>
      <c r="M57" t="str">
        <f t="shared" si="14"/>
        <v>3 Indlæggelsesnotatet</v>
      </c>
      <c r="N57" t="str">
        <f t="shared" si="5"/>
        <v>Ekstremiteter</v>
      </c>
      <c r="O57" t="str">
        <f t="shared" si="8"/>
        <v>3 Indlæggelsesnotatet#Ekstremiteter</v>
      </c>
      <c r="P57" t="str">
        <f t="shared" si="6"/>
        <v>3_Indlæggelsesnotatet#Ekstremiteter</v>
      </c>
    </row>
    <row r="58" spans="1:16" x14ac:dyDescent="0.2">
      <c r="C58" s="2" t="s">
        <v>74</v>
      </c>
      <c r="D58">
        <v>52</v>
      </c>
      <c r="E58" s="3">
        <f t="shared" si="10"/>
        <v>3</v>
      </c>
      <c r="F58" s="3" t="str">
        <f t="shared" si="11"/>
        <v>.</v>
      </c>
      <c r="G58" s="3">
        <f t="shared" si="17"/>
        <v>2</v>
      </c>
      <c r="H58" s="3" t="str">
        <f t="shared" si="0"/>
        <v>.</v>
      </c>
      <c r="I58" s="3">
        <f t="shared" si="18"/>
        <v>20</v>
      </c>
      <c r="J58" t="str">
        <f t="shared" si="9"/>
        <v>3.2.20</v>
      </c>
      <c r="K58" t="str">
        <f t="shared" si="3"/>
        <v>3_2_20</v>
      </c>
      <c r="L58" t="str">
        <f t="shared" si="4"/>
        <v/>
      </c>
      <c r="M58" t="str">
        <f t="shared" si="14"/>
        <v>3 Indlæggelsesnotatet</v>
      </c>
      <c r="N58" t="str">
        <f t="shared" si="5"/>
        <v>Neurologisk</v>
      </c>
      <c r="O58" t="str">
        <f t="shared" si="8"/>
        <v>3 Indlæggelsesnotatet#Neurologisk</v>
      </c>
      <c r="P58" t="str">
        <f t="shared" si="6"/>
        <v>3_Indlæggelsesnotatet#Neurologisk</v>
      </c>
    </row>
    <row r="59" spans="1:16" x14ac:dyDescent="0.2">
      <c r="C59" s="2" t="s">
        <v>13</v>
      </c>
      <c r="D59">
        <v>53</v>
      </c>
      <c r="E59" s="3">
        <f t="shared" si="10"/>
        <v>3</v>
      </c>
      <c r="F59" s="3" t="str">
        <f t="shared" si="11"/>
        <v>.</v>
      </c>
      <c r="G59" s="3">
        <f t="shared" si="17"/>
        <v>2</v>
      </c>
      <c r="H59" s="3" t="str">
        <f t="shared" si="0"/>
        <v>.</v>
      </c>
      <c r="I59" s="3">
        <f t="shared" si="18"/>
        <v>21</v>
      </c>
      <c r="J59" t="str">
        <f t="shared" si="9"/>
        <v>3.2.21</v>
      </c>
      <c r="K59" t="str">
        <f t="shared" si="3"/>
        <v>3_2_21</v>
      </c>
      <c r="L59" t="str">
        <f t="shared" si="4"/>
        <v/>
      </c>
      <c r="M59" t="str">
        <f t="shared" si="14"/>
        <v>3 Indlæggelsesnotatet</v>
      </c>
      <c r="N59" t="str">
        <f t="shared" si="5"/>
        <v>Hud</v>
      </c>
      <c r="O59" t="str">
        <f t="shared" si="8"/>
        <v>3 Indlæggelsesnotatet#Hud</v>
      </c>
      <c r="P59" t="str">
        <f t="shared" si="6"/>
        <v>3_Indlæggelsesnotatet#Hud</v>
      </c>
    </row>
    <row r="60" spans="1:16" x14ac:dyDescent="0.2">
      <c r="B60" s="1" t="s">
        <v>75</v>
      </c>
      <c r="D60">
        <v>53</v>
      </c>
      <c r="E60" s="3">
        <f t="shared" si="10"/>
        <v>3</v>
      </c>
      <c r="F60" s="3" t="str">
        <f t="shared" si="11"/>
        <v>.</v>
      </c>
      <c r="G60" s="3">
        <v>3</v>
      </c>
      <c r="H60" s="3" t="str">
        <f t="shared" si="0"/>
        <v/>
      </c>
      <c r="J60" t="str">
        <f t="shared" si="9"/>
        <v>3.3</v>
      </c>
      <c r="K60" t="str">
        <f t="shared" si="3"/>
        <v>3_3</v>
      </c>
      <c r="L60" t="str">
        <f t="shared" si="4"/>
        <v/>
      </c>
      <c r="M60" t="str">
        <f t="shared" si="14"/>
        <v>3 Indlæggelsesnotatet</v>
      </c>
      <c r="N60" t="str">
        <f t="shared" si="5"/>
        <v>Konklusion og diagnoser</v>
      </c>
      <c r="O60" t="str">
        <f t="shared" si="8"/>
        <v>3 Indlæggelsesnotatet#Konklusion og diagnoser</v>
      </c>
      <c r="P60" t="str">
        <f t="shared" si="6"/>
        <v>3_Indlæggelsesnotatet#Konklusion_og_diagnoser</v>
      </c>
    </row>
    <row r="61" spans="1:16" x14ac:dyDescent="0.2">
      <c r="B61" s="1" t="s">
        <v>76</v>
      </c>
      <c r="D61">
        <v>54</v>
      </c>
      <c r="E61" s="3">
        <f t="shared" si="10"/>
        <v>3</v>
      </c>
      <c r="F61" s="3" t="str">
        <f t="shared" si="11"/>
        <v>.</v>
      </c>
      <c r="G61" s="3">
        <v>4</v>
      </c>
      <c r="H61" s="3" t="str">
        <f t="shared" si="0"/>
        <v/>
      </c>
      <c r="J61" t="str">
        <f t="shared" si="9"/>
        <v>3.4</v>
      </c>
      <c r="K61" t="str">
        <f t="shared" si="3"/>
        <v>3_4</v>
      </c>
      <c r="L61" t="str">
        <f t="shared" si="4"/>
        <v/>
      </c>
      <c r="M61" t="str">
        <f t="shared" si="14"/>
        <v>3 Indlæggelsesnotatet</v>
      </c>
      <c r="N61" t="str">
        <f t="shared" si="5"/>
        <v>Plan</v>
      </c>
      <c r="O61" t="str">
        <f t="shared" si="8"/>
        <v>3 Indlæggelsesnotatet#Plan</v>
      </c>
      <c r="P61" t="str">
        <f t="shared" si="6"/>
        <v>3_Indlæggelsesnotatet#Plan</v>
      </c>
    </row>
    <row r="62" spans="1:16" x14ac:dyDescent="0.2">
      <c r="C62" s="2" t="s">
        <v>77</v>
      </c>
      <c r="D62">
        <v>54</v>
      </c>
      <c r="E62" s="3">
        <f t="shared" si="10"/>
        <v>3</v>
      </c>
      <c r="F62" s="3" t="str">
        <f t="shared" si="11"/>
        <v>.</v>
      </c>
      <c r="G62" s="3">
        <v>4</v>
      </c>
      <c r="H62" s="3" t="str">
        <f t="shared" si="0"/>
        <v>.</v>
      </c>
      <c r="I62" s="3">
        <v>1</v>
      </c>
      <c r="J62" t="str">
        <f t="shared" si="9"/>
        <v>3.4.1</v>
      </c>
      <c r="K62" t="str">
        <f t="shared" si="3"/>
        <v>3_4_1</v>
      </c>
      <c r="L62" t="str">
        <f t="shared" si="4"/>
        <v/>
      </c>
      <c r="M62" t="str">
        <f t="shared" si="14"/>
        <v>3 Indlæggelsesnotatet</v>
      </c>
      <c r="N62" t="str">
        <f t="shared" si="5"/>
        <v>Undersøgelse og behandling</v>
      </c>
      <c r="O62" t="str">
        <f t="shared" si="8"/>
        <v>3 Indlæggelsesnotatet#Undersøgelse og behandling</v>
      </c>
      <c r="P62" t="str">
        <f t="shared" si="6"/>
        <v>3_Indlæggelsesnotatet#Undersøgelse_og_behandling</v>
      </c>
    </row>
    <row r="63" spans="1:16" x14ac:dyDescent="0.2">
      <c r="C63" s="2" t="s">
        <v>78</v>
      </c>
      <c r="D63">
        <v>56</v>
      </c>
      <c r="E63" s="3">
        <f t="shared" si="10"/>
        <v>3</v>
      </c>
      <c r="F63" s="3" t="str">
        <f t="shared" si="11"/>
        <v>.</v>
      </c>
      <c r="G63" s="3">
        <v>4</v>
      </c>
      <c r="H63" s="3" t="str">
        <f t="shared" si="0"/>
        <v>.</v>
      </c>
      <c r="I63" s="3">
        <f>I62+1</f>
        <v>2</v>
      </c>
      <c r="J63" t="str">
        <f t="shared" si="9"/>
        <v>3.4.2</v>
      </c>
      <c r="K63" t="str">
        <f t="shared" si="3"/>
        <v>3_4_2</v>
      </c>
      <c r="L63" t="str">
        <f t="shared" si="4"/>
        <v/>
      </c>
      <c r="M63" t="str">
        <f t="shared" si="14"/>
        <v>3 Indlæggelsesnotatet</v>
      </c>
      <c r="N63" t="str">
        <f t="shared" si="5"/>
        <v>Patientinformation</v>
      </c>
      <c r="O63" t="str">
        <f t="shared" si="8"/>
        <v>3 Indlæggelsesnotatet#Patientinformation</v>
      </c>
      <c r="P63" t="str">
        <f t="shared" si="6"/>
        <v>3_Indlæggelsesnotatet#Patientinformation</v>
      </c>
    </row>
    <row r="64" spans="1:16" x14ac:dyDescent="0.2">
      <c r="A64" s="1" t="s">
        <v>3</v>
      </c>
      <c r="D64">
        <v>57</v>
      </c>
      <c r="E64" s="3">
        <v>4</v>
      </c>
      <c r="F64" s="3" t="str">
        <f t="shared" si="11"/>
        <v/>
      </c>
      <c r="H64" s="3" t="str">
        <f t="shared" si="0"/>
        <v/>
      </c>
      <c r="J64" t="str">
        <f t="shared" si="9"/>
        <v>4</v>
      </c>
      <c r="K64" t="str">
        <f t="shared" si="3"/>
        <v>4</v>
      </c>
      <c r="L64" t="str">
        <f t="shared" si="4"/>
        <v>4 Almene symptomer og fund</v>
      </c>
      <c r="M64" t="str">
        <f>L64</f>
        <v>4 Almene symptomer og fund</v>
      </c>
      <c r="N64" t="str">
        <f t="shared" si="5"/>
        <v/>
      </c>
      <c r="O64" t="str">
        <f t="shared" si="8"/>
        <v>4 Almene symptomer og fund</v>
      </c>
      <c r="P64" t="str">
        <f t="shared" si="6"/>
        <v>4_Almene_symptomer_og_fund</v>
      </c>
    </row>
    <row r="65" spans="1:16" x14ac:dyDescent="0.2">
      <c r="B65" s="1" t="s">
        <v>79</v>
      </c>
      <c r="D65">
        <v>57</v>
      </c>
      <c r="E65" s="3">
        <f t="shared" si="10"/>
        <v>4</v>
      </c>
      <c r="F65" s="3" t="str">
        <f t="shared" si="11"/>
        <v>.</v>
      </c>
      <c r="G65" s="3">
        <v>1</v>
      </c>
      <c r="H65" s="3" t="str">
        <f t="shared" si="0"/>
        <v/>
      </c>
      <c r="J65" t="str">
        <f t="shared" si="9"/>
        <v>4.1</v>
      </c>
      <c r="K65" t="str">
        <f t="shared" si="3"/>
        <v>4_1</v>
      </c>
      <c r="L65" t="str">
        <f t="shared" si="4"/>
        <v/>
      </c>
      <c r="M65" t="str">
        <f>M64</f>
        <v>4 Almene symptomer og fund</v>
      </c>
      <c r="N65" t="str">
        <f t="shared" si="5"/>
        <v>Almene symptomer</v>
      </c>
      <c r="O65" t="str">
        <f t="shared" si="8"/>
        <v>4 Almene symptomer og fund#Almene symptomer</v>
      </c>
      <c r="P65" t="str">
        <f t="shared" si="6"/>
        <v>4_Almene_symptomer_og_fund#Almene_symptomer</v>
      </c>
    </row>
    <row r="66" spans="1:16" x14ac:dyDescent="0.2">
      <c r="C66" s="2" t="s">
        <v>80</v>
      </c>
      <c r="D66">
        <v>57</v>
      </c>
      <c r="E66" s="3">
        <f t="shared" si="10"/>
        <v>4</v>
      </c>
      <c r="F66" s="3" t="str">
        <f t="shared" si="11"/>
        <v>.</v>
      </c>
      <c r="G66" s="3">
        <f>G65</f>
        <v>1</v>
      </c>
      <c r="H66" s="3" t="str">
        <f t="shared" ref="H66:H129" si="19">IF(I66="","",".")</f>
        <v>.</v>
      </c>
      <c r="I66" s="3">
        <v>1</v>
      </c>
      <c r="J66" t="str">
        <f t="shared" si="9"/>
        <v>4.1.1</v>
      </c>
      <c r="K66" t="str">
        <f t="shared" si="3"/>
        <v>4_1_1</v>
      </c>
      <c r="L66" t="str">
        <f t="shared" si="4"/>
        <v/>
      </c>
      <c r="M66" t="str">
        <f t="shared" ref="M66:M79" si="20">M65</f>
        <v>4 Almene symptomer og fund</v>
      </c>
      <c r="N66" t="str">
        <f t="shared" si="5"/>
        <v>Feber</v>
      </c>
      <c r="O66" t="str">
        <f t="shared" si="8"/>
        <v>4 Almene symptomer og fund#Feber</v>
      </c>
      <c r="P66" t="str">
        <f t="shared" si="6"/>
        <v>4_Almene_symptomer_og_fund#Feber</v>
      </c>
    </row>
    <row r="67" spans="1:16" x14ac:dyDescent="0.2">
      <c r="C67" s="2" t="s">
        <v>81</v>
      </c>
      <c r="D67">
        <v>58</v>
      </c>
      <c r="E67" s="3">
        <f t="shared" si="10"/>
        <v>4</v>
      </c>
      <c r="F67" s="3" t="str">
        <f t="shared" si="11"/>
        <v>.</v>
      </c>
      <c r="G67" s="3">
        <f t="shared" ref="G67:G70" si="21">G66</f>
        <v>1</v>
      </c>
      <c r="H67" s="3" t="str">
        <f t="shared" si="19"/>
        <v>.</v>
      </c>
      <c r="I67" s="3">
        <f>I66+1</f>
        <v>2</v>
      </c>
      <c r="J67" t="str">
        <f t="shared" si="9"/>
        <v>4.1.2</v>
      </c>
      <c r="K67" t="str">
        <f t="shared" ref="K67:K130" si="22">SUBSTITUTE(J67,".","_")</f>
        <v>4_1_2</v>
      </c>
      <c r="L67" t="str">
        <f t="shared" ref="L67:L130" si="23">IF(A67="","",CONCATENATE(J67," ",A67))</f>
        <v/>
      </c>
      <c r="M67" t="str">
        <f t="shared" si="20"/>
        <v>4 Almene symptomer og fund</v>
      </c>
      <c r="N67" t="str">
        <f t="shared" ref="N67" si="24">IF(IF(C67="",B67,C67)="","",IF(C67="",B67,C67))</f>
        <v>Træthed og svimmelhed</v>
      </c>
      <c r="O67" t="str">
        <f t="shared" si="8"/>
        <v>4 Almene symptomer og fund#Træthed og svimmelhed</v>
      </c>
      <c r="P67" t="str">
        <f t="shared" ref="P67:P130" si="25">SUBSTITUTE(O67," ","_")</f>
        <v>4_Almene_symptomer_og_fund#Træthed_og_svimmelhed</v>
      </c>
    </row>
    <row r="68" spans="1:16" x14ac:dyDescent="0.2">
      <c r="C68" s="2" t="s">
        <v>82</v>
      </c>
      <c r="D68">
        <v>59</v>
      </c>
      <c r="E68" s="3">
        <f t="shared" si="10"/>
        <v>4</v>
      </c>
      <c r="F68" s="3" t="str">
        <f t="shared" si="11"/>
        <v>.</v>
      </c>
      <c r="G68" s="3">
        <f t="shared" si="21"/>
        <v>1</v>
      </c>
      <c r="H68" s="3" t="str">
        <f t="shared" si="19"/>
        <v>.</v>
      </c>
      <c r="I68" s="3">
        <f t="shared" ref="I68:I69" si="26">I67+1</f>
        <v>3</v>
      </c>
      <c r="J68" t="str">
        <f t="shared" si="9"/>
        <v>4.1.3</v>
      </c>
      <c r="K68" t="str">
        <f t="shared" si="22"/>
        <v>4_1_3</v>
      </c>
      <c r="L68" t="str">
        <f t="shared" si="23"/>
        <v/>
      </c>
      <c r="M68" t="str">
        <f t="shared" si="20"/>
        <v>4 Almene symptomer og fund</v>
      </c>
      <c r="N68" t="str">
        <f t="shared" si="5"/>
        <v>Appetitløshed</v>
      </c>
      <c r="O68" t="str">
        <f t="shared" si="8"/>
        <v>4 Almene symptomer og fund#Appetitløshed</v>
      </c>
      <c r="P68" t="str">
        <f t="shared" si="25"/>
        <v>4_Almene_symptomer_og_fund#Appetitløshed</v>
      </c>
    </row>
    <row r="69" spans="1:16" x14ac:dyDescent="0.2">
      <c r="C69" s="2" t="s">
        <v>83</v>
      </c>
      <c r="D69">
        <v>60</v>
      </c>
      <c r="E69" s="3">
        <f t="shared" si="10"/>
        <v>4</v>
      </c>
      <c r="F69" s="3" t="str">
        <f t="shared" si="11"/>
        <v>.</v>
      </c>
      <c r="G69" s="3">
        <f t="shared" si="21"/>
        <v>1</v>
      </c>
      <c r="H69" s="3" t="str">
        <f t="shared" si="19"/>
        <v>.</v>
      </c>
      <c r="I69" s="3">
        <f t="shared" si="26"/>
        <v>4</v>
      </c>
      <c r="J69" t="str">
        <f t="shared" si="9"/>
        <v>4.1.4</v>
      </c>
      <c r="K69" t="str">
        <f t="shared" si="22"/>
        <v>4_1_4</v>
      </c>
      <c r="L69" t="str">
        <f t="shared" si="23"/>
        <v/>
      </c>
      <c r="M69" t="str">
        <f t="shared" si="20"/>
        <v>4 Almene symptomer og fund</v>
      </c>
      <c r="N69" t="str">
        <f t="shared" ref="N69:N132" si="27">IF(IF(C69="",B69,C69)="","",IF(C69="",B69,C69))</f>
        <v>Vægttab</v>
      </c>
      <c r="O69" t="str">
        <f t="shared" ref="O69:O132" si="28">IF(N69="",M69,_xlfn.CONCAT(M69,"#",N69))</f>
        <v>4 Almene symptomer og fund#Vægttab</v>
      </c>
      <c r="P69" t="str">
        <f t="shared" si="25"/>
        <v>4_Almene_symptomer_og_fund#Vægttab</v>
      </c>
    </row>
    <row r="70" spans="1:16" x14ac:dyDescent="0.2">
      <c r="C70" s="2" t="s">
        <v>84</v>
      </c>
      <c r="D70">
        <v>60</v>
      </c>
      <c r="E70" s="3">
        <f t="shared" si="10"/>
        <v>4</v>
      </c>
      <c r="F70" s="3" t="str">
        <f t="shared" si="11"/>
        <v>.</v>
      </c>
      <c r="G70" s="3">
        <f t="shared" si="21"/>
        <v>1</v>
      </c>
      <c r="H70" s="3" t="str">
        <f t="shared" si="19"/>
        <v>.</v>
      </c>
      <c r="I70" s="3">
        <f>I69+1</f>
        <v>5</v>
      </c>
      <c r="J70" t="str">
        <f t="shared" ref="J70:J133" si="29">_xlfn.CONCAT(E70:I70)</f>
        <v>4.1.5</v>
      </c>
      <c r="K70" t="str">
        <f t="shared" si="22"/>
        <v>4_1_5</v>
      </c>
      <c r="L70" t="str">
        <f t="shared" si="23"/>
        <v/>
      </c>
      <c r="M70" t="str">
        <f t="shared" si="20"/>
        <v>4 Almene symptomer og fund</v>
      </c>
      <c r="N70" t="str">
        <f t="shared" si="27"/>
        <v>Angst</v>
      </c>
      <c r="O70" t="str">
        <f t="shared" si="28"/>
        <v>4 Almene symptomer og fund#Angst</v>
      </c>
      <c r="P70" t="str">
        <f t="shared" si="25"/>
        <v>4_Almene_symptomer_og_fund#Angst</v>
      </c>
    </row>
    <row r="71" spans="1:16" x14ac:dyDescent="0.2">
      <c r="B71" s="1" t="s">
        <v>85</v>
      </c>
      <c r="D71">
        <v>61</v>
      </c>
      <c r="E71" s="3">
        <f t="shared" ref="E71:E79" si="30">E70</f>
        <v>4</v>
      </c>
      <c r="F71" s="3" t="str">
        <f t="shared" ref="F71:F134" si="31">IF(G71="","",".")</f>
        <v>.</v>
      </c>
      <c r="G71" s="3">
        <v>2</v>
      </c>
      <c r="H71" s="3" t="str">
        <f t="shared" si="19"/>
        <v/>
      </c>
      <c r="J71" t="str">
        <f t="shared" si="29"/>
        <v>4.2</v>
      </c>
      <c r="K71" t="str">
        <f t="shared" si="22"/>
        <v>4_2</v>
      </c>
      <c r="L71" t="str">
        <f t="shared" si="23"/>
        <v/>
      </c>
      <c r="M71" t="str">
        <f t="shared" si="20"/>
        <v>4 Almene symptomer og fund</v>
      </c>
      <c r="N71" t="str">
        <f t="shared" si="27"/>
        <v>Objektiv undersøgelse</v>
      </c>
      <c r="O71" t="str">
        <f t="shared" si="28"/>
        <v>4 Almene symptomer og fund#Objektiv undersøgelse</v>
      </c>
      <c r="P71" t="str">
        <f t="shared" si="25"/>
        <v>4_Almene_symptomer_og_fund#Objektiv_undersøgelse</v>
      </c>
    </row>
    <row r="72" spans="1:16" x14ac:dyDescent="0.2">
      <c r="C72" s="2" t="s">
        <v>86</v>
      </c>
      <c r="D72">
        <v>62</v>
      </c>
      <c r="E72" s="3">
        <f t="shared" si="30"/>
        <v>4</v>
      </c>
      <c r="F72" s="3" t="str">
        <f t="shared" si="31"/>
        <v>.</v>
      </c>
      <c r="G72" s="3">
        <f>G71</f>
        <v>2</v>
      </c>
      <c r="H72" s="3" t="str">
        <f t="shared" si="19"/>
        <v>.</v>
      </c>
      <c r="I72" s="3">
        <v>1</v>
      </c>
      <c r="J72" t="str">
        <f t="shared" si="29"/>
        <v>4.2.1</v>
      </c>
      <c r="K72" t="str">
        <f t="shared" si="22"/>
        <v>4_2_1</v>
      </c>
      <c r="L72" t="str">
        <f t="shared" si="23"/>
        <v/>
      </c>
      <c r="M72" t="str">
        <f t="shared" si="20"/>
        <v>4 Almene symptomer og fund</v>
      </c>
      <c r="N72" t="str">
        <f t="shared" si="27"/>
        <v>Almentilstand</v>
      </c>
      <c r="O72" t="str">
        <f t="shared" si="28"/>
        <v>4 Almene symptomer og fund#Almentilstand</v>
      </c>
      <c r="P72" t="str">
        <f t="shared" si="25"/>
        <v>4_Almene_symptomer_og_fund#Almentilstand</v>
      </c>
    </row>
    <row r="73" spans="1:16" x14ac:dyDescent="0.2">
      <c r="C73" s="2" t="s">
        <v>87</v>
      </c>
      <c r="D73">
        <v>62</v>
      </c>
      <c r="E73" s="3">
        <f t="shared" si="30"/>
        <v>4</v>
      </c>
      <c r="F73" s="3" t="str">
        <f t="shared" si="31"/>
        <v>.</v>
      </c>
      <c r="G73" s="3">
        <f t="shared" ref="G73:G79" si="32">G72</f>
        <v>2</v>
      </c>
      <c r="H73" s="3" t="str">
        <f t="shared" si="19"/>
        <v>.</v>
      </c>
      <c r="I73" s="3">
        <f>I72+1</f>
        <v>2</v>
      </c>
      <c r="J73" t="str">
        <f t="shared" si="29"/>
        <v>4.2.2</v>
      </c>
      <c r="K73" t="str">
        <f t="shared" si="22"/>
        <v>4_2_2</v>
      </c>
      <c r="L73" t="str">
        <f t="shared" si="23"/>
        <v/>
      </c>
      <c r="M73" t="str">
        <f t="shared" si="20"/>
        <v>4 Almene symptomer og fund</v>
      </c>
      <c r="N73" t="str">
        <f t="shared" si="27"/>
        <v>Ernæringstilstand</v>
      </c>
      <c r="O73" t="str">
        <f t="shared" si="28"/>
        <v>4 Almene symptomer og fund#Ernæringstilstand</v>
      </c>
      <c r="P73" t="str">
        <f t="shared" si="25"/>
        <v>4_Almene_symptomer_og_fund#Ernæringstilstand</v>
      </c>
    </row>
    <row r="74" spans="1:16" x14ac:dyDescent="0.2">
      <c r="C74" s="2" t="s">
        <v>88</v>
      </c>
      <c r="D74">
        <v>63</v>
      </c>
      <c r="E74" s="3">
        <f t="shared" si="30"/>
        <v>4</v>
      </c>
      <c r="F74" s="3" t="str">
        <f t="shared" si="31"/>
        <v>.</v>
      </c>
      <c r="G74" s="3">
        <f t="shared" si="32"/>
        <v>2</v>
      </c>
      <c r="H74" s="3" t="str">
        <f t="shared" si="19"/>
        <v>.</v>
      </c>
      <c r="I74" s="3">
        <f t="shared" ref="I74:I75" si="33">I73+1</f>
        <v>3</v>
      </c>
      <c r="J74" t="str">
        <f t="shared" si="29"/>
        <v>4.2.3</v>
      </c>
      <c r="K74" t="str">
        <f t="shared" si="22"/>
        <v>4_2_3</v>
      </c>
      <c r="L74" t="str">
        <f t="shared" si="23"/>
        <v/>
      </c>
      <c r="M74" t="str">
        <f t="shared" si="20"/>
        <v>4 Almene symptomer og fund</v>
      </c>
      <c r="N74" t="str">
        <f t="shared" si="27"/>
        <v>Farve</v>
      </c>
      <c r="O74" t="str">
        <f t="shared" si="28"/>
        <v>4 Almene symptomer og fund#Farve</v>
      </c>
      <c r="P74" t="str">
        <f t="shared" si="25"/>
        <v>4_Almene_symptomer_og_fund#Farve</v>
      </c>
    </row>
    <row r="75" spans="1:16" x14ac:dyDescent="0.2">
      <c r="C75" s="2" t="s">
        <v>89</v>
      </c>
      <c r="D75">
        <v>64</v>
      </c>
      <c r="E75" s="3">
        <f t="shared" si="30"/>
        <v>4</v>
      </c>
      <c r="F75" s="3" t="str">
        <f t="shared" si="31"/>
        <v>.</v>
      </c>
      <c r="G75" s="3">
        <f t="shared" si="32"/>
        <v>2</v>
      </c>
      <c r="H75" s="3" t="str">
        <f t="shared" si="19"/>
        <v>.</v>
      </c>
      <c r="I75" s="3">
        <f t="shared" si="33"/>
        <v>4</v>
      </c>
      <c r="J75" t="str">
        <f t="shared" si="29"/>
        <v>4.2.4</v>
      </c>
      <c r="K75" t="str">
        <f t="shared" si="22"/>
        <v>4_2_4</v>
      </c>
      <c r="L75" t="str">
        <f t="shared" si="23"/>
        <v/>
      </c>
      <c r="M75" t="str">
        <f t="shared" si="20"/>
        <v>4 Almene symptomer og fund</v>
      </c>
      <c r="N75" t="str">
        <f t="shared" si="27"/>
        <v>Perifer cirkulation</v>
      </c>
      <c r="O75" t="str">
        <f t="shared" si="28"/>
        <v>4 Almene symptomer og fund#Perifer cirkulation</v>
      </c>
      <c r="P75" t="str">
        <f t="shared" si="25"/>
        <v>4_Almene_symptomer_og_fund#Perifer_cirkulation</v>
      </c>
    </row>
    <row r="76" spans="1:16" x14ac:dyDescent="0.2">
      <c r="C76" s="2" t="s">
        <v>90</v>
      </c>
      <c r="D76">
        <v>64</v>
      </c>
      <c r="E76" s="3">
        <f t="shared" si="30"/>
        <v>4</v>
      </c>
      <c r="F76" s="3" t="str">
        <f t="shared" si="31"/>
        <v>.</v>
      </c>
      <c r="G76" s="3">
        <f t="shared" si="32"/>
        <v>2</v>
      </c>
      <c r="H76" s="3" t="str">
        <f t="shared" si="19"/>
        <v>.</v>
      </c>
      <c r="I76" s="3">
        <f>I75+1</f>
        <v>5</v>
      </c>
      <c r="J76" t="str">
        <f t="shared" si="29"/>
        <v>4.2.5</v>
      </c>
      <c r="K76" t="str">
        <f t="shared" si="22"/>
        <v>4_2_5</v>
      </c>
      <c r="L76" t="str">
        <f t="shared" si="23"/>
        <v/>
      </c>
      <c r="M76" t="str">
        <f t="shared" si="20"/>
        <v>4 Almene symptomer og fund</v>
      </c>
      <c r="N76" t="str">
        <f t="shared" si="27"/>
        <v>Hydrering</v>
      </c>
      <c r="O76" t="str">
        <f t="shared" si="28"/>
        <v>4 Almene symptomer og fund#Hydrering</v>
      </c>
      <c r="P76" t="str">
        <f t="shared" si="25"/>
        <v>4_Almene_symptomer_og_fund#Hydrering</v>
      </c>
    </row>
    <row r="77" spans="1:16" x14ac:dyDescent="0.2">
      <c r="C77" s="2" t="s">
        <v>91</v>
      </c>
      <c r="D77">
        <v>64</v>
      </c>
      <c r="E77" s="3">
        <f t="shared" si="30"/>
        <v>4</v>
      </c>
      <c r="F77" s="3" t="str">
        <f t="shared" si="31"/>
        <v>.</v>
      </c>
      <c r="G77" s="3">
        <f t="shared" si="32"/>
        <v>2</v>
      </c>
      <c r="H77" s="3" t="str">
        <f t="shared" si="19"/>
        <v>.</v>
      </c>
      <c r="I77" s="3">
        <v>2</v>
      </c>
      <c r="J77" t="str">
        <f t="shared" si="29"/>
        <v>4.2.2</v>
      </c>
      <c r="K77" t="str">
        <f t="shared" si="22"/>
        <v>4_2_2</v>
      </c>
      <c r="L77" t="str">
        <f t="shared" si="23"/>
        <v/>
      </c>
      <c r="M77" t="str">
        <f t="shared" si="20"/>
        <v>4 Almene symptomer og fund</v>
      </c>
      <c r="N77" t="str">
        <f t="shared" si="27"/>
        <v>Respiration</v>
      </c>
      <c r="O77" t="str">
        <f t="shared" si="28"/>
        <v>4 Almene symptomer og fund#Respiration</v>
      </c>
      <c r="P77" t="str">
        <f t="shared" si="25"/>
        <v>4_Almene_symptomer_og_fund#Respiration</v>
      </c>
    </row>
    <row r="78" spans="1:16" x14ac:dyDescent="0.2">
      <c r="C78" s="2" t="s">
        <v>62</v>
      </c>
      <c r="D78">
        <v>65</v>
      </c>
      <c r="E78" s="3">
        <f t="shared" si="30"/>
        <v>4</v>
      </c>
      <c r="F78" s="3" t="str">
        <f t="shared" si="31"/>
        <v>.</v>
      </c>
      <c r="G78" s="3">
        <f t="shared" si="32"/>
        <v>2</v>
      </c>
      <c r="H78" s="3" t="str">
        <f t="shared" si="19"/>
        <v>.</v>
      </c>
      <c r="I78" s="3">
        <f>I77+1</f>
        <v>3</v>
      </c>
      <c r="J78" t="str">
        <f t="shared" si="29"/>
        <v>4.2.3</v>
      </c>
      <c r="K78" t="str">
        <f t="shared" si="22"/>
        <v>4_2_3</v>
      </c>
      <c r="L78" t="str">
        <f t="shared" si="23"/>
        <v/>
      </c>
      <c r="M78" t="str">
        <f t="shared" si="20"/>
        <v>4 Almene symptomer og fund</v>
      </c>
      <c r="N78" t="str">
        <f t="shared" si="27"/>
        <v>Lymfeknuder</v>
      </c>
      <c r="O78" t="str">
        <f t="shared" si="28"/>
        <v>4 Almene symptomer og fund#Lymfeknuder</v>
      </c>
      <c r="P78" t="str">
        <f t="shared" si="25"/>
        <v>4_Almene_symptomer_og_fund#Lymfeknuder</v>
      </c>
    </row>
    <row r="79" spans="1:16" x14ac:dyDescent="0.2">
      <c r="C79" s="2" t="s">
        <v>92</v>
      </c>
      <c r="D79">
        <v>67</v>
      </c>
      <c r="E79" s="3">
        <f t="shared" si="30"/>
        <v>4</v>
      </c>
      <c r="F79" s="3" t="str">
        <f t="shared" si="31"/>
        <v>.</v>
      </c>
      <c r="G79" s="3">
        <f t="shared" si="32"/>
        <v>2</v>
      </c>
      <c r="H79" s="3" t="str">
        <f t="shared" si="19"/>
        <v>.</v>
      </c>
      <c r="I79" s="3">
        <f t="shared" ref="I79" si="34">I78+1</f>
        <v>4</v>
      </c>
      <c r="J79" t="str">
        <f t="shared" si="29"/>
        <v>4.2.4</v>
      </c>
      <c r="K79" t="str">
        <f t="shared" si="22"/>
        <v>4_2_4</v>
      </c>
      <c r="L79" t="str">
        <f t="shared" si="23"/>
        <v/>
      </c>
      <c r="M79" t="str">
        <f t="shared" si="20"/>
        <v>4 Almene symptomer og fund</v>
      </c>
      <c r="N79" t="str">
        <f t="shared" si="27"/>
        <v>Asymmetrier og dysproportioner</v>
      </c>
      <c r="O79" t="str">
        <f t="shared" si="28"/>
        <v>4 Almene symptomer og fund#Asymmetrier og dysproportioner</v>
      </c>
      <c r="P79" t="str">
        <f t="shared" si="25"/>
        <v>4_Almene_symptomer_og_fund#Asymmetrier_og_dysproportioner</v>
      </c>
    </row>
    <row r="80" spans="1:16" x14ac:dyDescent="0.2">
      <c r="A80" s="1" t="s">
        <v>4</v>
      </c>
      <c r="D80">
        <v>68</v>
      </c>
      <c r="E80" s="3">
        <v>5</v>
      </c>
      <c r="F80" s="3" t="str">
        <f t="shared" si="31"/>
        <v/>
      </c>
      <c r="H80" s="3" t="str">
        <f t="shared" si="19"/>
        <v/>
      </c>
      <c r="J80" t="str">
        <f t="shared" si="29"/>
        <v>5</v>
      </c>
      <c r="K80" t="str">
        <f t="shared" si="22"/>
        <v>5</v>
      </c>
      <c r="L80" t="str">
        <f t="shared" si="23"/>
        <v>5 Hjertet</v>
      </c>
      <c r="M80" t="str">
        <f>L80</f>
        <v>5 Hjertet</v>
      </c>
      <c r="N80" t="str">
        <f t="shared" si="27"/>
        <v/>
      </c>
      <c r="O80" t="str">
        <f t="shared" si="28"/>
        <v>5 Hjertet</v>
      </c>
      <c r="P80" t="str">
        <f t="shared" si="25"/>
        <v>5_Hjertet</v>
      </c>
    </row>
    <row r="81" spans="1:16" x14ac:dyDescent="0.2">
      <c r="B81" s="1" t="s">
        <v>93</v>
      </c>
      <c r="D81">
        <v>68</v>
      </c>
      <c r="E81" s="3">
        <f t="shared" ref="E81:E144" si="35">E80</f>
        <v>5</v>
      </c>
      <c r="F81" s="3" t="str">
        <f t="shared" si="31"/>
        <v>.</v>
      </c>
      <c r="G81" s="3">
        <v>1</v>
      </c>
      <c r="H81" s="3" t="str">
        <f t="shared" si="19"/>
        <v/>
      </c>
      <c r="J81" t="str">
        <f t="shared" si="29"/>
        <v>5.1</v>
      </c>
      <c r="K81" t="str">
        <f t="shared" si="22"/>
        <v>5_1</v>
      </c>
      <c r="L81" t="str">
        <f t="shared" si="23"/>
        <v/>
      </c>
      <c r="M81" t="str">
        <f>M80</f>
        <v>5 Hjertet</v>
      </c>
      <c r="N81" t="str">
        <f t="shared" si="27"/>
        <v>Symptomer</v>
      </c>
      <c r="O81" t="str">
        <f t="shared" si="28"/>
        <v>5 Hjertet#Symptomer</v>
      </c>
      <c r="P81" t="str">
        <f t="shared" si="25"/>
        <v>5_Hjertet#Symptomer</v>
      </c>
    </row>
    <row r="82" spans="1:16" x14ac:dyDescent="0.2">
      <c r="C82" s="2" t="s">
        <v>94</v>
      </c>
      <c r="D82">
        <v>69</v>
      </c>
      <c r="E82" s="3">
        <f t="shared" si="35"/>
        <v>5</v>
      </c>
      <c r="F82" s="3" t="str">
        <f t="shared" si="31"/>
        <v>.</v>
      </c>
      <c r="G82" s="3">
        <f>G81</f>
        <v>1</v>
      </c>
      <c r="H82" s="3" t="str">
        <f t="shared" si="19"/>
        <v>.</v>
      </c>
      <c r="I82" s="3">
        <v>1</v>
      </c>
      <c r="J82" t="str">
        <f t="shared" si="29"/>
        <v>5.1.1</v>
      </c>
      <c r="K82" t="str">
        <f t="shared" si="22"/>
        <v>5_1_1</v>
      </c>
      <c r="L82" t="str">
        <f t="shared" si="23"/>
        <v/>
      </c>
      <c r="M82" t="str">
        <f t="shared" ref="M82:M89" si="36">M81</f>
        <v>5 Hjertet</v>
      </c>
      <c r="N82" t="str">
        <f t="shared" si="27"/>
        <v>Træthed og funktionsnedsættelse</v>
      </c>
      <c r="O82" t="str">
        <f t="shared" si="28"/>
        <v>5 Hjertet#Træthed og funktionsnedsættelse</v>
      </c>
      <c r="P82" t="str">
        <f t="shared" si="25"/>
        <v>5_Hjertet#Træthed_og_funktionsnedsættelse</v>
      </c>
    </row>
    <row r="83" spans="1:16" x14ac:dyDescent="0.2">
      <c r="C83" s="2" t="s">
        <v>95</v>
      </c>
      <c r="D83">
        <v>69</v>
      </c>
      <c r="E83" s="3">
        <f t="shared" si="35"/>
        <v>5</v>
      </c>
      <c r="F83" s="3" t="str">
        <f t="shared" si="31"/>
        <v>.</v>
      </c>
      <c r="G83" s="3">
        <f t="shared" ref="G83:G89" si="37">G82</f>
        <v>1</v>
      </c>
      <c r="H83" s="3" t="str">
        <f t="shared" si="19"/>
        <v>.</v>
      </c>
      <c r="I83" s="3">
        <f>I82+1</f>
        <v>2</v>
      </c>
      <c r="J83" t="str">
        <f t="shared" si="29"/>
        <v>5.1.2</v>
      </c>
      <c r="K83" t="str">
        <f t="shared" si="22"/>
        <v>5_1_2</v>
      </c>
      <c r="L83" t="str">
        <f t="shared" si="23"/>
        <v/>
      </c>
      <c r="M83" t="str">
        <f t="shared" si="36"/>
        <v>5 Hjertet</v>
      </c>
      <c r="N83" t="str">
        <f t="shared" si="27"/>
        <v>Åndenød (dyspnø)</v>
      </c>
      <c r="O83" t="str">
        <f t="shared" si="28"/>
        <v>5 Hjertet#Åndenød (dyspnø)</v>
      </c>
      <c r="P83" t="str">
        <f t="shared" si="25"/>
        <v>5_Hjertet#Åndenød_(dyspnø)</v>
      </c>
    </row>
    <row r="84" spans="1:16" x14ac:dyDescent="0.2">
      <c r="C84" s="2" t="s">
        <v>96</v>
      </c>
      <c r="D84">
        <v>69</v>
      </c>
      <c r="E84" s="3">
        <f t="shared" si="35"/>
        <v>5</v>
      </c>
      <c r="F84" s="3" t="str">
        <f t="shared" si="31"/>
        <v>.</v>
      </c>
      <c r="G84" s="3">
        <f t="shared" si="37"/>
        <v>1</v>
      </c>
      <c r="H84" s="3" t="str">
        <f t="shared" si="19"/>
        <v>.</v>
      </c>
      <c r="I84" s="3">
        <f t="shared" ref="I84:I86" si="38">I83+1</f>
        <v>3</v>
      </c>
      <c r="J84" t="str">
        <f t="shared" si="29"/>
        <v>5.1.3</v>
      </c>
      <c r="K84" t="str">
        <f t="shared" si="22"/>
        <v>5_1_3</v>
      </c>
      <c r="L84" t="str">
        <f t="shared" si="23"/>
        <v/>
      </c>
      <c r="M84" t="str">
        <f t="shared" si="36"/>
        <v>5 Hjertet</v>
      </c>
      <c r="N84" t="str">
        <f t="shared" si="27"/>
        <v>Brystsmerter</v>
      </c>
      <c r="O84" t="str">
        <f t="shared" si="28"/>
        <v>5 Hjertet#Brystsmerter</v>
      </c>
      <c r="P84" t="str">
        <f t="shared" si="25"/>
        <v>5_Hjertet#Brystsmerter</v>
      </c>
    </row>
    <row r="85" spans="1:16" x14ac:dyDescent="0.2">
      <c r="C85" s="2" t="s">
        <v>97</v>
      </c>
      <c r="D85">
        <v>72</v>
      </c>
      <c r="E85" s="3">
        <f t="shared" si="35"/>
        <v>5</v>
      </c>
      <c r="F85" s="3" t="str">
        <f t="shared" si="31"/>
        <v>.</v>
      </c>
      <c r="G85" s="3">
        <f t="shared" si="37"/>
        <v>1</v>
      </c>
      <c r="H85" s="3" t="str">
        <f t="shared" si="19"/>
        <v>.</v>
      </c>
      <c r="I85" s="3">
        <f t="shared" si="38"/>
        <v>4</v>
      </c>
      <c r="J85" t="str">
        <f t="shared" si="29"/>
        <v>5.1.4</v>
      </c>
      <c r="K85" t="str">
        <f t="shared" si="22"/>
        <v>5_1_4</v>
      </c>
      <c r="L85" t="str">
        <f t="shared" si="23"/>
        <v/>
      </c>
      <c r="M85" t="str">
        <f t="shared" si="36"/>
        <v>5 Hjertet</v>
      </c>
      <c r="N85" t="str">
        <f t="shared" si="27"/>
        <v>Hjertebanken (palpitationer)</v>
      </c>
      <c r="O85" t="str">
        <f t="shared" si="28"/>
        <v>5 Hjertet#Hjertebanken (palpitationer)</v>
      </c>
      <c r="P85" t="str">
        <f t="shared" si="25"/>
        <v>5_Hjertet#Hjertebanken_(palpitationer)</v>
      </c>
    </row>
    <row r="86" spans="1:16" x14ac:dyDescent="0.2">
      <c r="C86" s="2" t="s">
        <v>98</v>
      </c>
      <c r="D86">
        <v>73</v>
      </c>
      <c r="E86" s="3">
        <f t="shared" si="35"/>
        <v>5</v>
      </c>
      <c r="F86" s="3" t="str">
        <f t="shared" si="31"/>
        <v>.</v>
      </c>
      <c r="G86" s="3">
        <f t="shared" si="37"/>
        <v>1</v>
      </c>
      <c r="H86" s="3" t="str">
        <f t="shared" si="19"/>
        <v>.</v>
      </c>
      <c r="I86" s="3">
        <f t="shared" si="38"/>
        <v>5</v>
      </c>
      <c r="J86" t="str">
        <f t="shared" si="29"/>
        <v>5.1.5</v>
      </c>
      <c r="K86" t="str">
        <f t="shared" si="22"/>
        <v>5_1_5</v>
      </c>
      <c r="L86" t="str">
        <f t="shared" si="23"/>
        <v/>
      </c>
      <c r="M86" t="str">
        <f t="shared" si="36"/>
        <v>5 Hjertet</v>
      </c>
      <c r="N86" t="str">
        <f t="shared" si="27"/>
        <v>Vand i benene (ødemer)</v>
      </c>
      <c r="O86" t="str">
        <f t="shared" si="28"/>
        <v>5 Hjertet#Vand i benene (ødemer)</v>
      </c>
      <c r="P86" t="str">
        <f t="shared" si="25"/>
        <v>5_Hjertet#Vand_i_benene_(ødemer)</v>
      </c>
    </row>
    <row r="87" spans="1:16" x14ac:dyDescent="0.2">
      <c r="B87" s="1" t="s">
        <v>85</v>
      </c>
      <c r="D87">
        <v>73</v>
      </c>
      <c r="E87" s="3">
        <f t="shared" si="35"/>
        <v>5</v>
      </c>
      <c r="F87" s="3" t="str">
        <f t="shared" si="31"/>
        <v>.</v>
      </c>
      <c r="G87" s="3">
        <v>2</v>
      </c>
      <c r="H87" s="3" t="str">
        <f t="shared" si="19"/>
        <v/>
      </c>
      <c r="J87" t="str">
        <f t="shared" si="29"/>
        <v>5.2</v>
      </c>
      <c r="K87" t="str">
        <f t="shared" si="22"/>
        <v>5_2</v>
      </c>
      <c r="L87" t="str">
        <f t="shared" si="23"/>
        <v/>
      </c>
      <c r="M87" t="str">
        <f t="shared" si="36"/>
        <v>5 Hjertet</v>
      </c>
      <c r="N87" t="str">
        <f t="shared" si="27"/>
        <v>Objektiv undersøgelse</v>
      </c>
      <c r="O87" t="str">
        <f t="shared" si="28"/>
        <v>5 Hjertet#Objektiv undersøgelse</v>
      </c>
      <c r="P87" t="str">
        <f t="shared" si="25"/>
        <v>5_Hjertet#Objektiv_undersøgelse</v>
      </c>
    </row>
    <row r="88" spans="1:16" x14ac:dyDescent="0.2">
      <c r="C88" s="2" t="s">
        <v>99</v>
      </c>
      <c r="D88">
        <v>74</v>
      </c>
      <c r="E88" s="3">
        <f t="shared" si="35"/>
        <v>5</v>
      </c>
      <c r="F88" s="3" t="str">
        <f t="shared" si="31"/>
        <v>.</v>
      </c>
      <c r="G88" s="3">
        <f t="shared" si="37"/>
        <v>2</v>
      </c>
      <c r="H88" s="3" t="str">
        <f t="shared" si="19"/>
        <v>.</v>
      </c>
      <c r="I88" s="3">
        <v>1</v>
      </c>
      <c r="J88" t="str">
        <f t="shared" si="29"/>
        <v>5.2.1</v>
      </c>
      <c r="K88" t="str">
        <f t="shared" si="22"/>
        <v>5_2_1</v>
      </c>
      <c r="L88" t="str">
        <f t="shared" si="23"/>
        <v/>
      </c>
      <c r="M88" t="str">
        <f>M87</f>
        <v>5 Hjertet</v>
      </c>
      <c r="N88" t="str">
        <f t="shared" si="27"/>
        <v>Inspektion, palpation og perkussion</v>
      </c>
      <c r="O88" t="str">
        <f t="shared" si="28"/>
        <v>5 Hjertet#Inspektion, palpation og perkussion</v>
      </c>
      <c r="P88" t="str">
        <f t="shared" si="25"/>
        <v>5_Hjertet#Inspektion,_palpation_og_perkussion</v>
      </c>
    </row>
    <row r="89" spans="1:16" x14ac:dyDescent="0.2">
      <c r="C89" s="2" t="s">
        <v>100</v>
      </c>
      <c r="D89">
        <v>75</v>
      </c>
      <c r="E89" s="3">
        <f t="shared" si="35"/>
        <v>5</v>
      </c>
      <c r="F89" s="3" t="str">
        <f t="shared" si="31"/>
        <v>.</v>
      </c>
      <c r="G89" s="3">
        <f t="shared" si="37"/>
        <v>2</v>
      </c>
      <c r="H89" s="3" t="str">
        <f t="shared" si="19"/>
        <v>.</v>
      </c>
      <c r="I89" s="3">
        <f>I88+1</f>
        <v>2</v>
      </c>
      <c r="J89" t="str">
        <f t="shared" si="29"/>
        <v>5.2.2</v>
      </c>
      <c r="K89" t="str">
        <f t="shared" si="22"/>
        <v>5_2_2</v>
      </c>
      <c r="L89" t="str">
        <f t="shared" si="23"/>
        <v/>
      </c>
      <c r="M89" t="str">
        <f t="shared" si="36"/>
        <v>5 Hjertet</v>
      </c>
      <c r="N89" t="str">
        <f t="shared" si="27"/>
        <v>Auskultation (stethoscopia cordis, st.c., hjertestetoskopi)</v>
      </c>
      <c r="O89" t="str">
        <f t="shared" si="28"/>
        <v>5 Hjertet#Auskultation (stethoscopia cordis, st.c., hjertestetoskopi)</v>
      </c>
      <c r="P89" t="str">
        <f t="shared" si="25"/>
        <v>5_Hjertet#Auskultation_(stethoscopia_cordis,_st.c.,_hjertestetoskopi)</v>
      </c>
    </row>
    <row r="90" spans="1:16" x14ac:dyDescent="0.2">
      <c r="A90" s="1" t="s">
        <v>5</v>
      </c>
      <c r="D90">
        <v>83</v>
      </c>
      <c r="E90" s="3">
        <v>6</v>
      </c>
      <c r="F90" s="3" t="str">
        <f t="shared" si="31"/>
        <v/>
      </c>
      <c r="H90" s="3" t="str">
        <f t="shared" si="19"/>
        <v/>
      </c>
      <c r="J90" t="str">
        <f t="shared" si="29"/>
        <v>6</v>
      </c>
      <c r="K90" t="str">
        <f t="shared" si="22"/>
        <v>6</v>
      </c>
      <c r="L90" t="str">
        <f t="shared" si="23"/>
        <v>6 Lunger og luftveje</v>
      </c>
      <c r="M90" t="str">
        <f>L90</f>
        <v>6 Lunger og luftveje</v>
      </c>
      <c r="N90" t="str">
        <f t="shared" si="27"/>
        <v/>
      </c>
      <c r="O90" t="str">
        <f t="shared" si="28"/>
        <v>6 Lunger og luftveje</v>
      </c>
      <c r="P90" t="str">
        <f t="shared" si="25"/>
        <v>6_Lunger_og_luftveje</v>
      </c>
    </row>
    <row r="91" spans="1:16" x14ac:dyDescent="0.2">
      <c r="B91" s="1" t="s">
        <v>93</v>
      </c>
      <c r="D91">
        <v>83</v>
      </c>
      <c r="E91" s="3">
        <f t="shared" si="35"/>
        <v>6</v>
      </c>
      <c r="F91" s="3" t="str">
        <f t="shared" si="31"/>
        <v>.</v>
      </c>
      <c r="G91" s="3">
        <v>1</v>
      </c>
      <c r="H91" s="3" t="str">
        <f t="shared" si="19"/>
        <v/>
      </c>
      <c r="J91" t="str">
        <f t="shared" si="29"/>
        <v>6.1</v>
      </c>
      <c r="K91" t="str">
        <f t="shared" si="22"/>
        <v>6_1</v>
      </c>
      <c r="L91" t="str">
        <f t="shared" si="23"/>
        <v/>
      </c>
      <c r="M91" t="str">
        <f>M90</f>
        <v>6 Lunger og luftveje</v>
      </c>
      <c r="N91" t="str">
        <f t="shared" si="27"/>
        <v>Symptomer</v>
      </c>
      <c r="O91" t="str">
        <f t="shared" si="28"/>
        <v>6 Lunger og luftveje#Symptomer</v>
      </c>
      <c r="P91" t="str">
        <f t="shared" si="25"/>
        <v>6_Lunger_og_luftveje#Symptomer</v>
      </c>
    </row>
    <row r="92" spans="1:16" x14ac:dyDescent="0.2">
      <c r="C92" s="2" t="s">
        <v>95</v>
      </c>
      <c r="D92">
        <v>84</v>
      </c>
      <c r="E92" s="3">
        <f t="shared" si="35"/>
        <v>6</v>
      </c>
      <c r="F92" s="3" t="str">
        <f t="shared" si="31"/>
        <v>.</v>
      </c>
      <c r="G92" s="3">
        <f>G91</f>
        <v>1</v>
      </c>
      <c r="H92" s="3" t="str">
        <f t="shared" si="19"/>
        <v>.</v>
      </c>
      <c r="I92" s="3">
        <v>1</v>
      </c>
      <c r="J92" t="str">
        <f t="shared" si="29"/>
        <v>6.1.1</v>
      </c>
      <c r="K92" t="str">
        <f t="shared" si="22"/>
        <v>6_1_1</v>
      </c>
      <c r="L92" t="str">
        <f t="shared" si="23"/>
        <v/>
      </c>
      <c r="M92" t="str">
        <f t="shared" ref="M92:M101" si="39">M91</f>
        <v>6 Lunger og luftveje</v>
      </c>
      <c r="N92" t="str">
        <f t="shared" si="27"/>
        <v>Åndenød (dyspnø)</v>
      </c>
      <c r="O92" t="str">
        <f t="shared" si="28"/>
        <v>6 Lunger og luftveje#Åndenød (dyspnø)</v>
      </c>
      <c r="P92" t="str">
        <f t="shared" si="25"/>
        <v>6_Lunger_og_luftveje#Åndenød_(dyspnø)</v>
      </c>
    </row>
    <row r="93" spans="1:16" x14ac:dyDescent="0.2">
      <c r="C93" s="2" t="s">
        <v>101</v>
      </c>
      <c r="D93">
        <v>85</v>
      </c>
      <c r="E93" s="3">
        <f t="shared" si="35"/>
        <v>6</v>
      </c>
      <c r="F93" s="3" t="str">
        <f t="shared" si="31"/>
        <v>.</v>
      </c>
      <c r="G93" s="3">
        <f t="shared" ref="G93:G101" si="40">G92</f>
        <v>1</v>
      </c>
      <c r="H93" s="3" t="str">
        <f t="shared" si="19"/>
        <v>.</v>
      </c>
      <c r="I93" s="3">
        <f>I92+1</f>
        <v>2</v>
      </c>
      <c r="J93" t="str">
        <f t="shared" si="29"/>
        <v>6.1.2</v>
      </c>
      <c r="K93" t="str">
        <f t="shared" si="22"/>
        <v>6_1_2</v>
      </c>
      <c r="L93" t="str">
        <f t="shared" si="23"/>
        <v/>
      </c>
      <c r="M93" t="str">
        <f t="shared" si="39"/>
        <v>6 Lunger og luftveje</v>
      </c>
      <c r="N93" t="str">
        <f t="shared" si="27"/>
        <v>Hvæsen og piben</v>
      </c>
      <c r="O93" t="str">
        <f t="shared" si="28"/>
        <v>6 Lunger og luftveje#Hvæsen og piben</v>
      </c>
      <c r="P93" t="str">
        <f t="shared" si="25"/>
        <v>6_Lunger_og_luftveje#Hvæsen_og_piben</v>
      </c>
    </row>
    <row r="94" spans="1:16" x14ac:dyDescent="0.2">
      <c r="C94" s="2" t="s">
        <v>102</v>
      </c>
      <c r="D94">
        <v>85</v>
      </c>
      <c r="E94" s="3">
        <f t="shared" si="35"/>
        <v>6</v>
      </c>
      <c r="F94" s="3" t="str">
        <f t="shared" si="31"/>
        <v>.</v>
      </c>
      <c r="G94" s="3">
        <f t="shared" si="40"/>
        <v>1</v>
      </c>
      <c r="H94" s="3" t="str">
        <f t="shared" si="19"/>
        <v>.</v>
      </c>
      <c r="I94" s="3">
        <f t="shared" ref="I94:I96" si="41">I93+1</f>
        <v>3</v>
      </c>
      <c r="J94" t="str">
        <f t="shared" si="29"/>
        <v>6.1.3</v>
      </c>
      <c r="K94" t="str">
        <f t="shared" si="22"/>
        <v>6_1_3</v>
      </c>
      <c r="L94" t="str">
        <f t="shared" si="23"/>
        <v/>
      </c>
      <c r="M94" t="str">
        <f t="shared" si="39"/>
        <v>6 Lunger og luftveje</v>
      </c>
      <c r="N94" t="str">
        <f t="shared" si="27"/>
        <v/>
      </c>
      <c r="O94" t="str">
        <f t="shared" si="28"/>
        <v>6 Lunger og luftveje</v>
      </c>
      <c r="P94" t="str">
        <f t="shared" si="25"/>
        <v>6_Lunger_og_luftveje</v>
      </c>
    </row>
    <row r="95" spans="1:16" x14ac:dyDescent="0.2">
      <c r="C95" s="2" t="s">
        <v>102</v>
      </c>
      <c r="D95">
        <v>86</v>
      </c>
      <c r="E95" s="3">
        <f t="shared" si="35"/>
        <v>6</v>
      </c>
      <c r="F95" s="3" t="str">
        <f t="shared" si="31"/>
        <v>.</v>
      </c>
      <c r="G95" s="3">
        <f t="shared" si="40"/>
        <v>1</v>
      </c>
      <c r="H95" s="3" t="str">
        <f t="shared" si="19"/>
        <v>.</v>
      </c>
      <c r="I95" s="3">
        <f t="shared" si="41"/>
        <v>4</v>
      </c>
      <c r="J95" t="str">
        <f t="shared" si="29"/>
        <v>6.1.4</v>
      </c>
      <c r="K95" t="str">
        <f t="shared" si="22"/>
        <v>6_1_4</v>
      </c>
      <c r="L95" t="str">
        <f t="shared" si="23"/>
        <v/>
      </c>
      <c r="M95" t="str">
        <f t="shared" si="39"/>
        <v>6 Lunger og luftveje</v>
      </c>
      <c r="N95" t="str">
        <f t="shared" si="27"/>
        <v/>
      </c>
      <c r="O95" t="str">
        <f t="shared" si="28"/>
        <v>6 Lunger og luftveje</v>
      </c>
      <c r="P95" t="str">
        <f t="shared" si="25"/>
        <v>6_Lunger_og_luftveje</v>
      </c>
    </row>
    <row r="96" spans="1:16" x14ac:dyDescent="0.2">
      <c r="C96" s="2" t="s">
        <v>104</v>
      </c>
      <c r="D96">
        <v>87</v>
      </c>
      <c r="E96" s="3">
        <f t="shared" si="35"/>
        <v>6</v>
      </c>
      <c r="F96" s="3" t="str">
        <f t="shared" si="31"/>
        <v>.</v>
      </c>
      <c r="G96" s="3">
        <f t="shared" si="40"/>
        <v>1</v>
      </c>
      <c r="H96" s="3" t="str">
        <f t="shared" si="19"/>
        <v>.</v>
      </c>
      <c r="I96" s="3">
        <f t="shared" si="41"/>
        <v>5</v>
      </c>
      <c r="J96" t="str">
        <f t="shared" si="29"/>
        <v>6.1.5</v>
      </c>
      <c r="K96" t="str">
        <f t="shared" si="22"/>
        <v>6_1_5</v>
      </c>
      <c r="L96" t="str">
        <f t="shared" si="23"/>
        <v/>
      </c>
      <c r="M96" t="str">
        <f t="shared" si="39"/>
        <v>6 Lunger og luftveje</v>
      </c>
      <c r="N96" t="str">
        <f t="shared" si="27"/>
        <v>Brystmerter</v>
      </c>
      <c r="O96" t="str">
        <f t="shared" si="28"/>
        <v>6 Lunger og luftveje#Brystmerter</v>
      </c>
      <c r="P96" t="str">
        <f t="shared" si="25"/>
        <v>6_Lunger_og_luftveje#Brystmerter</v>
      </c>
    </row>
    <row r="97" spans="1:16" x14ac:dyDescent="0.2">
      <c r="B97" s="1" t="s">
        <v>85</v>
      </c>
      <c r="D97">
        <v>89</v>
      </c>
      <c r="E97" s="3">
        <f t="shared" si="35"/>
        <v>6</v>
      </c>
      <c r="F97" s="3" t="str">
        <f t="shared" si="31"/>
        <v>.</v>
      </c>
      <c r="G97" s="3">
        <v>2</v>
      </c>
      <c r="H97" s="3" t="str">
        <f t="shared" si="19"/>
        <v/>
      </c>
      <c r="J97" t="str">
        <f t="shared" si="29"/>
        <v>6.2</v>
      </c>
      <c r="K97" t="str">
        <f t="shared" si="22"/>
        <v>6_2</v>
      </c>
      <c r="L97" t="str">
        <f t="shared" si="23"/>
        <v/>
      </c>
      <c r="M97" t="str">
        <f t="shared" si="39"/>
        <v>6 Lunger og luftveje</v>
      </c>
      <c r="N97" t="str">
        <f t="shared" si="27"/>
        <v>Objektiv undersøgelse</v>
      </c>
      <c r="O97" t="str">
        <f t="shared" si="28"/>
        <v>6 Lunger og luftveje#Objektiv undersøgelse</v>
      </c>
      <c r="P97" t="str">
        <f t="shared" si="25"/>
        <v>6_Lunger_og_luftveje#Objektiv_undersøgelse</v>
      </c>
    </row>
    <row r="98" spans="1:16" x14ac:dyDescent="0.2">
      <c r="C98" s="2" t="s">
        <v>105</v>
      </c>
      <c r="D98">
        <v>91</v>
      </c>
      <c r="E98" s="3">
        <f t="shared" si="35"/>
        <v>6</v>
      </c>
      <c r="F98" s="3" t="str">
        <f t="shared" si="31"/>
        <v>.</v>
      </c>
      <c r="G98" s="3">
        <f t="shared" si="40"/>
        <v>2</v>
      </c>
      <c r="H98" s="3" t="str">
        <f t="shared" si="19"/>
        <v>.</v>
      </c>
      <c r="I98" s="3">
        <v>1</v>
      </c>
      <c r="J98" t="str">
        <f t="shared" si="29"/>
        <v>6.2.1</v>
      </c>
      <c r="K98" t="str">
        <f t="shared" si="22"/>
        <v>6_2_1</v>
      </c>
      <c r="L98" t="str">
        <f t="shared" si="23"/>
        <v/>
      </c>
      <c r="M98" t="str">
        <f t="shared" si="39"/>
        <v>6 Lunger og luftveje</v>
      </c>
      <c r="N98" t="str">
        <f t="shared" si="27"/>
        <v>Inspektion</v>
      </c>
      <c r="O98" t="str">
        <f t="shared" si="28"/>
        <v>6 Lunger og luftveje#Inspektion</v>
      </c>
      <c r="P98" t="str">
        <f t="shared" si="25"/>
        <v>6_Lunger_og_luftveje#Inspektion</v>
      </c>
    </row>
    <row r="99" spans="1:16" x14ac:dyDescent="0.2">
      <c r="C99" s="2" t="s">
        <v>106</v>
      </c>
      <c r="D99">
        <v>92</v>
      </c>
      <c r="E99" s="3">
        <f t="shared" si="35"/>
        <v>6</v>
      </c>
      <c r="F99" s="3" t="str">
        <f t="shared" si="31"/>
        <v>.</v>
      </c>
      <c r="G99" s="3">
        <f t="shared" si="40"/>
        <v>2</v>
      </c>
      <c r="H99" s="3" t="str">
        <f t="shared" si="19"/>
        <v>.</v>
      </c>
      <c r="I99" s="3">
        <f>I98+1</f>
        <v>2</v>
      </c>
      <c r="J99" t="str">
        <f t="shared" si="29"/>
        <v>6.2.2</v>
      </c>
      <c r="K99" t="str">
        <f t="shared" si="22"/>
        <v>6_2_2</v>
      </c>
      <c r="L99" t="str">
        <f t="shared" si="23"/>
        <v/>
      </c>
      <c r="M99" t="str">
        <f t="shared" si="39"/>
        <v>6 Lunger og luftveje</v>
      </c>
      <c r="N99" t="str">
        <f t="shared" si="27"/>
        <v>Palpation</v>
      </c>
      <c r="O99" t="str">
        <f t="shared" si="28"/>
        <v>6 Lunger og luftveje#Palpation</v>
      </c>
      <c r="P99" t="str">
        <f t="shared" si="25"/>
        <v>6_Lunger_og_luftveje#Palpation</v>
      </c>
    </row>
    <row r="100" spans="1:16" x14ac:dyDescent="0.2">
      <c r="C100" s="2" t="s">
        <v>107</v>
      </c>
      <c r="D100">
        <v>92</v>
      </c>
      <c r="E100" s="3">
        <f t="shared" si="35"/>
        <v>6</v>
      </c>
      <c r="F100" s="3" t="str">
        <f t="shared" si="31"/>
        <v>.</v>
      </c>
      <c r="G100" s="3">
        <f t="shared" si="40"/>
        <v>2</v>
      </c>
      <c r="H100" s="3" t="str">
        <f t="shared" si="19"/>
        <v>.</v>
      </c>
      <c r="I100" s="3">
        <f t="shared" ref="I100:I101" si="42">I99+1</f>
        <v>3</v>
      </c>
      <c r="J100" t="str">
        <f t="shared" si="29"/>
        <v>6.2.3</v>
      </c>
      <c r="K100" t="str">
        <f t="shared" si="22"/>
        <v>6_2_3</v>
      </c>
      <c r="L100" t="str">
        <f t="shared" si="23"/>
        <v/>
      </c>
      <c r="M100" t="str">
        <f t="shared" si="39"/>
        <v>6 Lunger og luftveje</v>
      </c>
      <c r="N100" t="str">
        <f t="shared" si="27"/>
        <v>Perkussion</v>
      </c>
      <c r="O100" t="str">
        <f t="shared" si="28"/>
        <v>6 Lunger og luftveje#Perkussion</v>
      </c>
      <c r="P100" t="str">
        <f t="shared" si="25"/>
        <v>6_Lunger_og_luftveje#Perkussion</v>
      </c>
    </row>
    <row r="101" spans="1:16" x14ac:dyDescent="0.2">
      <c r="C101" s="2" t="s">
        <v>108</v>
      </c>
      <c r="D101">
        <v>94</v>
      </c>
      <c r="E101" s="3">
        <f t="shared" si="35"/>
        <v>6</v>
      </c>
      <c r="F101" s="3" t="str">
        <f t="shared" si="31"/>
        <v>.</v>
      </c>
      <c r="G101" s="3">
        <f t="shared" si="40"/>
        <v>2</v>
      </c>
      <c r="H101" s="3" t="str">
        <f t="shared" si="19"/>
        <v>.</v>
      </c>
      <c r="I101" s="3">
        <f t="shared" si="42"/>
        <v>4</v>
      </c>
      <c r="J101" t="str">
        <f t="shared" si="29"/>
        <v>6.2.4</v>
      </c>
      <c r="K101" t="str">
        <f t="shared" si="22"/>
        <v>6_2_4</v>
      </c>
      <c r="L101" t="str">
        <f t="shared" si="23"/>
        <v/>
      </c>
      <c r="M101" t="str">
        <f t="shared" si="39"/>
        <v>6 Lunger og luftveje</v>
      </c>
      <c r="N101" t="str">
        <f t="shared" si="27"/>
        <v>Auskultation (stethoscopia pulmonum; st.p., lungestetoskopi)</v>
      </c>
      <c r="O101" t="str">
        <f t="shared" si="28"/>
        <v>6 Lunger og luftveje#Auskultation (stethoscopia pulmonum; st.p., lungestetoskopi)</v>
      </c>
      <c r="P101" t="str">
        <f t="shared" si="25"/>
        <v>6_Lunger_og_luftveje#Auskultation_(stethoscopia_pulmonum;_st.p.,_lungestetoskopi)</v>
      </c>
    </row>
    <row r="102" spans="1:16" x14ac:dyDescent="0.2">
      <c r="A102" s="1" t="s">
        <v>6</v>
      </c>
      <c r="D102">
        <v>97</v>
      </c>
      <c r="E102" s="3">
        <v>7</v>
      </c>
      <c r="F102" s="3" t="str">
        <f t="shared" si="31"/>
        <v/>
      </c>
      <c r="H102" s="3" t="str">
        <f t="shared" si="19"/>
        <v/>
      </c>
      <c r="J102" t="str">
        <f t="shared" si="29"/>
        <v>7</v>
      </c>
      <c r="K102" t="str">
        <f t="shared" si="22"/>
        <v>7</v>
      </c>
      <c r="L102" t="str">
        <f t="shared" si="23"/>
        <v>7 Mave-tarm-systemet</v>
      </c>
      <c r="M102" t="str">
        <f>L102</f>
        <v>7 Mave-tarm-systemet</v>
      </c>
      <c r="N102" t="str">
        <f t="shared" si="27"/>
        <v/>
      </c>
      <c r="O102" t="str">
        <f t="shared" si="28"/>
        <v>7 Mave-tarm-systemet</v>
      </c>
      <c r="P102" t="str">
        <f t="shared" si="25"/>
        <v>7_Mave-tarm-systemet</v>
      </c>
    </row>
    <row r="103" spans="1:16" x14ac:dyDescent="0.2">
      <c r="B103" s="1" t="s">
        <v>93</v>
      </c>
      <c r="D103">
        <v>97</v>
      </c>
      <c r="E103" s="3">
        <f t="shared" si="35"/>
        <v>7</v>
      </c>
      <c r="F103" s="3" t="str">
        <f t="shared" si="31"/>
        <v>.</v>
      </c>
      <c r="G103" s="3">
        <v>1</v>
      </c>
      <c r="H103" s="3" t="str">
        <f t="shared" si="19"/>
        <v/>
      </c>
      <c r="J103" t="str">
        <f t="shared" si="29"/>
        <v>7.1</v>
      </c>
      <c r="K103" t="str">
        <f t="shared" si="22"/>
        <v>7_1</v>
      </c>
      <c r="L103" t="str">
        <f t="shared" si="23"/>
        <v/>
      </c>
      <c r="M103" t="str">
        <f>M102</f>
        <v>7 Mave-tarm-systemet</v>
      </c>
      <c r="N103" t="str">
        <f t="shared" si="27"/>
        <v>Symptomer</v>
      </c>
      <c r="O103" t="str">
        <f t="shared" si="28"/>
        <v>7 Mave-tarm-systemet#Symptomer</v>
      </c>
      <c r="P103" t="str">
        <f t="shared" si="25"/>
        <v>7_Mave-tarm-systemet#Symptomer</v>
      </c>
    </row>
    <row r="104" spans="1:16" x14ac:dyDescent="0.2">
      <c r="C104" s="2" t="s">
        <v>109</v>
      </c>
      <c r="D104">
        <v>98</v>
      </c>
      <c r="E104" s="3">
        <f t="shared" si="35"/>
        <v>7</v>
      </c>
      <c r="F104" s="3" t="str">
        <f t="shared" si="31"/>
        <v>.</v>
      </c>
      <c r="G104" s="3">
        <f>G103</f>
        <v>1</v>
      </c>
      <c r="H104" s="3" t="str">
        <f t="shared" si="19"/>
        <v>.</v>
      </c>
      <c r="I104" s="3">
        <v>1</v>
      </c>
      <c r="J104" t="str">
        <f t="shared" si="29"/>
        <v>7.1.1</v>
      </c>
      <c r="K104" t="str">
        <f t="shared" si="22"/>
        <v>7_1_1</v>
      </c>
      <c r="L104" t="str">
        <f t="shared" si="23"/>
        <v/>
      </c>
      <c r="M104" t="str">
        <f t="shared" ref="M104:M114" si="43">M103</f>
        <v>7 Mave-tarm-systemet</v>
      </c>
      <c r="N104" t="str">
        <f t="shared" si="27"/>
        <v>Kvalme (nausea) og opkastning (emesis)</v>
      </c>
      <c r="O104" t="str">
        <f t="shared" si="28"/>
        <v>7 Mave-tarm-systemet#Kvalme (nausea) og opkastning (emesis)</v>
      </c>
      <c r="P104" t="str">
        <f t="shared" si="25"/>
        <v>7_Mave-tarm-systemet#Kvalme_(nausea)_og_opkastning_(emesis)</v>
      </c>
    </row>
    <row r="105" spans="1:16" x14ac:dyDescent="0.2">
      <c r="C105" s="2" t="s">
        <v>110</v>
      </c>
      <c r="D105">
        <v>98</v>
      </c>
      <c r="E105" s="3">
        <f t="shared" si="35"/>
        <v>7</v>
      </c>
      <c r="F105" s="3" t="str">
        <f t="shared" si="31"/>
        <v>.</v>
      </c>
      <c r="G105" s="3">
        <f>G104</f>
        <v>1</v>
      </c>
      <c r="H105" s="3" t="str">
        <f t="shared" si="19"/>
        <v>.</v>
      </c>
      <c r="I105" s="3">
        <f>I104+1</f>
        <v>2</v>
      </c>
      <c r="J105" t="str">
        <f t="shared" si="29"/>
        <v>7.1.2</v>
      </c>
      <c r="K105" t="str">
        <f t="shared" si="22"/>
        <v>7_1_2</v>
      </c>
      <c r="L105" t="str">
        <f t="shared" si="23"/>
        <v/>
      </c>
      <c r="M105" t="str">
        <f t="shared" si="43"/>
        <v>7 Mave-tarm-systemet</v>
      </c>
      <c r="N105" t="str">
        <f t="shared" si="27"/>
        <v>Synkebesvær (dysfagi)</v>
      </c>
      <c r="O105" t="str">
        <f t="shared" si="28"/>
        <v>7 Mave-tarm-systemet#Synkebesvær (dysfagi)</v>
      </c>
      <c r="P105" t="str">
        <f t="shared" si="25"/>
        <v>7_Mave-tarm-systemet#Synkebesvær_(dysfagi)</v>
      </c>
    </row>
    <row r="106" spans="1:16" x14ac:dyDescent="0.2">
      <c r="C106" s="2" t="s">
        <v>111</v>
      </c>
      <c r="D106">
        <v>99</v>
      </c>
      <c r="E106" s="3">
        <f t="shared" si="35"/>
        <v>7</v>
      </c>
      <c r="F106" s="3" t="str">
        <f t="shared" si="31"/>
        <v>.</v>
      </c>
      <c r="G106" s="3">
        <f t="shared" ref="G106:G114" si="44">G105</f>
        <v>1</v>
      </c>
      <c r="H106" s="3" t="str">
        <f t="shared" si="19"/>
        <v>.</v>
      </c>
      <c r="I106" s="3">
        <f t="shared" ref="I106:I109" si="45">I105+1</f>
        <v>3</v>
      </c>
      <c r="J106" t="str">
        <f t="shared" si="29"/>
        <v>7.1.3</v>
      </c>
      <c r="K106" t="str">
        <f t="shared" si="22"/>
        <v>7_1_3</v>
      </c>
      <c r="L106" t="str">
        <f t="shared" si="23"/>
        <v/>
      </c>
      <c r="M106" t="str">
        <f t="shared" si="43"/>
        <v>7 Mave-tarm-systemet</v>
      </c>
      <c r="N106" t="str">
        <f t="shared" si="27"/>
        <v>Halsbrand (pyrosis)</v>
      </c>
      <c r="O106" t="str">
        <f t="shared" si="28"/>
        <v>7 Mave-tarm-systemet#Halsbrand (pyrosis)</v>
      </c>
      <c r="P106" t="str">
        <f t="shared" si="25"/>
        <v>7_Mave-tarm-systemet#Halsbrand_(pyrosis)</v>
      </c>
    </row>
    <row r="107" spans="1:16" x14ac:dyDescent="0.2">
      <c r="C107" s="2" t="s">
        <v>112</v>
      </c>
      <c r="D107">
        <v>99</v>
      </c>
      <c r="E107" s="3">
        <f t="shared" si="35"/>
        <v>7</v>
      </c>
      <c r="F107" s="3" t="str">
        <f t="shared" si="31"/>
        <v>.</v>
      </c>
      <c r="G107" s="3">
        <f t="shared" si="44"/>
        <v>1</v>
      </c>
      <c r="H107" s="3" t="str">
        <f t="shared" si="19"/>
        <v>.</v>
      </c>
      <c r="I107" s="3">
        <f t="shared" si="45"/>
        <v>4</v>
      </c>
      <c r="J107" t="str">
        <f t="shared" si="29"/>
        <v>7.1.4</v>
      </c>
      <c r="K107" t="str">
        <f t="shared" si="22"/>
        <v>7_1_4</v>
      </c>
      <c r="L107" t="str">
        <f t="shared" si="23"/>
        <v/>
      </c>
      <c r="M107" t="str">
        <f t="shared" si="43"/>
        <v>7 Mave-tarm-systemet</v>
      </c>
      <c r="N107" t="str">
        <f t="shared" si="27"/>
        <v>Mavesmerter (abdominalia)</v>
      </c>
      <c r="O107" t="str">
        <f t="shared" si="28"/>
        <v>7 Mave-tarm-systemet#Mavesmerter (abdominalia)</v>
      </c>
      <c r="P107" t="str">
        <f t="shared" si="25"/>
        <v>7_Mave-tarm-systemet#Mavesmerter_(abdominalia)</v>
      </c>
    </row>
    <row r="108" spans="1:16" x14ac:dyDescent="0.2">
      <c r="C108" s="2" t="s">
        <v>113</v>
      </c>
      <c r="D108">
        <v>101</v>
      </c>
      <c r="E108" s="3">
        <f t="shared" si="35"/>
        <v>7</v>
      </c>
      <c r="F108" s="3" t="str">
        <f t="shared" si="31"/>
        <v>.</v>
      </c>
      <c r="G108" s="3">
        <f t="shared" si="44"/>
        <v>1</v>
      </c>
      <c r="H108" s="3" t="str">
        <f t="shared" si="19"/>
        <v>.</v>
      </c>
      <c r="I108" s="3">
        <f t="shared" si="45"/>
        <v>5</v>
      </c>
      <c r="J108" t="str">
        <f t="shared" si="29"/>
        <v>7.1.5</v>
      </c>
      <c r="K108" t="str">
        <f t="shared" si="22"/>
        <v>7_1_5</v>
      </c>
      <c r="L108" t="str">
        <f t="shared" si="23"/>
        <v/>
      </c>
      <c r="M108" t="str">
        <f t="shared" si="43"/>
        <v>7 Mave-tarm-systemet</v>
      </c>
      <c r="N108" t="str">
        <f t="shared" si="27"/>
        <v>Afføringsmønster</v>
      </c>
      <c r="O108" t="str">
        <f t="shared" si="28"/>
        <v>7 Mave-tarm-systemet#Afføringsmønster</v>
      </c>
      <c r="P108" t="str">
        <f t="shared" si="25"/>
        <v>7_Mave-tarm-systemet#Afføringsmønster</v>
      </c>
    </row>
    <row r="109" spans="1:16" x14ac:dyDescent="0.2">
      <c r="C109" s="2" t="s">
        <v>114</v>
      </c>
      <c r="D109">
        <v>103</v>
      </c>
      <c r="E109" s="3">
        <f t="shared" si="35"/>
        <v>7</v>
      </c>
      <c r="F109" s="3" t="str">
        <f t="shared" si="31"/>
        <v>.</v>
      </c>
      <c r="G109" s="3">
        <f t="shared" si="44"/>
        <v>1</v>
      </c>
      <c r="H109" s="3" t="str">
        <f t="shared" si="19"/>
        <v>.</v>
      </c>
      <c r="I109" s="3">
        <f t="shared" si="45"/>
        <v>6</v>
      </c>
      <c r="J109" t="str">
        <f t="shared" si="29"/>
        <v>7.1.6</v>
      </c>
      <c r="K109" t="str">
        <f t="shared" si="22"/>
        <v>7_1_6</v>
      </c>
      <c r="L109" t="str">
        <f t="shared" si="23"/>
        <v/>
      </c>
      <c r="M109" t="str">
        <f t="shared" si="43"/>
        <v>7 Mave-tarm-systemet</v>
      </c>
      <c r="N109" t="str">
        <f t="shared" si="27"/>
        <v>Gulsot (icterus)</v>
      </c>
      <c r="O109" t="str">
        <f t="shared" si="28"/>
        <v>7 Mave-tarm-systemet#Gulsot (icterus)</v>
      </c>
      <c r="P109" t="str">
        <f t="shared" si="25"/>
        <v>7_Mave-tarm-systemet#Gulsot_(icterus)</v>
      </c>
    </row>
    <row r="110" spans="1:16" x14ac:dyDescent="0.2">
      <c r="B110" s="1" t="s">
        <v>85</v>
      </c>
      <c r="D110">
        <v>103</v>
      </c>
      <c r="E110" s="3">
        <f t="shared" si="35"/>
        <v>7</v>
      </c>
      <c r="F110" s="3" t="str">
        <f t="shared" si="31"/>
        <v>.</v>
      </c>
      <c r="G110" s="3">
        <v>2</v>
      </c>
      <c r="H110" s="3" t="str">
        <f t="shared" si="19"/>
        <v/>
      </c>
      <c r="J110" t="str">
        <f t="shared" si="29"/>
        <v>7.2</v>
      </c>
      <c r="K110" t="str">
        <f t="shared" si="22"/>
        <v>7_2</v>
      </c>
      <c r="L110" t="str">
        <f t="shared" si="23"/>
        <v/>
      </c>
      <c r="M110" t="str">
        <f t="shared" si="43"/>
        <v>7 Mave-tarm-systemet</v>
      </c>
      <c r="N110" t="str">
        <f t="shared" si="27"/>
        <v>Objektiv undersøgelse</v>
      </c>
      <c r="O110" t="str">
        <f t="shared" si="28"/>
        <v>7 Mave-tarm-systemet#Objektiv undersøgelse</v>
      </c>
      <c r="P110" t="str">
        <f t="shared" si="25"/>
        <v>7_Mave-tarm-systemet#Objektiv_undersøgelse</v>
      </c>
    </row>
    <row r="111" spans="1:16" x14ac:dyDescent="0.2">
      <c r="C111" s="2" t="s">
        <v>115</v>
      </c>
      <c r="D111">
        <v>104</v>
      </c>
      <c r="E111" s="3">
        <f t="shared" si="35"/>
        <v>7</v>
      </c>
      <c r="F111" s="3" t="str">
        <f t="shared" si="31"/>
        <v>.</v>
      </c>
      <c r="G111" s="3">
        <f t="shared" si="44"/>
        <v>2</v>
      </c>
      <c r="H111" s="3" t="str">
        <f t="shared" si="19"/>
        <v>.</v>
      </c>
      <c r="I111" s="3">
        <v>1</v>
      </c>
      <c r="J111" t="str">
        <f t="shared" si="29"/>
        <v>7.2.1</v>
      </c>
      <c r="K111" t="str">
        <f t="shared" si="22"/>
        <v>7_2_1</v>
      </c>
      <c r="L111" t="str">
        <f t="shared" si="23"/>
        <v/>
      </c>
      <c r="M111" t="str">
        <f t="shared" si="43"/>
        <v>7 Mave-tarm-systemet</v>
      </c>
      <c r="N111" t="str">
        <f t="shared" si="27"/>
        <v>Mund og svælg (cavum oris et fauces)</v>
      </c>
      <c r="O111" t="str">
        <f t="shared" si="28"/>
        <v>7 Mave-tarm-systemet#Mund og svælg (cavum oris et fauces)</v>
      </c>
      <c r="P111" t="str">
        <f t="shared" si="25"/>
        <v>7_Mave-tarm-systemet#Mund_og_svælg_(cavum_oris_et_fauces)</v>
      </c>
    </row>
    <row r="112" spans="1:16" x14ac:dyDescent="0.2">
      <c r="C112" s="2" t="s">
        <v>67</v>
      </c>
      <c r="D112">
        <v>105</v>
      </c>
      <c r="E112" s="3">
        <f t="shared" si="35"/>
        <v>7</v>
      </c>
      <c r="F112" s="3" t="str">
        <f t="shared" si="31"/>
        <v>.</v>
      </c>
      <c r="G112" s="3">
        <f t="shared" si="44"/>
        <v>2</v>
      </c>
      <c r="H112" s="3" t="str">
        <f t="shared" si="19"/>
        <v>.</v>
      </c>
      <c r="I112" s="3">
        <f>I111+1</f>
        <v>2</v>
      </c>
      <c r="J112" t="str">
        <f t="shared" si="29"/>
        <v>7.2.2</v>
      </c>
      <c r="K112" t="str">
        <f t="shared" si="22"/>
        <v>7_2_2</v>
      </c>
      <c r="L112" t="str">
        <f t="shared" si="23"/>
        <v/>
      </c>
      <c r="M112" t="str">
        <f t="shared" si="43"/>
        <v>7 Mave-tarm-systemet</v>
      </c>
      <c r="N112" t="str">
        <f t="shared" si="27"/>
        <v>Abdomen</v>
      </c>
      <c r="O112" t="str">
        <f t="shared" si="28"/>
        <v>7 Mave-tarm-systemet#Abdomen</v>
      </c>
      <c r="P112" t="str">
        <f t="shared" si="25"/>
        <v>7_Mave-tarm-systemet#Abdomen</v>
      </c>
    </row>
    <row r="113" spans="1:16" x14ac:dyDescent="0.2">
      <c r="C113" s="2" t="s">
        <v>116</v>
      </c>
      <c r="D113">
        <v>112</v>
      </c>
      <c r="E113" s="3">
        <f t="shared" si="35"/>
        <v>7</v>
      </c>
      <c r="F113" s="3" t="str">
        <f t="shared" si="31"/>
        <v>.</v>
      </c>
      <c r="G113" s="3">
        <f t="shared" si="44"/>
        <v>2</v>
      </c>
      <c r="H113" s="3" t="str">
        <f t="shared" si="19"/>
        <v>.</v>
      </c>
      <c r="I113" s="3">
        <f t="shared" ref="I113:I114" si="46">I112+1</f>
        <v>3</v>
      </c>
      <c r="J113" t="str">
        <f t="shared" si="29"/>
        <v>7.2.3</v>
      </c>
      <c r="K113" t="str">
        <f t="shared" si="22"/>
        <v>7_2_3</v>
      </c>
      <c r="L113" t="str">
        <f t="shared" si="23"/>
        <v/>
      </c>
      <c r="M113" t="str">
        <f t="shared" si="43"/>
        <v>7 Mave-tarm-systemet</v>
      </c>
      <c r="N113" t="str">
        <f t="shared" si="27"/>
        <v>Lyskerne (regiones inguinales)</v>
      </c>
      <c r="O113" t="str">
        <f t="shared" si="28"/>
        <v>7 Mave-tarm-systemet#Lyskerne (regiones inguinales)</v>
      </c>
      <c r="P113" t="str">
        <f t="shared" si="25"/>
        <v>7_Mave-tarm-systemet#Lyskerne_(regiones_inguinales)</v>
      </c>
    </row>
    <row r="114" spans="1:16" x14ac:dyDescent="0.2">
      <c r="C114" s="2" t="s">
        <v>117</v>
      </c>
      <c r="D114">
        <v>113</v>
      </c>
      <c r="E114" s="3">
        <f t="shared" si="35"/>
        <v>7</v>
      </c>
      <c r="F114" s="3" t="str">
        <f t="shared" si="31"/>
        <v>.</v>
      </c>
      <c r="G114" s="3">
        <f t="shared" si="44"/>
        <v>2</v>
      </c>
      <c r="H114" s="3" t="str">
        <f t="shared" si="19"/>
        <v>.</v>
      </c>
      <c r="I114" s="3">
        <f t="shared" si="46"/>
        <v>4</v>
      </c>
      <c r="J114" t="str">
        <f t="shared" si="29"/>
        <v>7.2.4</v>
      </c>
      <c r="K114" t="str">
        <f t="shared" si="22"/>
        <v>7_2_4</v>
      </c>
      <c r="L114" t="str">
        <f t="shared" si="23"/>
        <v/>
      </c>
      <c r="M114" t="str">
        <f t="shared" si="43"/>
        <v>7 Mave-tarm-systemet</v>
      </c>
      <c r="N114" t="str">
        <f t="shared" si="27"/>
        <v>Endetarm (rectum)</v>
      </c>
      <c r="O114" t="str">
        <f t="shared" si="28"/>
        <v>7 Mave-tarm-systemet#Endetarm (rectum)</v>
      </c>
      <c r="P114" t="str">
        <f t="shared" si="25"/>
        <v>7_Mave-tarm-systemet#Endetarm_(rectum)</v>
      </c>
    </row>
    <row r="115" spans="1:16" x14ac:dyDescent="0.2">
      <c r="A115" s="1" t="s">
        <v>7</v>
      </c>
      <c r="D115">
        <v>116</v>
      </c>
      <c r="E115" s="3">
        <v>8</v>
      </c>
      <c r="F115" s="3" t="str">
        <f t="shared" si="31"/>
        <v/>
      </c>
      <c r="H115" s="3" t="str">
        <f t="shared" si="19"/>
        <v/>
      </c>
      <c r="J115" t="str">
        <f t="shared" si="29"/>
        <v>8</v>
      </c>
      <c r="K115" t="str">
        <f t="shared" si="22"/>
        <v>8</v>
      </c>
      <c r="L115" t="str">
        <f t="shared" si="23"/>
        <v>8 Nyrer, urinveje og mandlige kønsorganer</v>
      </c>
      <c r="M115" t="str">
        <f>L115</f>
        <v>8 Nyrer, urinveje og mandlige kønsorganer</v>
      </c>
      <c r="N115" t="str">
        <f t="shared" si="27"/>
        <v/>
      </c>
      <c r="O115" t="str">
        <f t="shared" si="28"/>
        <v>8 Nyrer, urinveje og mandlige kønsorganer</v>
      </c>
      <c r="P115" t="str">
        <f t="shared" si="25"/>
        <v>8_Nyrer,_urinveje_og_mandlige_kønsorganer</v>
      </c>
    </row>
    <row r="116" spans="1:16" x14ac:dyDescent="0.2">
      <c r="B116" s="1" t="s">
        <v>118</v>
      </c>
      <c r="D116">
        <v>116</v>
      </c>
      <c r="E116" s="3">
        <f t="shared" si="35"/>
        <v>8</v>
      </c>
      <c r="F116" s="3" t="str">
        <f t="shared" si="31"/>
        <v>.</v>
      </c>
      <c r="G116" s="3">
        <v>1</v>
      </c>
      <c r="H116" s="3" t="str">
        <f t="shared" si="19"/>
        <v>.</v>
      </c>
      <c r="I116" s="3">
        <v>1</v>
      </c>
      <c r="J116" t="str">
        <f t="shared" si="29"/>
        <v>8.1.1</v>
      </c>
      <c r="K116" t="str">
        <f t="shared" si="22"/>
        <v>8_1_1</v>
      </c>
      <c r="L116" t="str">
        <f t="shared" si="23"/>
        <v/>
      </c>
      <c r="M116" t="str">
        <f>M115</f>
        <v>8 Nyrer, urinveje og mandlige kønsorganer</v>
      </c>
      <c r="N116" t="str">
        <f t="shared" si="27"/>
        <v>Subjektivt</v>
      </c>
      <c r="O116" t="str">
        <f t="shared" si="28"/>
        <v>8 Nyrer, urinveje og mandlige kønsorganer#Subjektivt</v>
      </c>
      <c r="P116" t="str">
        <f t="shared" si="25"/>
        <v>8_Nyrer,_urinveje_og_mandlige_kønsorganer#Subjektivt</v>
      </c>
    </row>
    <row r="117" spans="1:16" x14ac:dyDescent="0.2">
      <c r="C117" s="2" t="s">
        <v>119</v>
      </c>
      <c r="D117">
        <v>117</v>
      </c>
      <c r="E117" s="3">
        <f t="shared" si="35"/>
        <v>8</v>
      </c>
      <c r="F117" s="3" t="str">
        <f t="shared" si="31"/>
        <v>.</v>
      </c>
      <c r="G117" s="3">
        <f>G116</f>
        <v>1</v>
      </c>
      <c r="H117" s="3" t="str">
        <f t="shared" si="19"/>
        <v>.</v>
      </c>
      <c r="I117" s="3">
        <f>I116+1</f>
        <v>2</v>
      </c>
      <c r="J117" t="str">
        <f t="shared" si="29"/>
        <v>8.1.2</v>
      </c>
      <c r="K117" t="str">
        <f t="shared" si="22"/>
        <v>8_1_2</v>
      </c>
      <c r="L117" t="str">
        <f t="shared" si="23"/>
        <v/>
      </c>
      <c r="M117" t="str">
        <f t="shared" ref="M117:M126" si="47">M116</f>
        <v>8 Nyrer, urinveje og mandlige kønsorganer</v>
      </c>
      <c r="N117" t="str">
        <f t="shared" si="27"/>
        <v>Smerter</v>
      </c>
      <c r="O117" t="str">
        <f t="shared" si="28"/>
        <v>8 Nyrer, urinveje og mandlige kønsorganer#Smerter</v>
      </c>
      <c r="P117" t="str">
        <f t="shared" si="25"/>
        <v>8_Nyrer,_urinveje_og_mandlige_kønsorganer#Smerter</v>
      </c>
    </row>
    <row r="118" spans="1:16" x14ac:dyDescent="0.2">
      <c r="C118" s="2" t="s">
        <v>120</v>
      </c>
      <c r="D118">
        <v>118</v>
      </c>
      <c r="E118" s="3">
        <f t="shared" si="35"/>
        <v>8</v>
      </c>
      <c r="F118" s="3" t="str">
        <f t="shared" si="31"/>
        <v>.</v>
      </c>
      <c r="G118" s="3">
        <f>G117</f>
        <v>1</v>
      </c>
      <c r="H118" s="3" t="str">
        <f t="shared" si="19"/>
        <v>.</v>
      </c>
      <c r="I118" s="3">
        <f t="shared" ref="I118:I126" si="48">I117+1</f>
        <v>3</v>
      </c>
      <c r="J118" t="str">
        <f t="shared" si="29"/>
        <v>8.1.3</v>
      </c>
      <c r="K118" t="str">
        <f t="shared" si="22"/>
        <v>8_1_3</v>
      </c>
      <c r="L118" t="str">
        <f t="shared" si="23"/>
        <v/>
      </c>
      <c r="M118" t="str">
        <f t="shared" si="47"/>
        <v>8 Nyrer, urinveje og mandlige kønsorganer</v>
      </c>
      <c r="N118" t="str">
        <f t="shared" si="27"/>
        <v>Svie og smerte ved vandlanding (dysuri)</v>
      </c>
      <c r="O118" t="str">
        <f t="shared" si="28"/>
        <v>8 Nyrer, urinveje og mandlige kønsorganer#Svie og smerte ved vandlanding (dysuri)</v>
      </c>
      <c r="P118" t="str">
        <f t="shared" si="25"/>
        <v>8_Nyrer,_urinveje_og_mandlige_kønsorganer#Svie_og_smerte_ved_vandlanding_(dysuri)</v>
      </c>
    </row>
    <row r="119" spans="1:16" x14ac:dyDescent="0.2">
      <c r="C119" s="2" t="s">
        <v>121</v>
      </c>
      <c r="D119">
        <v>119</v>
      </c>
      <c r="E119" s="3">
        <f t="shared" si="35"/>
        <v>8</v>
      </c>
      <c r="F119" s="3" t="str">
        <f t="shared" si="31"/>
        <v>.</v>
      </c>
      <c r="G119" s="3">
        <f t="shared" ref="G119:G126" si="49">G118</f>
        <v>1</v>
      </c>
      <c r="H119" s="3" t="str">
        <f t="shared" si="19"/>
        <v>.</v>
      </c>
      <c r="I119" s="3">
        <f t="shared" si="48"/>
        <v>4</v>
      </c>
      <c r="J119" t="str">
        <f t="shared" si="29"/>
        <v>8.1.4</v>
      </c>
      <c r="K119" t="str">
        <f t="shared" si="22"/>
        <v>8_1_4</v>
      </c>
      <c r="L119" t="str">
        <f t="shared" si="23"/>
        <v/>
      </c>
      <c r="M119" t="str">
        <f t="shared" si="47"/>
        <v>8 Nyrer, urinveje og mandlige kønsorganer</v>
      </c>
      <c r="N119" t="str">
        <f t="shared" si="27"/>
        <v>Pludselig vandlandingstrang (urge) og hyppige vandladninger (pollakisuri, nykturi)</v>
      </c>
      <c r="O119" t="str">
        <f t="shared" si="28"/>
        <v>8 Nyrer, urinveje og mandlige kønsorganer#Pludselig vandlandingstrang (urge) og hyppige vandladninger (pollakisuri, nykturi)</v>
      </c>
      <c r="P119" t="str">
        <f t="shared" si="25"/>
        <v>8_Nyrer,_urinveje_og_mandlige_kønsorganer#Pludselig_vandlandingstrang_(urge)_og_hyppige_vandladninger_(pollakisuri,_nykturi)</v>
      </c>
    </row>
    <row r="120" spans="1:16" x14ac:dyDescent="0.2">
      <c r="C120" s="2" t="s">
        <v>122</v>
      </c>
      <c r="D120">
        <v>119</v>
      </c>
      <c r="E120" s="3">
        <f t="shared" si="35"/>
        <v>8</v>
      </c>
      <c r="F120" s="3" t="str">
        <f t="shared" si="31"/>
        <v>.</v>
      </c>
      <c r="G120" s="3">
        <f t="shared" si="49"/>
        <v>1</v>
      </c>
      <c r="H120" s="3" t="str">
        <f t="shared" si="19"/>
        <v>.</v>
      </c>
      <c r="I120" s="3">
        <f t="shared" si="48"/>
        <v>5</v>
      </c>
      <c r="J120" t="str">
        <f t="shared" si="29"/>
        <v>8.1.5</v>
      </c>
      <c r="K120" t="str">
        <f t="shared" si="22"/>
        <v>8_1_5</v>
      </c>
      <c r="L120" t="str">
        <f t="shared" si="23"/>
        <v/>
      </c>
      <c r="M120" t="str">
        <f t="shared" si="47"/>
        <v>8 Nyrer, urinveje og mandlige kønsorganer</v>
      </c>
      <c r="N120" t="str">
        <f t="shared" si="27"/>
        <v>Vandladningsbesvær</v>
      </c>
      <c r="O120" t="str">
        <f t="shared" si="28"/>
        <v>8 Nyrer, urinveje og mandlige kønsorganer#Vandladningsbesvær</v>
      </c>
      <c r="P120" t="str">
        <f t="shared" si="25"/>
        <v>8_Nyrer,_urinveje_og_mandlige_kønsorganer#Vandladningsbesvær</v>
      </c>
    </row>
    <row r="121" spans="1:16" x14ac:dyDescent="0.2">
      <c r="C121" s="2" t="s">
        <v>123</v>
      </c>
      <c r="D121">
        <v>120</v>
      </c>
      <c r="E121" s="3">
        <f t="shared" si="35"/>
        <v>8</v>
      </c>
      <c r="F121" s="3" t="str">
        <f t="shared" si="31"/>
        <v>.</v>
      </c>
      <c r="G121" s="3">
        <f t="shared" si="49"/>
        <v>1</v>
      </c>
      <c r="H121" s="3" t="str">
        <f t="shared" si="19"/>
        <v>.</v>
      </c>
      <c r="I121" s="3">
        <f t="shared" si="48"/>
        <v>6</v>
      </c>
      <c r="J121" t="str">
        <f t="shared" si="29"/>
        <v>8.1.6</v>
      </c>
      <c r="K121" t="str">
        <f t="shared" si="22"/>
        <v>8_1_6</v>
      </c>
      <c r="L121" t="str">
        <f t="shared" si="23"/>
        <v/>
      </c>
      <c r="M121" t="str">
        <f t="shared" si="47"/>
        <v>8 Nyrer, urinveje og mandlige kønsorganer</v>
      </c>
      <c r="N121" t="str">
        <f t="shared" si="27"/>
        <v>Ufrivillig vandladning (urininkontinens)</v>
      </c>
      <c r="O121" t="str">
        <f t="shared" si="28"/>
        <v>8 Nyrer, urinveje og mandlige kønsorganer#Ufrivillig vandladning (urininkontinens)</v>
      </c>
      <c r="P121" t="str">
        <f t="shared" si="25"/>
        <v>8_Nyrer,_urinveje_og_mandlige_kønsorganer#Ufrivillig_vandladning_(urininkontinens)</v>
      </c>
    </row>
    <row r="122" spans="1:16" x14ac:dyDescent="0.2">
      <c r="C122" s="2" t="s">
        <v>124</v>
      </c>
      <c r="D122">
        <v>120</v>
      </c>
      <c r="E122" s="3">
        <f t="shared" si="35"/>
        <v>8</v>
      </c>
      <c r="F122" s="3" t="str">
        <f t="shared" si="31"/>
        <v>.</v>
      </c>
      <c r="G122" s="3">
        <f t="shared" si="49"/>
        <v>1</v>
      </c>
      <c r="H122" s="3" t="str">
        <f t="shared" si="19"/>
        <v>.</v>
      </c>
      <c r="I122" s="3">
        <f t="shared" si="48"/>
        <v>7</v>
      </c>
      <c r="J122" t="str">
        <f t="shared" si="29"/>
        <v>8.1.7</v>
      </c>
      <c r="K122" t="str">
        <f t="shared" si="22"/>
        <v>8_1_7</v>
      </c>
      <c r="L122" t="str">
        <f t="shared" si="23"/>
        <v/>
      </c>
      <c r="M122" t="str">
        <f t="shared" si="47"/>
        <v>8 Nyrer, urinveje og mandlige kønsorganer</v>
      </c>
      <c r="N122" t="str">
        <f t="shared" si="27"/>
        <v>Blodig urin (hæmaturi)</v>
      </c>
      <c r="O122" t="str">
        <f t="shared" si="28"/>
        <v>8 Nyrer, urinveje og mandlige kønsorganer#Blodig urin (hæmaturi)</v>
      </c>
      <c r="P122" t="str">
        <f t="shared" si="25"/>
        <v>8_Nyrer,_urinveje_og_mandlige_kønsorganer#Blodig_urin_(hæmaturi)</v>
      </c>
    </row>
    <row r="123" spans="1:16" x14ac:dyDescent="0.2">
      <c r="C123" s="2" t="s">
        <v>125</v>
      </c>
      <c r="D123">
        <v>122</v>
      </c>
      <c r="E123" s="3">
        <f t="shared" si="35"/>
        <v>8</v>
      </c>
      <c r="F123" s="3" t="str">
        <f t="shared" si="31"/>
        <v>.</v>
      </c>
      <c r="G123" s="3">
        <f t="shared" si="49"/>
        <v>1</v>
      </c>
      <c r="H123" s="3" t="str">
        <f t="shared" si="19"/>
        <v>.</v>
      </c>
      <c r="I123" s="3">
        <f t="shared" si="48"/>
        <v>8</v>
      </c>
      <c r="J123" t="str">
        <f t="shared" si="29"/>
        <v>8.1.8</v>
      </c>
      <c r="K123" t="str">
        <f t="shared" si="22"/>
        <v>8_1_8</v>
      </c>
      <c r="L123" t="str">
        <f t="shared" si="23"/>
        <v/>
      </c>
      <c r="M123" t="str">
        <f t="shared" si="47"/>
        <v>8 Nyrer, urinveje og mandlige kønsorganer</v>
      </c>
      <c r="N123" t="str">
        <f t="shared" si="27"/>
        <v>Vand i kroppen (ødemer)</v>
      </c>
      <c r="O123" t="str">
        <f t="shared" si="28"/>
        <v>8 Nyrer, urinveje og mandlige kønsorganer#Vand i kroppen (ødemer)</v>
      </c>
      <c r="P123" t="str">
        <f t="shared" si="25"/>
        <v>8_Nyrer,_urinveje_og_mandlige_kønsorganer#Vand_i_kroppen_(ødemer)</v>
      </c>
    </row>
    <row r="124" spans="1:16" x14ac:dyDescent="0.2">
      <c r="B124" s="1" t="s">
        <v>85</v>
      </c>
      <c r="D124">
        <v>122</v>
      </c>
      <c r="E124" s="3">
        <f t="shared" si="35"/>
        <v>8</v>
      </c>
      <c r="F124" s="3" t="str">
        <f t="shared" si="31"/>
        <v>.</v>
      </c>
      <c r="G124" s="3">
        <v>2</v>
      </c>
      <c r="H124" s="3" t="str">
        <f t="shared" si="19"/>
        <v/>
      </c>
      <c r="J124" t="str">
        <f t="shared" si="29"/>
        <v>8.2</v>
      </c>
      <c r="K124" t="str">
        <f t="shared" si="22"/>
        <v>8_2</v>
      </c>
      <c r="L124" t="str">
        <f t="shared" si="23"/>
        <v/>
      </c>
      <c r="M124" t="str">
        <f t="shared" si="47"/>
        <v>8 Nyrer, urinveje og mandlige kønsorganer</v>
      </c>
      <c r="N124" t="str">
        <f t="shared" si="27"/>
        <v>Objektiv undersøgelse</v>
      </c>
      <c r="O124" t="str">
        <f t="shared" si="28"/>
        <v>8 Nyrer, urinveje og mandlige kønsorganer#Objektiv undersøgelse</v>
      </c>
      <c r="P124" t="str">
        <f t="shared" si="25"/>
        <v>8_Nyrer,_urinveje_og_mandlige_kønsorganer#Objektiv_undersøgelse</v>
      </c>
    </row>
    <row r="125" spans="1:16" x14ac:dyDescent="0.2">
      <c r="C125" s="2" t="s">
        <v>69</v>
      </c>
      <c r="D125">
        <v>122</v>
      </c>
      <c r="E125" s="3">
        <f t="shared" si="35"/>
        <v>8</v>
      </c>
      <c r="F125" s="3" t="str">
        <f t="shared" si="31"/>
        <v>.</v>
      </c>
      <c r="G125" s="3">
        <f t="shared" si="49"/>
        <v>2</v>
      </c>
      <c r="H125" s="3" t="str">
        <f t="shared" si="19"/>
        <v>.</v>
      </c>
      <c r="I125" s="3">
        <v>1</v>
      </c>
      <c r="J125" t="str">
        <f t="shared" si="29"/>
        <v>8.2.1</v>
      </c>
      <c r="K125" t="str">
        <f t="shared" si="22"/>
        <v>8_2_1</v>
      </c>
      <c r="L125" t="str">
        <f t="shared" si="23"/>
        <v/>
      </c>
      <c r="M125" t="str">
        <f t="shared" si="47"/>
        <v>8 Nyrer, urinveje og mandlige kønsorganer</v>
      </c>
      <c r="N125" t="str">
        <f t="shared" si="27"/>
        <v>Mandlige kønsorganer (genitalia masculina)</v>
      </c>
      <c r="O125" t="str">
        <f t="shared" si="28"/>
        <v>8 Nyrer, urinveje og mandlige kønsorganer#Mandlige kønsorganer (genitalia masculina)</v>
      </c>
      <c r="P125" t="str">
        <f t="shared" si="25"/>
        <v>8_Nyrer,_urinveje_og_mandlige_kønsorganer#Mandlige_kønsorganer_(genitalia_masculina)</v>
      </c>
    </row>
    <row r="126" spans="1:16" x14ac:dyDescent="0.2">
      <c r="C126" s="2" t="s">
        <v>126</v>
      </c>
      <c r="D126">
        <v>125</v>
      </c>
      <c r="E126" s="3">
        <f t="shared" si="35"/>
        <v>8</v>
      </c>
      <c r="F126" s="3" t="str">
        <f t="shared" si="31"/>
        <v>.</v>
      </c>
      <c r="G126" s="3">
        <f t="shared" si="49"/>
        <v>2</v>
      </c>
      <c r="H126" s="3" t="str">
        <f t="shared" si="19"/>
        <v>.</v>
      </c>
      <c r="I126" s="3">
        <f t="shared" si="48"/>
        <v>2</v>
      </c>
      <c r="J126" t="str">
        <f t="shared" si="29"/>
        <v>8.2.2</v>
      </c>
      <c r="K126" t="str">
        <f t="shared" si="22"/>
        <v>8_2_2</v>
      </c>
      <c r="L126" t="str">
        <f t="shared" si="23"/>
        <v/>
      </c>
      <c r="M126" t="str">
        <f t="shared" si="47"/>
        <v>8 Nyrer, urinveje og mandlige kønsorganer</v>
      </c>
      <c r="N126" t="str">
        <f t="shared" si="27"/>
        <v>Nyrer og urinveje</v>
      </c>
      <c r="O126" t="str">
        <f t="shared" si="28"/>
        <v>8 Nyrer, urinveje og mandlige kønsorganer#Nyrer og urinveje</v>
      </c>
      <c r="P126" t="str">
        <f t="shared" si="25"/>
        <v>8_Nyrer,_urinveje_og_mandlige_kønsorganer#Nyrer_og_urinveje</v>
      </c>
    </row>
    <row r="127" spans="1:16" x14ac:dyDescent="0.2">
      <c r="A127" s="1" t="s">
        <v>8</v>
      </c>
      <c r="D127">
        <v>127</v>
      </c>
      <c r="E127" s="3">
        <v>9</v>
      </c>
      <c r="F127" s="3" t="str">
        <f t="shared" si="31"/>
        <v/>
      </c>
      <c r="H127" s="3" t="str">
        <f t="shared" si="19"/>
        <v/>
      </c>
      <c r="J127" t="str">
        <f t="shared" si="29"/>
        <v>9</v>
      </c>
      <c r="K127" t="str">
        <f t="shared" si="22"/>
        <v>9</v>
      </c>
      <c r="L127" t="str">
        <f t="shared" si="23"/>
        <v>9 Kvindelige kønsorganer</v>
      </c>
      <c r="M127" t="str">
        <f>L127</f>
        <v>9 Kvindelige kønsorganer</v>
      </c>
      <c r="N127" t="str">
        <f t="shared" si="27"/>
        <v/>
      </c>
      <c r="O127" t="str">
        <f t="shared" si="28"/>
        <v>9 Kvindelige kønsorganer</v>
      </c>
      <c r="P127" t="str">
        <f t="shared" si="25"/>
        <v>9_Kvindelige_kønsorganer</v>
      </c>
    </row>
    <row r="128" spans="1:16" x14ac:dyDescent="0.2">
      <c r="B128" s="1" t="s">
        <v>93</v>
      </c>
      <c r="D128">
        <v>127</v>
      </c>
      <c r="E128" s="3">
        <f t="shared" si="35"/>
        <v>9</v>
      </c>
      <c r="F128" s="3" t="str">
        <f t="shared" si="31"/>
        <v>.</v>
      </c>
      <c r="G128" s="3">
        <v>1</v>
      </c>
      <c r="H128" s="3" t="str">
        <f t="shared" si="19"/>
        <v/>
      </c>
      <c r="J128" t="str">
        <f t="shared" si="29"/>
        <v>9.1</v>
      </c>
      <c r="K128" t="str">
        <f t="shared" si="22"/>
        <v>9_1</v>
      </c>
      <c r="L128" t="str">
        <f t="shared" si="23"/>
        <v/>
      </c>
      <c r="M128" t="str">
        <f>M127</f>
        <v>9 Kvindelige kønsorganer</v>
      </c>
      <c r="N128" t="str">
        <f t="shared" si="27"/>
        <v>Symptomer</v>
      </c>
      <c r="O128" t="str">
        <f t="shared" si="28"/>
        <v>9 Kvindelige kønsorganer#Symptomer</v>
      </c>
      <c r="P128" t="str">
        <f t="shared" si="25"/>
        <v>9_Kvindelige_kønsorganer#Symptomer</v>
      </c>
    </row>
    <row r="129" spans="1:16" x14ac:dyDescent="0.2">
      <c r="C129" s="2" t="s">
        <v>127</v>
      </c>
      <c r="D129">
        <v>128</v>
      </c>
      <c r="E129" s="3">
        <f t="shared" si="35"/>
        <v>9</v>
      </c>
      <c r="F129" s="3" t="str">
        <f t="shared" si="31"/>
        <v>.</v>
      </c>
      <c r="G129" s="3">
        <f>G128</f>
        <v>1</v>
      </c>
      <c r="H129" s="3" t="str">
        <f t="shared" si="19"/>
        <v>.</v>
      </c>
      <c r="I129" s="3">
        <v>1</v>
      </c>
      <c r="J129" t="str">
        <f t="shared" si="29"/>
        <v>9.1.1</v>
      </c>
      <c r="K129" t="str">
        <f t="shared" si="22"/>
        <v>9_1_1</v>
      </c>
      <c r="L129" t="str">
        <f t="shared" si="23"/>
        <v/>
      </c>
      <c r="M129" t="str">
        <f t="shared" ref="M129:M135" si="50">M128</f>
        <v>9 Kvindelige kønsorganer</v>
      </c>
      <c r="N129" t="str">
        <f t="shared" si="27"/>
        <v>Blødningsforstyrrelser</v>
      </c>
      <c r="O129" t="str">
        <f t="shared" si="28"/>
        <v>9 Kvindelige kønsorganer#Blødningsforstyrrelser</v>
      </c>
      <c r="P129" t="str">
        <f t="shared" si="25"/>
        <v>9_Kvindelige_kønsorganer#Blødningsforstyrrelser</v>
      </c>
    </row>
    <row r="130" spans="1:16" x14ac:dyDescent="0.2">
      <c r="C130" s="2" t="s">
        <v>128</v>
      </c>
      <c r="D130">
        <v>129</v>
      </c>
      <c r="E130" s="3">
        <f t="shared" si="35"/>
        <v>9</v>
      </c>
      <c r="F130" s="3" t="str">
        <f t="shared" si="31"/>
        <v>.</v>
      </c>
      <c r="G130" s="3">
        <f>G129</f>
        <v>1</v>
      </c>
      <c r="H130" s="3" t="str">
        <f t="shared" ref="H130:H193" si="51">IF(I130="","",".")</f>
        <v>.</v>
      </c>
      <c r="I130" s="3">
        <f>I129+1</f>
        <v>2</v>
      </c>
      <c r="J130" t="str">
        <f t="shared" si="29"/>
        <v>9.1.2</v>
      </c>
      <c r="K130" t="str">
        <f t="shared" si="22"/>
        <v>9_1_2</v>
      </c>
      <c r="L130" t="str">
        <f t="shared" si="23"/>
        <v/>
      </c>
      <c r="M130" t="str">
        <f t="shared" si="50"/>
        <v>9 Kvindelige kønsorganer</v>
      </c>
      <c r="N130" t="str">
        <f t="shared" si="27"/>
        <v>Underlivssmerter</v>
      </c>
      <c r="O130" t="str">
        <f t="shared" si="28"/>
        <v>9 Kvindelige kønsorganer#Underlivssmerter</v>
      </c>
      <c r="P130" t="str">
        <f t="shared" si="25"/>
        <v>9_Kvindelige_kønsorganer#Underlivssmerter</v>
      </c>
    </row>
    <row r="131" spans="1:16" x14ac:dyDescent="0.2">
      <c r="C131" s="2" t="s">
        <v>129</v>
      </c>
      <c r="D131">
        <v>129</v>
      </c>
      <c r="E131" s="3">
        <f t="shared" si="35"/>
        <v>9</v>
      </c>
      <c r="F131" s="3" t="str">
        <f t="shared" si="31"/>
        <v>.</v>
      </c>
      <c r="G131" s="3">
        <f t="shared" ref="G131:G133" si="52">G130</f>
        <v>1</v>
      </c>
      <c r="H131" s="3" t="str">
        <f t="shared" si="51"/>
        <v>.</v>
      </c>
      <c r="I131" s="3">
        <f>I130+1</f>
        <v>3</v>
      </c>
      <c r="J131" t="str">
        <f t="shared" si="29"/>
        <v>9.1.3</v>
      </c>
      <c r="K131" t="str">
        <f t="shared" ref="K131:K194" si="53">SUBSTITUTE(J131,".","_")</f>
        <v>9_1_3</v>
      </c>
      <c r="L131" t="str">
        <f t="shared" ref="L131:L194" si="54">IF(A131="","",CONCATENATE(J131," ",A131))</f>
        <v/>
      </c>
      <c r="M131" t="str">
        <f t="shared" si="50"/>
        <v>9 Kvindelige kønsorganer</v>
      </c>
      <c r="N131" t="str">
        <f t="shared" si="27"/>
        <v>Udflåd (fluor)</v>
      </c>
      <c r="O131" t="str">
        <f t="shared" si="28"/>
        <v>9 Kvindelige kønsorganer#Udflåd (fluor)</v>
      </c>
      <c r="P131" t="str">
        <f t="shared" ref="P131:P194" si="55">SUBSTITUTE(O131," ","_")</f>
        <v>9_Kvindelige_kønsorganer#Udflåd_(fluor)</v>
      </c>
    </row>
    <row r="132" spans="1:16" x14ac:dyDescent="0.2">
      <c r="C132" s="2" t="s">
        <v>130</v>
      </c>
      <c r="D132">
        <v>130</v>
      </c>
      <c r="E132" s="3">
        <f t="shared" si="35"/>
        <v>9</v>
      </c>
      <c r="F132" s="3" t="str">
        <f t="shared" si="31"/>
        <v>.</v>
      </c>
      <c r="G132" s="3">
        <f t="shared" si="52"/>
        <v>1</v>
      </c>
      <c r="H132" s="3" t="str">
        <f t="shared" si="51"/>
        <v>.</v>
      </c>
      <c r="I132" s="3">
        <f>I131+1</f>
        <v>4</v>
      </c>
      <c r="J132" t="str">
        <f t="shared" si="29"/>
        <v>9.1.4</v>
      </c>
      <c r="K132" t="str">
        <f t="shared" si="53"/>
        <v>9_1_4</v>
      </c>
      <c r="L132" t="str">
        <f t="shared" si="54"/>
        <v/>
      </c>
      <c r="M132" t="str">
        <f t="shared" si="50"/>
        <v>9 Kvindelige kønsorganer</v>
      </c>
      <c r="N132" t="str">
        <f t="shared" si="27"/>
        <v>Hormoner og antikonception</v>
      </c>
      <c r="O132" t="str">
        <f t="shared" si="28"/>
        <v>9 Kvindelige kønsorganer#Hormoner og antikonception</v>
      </c>
      <c r="P132" t="str">
        <f t="shared" si="55"/>
        <v>9_Kvindelige_kønsorganer#Hormoner_og_antikonception</v>
      </c>
    </row>
    <row r="133" spans="1:16" x14ac:dyDescent="0.2">
      <c r="C133" s="2" t="s">
        <v>131</v>
      </c>
      <c r="D133">
        <v>130</v>
      </c>
      <c r="E133" s="3">
        <f t="shared" si="35"/>
        <v>9</v>
      </c>
      <c r="F133" s="3" t="str">
        <f t="shared" si="31"/>
        <v>.</v>
      </c>
      <c r="G133" s="3">
        <f t="shared" si="52"/>
        <v>1</v>
      </c>
      <c r="H133" s="3" t="str">
        <f t="shared" si="51"/>
        <v>.</v>
      </c>
      <c r="I133" s="3">
        <f>I132+1</f>
        <v>5</v>
      </c>
      <c r="J133" t="str">
        <f t="shared" si="29"/>
        <v>9.1.5</v>
      </c>
      <c r="K133" t="str">
        <f t="shared" si="53"/>
        <v>9_1_5</v>
      </c>
      <c r="L133" t="str">
        <f t="shared" si="54"/>
        <v/>
      </c>
      <c r="M133" t="str">
        <f t="shared" si="50"/>
        <v>9 Kvindelige kønsorganer</v>
      </c>
      <c r="N133" t="str">
        <f t="shared" ref="N133:N196" si="56">IF(IF(C133="",B133,C133)="","",IF(C133="",B133,C133))</f>
        <v>Den gravide patient</v>
      </c>
      <c r="O133" t="str">
        <f t="shared" ref="O133:O196" si="57">IF(N133="",M133,_xlfn.CONCAT(M133,"#",N133))</f>
        <v>9 Kvindelige kønsorganer#Den gravide patient</v>
      </c>
      <c r="P133" t="str">
        <f t="shared" si="55"/>
        <v>9_Kvindelige_kønsorganer#Den_gravide_patient</v>
      </c>
    </row>
    <row r="134" spans="1:16" x14ac:dyDescent="0.2">
      <c r="B134" s="1" t="s">
        <v>55</v>
      </c>
      <c r="D134">
        <v>131</v>
      </c>
      <c r="E134" s="3">
        <f t="shared" si="35"/>
        <v>9</v>
      </c>
      <c r="F134" s="3" t="str">
        <f t="shared" si="31"/>
        <v>.</v>
      </c>
      <c r="G134" s="3">
        <v>2</v>
      </c>
      <c r="H134" s="3" t="str">
        <f t="shared" si="51"/>
        <v/>
      </c>
      <c r="J134" t="str">
        <f t="shared" ref="J134:J197" si="58">_xlfn.CONCAT(E134:I134)</f>
        <v>9.2</v>
      </c>
      <c r="K134" t="str">
        <f t="shared" si="53"/>
        <v>9_2</v>
      </c>
      <c r="L134" t="str">
        <f t="shared" si="54"/>
        <v/>
      </c>
      <c r="M134" t="str">
        <f t="shared" si="50"/>
        <v>9 Kvindelige kønsorganer</v>
      </c>
      <c r="N134" t="str">
        <f t="shared" si="56"/>
        <v>Objektivt</v>
      </c>
      <c r="O134" t="str">
        <f t="shared" si="57"/>
        <v>9 Kvindelige kønsorganer#Objektivt</v>
      </c>
      <c r="P134" t="str">
        <f t="shared" si="55"/>
        <v>9_Kvindelige_kønsorganer#Objektivt</v>
      </c>
    </row>
    <row r="135" spans="1:16" x14ac:dyDescent="0.2">
      <c r="C135" s="2" t="s">
        <v>132</v>
      </c>
      <c r="D135">
        <v>131</v>
      </c>
      <c r="E135" s="3">
        <f t="shared" si="35"/>
        <v>9</v>
      </c>
      <c r="F135" s="3" t="str">
        <f t="shared" ref="F135:F198" si="59">IF(G135="","",".")</f>
        <v>.</v>
      </c>
      <c r="G135" s="3">
        <f>G134</f>
        <v>2</v>
      </c>
      <c r="H135" s="3" t="str">
        <f t="shared" si="51"/>
        <v>.</v>
      </c>
      <c r="I135" s="3">
        <v>1</v>
      </c>
      <c r="J135" t="str">
        <f t="shared" si="58"/>
        <v>9.2.1</v>
      </c>
      <c r="K135" t="str">
        <f t="shared" si="53"/>
        <v>9_2_1</v>
      </c>
      <c r="L135" t="str">
        <f t="shared" si="54"/>
        <v/>
      </c>
      <c r="M135" t="str">
        <f t="shared" si="50"/>
        <v>9 Kvindelige kønsorganer</v>
      </c>
      <c r="N135" t="str">
        <f t="shared" si="56"/>
        <v>Den gynækologiske undersøgelse (GU)</v>
      </c>
      <c r="O135" t="str">
        <f t="shared" si="57"/>
        <v>9 Kvindelige kønsorganer#Den gynækologiske undersøgelse (GU)</v>
      </c>
      <c r="P135" t="str">
        <f t="shared" si="55"/>
        <v>9_Kvindelige_kønsorganer#Den_gynækologiske_undersøgelse_(GU)</v>
      </c>
    </row>
    <row r="136" spans="1:16" x14ac:dyDescent="0.2">
      <c r="A136" s="1" t="s">
        <v>9</v>
      </c>
      <c r="D136">
        <v>136</v>
      </c>
      <c r="E136" s="3">
        <v>10</v>
      </c>
      <c r="F136" s="3" t="str">
        <f t="shared" si="59"/>
        <v/>
      </c>
      <c r="H136" s="3" t="str">
        <f t="shared" si="51"/>
        <v/>
      </c>
      <c r="J136" t="str">
        <f t="shared" si="58"/>
        <v>10</v>
      </c>
      <c r="K136" t="str">
        <f t="shared" si="53"/>
        <v>10</v>
      </c>
      <c r="L136" t="str">
        <f t="shared" si="54"/>
        <v>10 Bevægeapparatet</v>
      </c>
      <c r="M136" t="str">
        <f>L136</f>
        <v>10 Bevægeapparatet</v>
      </c>
      <c r="N136" t="str">
        <f t="shared" si="56"/>
        <v/>
      </c>
      <c r="O136" t="str">
        <f t="shared" si="57"/>
        <v>10 Bevægeapparatet</v>
      </c>
      <c r="P136" t="str">
        <f t="shared" si="55"/>
        <v>10_Bevægeapparatet</v>
      </c>
    </row>
    <row r="137" spans="1:16" x14ac:dyDescent="0.2">
      <c r="B137" s="1" t="s">
        <v>93</v>
      </c>
      <c r="D137">
        <v>136</v>
      </c>
      <c r="E137" s="3">
        <f t="shared" si="35"/>
        <v>10</v>
      </c>
      <c r="F137" s="3" t="str">
        <f t="shared" si="59"/>
        <v>.</v>
      </c>
      <c r="G137" s="3">
        <v>1</v>
      </c>
      <c r="H137" s="3" t="str">
        <f t="shared" si="51"/>
        <v/>
      </c>
      <c r="J137" t="str">
        <f t="shared" si="58"/>
        <v>10.1</v>
      </c>
      <c r="K137" t="str">
        <f t="shared" si="53"/>
        <v>10_1</v>
      </c>
      <c r="L137" t="str">
        <f t="shared" si="54"/>
        <v/>
      </c>
      <c r="M137" t="str">
        <f>M136</f>
        <v>10 Bevægeapparatet</v>
      </c>
      <c r="N137" t="str">
        <f t="shared" si="56"/>
        <v>Symptomer</v>
      </c>
      <c r="O137" t="str">
        <f t="shared" si="57"/>
        <v>10 Bevægeapparatet#Symptomer</v>
      </c>
      <c r="P137" t="str">
        <f t="shared" si="55"/>
        <v>10_Bevægeapparatet#Symptomer</v>
      </c>
    </row>
    <row r="138" spans="1:16" x14ac:dyDescent="0.2">
      <c r="C138" s="2" t="s">
        <v>119</v>
      </c>
      <c r="D138">
        <v>137</v>
      </c>
      <c r="E138" s="3">
        <f t="shared" si="35"/>
        <v>10</v>
      </c>
      <c r="F138" s="3" t="str">
        <f t="shared" si="59"/>
        <v>.</v>
      </c>
      <c r="G138" s="3">
        <f>G137</f>
        <v>1</v>
      </c>
      <c r="H138" s="3" t="str">
        <f t="shared" si="51"/>
        <v>.</v>
      </c>
      <c r="I138" s="3">
        <v>1</v>
      </c>
      <c r="J138" t="str">
        <f t="shared" si="58"/>
        <v>10.1.1</v>
      </c>
      <c r="K138" t="str">
        <f t="shared" si="53"/>
        <v>10_1_1</v>
      </c>
      <c r="L138" t="str">
        <f t="shared" si="54"/>
        <v/>
      </c>
      <c r="M138" t="str">
        <f t="shared" ref="M138:M155" si="60">M137</f>
        <v>10 Bevægeapparatet</v>
      </c>
      <c r="N138" t="str">
        <f t="shared" si="56"/>
        <v>Smerter</v>
      </c>
      <c r="O138" t="str">
        <f t="shared" si="57"/>
        <v>10 Bevægeapparatet#Smerter</v>
      </c>
      <c r="P138" t="str">
        <f t="shared" si="55"/>
        <v>10_Bevægeapparatet#Smerter</v>
      </c>
    </row>
    <row r="139" spans="1:16" x14ac:dyDescent="0.2">
      <c r="C139" s="2" t="s">
        <v>133</v>
      </c>
      <c r="D139">
        <v>138</v>
      </c>
      <c r="E139" s="3">
        <f t="shared" si="35"/>
        <v>10</v>
      </c>
      <c r="F139" s="3" t="str">
        <f t="shared" si="59"/>
        <v>.</v>
      </c>
      <c r="G139" s="3">
        <f>G138</f>
        <v>1</v>
      </c>
      <c r="H139" s="3" t="str">
        <f t="shared" si="51"/>
        <v>.</v>
      </c>
      <c r="I139" s="3">
        <f>I138+1</f>
        <v>2</v>
      </c>
      <c r="J139" t="str">
        <f t="shared" si="58"/>
        <v>10.1.2</v>
      </c>
      <c r="K139" t="str">
        <f t="shared" si="53"/>
        <v>10_1_2</v>
      </c>
      <c r="L139" t="str">
        <f t="shared" si="54"/>
        <v/>
      </c>
      <c r="M139" t="str">
        <f t="shared" si="60"/>
        <v>10 Bevægeapparatet</v>
      </c>
      <c r="N139" t="str">
        <f t="shared" si="56"/>
        <v>Stivhed</v>
      </c>
      <c r="O139" t="str">
        <f t="shared" si="57"/>
        <v>10 Bevægeapparatet#Stivhed</v>
      </c>
      <c r="P139" t="str">
        <f t="shared" si="55"/>
        <v>10_Bevægeapparatet#Stivhed</v>
      </c>
    </row>
    <row r="140" spans="1:16" x14ac:dyDescent="0.2">
      <c r="C140" s="2" t="s">
        <v>134</v>
      </c>
      <c r="D140">
        <v>139</v>
      </c>
      <c r="E140" s="3">
        <f t="shared" si="35"/>
        <v>10</v>
      </c>
      <c r="F140" s="3" t="str">
        <f t="shared" si="59"/>
        <v>.</v>
      </c>
      <c r="G140" s="3">
        <f t="shared" ref="G140:G141" si="61">G139</f>
        <v>1</v>
      </c>
      <c r="H140" s="3" t="str">
        <f t="shared" si="51"/>
        <v>.</v>
      </c>
      <c r="I140" s="3">
        <f>I139+1</f>
        <v>3</v>
      </c>
      <c r="J140" t="str">
        <f t="shared" si="58"/>
        <v>10.1.3</v>
      </c>
      <c r="K140" t="str">
        <f t="shared" si="53"/>
        <v>10_1_3</v>
      </c>
      <c r="L140" t="str">
        <f t="shared" si="54"/>
        <v/>
      </c>
      <c r="M140" t="str">
        <f t="shared" si="60"/>
        <v>10 Bevægeapparatet</v>
      </c>
      <c r="N140" t="str">
        <f t="shared" si="56"/>
        <v>Hævelse</v>
      </c>
      <c r="O140" t="str">
        <f t="shared" si="57"/>
        <v>10 Bevægeapparatet#Hævelse</v>
      </c>
      <c r="P140" t="str">
        <f t="shared" si="55"/>
        <v>10_Bevægeapparatet#Hævelse</v>
      </c>
    </row>
    <row r="141" spans="1:16" x14ac:dyDescent="0.2">
      <c r="C141" s="2" t="s">
        <v>135</v>
      </c>
      <c r="D141">
        <v>139</v>
      </c>
      <c r="E141" s="3">
        <f t="shared" si="35"/>
        <v>10</v>
      </c>
      <c r="F141" s="3" t="str">
        <f t="shared" si="59"/>
        <v>.</v>
      </c>
      <c r="G141" s="3">
        <f t="shared" si="61"/>
        <v>1</v>
      </c>
      <c r="H141" s="3" t="str">
        <f t="shared" si="51"/>
        <v>.</v>
      </c>
      <c r="I141" s="3">
        <f>I140+1</f>
        <v>4</v>
      </c>
      <c r="J141" t="str">
        <f t="shared" si="58"/>
        <v>10.1.4</v>
      </c>
      <c r="K141" t="str">
        <f t="shared" si="53"/>
        <v>10_1_4</v>
      </c>
      <c r="L141" t="str">
        <f t="shared" si="54"/>
        <v/>
      </c>
      <c r="M141" t="str">
        <f t="shared" si="60"/>
        <v>10 Bevægeapparatet</v>
      </c>
      <c r="N141" t="str">
        <f t="shared" si="56"/>
        <v>Funktionsnedsættelse</v>
      </c>
      <c r="O141" t="str">
        <f t="shared" si="57"/>
        <v>10 Bevægeapparatet#Funktionsnedsættelse</v>
      </c>
      <c r="P141" t="str">
        <f t="shared" si="55"/>
        <v>10_Bevægeapparatet#Funktionsnedsættelse</v>
      </c>
    </row>
    <row r="142" spans="1:16" x14ac:dyDescent="0.2">
      <c r="B142" s="1" t="s">
        <v>85</v>
      </c>
      <c r="D142">
        <v>140</v>
      </c>
      <c r="E142" s="3">
        <f t="shared" si="35"/>
        <v>10</v>
      </c>
      <c r="F142" s="3" t="str">
        <f t="shared" si="59"/>
        <v>.</v>
      </c>
      <c r="G142" s="3">
        <v>2</v>
      </c>
      <c r="H142" s="3" t="str">
        <f t="shared" si="51"/>
        <v/>
      </c>
      <c r="J142" t="str">
        <f t="shared" si="58"/>
        <v>10.2</v>
      </c>
      <c r="K142" t="str">
        <f t="shared" si="53"/>
        <v>10_2</v>
      </c>
      <c r="L142" t="str">
        <f t="shared" si="54"/>
        <v/>
      </c>
      <c r="M142" t="str">
        <f t="shared" si="60"/>
        <v>10 Bevægeapparatet</v>
      </c>
      <c r="N142" t="str">
        <f t="shared" si="56"/>
        <v>Objektiv undersøgelse</v>
      </c>
      <c r="O142" t="str">
        <f t="shared" si="57"/>
        <v>10 Bevægeapparatet#Objektiv undersøgelse</v>
      </c>
      <c r="P142" t="str">
        <f t="shared" si="55"/>
        <v>10_Bevægeapparatet#Objektiv_undersøgelse</v>
      </c>
    </row>
    <row r="143" spans="1:16" x14ac:dyDescent="0.2">
      <c r="C143" s="2" t="s">
        <v>136</v>
      </c>
      <c r="D143">
        <v>140</v>
      </c>
      <c r="E143" s="3">
        <f t="shared" si="35"/>
        <v>10</v>
      </c>
      <c r="F143" s="3" t="str">
        <f t="shared" si="59"/>
        <v>.</v>
      </c>
      <c r="G143" s="3">
        <f>G142</f>
        <v>2</v>
      </c>
      <c r="H143" s="3" t="str">
        <f t="shared" si="51"/>
        <v>.</v>
      </c>
      <c r="I143" s="3">
        <v>1</v>
      </c>
      <c r="J143" t="str">
        <f t="shared" si="58"/>
        <v>10.2.1</v>
      </c>
      <c r="K143" t="str">
        <f t="shared" si="53"/>
        <v>10_2_1</v>
      </c>
      <c r="L143" t="str">
        <f t="shared" si="54"/>
        <v/>
      </c>
      <c r="M143" t="str">
        <f t="shared" si="60"/>
        <v>10 Bevægeapparatet</v>
      </c>
      <c r="N143" t="str">
        <f t="shared" si="56"/>
        <v>Generelle principper</v>
      </c>
      <c r="O143" t="str">
        <f t="shared" si="57"/>
        <v>10 Bevægeapparatet#Generelle principper</v>
      </c>
      <c r="P143" t="str">
        <f t="shared" si="55"/>
        <v>10_Bevægeapparatet#Generelle_principper</v>
      </c>
    </row>
    <row r="144" spans="1:16" x14ac:dyDescent="0.2">
      <c r="C144" s="2" t="s">
        <v>105</v>
      </c>
      <c r="D144">
        <v>140</v>
      </c>
      <c r="E144" s="3">
        <f t="shared" si="35"/>
        <v>10</v>
      </c>
      <c r="F144" s="3" t="str">
        <f t="shared" si="59"/>
        <v>.</v>
      </c>
      <c r="G144" s="3">
        <f>G143</f>
        <v>2</v>
      </c>
      <c r="H144" s="3" t="str">
        <f t="shared" si="51"/>
        <v>.</v>
      </c>
      <c r="I144" s="3">
        <f>I143+1</f>
        <v>2</v>
      </c>
      <c r="J144" t="str">
        <f t="shared" si="58"/>
        <v>10.2.2</v>
      </c>
      <c r="K144" t="str">
        <f t="shared" si="53"/>
        <v>10_2_2</v>
      </c>
      <c r="L144" t="str">
        <f t="shared" si="54"/>
        <v/>
      </c>
      <c r="M144" t="str">
        <f t="shared" si="60"/>
        <v>10 Bevægeapparatet</v>
      </c>
      <c r="N144" t="str">
        <f t="shared" si="56"/>
        <v>Inspektion</v>
      </c>
      <c r="O144" t="str">
        <f t="shared" si="57"/>
        <v>10 Bevægeapparatet#Inspektion</v>
      </c>
      <c r="P144" t="str">
        <f t="shared" si="55"/>
        <v>10_Bevægeapparatet#Inspektion</v>
      </c>
    </row>
    <row r="145" spans="1:16" x14ac:dyDescent="0.2">
      <c r="C145" s="2" t="s">
        <v>106</v>
      </c>
      <c r="D145">
        <v>141</v>
      </c>
      <c r="E145" s="3">
        <f t="shared" ref="E145:E208" si="62">E144</f>
        <v>10</v>
      </c>
      <c r="F145" s="3" t="str">
        <f t="shared" si="59"/>
        <v>.</v>
      </c>
      <c r="G145" s="3">
        <f t="shared" ref="G145:G155" si="63">G144</f>
        <v>2</v>
      </c>
      <c r="H145" s="3" t="str">
        <f t="shared" si="51"/>
        <v>.</v>
      </c>
      <c r="I145" s="3">
        <f>I144+1</f>
        <v>3</v>
      </c>
      <c r="J145" t="str">
        <f t="shared" si="58"/>
        <v>10.2.3</v>
      </c>
      <c r="K145" t="str">
        <f t="shared" si="53"/>
        <v>10_2_3</v>
      </c>
      <c r="L145" t="str">
        <f t="shared" si="54"/>
        <v/>
      </c>
      <c r="M145" t="str">
        <f t="shared" si="60"/>
        <v>10 Bevægeapparatet</v>
      </c>
      <c r="N145" t="str">
        <f t="shared" si="56"/>
        <v>Palpation</v>
      </c>
      <c r="O145" t="str">
        <f t="shared" si="57"/>
        <v>10 Bevægeapparatet#Palpation</v>
      </c>
      <c r="P145" t="str">
        <f t="shared" si="55"/>
        <v>10_Bevægeapparatet#Palpation</v>
      </c>
    </row>
    <row r="146" spans="1:16" x14ac:dyDescent="0.2">
      <c r="C146" s="2" t="s">
        <v>137</v>
      </c>
      <c r="D146">
        <v>141</v>
      </c>
      <c r="E146" s="3">
        <f t="shared" si="62"/>
        <v>10</v>
      </c>
      <c r="F146" s="3" t="str">
        <f t="shared" si="59"/>
        <v>.</v>
      </c>
      <c r="G146" s="3">
        <f t="shared" si="63"/>
        <v>2</v>
      </c>
      <c r="H146" s="3" t="str">
        <f t="shared" si="51"/>
        <v>.</v>
      </c>
      <c r="I146" s="3">
        <f t="shared" ref="I146:I155" si="64">I145+1</f>
        <v>4</v>
      </c>
      <c r="J146" t="str">
        <f t="shared" si="58"/>
        <v>10.2.4</v>
      </c>
      <c r="K146" t="str">
        <f t="shared" si="53"/>
        <v>10_2_4</v>
      </c>
      <c r="L146" t="str">
        <f t="shared" si="54"/>
        <v/>
      </c>
      <c r="M146" t="str">
        <f t="shared" si="60"/>
        <v>10 Bevægeapparatet</v>
      </c>
      <c r="N146" t="str">
        <f t="shared" si="56"/>
        <v>Funktionsvurdering</v>
      </c>
      <c r="O146" t="str">
        <f t="shared" si="57"/>
        <v>10 Bevægeapparatet#Funktionsvurdering</v>
      </c>
      <c r="P146" t="str">
        <f t="shared" si="55"/>
        <v>10_Bevægeapparatet#Funktionsvurdering</v>
      </c>
    </row>
    <row r="147" spans="1:16" x14ac:dyDescent="0.2">
      <c r="C147" s="2" t="s">
        <v>138</v>
      </c>
      <c r="D147">
        <v>142</v>
      </c>
      <c r="E147" s="3">
        <f t="shared" si="62"/>
        <v>10</v>
      </c>
      <c r="F147" s="3" t="str">
        <f t="shared" si="59"/>
        <v>.</v>
      </c>
      <c r="G147" s="3">
        <f t="shared" si="63"/>
        <v>2</v>
      </c>
      <c r="H147" s="3" t="str">
        <f t="shared" si="51"/>
        <v>.</v>
      </c>
      <c r="I147" s="3">
        <f t="shared" si="64"/>
        <v>5</v>
      </c>
      <c r="J147" t="str">
        <f t="shared" si="58"/>
        <v>10.2.5</v>
      </c>
      <c r="K147" t="str">
        <f t="shared" si="53"/>
        <v>10_2_5</v>
      </c>
      <c r="L147" t="str">
        <f t="shared" si="54"/>
        <v/>
      </c>
      <c r="M147" t="str">
        <f>M146</f>
        <v>10 Bevægeapparatet</v>
      </c>
      <c r="N147" t="str">
        <f t="shared" si="56"/>
        <v>Regional undersøgelse</v>
      </c>
      <c r="O147" t="str">
        <f t="shared" si="57"/>
        <v>10 Bevægeapparatet#Regional undersøgelse</v>
      </c>
      <c r="P147" t="str">
        <f t="shared" si="55"/>
        <v>10_Bevægeapparatet#Regional_undersøgelse</v>
      </c>
    </row>
    <row r="148" spans="1:16" x14ac:dyDescent="0.2">
      <c r="C148" s="2" t="s">
        <v>64</v>
      </c>
      <c r="D148">
        <v>142</v>
      </c>
      <c r="E148" s="3">
        <f t="shared" si="62"/>
        <v>10</v>
      </c>
      <c r="F148" s="3" t="str">
        <f t="shared" si="59"/>
        <v>.</v>
      </c>
      <c r="G148" s="3">
        <f t="shared" si="63"/>
        <v>2</v>
      </c>
      <c r="H148" s="3" t="str">
        <f t="shared" si="51"/>
        <v>.</v>
      </c>
      <c r="I148" s="3">
        <f t="shared" si="64"/>
        <v>6</v>
      </c>
      <c r="J148" t="str">
        <f t="shared" si="58"/>
        <v>10.2.6</v>
      </c>
      <c r="K148" t="str">
        <f t="shared" si="53"/>
        <v>10_2_6</v>
      </c>
      <c r="L148" t="str">
        <f t="shared" si="54"/>
        <v/>
      </c>
      <c r="M148" t="str">
        <f t="shared" si="60"/>
        <v>10 Bevægeapparatet</v>
      </c>
      <c r="N148" t="str">
        <f t="shared" si="56"/>
        <v>Ryg og rygsøjle (dorsum et columna vertebralis)</v>
      </c>
      <c r="O148" t="str">
        <f t="shared" si="57"/>
        <v>10 Bevægeapparatet#Ryg og rygsøjle (dorsum et columna vertebralis)</v>
      </c>
      <c r="P148" t="str">
        <f t="shared" si="55"/>
        <v>10_Bevægeapparatet#Ryg_og_rygsøjle_(dorsum_et_columna_vertebralis)</v>
      </c>
    </row>
    <row r="149" spans="1:16" x14ac:dyDescent="0.2">
      <c r="C149" s="2" t="s">
        <v>139</v>
      </c>
      <c r="D149">
        <v>145</v>
      </c>
      <c r="E149" s="3">
        <f t="shared" si="62"/>
        <v>10</v>
      </c>
      <c r="F149" s="3" t="str">
        <f t="shared" si="59"/>
        <v>.</v>
      </c>
      <c r="G149" s="3">
        <f t="shared" si="63"/>
        <v>2</v>
      </c>
      <c r="H149" s="3" t="str">
        <f t="shared" si="51"/>
        <v>.</v>
      </c>
      <c r="I149" s="3">
        <f t="shared" si="64"/>
        <v>7</v>
      </c>
      <c r="J149" t="str">
        <f t="shared" si="58"/>
        <v>10.2.7</v>
      </c>
      <c r="K149" t="str">
        <f t="shared" si="53"/>
        <v>10_2_7</v>
      </c>
      <c r="L149" t="str">
        <f t="shared" si="54"/>
        <v/>
      </c>
      <c r="M149" t="str">
        <f t="shared" si="60"/>
        <v>10 Bevægeapparatet</v>
      </c>
      <c r="N149" t="str">
        <f t="shared" si="56"/>
        <v>Skulder (regio glenohumerale)</v>
      </c>
      <c r="O149" t="str">
        <f t="shared" si="57"/>
        <v>10 Bevægeapparatet#Skulder (regio glenohumerale)</v>
      </c>
      <c r="P149" t="str">
        <f t="shared" si="55"/>
        <v>10_Bevægeapparatet#Skulder_(regio_glenohumerale)</v>
      </c>
    </row>
    <row r="150" spans="1:16" x14ac:dyDescent="0.2">
      <c r="C150" s="2" t="s">
        <v>140</v>
      </c>
      <c r="D150">
        <v>147</v>
      </c>
      <c r="E150" s="3">
        <f t="shared" si="62"/>
        <v>10</v>
      </c>
      <c r="F150" s="3" t="str">
        <f t="shared" si="59"/>
        <v>.</v>
      </c>
      <c r="G150" s="3">
        <f t="shared" si="63"/>
        <v>2</v>
      </c>
      <c r="H150" s="3" t="str">
        <f t="shared" si="51"/>
        <v>.</v>
      </c>
      <c r="I150" s="3">
        <f t="shared" si="64"/>
        <v>8</v>
      </c>
      <c r="J150" t="str">
        <f t="shared" si="58"/>
        <v>10.2.8</v>
      </c>
      <c r="K150" t="str">
        <f t="shared" si="53"/>
        <v>10_2_8</v>
      </c>
      <c r="L150" t="str">
        <f t="shared" si="54"/>
        <v/>
      </c>
      <c r="M150" t="str">
        <f t="shared" si="60"/>
        <v>10 Bevægeapparatet</v>
      </c>
      <c r="N150" t="str">
        <f t="shared" si="56"/>
        <v>Albuen (cubitus)</v>
      </c>
      <c r="O150" t="str">
        <f t="shared" si="57"/>
        <v>10 Bevægeapparatet#Albuen (cubitus)</v>
      </c>
      <c r="P150" t="str">
        <f t="shared" si="55"/>
        <v>10_Bevægeapparatet#Albuen_(cubitus)</v>
      </c>
    </row>
    <row r="151" spans="1:16" x14ac:dyDescent="0.2">
      <c r="C151" s="2" t="s">
        <v>141</v>
      </c>
      <c r="D151">
        <v>148</v>
      </c>
      <c r="E151" s="3">
        <f t="shared" si="62"/>
        <v>10</v>
      </c>
      <c r="F151" s="3" t="str">
        <f t="shared" si="59"/>
        <v>.</v>
      </c>
      <c r="G151" s="3">
        <f t="shared" si="63"/>
        <v>2</v>
      </c>
      <c r="H151" s="3" t="str">
        <f t="shared" si="51"/>
        <v>.</v>
      </c>
      <c r="I151" s="3">
        <f t="shared" si="64"/>
        <v>9</v>
      </c>
      <c r="J151" t="str">
        <f t="shared" si="58"/>
        <v>10.2.9</v>
      </c>
      <c r="K151" t="str">
        <f t="shared" si="53"/>
        <v>10_2_9</v>
      </c>
      <c r="L151" t="str">
        <f t="shared" si="54"/>
        <v/>
      </c>
      <c r="M151" t="str">
        <f t="shared" si="60"/>
        <v>10 Bevægeapparatet</v>
      </c>
      <c r="N151" t="str">
        <f t="shared" si="56"/>
        <v>Underarm og håndled (antebrachium et carpus)</v>
      </c>
      <c r="O151" t="str">
        <f t="shared" si="57"/>
        <v>10 Bevægeapparatet#Underarm og håndled (antebrachium et carpus)</v>
      </c>
      <c r="P151" t="str">
        <f t="shared" si="55"/>
        <v>10_Bevægeapparatet#Underarm_og_håndled_(antebrachium_et_carpus)</v>
      </c>
    </row>
    <row r="152" spans="1:16" x14ac:dyDescent="0.2">
      <c r="C152" s="2" t="s">
        <v>142</v>
      </c>
      <c r="D152">
        <v>148</v>
      </c>
      <c r="E152" s="3">
        <f t="shared" si="62"/>
        <v>10</v>
      </c>
      <c r="F152" s="3" t="str">
        <f t="shared" si="59"/>
        <v>.</v>
      </c>
      <c r="G152" s="3">
        <f t="shared" si="63"/>
        <v>2</v>
      </c>
      <c r="H152" s="3" t="str">
        <f t="shared" si="51"/>
        <v>.</v>
      </c>
      <c r="I152" s="3">
        <f t="shared" si="64"/>
        <v>10</v>
      </c>
      <c r="J152" t="str">
        <f t="shared" si="58"/>
        <v>10.2.10</v>
      </c>
      <c r="K152" t="str">
        <f t="shared" si="53"/>
        <v>10_2_10</v>
      </c>
      <c r="L152" t="str">
        <f t="shared" si="54"/>
        <v/>
      </c>
      <c r="M152" t="str">
        <f t="shared" si="60"/>
        <v>10 Bevægeapparatet</v>
      </c>
      <c r="N152" t="str">
        <f t="shared" si="56"/>
        <v>Hånden (manus)</v>
      </c>
      <c r="O152" t="str">
        <f t="shared" si="57"/>
        <v>10 Bevægeapparatet#Hånden (manus)</v>
      </c>
      <c r="P152" t="str">
        <f t="shared" si="55"/>
        <v>10_Bevægeapparatet#Hånden_(manus)</v>
      </c>
    </row>
    <row r="153" spans="1:16" x14ac:dyDescent="0.2">
      <c r="C153" s="2" t="s">
        <v>143</v>
      </c>
      <c r="D153">
        <v>151</v>
      </c>
      <c r="E153" s="3">
        <f t="shared" si="62"/>
        <v>10</v>
      </c>
      <c r="F153" s="3" t="str">
        <f t="shared" si="59"/>
        <v>.</v>
      </c>
      <c r="G153" s="3">
        <f t="shared" si="63"/>
        <v>2</v>
      </c>
      <c r="H153" s="3" t="str">
        <f t="shared" si="51"/>
        <v>.</v>
      </c>
      <c r="I153" s="3">
        <f t="shared" si="64"/>
        <v>11</v>
      </c>
      <c r="J153" t="str">
        <f t="shared" si="58"/>
        <v>10.2.11</v>
      </c>
      <c r="K153" t="str">
        <f t="shared" si="53"/>
        <v>10_2_11</v>
      </c>
      <c r="L153" t="str">
        <f t="shared" si="54"/>
        <v/>
      </c>
      <c r="M153" t="str">
        <f t="shared" si="60"/>
        <v>10 Bevægeapparatet</v>
      </c>
      <c r="N153" t="str">
        <f t="shared" si="56"/>
        <v>Hofte og bækken</v>
      </c>
      <c r="O153" t="str">
        <f t="shared" si="57"/>
        <v>10 Bevægeapparatet#Hofte og bækken</v>
      </c>
      <c r="P153" t="str">
        <f t="shared" si="55"/>
        <v>10_Bevægeapparatet#Hofte_og_bækken</v>
      </c>
    </row>
    <row r="154" spans="1:16" x14ac:dyDescent="0.2">
      <c r="C154" s="2" t="s">
        <v>144</v>
      </c>
      <c r="D154">
        <v>152</v>
      </c>
      <c r="E154" s="3">
        <f t="shared" si="62"/>
        <v>10</v>
      </c>
      <c r="F154" s="3" t="str">
        <f t="shared" si="59"/>
        <v>.</v>
      </c>
      <c r="G154" s="3">
        <f t="shared" si="63"/>
        <v>2</v>
      </c>
      <c r="H154" s="3" t="str">
        <f t="shared" si="51"/>
        <v>.</v>
      </c>
      <c r="I154" s="3">
        <f t="shared" si="64"/>
        <v>12</v>
      </c>
      <c r="J154" t="str">
        <f t="shared" si="58"/>
        <v>10.2.12</v>
      </c>
      <c r="K154" t="str">
        <f t="shared" si="53"/>
        <v>10_2_12</v>
      </c>
      <c r="L154" t="str">
        <f t="shared" si="54"/>
        <v/>
      </c>
      <c r="M154" t="str">
        <f t="shared" si="60"/>
        <v>10 Bevægeapparatet</v>
      </c>
      <c r="N154" t="str">
        <f t="shared" si="56"/>
        <v>Knæet (genu)</v>
      </c>
      <c r="O154" t="str">
        <f t="shared" si="57"/>
        <v>10 Bevægeapparatet#Knæet (genu)</v>
      </c>
      <c r="P154" t="str">
        <f t="shared" si="55"/>
        <v>10_Bevægeapparatet#Knæet_(genu)</v>
      </c>
    </row>
    <row r="155" spans="1:16" x14ac:dyDescent="0.2">
      <c r="C155" s="2" t="s">
        <v>145</v>
      </c>
      <c r="D155">
        <v>153</v>
      </c>
      <c r="E155" s="3">
        <f t="shared" si="62"/>
        <v>10</v>
      </c>
      <c r="F155" s="3" t="str">
        <f t="shared" si="59"/>
        <v>.</v>
      </c>
      <c r="G155" s="3">
        <f t="shared" si="63"/>
        <v>2</v>
      </c>
      <c r="H155" s="3" t="str">
        <f t="shared" si="51"/>
        <v>.</v>
      </c>
      <c r="I155" s="3">
        <f t="shared" si="64"/>
        <v>13</v>
      </c>
      <c r="J155" t="str">
        <f t="shared" si="58"/>
        <v>10.2.13</v>
      </c>
      <c r="K155" t="str">
        <f t="shared" si="53"/>
        <v>10_2_13</v>
      </c>
      <c r="L155" t="str">
        <f t="shared" si="54"/>
        <v/>
      </c>
      <c r="M155" t="str">
        <f t="shared" si="60"/>
        <v>10 Bevægeapparatet</v>
      </c>
      <c r="N155" t="str">
        <f t="shared" si="56"/>
        <v>Ankel og fod (pes)</v>
      </c>
      <c r="O155" t="str">
        <f t="shared" si="57"/>
        <v>10 Bevægeapparatet#Ankel og fod (pes)</v>
      </c>
      <c r="P155" t="str">
        <f t="shared" si="55"/>
        <v>10_Bevægeapparatet#Ankel_og_fod_(pes)</v>
      </c>
    </row>
    <row r="156" spans="1:16" x14ac:dyDescent="0.2">
      <c r="A156" s="1" t="s">
        <v>10</v>
      </c>
      <c r="D156">
        <v>154</v>
      </c>
      <c r="E156" s="3">
        <v>11</v>
      </c>
      <c r="F156" s="3" t="str">
        <f t="shared" si="59"/>
        <v/>
      </c>
      <c r="H156" s="3" t="str">
        <f t="shared" si="51"/>
        <v/>
      </c>
      <c r="J156" t="str">
        <f t="shared" si="58"/>
        <v>11</v>
      </c>
      <c r="K156" t="str">
        <f t="shared" si="53"/>
        <v>11</v>
      </c>
      <c r="L156" t="str">
        <f t="shared" si="54"/>
        <v>11 Centralnervesystemet</v>
      </c>
      <c r="M156" t="str">
        <f>L156</f>
        <v>11 Centralnervesystemet</v>
      </c>
      <c r="N156" t="str">
        <f t="shared" si="56"/>
        <v/>
      </c>
      <c r="O156" t="str">
        <f t="shared" si="57"/>
        <v>11 Centralnervesystemet</v>
      </c>
      <c r="P156" t="str">
        <f t="shared" si="55"/>
        <v>11_Centralnervesystemet</v>
      </c>
    </row>
    <row r="157" spans="1:16" x14ac:dyDescent="0.2">
      <c r="B157" s="1" t="s">
        <v>93</v>
      </c>
      <c r="D157">
        <v>154</v>
      </c>
      <c r="E157" s="3">
        <f t="shared" si="62"/>
        <v>11</v>
      </c>
      <c r="F157" s="3" t="str">
        <f t="shared" si="59"/>
        <v>.</v>
      </c>
      <c r="G157" s="3">
        <v>1</v>
      </c>
      <c r="H157" s="3" t="str">
        <f t="shared" si="51"/>
        <v/>
      </c>
      <c r="J157" t="str">
        <f t="shared" si="58"/>
        <v>11.1</v>
      </c>
      <c r="K157" t="str">
        <f t="shared" si="53"/>
        <v>11_1</v>
      </c>
      <c r="L157" t="str">
        <f t="shared" si="54"/>
        <v/>
      </c>
      <c r="M157" t="str">
        <f>M156</f>
        <v>11 Centralnervesystemet</v>
      </c>
      <c r="N157" t="str">
        <f t="shared" si="56"/>
        <v>Symptomer</v>
      </c>
      <c r="O157" t="str">
        <f t="shared" si="57"/>
        <v>11 Centralnervesystemet#Symptomer</v>
      </c>
      <c r="P157" t="str">
        <f t="shared" si="55"/>
        <v>11_Centralnervesystemet#Symptomer</v>
      </c>
    </row>
    <row r="158" spans="1:16" x14ac:dyDescent="0.2">
      <c r="C158" s="2" t="s">
        <v>147</v>
      </c>
      <c r="D158">
        <v>155</v>
      </c>
      <c r="E158" s="3">
        <f t="shared" si="62"/>
        <v>11</v>
      </c>
      <c r="F158" s="3" t="str">
        <f t="shared" si="59"/>
        <v>.</v>
      </c>
      <c r="G158" s="3">
        <f>G157</f>
        <v>1</v>
      </c>
      <c r="H158" s="3" t="str">
        <f t="shared" si="51"/>
        <v>.</v>
      </c>
      <c r="I158" s="3">
        <v>1</v>
      </c>
      <c r="J158" t="str">
        <f t="shared" si="58"/>
        <v>11.1.1</v>
      </c>
      <c r="K158" t="str">
        <f t="shared" si="53"/>
        <v>11_1_1</v>
      </c>
      <c r="L158" t="str">
        <f t="shared" si="54"/>
        <v/>
      </c>
      <c r="M158" t="str">
        <f t="shared" ref="M158:M175" si="65">M157</f>
        <v>11 Centralnervesystemet</v>
      </c>
      <c r="N158" t="str">
        <f t="shared" si="56"/>
        <v>Hovedpine (cephalalgia)</v>
      </c>
      <c r="O158" t="str">
        <f t="shared" si="57"/>
        <v>11 Centralnervesystemet#Hovedpine (cephalalgia)</v>
      </c>
      <c r="P158" t="str">
        <f t="shared" si="55"/>
        <v>11_Centralnervesystemet#Hovedpine_(cephalalgia)</v>
      </c>
    </row>
    <row r="159" spans="1:16" x14ac:dyDescent="0.2">
      <c r="C159" s="2" t="s">
        <v>148</v>
      </c>
      <c r="D159">
        <v>156</v>
      </c>
      <c r="E159" s="3">
        <f t="shared" si="62"/>
        <v>11</v>
      </c>
      <c r="F159" s="3" t="str">
        <f t="shared" si="59"/>
        <v>.</v>
      </c>
      <c r="G159" s="3">
        <f>G158</f>
        <v>1</v>
      </c>
      <c r="H159" s="3" t="str">
        <f t="shared" si="51"/>
        <v>.</v>
      </c>
      <c r="I159" s="3">
        <f>I158+1</f>
        <v>2</v>
      </c>
      <c r="J159" t="str">
        <f t="shared" si="58"/>
        <v>11.1.2</v>
      </c>
      <c r="K159" t="str">
        <f t="shared" si="53"/>
        <v>11_1_2</v>
      </c>
      <c r="L159" t="str">
        <f t="shared" si="54"/>
        <v/>
      </c>
      <c r="M159" t="str">
        <f t="shared" si="65"/>
        <v>11 Centralnervesystemet</v>
      </c>
      <c r="N159" t="str">
        <f t="shared" si="56"/>
        <v>Svimmelhed (vertigo)</v>
      </c>
      <c r="O159" t="str">
        <f t="shared" si="57"/>
        <v>11 Centralnervesystemet#Svimmelhed (vertigo)</v>
      </c>
      <c r="P159" t="str">
        <f t="shared" si="55"/>
        <v>11_Centralnervesystemet#Svimmelhed_(vertigo)</v>
      </c>
    </row>
    <row r="160" spans="1:16" x14ac:dyDescent="0.2">
      <c r="C160" s="2" t="s">
        <v>149</v>
      </c>
      <c r="D160">
        <v>156</v>
      </c>
      <c r="E160" s="3">
        <f t="shared" si="62"/>
        <v>11</v>
      </c>
      <c r="F160" s="3" t="str">
        <f t="shared" si="59"/>
        <v>.</v>
      </c>
      <c r="G160" s="3">
        <f t="shared" ref="G160:G167" si="66">G159</f>
        <v>1</v>
      </c>
      <c r="H160" s="3" t="str">
        <f t="shared" si="51"/>
        <v>.</v>
      </c>
      <c r="I160" s="3">
        <f>I159+1</f>
        <v>3</v>
      </c>
      <c r="J160" t="str">
        <f t="shared" si="58"/>
        <v>11.1.3</v>
      </c>
      <c r="K160" t="str">
        <f t="shared" si="53"/>
        <v>11_1_3</v>
      </c>
      <c r="L160" t="str">
        <f t="shared" si="54"/>
        <v/>
      </c>
      <c r="M160" t="str">
        <f t="shared" si="65"/>
        <v>11 Centralnervesystemet</v>
      </c>
      <c r="N160" t="str">
        <f t="shared" si="56"/>
        <v>Bevidsthedstab</v>
      </c>
      <c r="O160" t="str">
        <f t="shared" si="57"/>
        <v>11 Centralnervesystemet#Bevidsthedstab</v>
      </c>
      <c r="P160" t="str">
        <f t="shared" si="55"/>
        <v>11_Centralnervesystemet#Bevidsthedstab</v>
      </c>
    </row>
    <row r="161" spans="1:16" x14ac:dyDescent="0.2">
      <c r="C161" s="2" t="s">
        <v>150</v>
      </c>
      <c r="D161">
        <v>158</v>
      </c>
      <c r="E161" s="3">
        <f t="shared" si="62"/>
        <v>11</v>
      </c>
      <c r="F161" s="3" t="str">
        <f t="shared" si="59"/>
        <v>.</v>
      </c>
      <c r="G161" s="3">
        <f t="shared" si="66"/>
        <v>1</v>
      </c>
      <c r="H161" s="3" t="str">
        <f t="shared" si="51"/>
        <v>.</v>
      </c>
      <c r="I161" s="3">
        <f t="shared" ref="I161:I167" si="67">I160+1</f>
        <v>4</v>
      </c>
      <c r="J161" t="str">
        <f t="shared" si="58"/>
        <v>11.1.4</v>
      </c>
      <c r="K161" t="str">
        <f t="shared" si="53"/>
        <v>11_1_4</v>
      </c>
      <c r="L161" t="str">
        <f t="shared" si="54"/>
        <v/>
      </c>
      <c r="M161" t="str">
        <f t="shared" si="65"/>
        <v>11 Centralnervesystemet</v>
      </c>
      <c r="N161" t="str">
        <f t="shared" si="56"/>
        <v>Kramper (convulsioner)</v>
      </c>
      <c r="O161" t="str">
        <f t="shared" si="57"/>
        <v>11 Centralnervesystemet#Kramper (convulsioner)</v>
      </c>
      <c r="P161" t="str">
        <f t="shared" si="55"/>
        <v>11_Centralnervesystemet#Kramper_(convulsioner)</v>
      </c>
    </row>
    <row r="162" spans="1:16" x14ac:dyDescent="0.2">
      <c r="C162" s="2" t="s">
        <v>151</v>
      </c>
      <c r="D162">
        <v>159</v>
      </c>
      <c r="E162" s="3">
        <f t="shared" si="62"/>
        <v>11</v>
      </c>
      <c r="F162" s="3" t="str">
        <f t="shared" si="59"/>
        <v>.</v>
      </c>
      <c r="G162" s="3">
        <f t="shared" si="66"/>
        <v>1</v>
      </c>
      <c r="H162" s="3" t="str">
        <f t="shared" si="51"/>
        <v>.</v>
      </c>
      <c r="I162" s="3">
        <f t="shared" si="67"/>
        <v>5</v>
      </c>
      <c r="J162" t="str">
        <f t="shared" si="58"/>
        <v>11.1.5</v>
      </c>
      <c r="K162" t="str">
        <f t="shared" si="53"/>
        <v>11_1_5</v>
      </c>
      <c r="L162" t="str">
        <f t="shared" si="54"/>
        <v/>
      </c>
      <c r="M162" t="str">
        <f t="shared" si="65"/>
        <v>11 Centralnervesystemet</v>
      </c>
      <c r="N162" t="str">
        <f t="shared" si="56"/>
        <v>Sprogforstyrrelser</v>
      </c>
      <c r="O162" t="str">
        <f t="shared" si="57"/>
        <v>11 Centralnervesystemet#Sprogforstyrrelser</v>
      </c>
      <c r="P162" t="str">
        <f t="shared" si="55"/>
        <v>11_Centralnervesystemet#Sprogforstyrrelser</v>
      </c>
    </row>
    <row r="163" spans="1:16" x14ac:dyDescent="0.2">
      <c r="C163" s="2" t="s">
        <v>152</v>
      </c>
      <c r="D163">
        <v>160</v>
      </c>
      <c r="E163" s="3">
        <f t="shared" si="62"/>
        <v>11</v>
      </c>
      <c r="F163" s="3" t="str">
        <f t="shared" si="59"/>
        <v>.</v>
      </c>
      <c r="G163" s="3">
        <f t="shared" si="66"/>
        <v>1</v>
      </c>
      <c r="H163" s="3" t="str">
        <f t="shared" si="51"/>
        <v>.</v>
      </c>
      <c r="I163" s="3">
        <f t="shared" si="67"/>
        <v>6</v>
      </c>
      <c r="J163" t="str">
        <f t="shared" si="58"/>
        <v>11.1.6</v>
      </c>
      <c r="K163" t="str">
        <f t="shared" si="53"/>
        <v>11_1_6</v>
      </c>
      <c r="L163" t="str">
        <f t="shared" si="54"/>
        <v/>
      </c>
      <c r="M163" t="str">
        <f t="shared" si="65"/>
        <v>11 Centralnervesystemet</v>
      </c>
      <c r="N163" t="str">
        <f t="shared" si="56"/>
        <v>Synsforstyrrelser</v>
      </c>
      <c r="O163" t="str">
        <f t="shared" si="57"/>
        <v>11 Centralnervesystemet#Synsforstyrrelser</v>
      </c>
      <c r="P163" t="str">
        <f t="shared" si="55"/>
        <v>11_Centralnervesystemet#Synsforstyrrelser</v>
      </c>
    </row>
    <row r="164" spans="1:16" x14ac:dyDescent="0.2">
      <c r="C164" s="2" t="s">
        <v>153</v>
      </c>
      <c r="D164">
        <v>160</v>
      </c>
      <c r="E164" s="3">
        <f t="shared" si="62"/>
        <v>11</v>
      </c>
      <c r="F164" s="3" t="str">
        <f t="shared" si="59"/>
        <v>.</v>
      </c>
      <c r="G164" s="3">
        <f t="shared" si="66"/>
        <v>1</v>
      </c>
      <c r="H164" s="3" t="str">
        <f t="shared" si="51"/>
        <v>.</v>
      </c>
      <c r="I164" s="3">
        <f t="shared" si="67"/>
        <v>7</v>
      </c>
      <c r="J164" t="str">
        <f t="shared" si="58"/>
        <v>11.1.7</v>
      </c>
      <c r="K164" t="str">
        <f t="shared" si="53"/>
        <v>11_1_7</v>
      </c>
      <c r="L164" t="str">
        <f t="shared" si="54"/>
        <v/>
      </c>
      <c r="M164" t="str">
        <f t="shared" si="65"/>
        <v>11 Centralnervesystemet</v>
      </c>
      <c r="N164" t="str">
        <f t="shared" si="56"/>
        <v>Føleforstyrrelser</v>
      </c>
      <c r="O164" t="str">
        <f t="shared" si="57"/>
        <v>11 Centralnervesystemet#Føleforstyrrelser</v>
      </c>
      <c r="P164" t="str">
        <f t="shared" si="55"/>
        <v>11_Centralnervesystemet#Føleforstyrrelser</v>
      </c>
    </row>
    <row r="165" spans="1:16" x14ac:dyDescent="0.2">
      <c r="C165" s="2" t="s">
        <v>154</v>
      </c>
      <c r="D165">
        <v>161</v>
      </c>
      <c r="E165" s="3">
        <f t="shared" si="62"/>
        <v>11</v>
      </c>
      <c r="F165" s="3" t="str">
        <f t="shared" si="59"/>
        <v>.</v>
      </c>
      <c r="G165" s="3">
        <f t="shared" si="66"/>
        <v>1</v>
      </c>
      <c r="H165" s="3" t="str">
        <f t="shared" si="51"/>
        <v>.</v>
      </c>
      <c r="I165" s="3">
        <f t="shared" si="67"/>
        <v>8</v>
      </c>
      <c r="J165" t="str">
        <f t="shared" si="58"/>
        <v>11.1.8</v>
      </c>
      <c r="K165" t="str">
        <f t="shared" si="53"/>
        <v>11_1_8</v>
      </c>
      <c r="L165" t="str">
        <f t="shared" si="54"/>
        <v/>
      </c>
      <c r="M165" t="str">
        <f t="shared" si="65"/>
        <v>11 Centralnervesystemet</v>
      </c>
      <c r="N165" t="str">
        <f t="shared" si="56"/>
        <v>Kraftnedsættelse</v>
      </c>
      <c r="O165" t="str">
        <f t="shared" si="57"/>
        <v>11 Centralnervesystemet#Kraftnedsættelse</v>
      </c>
      <c r="P165" t="str">
        <f t="shared" si="55"/>
        <v>11_Centralnervesystemet#Kraftnedsættelse</v>
      </c>
    </row>
    <row r="166" spans="1:16" x14ac:dyDescent="0.2">
      <c r="C166" s="2" t="s">
        <v>155</v>
      </c>
      <c r="D166">
        <v>161</v>
      </c>
      <c r="E166" s="3">
        <f t="shared" si="62"/>
        <v>11</v>
      </c>
      <c r="F166" s="3" t="str">
        <f t="shared" si="59"/>
        <v>.</v>
      </c>
      <c r="G166" s="3">
        <f t="shared" si="66"/>
        <v>1</v>
      </c>
      <c r="H166" s="3" t="str">
        <f t="shared" si="51"/>
        <v>.</v>
      </c>
      <c r="I166" s="3">
        <f t="shared" si="67"/>
        <v>9</v>
      </c>
      <c r="J166" t="str">
        <f t="shared" si="58"/>
        <v>11.1.9</v>
      </c>
      <c r="K166" t="str">
        <f t="shared" si="53"/>
        <v>11_1_9</v>
      </c>
      <c r="L166" t="str">
        <f t="shared" si="54"/>
        <v/>
      </c>
      <c r="M166" t="str">
        <f t="shared" si="65"/>
        <v>11 Centralnervesystemet</v>
      </c>
      <c r="N166" t="str">
        <f t="shared" si="56"/>
        <v>Styringsbesvær</v>
      </c>
      <c r="O166" t="str">
        <f t="shared" si="57"/>
        <v>11 Centralnervesystemet#Styringsbesvær</v>
      </c>
      <c r="P166" t="str">
        <f t="shared" si="55"/>
        <v>11_Centralnervesystemet#Styringsbesvær</v>
      </c>
    </row>
    <row r="167" spans="1:16" x14ac:dyDescent="0.2">
      <c r="C167" s="2" t="s">
        <v>156</v>
      </c>
      <c r="D167">
        <v>161</v>
      </c>
      <c r="E167" s="3">
        <f t="shared" si="62"/>
        <v>11</v>
      </c>
      <c r="F167" s="3" t="str">
        <f t="shared" si="59"/>
        <v>.</v>
      </c>
      <c r="G167" s="3">
        <f t="shared" si="66"/>
        <v>1</v>
      </c>
      <c r="H167" s="3" t="str">
        <f t="shared" si="51"/>
        <v>.</v>
      </c>
      <c r="I167" s="3">
        <f t="shared" si="67"/>
        <v>10</v>
      </c>
      <c r="J167" t="str">
        <f t="shared" si="58"/>
        <v>11.1.10</v>
      </c>
      <c r="K167" t="str">
        <f t="shared" si="53"/>
        <v>11_1_10</v>
      </c>
      <c r="L167" t="str">
        <f t="shared" si="54"/>
        <v/>
      </c>
      <c r="M167" t="str">
        <f>M166</f>
        <v>11 Centralnervesystemet</v>
      </c>
      <c r="N167" t="str">
        <f t="shared" si="56"/>
        <v>Gangbesvær</v>
      </c>
      <c r="O167" t="str">
        <f t="shared" si="57"/>
        <v>11 Centralnervesystemet#Gangbesvær</v>
      </c>
      <c r="P167" t="str">
        <f t="shared" si="55"/>
        <v>11_Centralnervesystemet#Gangbesvær</v>
      </c>
    </row>
    <row r="168" spans="1:16" x14ac:dyDescent="0.2">
      <c r="B168" s="1" t="s">
        <v>85</v>
      </c>
      <c r="D168">
        <v>162</v>
      </c>
      <c r="E168" s="3">
        <f t="shared" si="62"/>
        <v>11</v>
      </c>
      <c r="F168" s="3" t="str">
        <f t="shared" si="59"/>
        <v>.</v>
      </c>
      <c r="G168" s="3">
        <v>2</v>
      </c>
      <c r="H168" s="3" t="str">
        <f t="shared" si="51"/>
        <v/>
      </c>
      <c r="J168" t="str">
        <f t="shared" si="58"/>
        <v>11.2</v>
      </c>
      <c r="K168" t="str">
        <f t="shared" si="53"/>
        <v>11_2</v>
      </c>
      <c r="L168" t="str">
        <f t="shared" si="54"/>
        <v/>
      </c>
      <c r="M168" t="str">
        <f t="shared" si="65"/>
        <v>11 Centralnervesystemet</v>
      </c>
      <c r="N168" t="str">
        <f t="shared" si="56"/>
        <v>Objektiv undersøgelse</v>
      </c>
      <c r="O168" t="str">
        <f t="shared" si="57"/>
        <v>11 Centralnervesystemet#Objektiv undersøgelse</v>
      </c>
      <c r="P168" t="str">
        <f t="shared" si="55"/>
        <v>11_Centralnervesystemet#Objektiv_undersøgelse</v>
      </c>
    </row>
    <row r="169" spans="1:16" x14ac:dyDescent="0.2">
      <c r="C169" s="2" t="s">
        <v>157</v>
      </c>
      <c r="D169">
        <v>162</v>
      </c>
      <c r="E169" s="3">
        <f t="shared" si="62"/>
        <v>11</v>
      </c>
      <c r="F169" s="3" t="str">
        <f t="shared" si="59"/>
        <v>.</v>
      </c>
      <c r="G169" s="3">
        <f>G168</f>
        <v>2</v>
      </c>
      <c r="H169" s="3" t="str">
        <f t="shared" si="51"/>
        <v>.</v>
      </c>
      <c r="I169" s="3">
        <v>1</v>
      </c>
      <c r="J169" t="str">
        <f t="shared" si="58"/>
        <v>11.2.1</v>
      </c>
      <c r="K169" t="str">
        <f t="shared" si="53"/>
        <v>11_2_1</v>
      </c>
      <c r="L169" t="str">
        <f t="shared" si="54"/>
        <v/>
      </c>
      <c r="M169" t="str">
        <f t="shared" si="65"/>
        <v>11 Centralnervesystemet</v>
      </c>
      <c r="N169" t="str">
        <f t="shared" si="56"/>
        <v>Bevidsthedsniveau</v>
      </c>
      <c r="O169" t="str">
        <f t="shared" si="57"/>
        <v>11 Centralnervesystemet#Bevidsthedsniveau</v>
      </c>
      <c r="P169" t="str">
        <f t="shared" si="55"/>
        <v>11_Centralnervesystemet#Bevidsthedsniveau</v>
      </c>
    </row>
    <row r="170" spans="1:16" x14ac:dyDescent="0.2">
      <c r="C170" s="2" t="s">
        <v>158</v>
      </c>
      <c r="D170">
        <v>163</v>
      </c>
      <c r="E170" s="3">
        <f t="shared" si="62"/>
        <v>11</v>
      </c>
      <c r="F170" s="3" t="str">
        <f t="shared" si="59"/>
        <v>.</v>
      </c>
      <c r="G170" s="3">
        <f>G169</f>
        <v>2</v>
      </c>
      <c r="H170" s="3" t="str">
        <f t="shared" si="51"/>
        <v>.</v>
      </c>
      <c r="I170" s="3">
        <f>I169+1</f>
        <v>2</v>
      </c>
      <c r="J170" t="str">
        <f t="shared" si="58"/>
        <v>11.2.2</v>
      </c>
      <c r="K170" t="str">
        <f t="shared" si="53"/>
        <v>11_2_2</v>
      </c>
      <c r="L170" t="str">
        <f t="shared" si="54"/>
        <v/>
      </c>
      <c r="M170" t="str">
        <f t="shared" si="65"/>
        <v>11 Centralnervesystemet</v>
      </c>
      <c r="N170" t="str">
        <f t="shared" si="56"/>
        <v>Objektiv psykisk tilstand</v>
      </c>
      <c r="O170" t="str">
        <f t="shared" si="57"/>
        <v>11 Centralnervesystemet#Objektiv psykisk tilstand</v>
      </c>
      <c r="P170" t="str">
        <f t="shared" si="55"/>
        <v>11_Centralnervesystemet#Objektiv_psykisk_tilstand</v>
      </c>
    </row>
    <row r="171" spans="1:16" x14ac:dyDescent="0.2">
      <c r="C171" s="2" t="s">
        <v>159</v>
      </c>
      <c r="D171">
        <v>164</v>
      </c>
      <c r="E171" s="3">
        <f t="shared" si="62"/>
        <v>11</v>
      </c>
      <c r="F171" s="3" t="str">
        <f t="shared" si="59"/>
        <v>.</v>
      </c>
      <c r="G171" s="3">
        <f t="shared" ref="G171:G175" si="68">G170</f>
        <v>2</v>
      </c>
      <c r="H171" s="3" t="str">
        <f t="shared" si="51"/>
        <v>.</v>
      </c>
      <c r="I171" s="3">
        <f>I170+1</f>
        <v>3</v>
      </c>
      <c r="J171" t="str">
        <f t="shared" si="58"/>
        <v>11.2.3</v>
      </c>
      <c r="K171" t="str">
        <f t="shared" si="53"/>
        <v>11_2_3</v>
      </c>
      <c r="L171" t="str">
        <f t="shared" si="54"/>
        <v/>
      </c>
      <c r="M171" t="str">
        <f t="shared" si="65"/>
        <v>11 Centralnervesystemet</v>
      </c>
      <c r="N171" t="str">
        <f t="shared" si="56"/>
        <v>Sprog</v>
      </c>
      <c r="O171" t="str">
        <f t="shared" si="57"/>
        <v>11 Centralnervesystemet#Sprog</v>
      </c>
      <c r="P171" t="str">
        <f t="shared" si="55"/>
        <v>11_Centralnervesystemet#Sprog</v>
      </c>
    </row>
    <row r="172" spans="1:16" x14ac:dyDescent="0.2">
      <c r="C172" s="2" t="s">
        <v>146</v>
      </c>
      <c r="D172">
        <v>165</v>
      </c>
      <c r="E172" s="3">
        <f t="shared" si="62"/>
        <v>11</v>
      </c>
      <c r="F172" s="3" t="str">
        <f t="shared" si="59"/>
        <v>.</v>
      </c>
      <c r="G172" s="3">
        <f t="shared" si="68"/>
        <v>2</v>
      </c>
      <c r="H172" s="3" t="str">
        <f t="shared" si="51"/>
        <v>.</v>
      </c>
      <c r="I172" s="3">
        <f>I171+1</f>
        <v>4</v>
      </c>
      <c r="J172" t="str">
        <f t="shared" si="58"/>
        <v>11.2.4</v>
      </c>
      <c r="K172" t="str">
        <f t="shared" si="53"/>
        <v>11_2_4</v>
      </c>
      <c r="L172" t="str">
        <f t="shared" si="54"/>
        <v/>
      </c>
      <c r="M172" t="str">
        <f t="shared" si="65"/>
        <v>11 Centralnervesystemet</v>
      </c>
      <c r="N172" t="str">
        <f t="shared" si="56"/>
        <v>Hoved, hals og rygsøjle (cranium, collum et columna vertebralis)</v>
      </c>
      <c r="O172" t="str">
        <f t="shared" si="57"/>
        <v>11 Centralnervesystemet#Hoved, hals og rygsøjle (cranium, collum et columna vertebralis)</v>
      </c>
      <c r="P172" t="str">
        <f t="shared" si="55"/>
        <v>11_Centralnervesystemet#Hoved,_hals_og_rygsøjle_(cranium,_collum_et_columna_vertebralis)</v>
      </c>
    </row>
    <row r="173" spans="1:16" x14ac:dyDescent="0.2">
      <c r="C173" s="2" t="s">
        <v>160</v>
      </c>
      <c r="D173">
        <v>166</v>
      </c>
      <c r="E173" s="3">
        <f t="shared" si="62"/>
        <v>11</v>
      </c>
      <c r="F173" s="3" t="str">
        <f t="shared" si="59"/>
        <v>.</v>
      </c>
      <c r="G173" s="3">
        <f t="shared" si="68"/>
        <v>2</v>
      </c>
      <c r="H173" s="3" t="str">
        <f t="shared" si="51"/>
        <v>.</v>
      </c>
      <c r="I173" s="3">
        <f t="shared" ref="I173:I175" si="69">I172+1</f>
        <v>5</v>
      </c>
      <c r="J173" t="str">
        <f t="shared" si="58"/>
        <v>11.2.5</v>
      </c>
      <c r="K173" t="str">
        <f t="shared" si="53"/>
        <v>11_2_5</v>
      </c>
      <c r="L173" t="str">
        <f t="shared" si="54"/>
        <v/>
      </c>
      <c r="M173" t="str">
        <f t="shared" si="65"/>
        <v>11 Centralnervesystemet</v>
      </c>
      <c r="N173" t="str">
        <f t="shared" si="56"/>
        <v>Hjernenerverne</v>
      </c>
      <c r="O173" t="str">
        <f t="shared" si="57"/>
        <v>11 Centralnervesystemet#Hjernenerverne</v>
      </c>
      <c r="P173" t="str">
        <f t="shared" si="55"/>
        <v>11_Centralnervesystemet#Hjernenerverne</v>
      </c>
    </row>
    <row r="174" spans="1:16" x14ac:dyDescent="0.2">
      <c r="C174" s="2" t="s">
        <v>161</v>
      </c>
      <c r="D174">
        <v>169</v>
      </c>
      <c r="E174" s="3">
        <f t="shared" si="62"/>
        <v>11</v>
      </c>
      <c r="F174" s="3" t="str">
        <f t="shared" si="59"/>
        <v>.</v>
      </c>
      <c r="G174" s="3">
        <f t="shared" si="68"/>
        <v>2</v>
      </c>
      <c r="H174" s="3" t="str">
        <f t="shared" si="51"/>
        <v>.</v>
      </c>
      <c r="I174" s="3">
        <f t="shared" si="69"/>
        <v>6</v>
      </c>
      <c r="J174" t="str">
        <f t="shared" si="58"/>
        <v>11.2.6</v>
      </c>
      <c r="K174" t="str">
        <f t="shared" si="53"/>
        <v>11_2_6</v>
      </c>
      <c r="L174" t="str">
        <f t="shared" si="54"/>
        <v/>
      </c>
      <c r="M174" t="str">
        <f t="shared" si="65"/>
        <v>11 Centralnervesystemet</v>
      </c>
      <c r="N174" t="str">
        <f t="shared" si="56"/>
        <v>Motorik</v>
      </c>
      <c r="O174" t="str">
        <f t="shared" si="57"/>
        <v>11 Centralnervesystemet#Motorik</v>
      </c>
      <c r="P174" t="str">
        <f t="shared" si="55"/>
        <v>11_Centralnervesystemet#Motorik</v>
      </c>
    </row>
    <row r="175" spans="1:16" x14ac:dyDescent="0.2">
      <c r="C175" s="2" t="s">
        <v>162</v>
      </c>
      <c r="D175">
        <v>174</v>
      </c>
      <c r="E175" s="3">
        <f t="shared" si="62"/>
        <v>11</v>
      </c>
      <c r="F175" s="3" t="str">
        <f t="shared" si="59"/>
        <v>.</v>
      </c>
      <c r="G175" s="3">
        <f t="shared" si="68"/>
        <v>2</v>
      </c>
      <c r="H175" s="3" t="str">
        <f t="shared" si="51"/>
        <v>.</v>
      </c>
      <c r="I175" s="3">
        <f t="shared" si="69"/>
        <v>7</v>
      </c>
      <c r="J175" t="str">
        <f t="shared" si="58"/>
        <v>11.2.7</v>
      </c>
      <c r="K175" t="str">
        <f t="shared" si="53"/>
        <v>11_2_7</v>
      </c>
      <c r="L175" t="str">
        <f t="shared" si="54"/>
        <v/>
      </c>
      <c r="M175" t="str">
        <f t="shared" si="65"/>
        <v>11 Centralnervesystemet</v>
      </c>
      <c r="N175" t="str">
        <f t="shared" si="56"/>
        <v>Sensibilitet</v>
      </c>
      <c r="O175" t="str">
        <f t="shared" si="57"/>
        <v>11 Centralnervesystemet#Sensibilitet</v>
      </c>
      <c r="P175" t="str">
        <f t="shared" si="55"/>
        <v>11_Centralnervesystemet#Sensibilitet</v>
      </c>
    </row>
    <row r="176" spans="1:16" x14ac:dyDescent="0.2">
      <c r="A176" s="1" t="s">
        <v>11</v>
      </c>
      <c r="D176">
        <v>178</v>
      </c>
      <c r="E176" s="3">
        <v>12</v>
      </c>
      <c r="F176" s="3" t="str">
        <f t="shared" si="59"/>
        <v/>
      </c>
      <c r="H176" s="3" t="str">
        <f t="shared" si="51"/>
        <v/>
      </c>
      <c r="J176" t="str">
        <f t="shared" si="58"/>
        <v>12</v>
      </c>
      <c r="K176" t="str">
        <f t="shared" si="53"/>
        <v>12</v>
      </c>
      <c r="L176" t="str">
        <f t="shared" si="54"/>
        <v>12 Det perifere karsystem</v>
      </c>
      <c r="M176" t="str">
        <f>L176</f>
        <v>12 Det perifere karsystem</v>
      </c>
      <c r="N176" t="str">
        <f t="shared" si="56"/>
        <v/>
      </c>
      <c r="O176" t="str">
        <f t="shared" si="57"/>
        <v>12 Det perifere karsystem</v>
      </c>
      <c r="P176" t="str">
        <f t="shared" si="55"/>
        <v>12_Det_perifere_karsystem</v>
      </c>
    </row>
    <row r="177" spans="1:16" x14ac:dyDescent="0.2">
      <c r="B177" s="1" t="s">
        <v>93</v>
      </c>
      <c r="D177">
        <v>179</v>
      </c>
      <c r="E177" s="3">
        <f t="shared" si="62"/>
        <v>12</v>
      </c>
      <c r="F177" s="3" t="str">
        <f t="shared" si="59"/>
        <v>.</v>
      </c>
      <c r="G177" s="3">
        <v>1</v>
      </c>
      <c r="H177" s="3" t="str">
        <f t="shared" si="51"/>
        <v/>
      </c>
      <c r="J177" t="str">
        <f t="shared" si="58"/>
        <v>12.1</v>
      </c>
      <c r="K177" t="str">
        <f t="shared" si="53"/>
        <v>12_1</v>
      </c>
      <c r="L177" t="str">
        <f t="shared" si="54"/>
        <v/>
      </c>
      <c r="M177" t="str">
        <f>M176</f>
        <v>12 Det perifere karsystem</v>
      </c>
      <c r="N177" t="str">
        <f t="shared" si="56"/>
        <v>Symptomer</v>
      </c>
      <c r="O177" t="str">
        <f t="shared" si="57"/>
        <v>12 Det perifere karsystem#Symptomer</v>
      </c>
      <c r="P177" t="str">
        <f t="shared" si="55"/>
        <v>12_Det_perifere_karsystem#Symptomer</v>
      </c>
    </row>
    <row r="178" spans="1:16" x14ac:dyDescent="0.2">
      <c r="C178" s="2" t="s">
        <v>163</v>
      </c>
      <c r="D178">
        <v>180</v>
      </c>
      <c r="E178" s="3">
        <f t="shared" si="62"/>
        <v>12</v>
      </c>
      <c r="F178" s="3" t="str">
        <f t="shared" si="59"/>
        <v>.</v>
      </c>
      <c r="G178" s="3">
        <f>G177</f>
        <v>1</v>
      </c>
      <c r="H178" s="3" t="str">
        <f t="shared" si="51"/>
        <v>.</v>
      </c>
      <c r="I178" s="3">
        <v>1</v>
      </c>
      <c r="J178" t="str">
        <f t="shared" si="58"/>
        <v>12.1.1</v>
      </c>
      <c r="K178" t="str">
        <f t="shared" si="53"/>
        <v>12_1_1</v>
      </c>
      <c r="L178" t="str">
        <f t="shared" si="54"/>
        <v/>
      </c>
      <c r="M178" t="str">
        <f t="shared" ref="M178:M185" si="70">M177</f>
        <v>12 Det perifere karsystem</v>
      </c>
      <c r="N178" t="str">
        <f t="shared" si="56"/>
        <v>Smerter i benene (cruralgia)</v>
      </c>
      <c r="O178" t="str">
        <f t="shared" si="57"/>
        <v>12 Det perifere karsystem#Smerter i benene (cruralgia)</v>
      </c>
      <c r="P178" t="str">
        <f t="shared" si="55"/>
        <v>12_Det_perifere_karsystem#Smerter_i_benene_(cruralgia)</v>
      </c>
    </row>
    <row r="179" spans="1:16" x14ac:dyDescent="0.2">
      <c r="C179" s="2" t="s">
        <v>164</v>
      </c>
      <c r="D179">
        <v>181</v>
      </c>
      <c r="E179" s="3">
        <f t="shared" si="62"/>
        <v>12</v>
      </c>
      <c r="F179" s="3" t="str">
        <f t="shared" si="59"/>
        <v>.</v>
      </c>
      <c r="G179" s="3">
        <f>G178</f>
        <v>1</v>
      </c>
      <c r="H179" s="3" t="str">
        <f t="shared" si="51"/>
        <v>.</v>
      </c>
      <c r="I179" s="3">
        <f>I178+1</f>
        <v>2</v>
      </c>
      <c r="J179" t="str">
        <f t="shared" si="58"/>
        <v>12.1.2</v>
      </c>
      <c r="K179" t="str">
        <f t="shared" si="53"/>
        <v>12_1_2</v>
      </c>
      <c r="L179" t="str">
        <f t="shared" si="54"/>
        <v/>
      </c>
      <c r="M179" t="str">
        <f t="shared" si="70"/>
        <v>12 Det perifere karsystem</v>
      </c>
      <c r="N179" t="str">
        <f t="shared" si="56"/>
        <v>Hævede ben (ødemer)</v>
      </c>
      <c r="O179" t="str">
        <f t="shared" si="57"/>
        <v>12 Det perifere karsystem#Hævede ben (ødemer)</v>
      </c>
      <c r="P179" t="str">
        <f t="shared" si="55"/>
        <v>12_Det_perifere_karsystem#Hævede_ben_(ødemer)</v>
      </c>
    </row>
    <row r="180" spans="1:16" x14ac:dyDescent="0.2">
      <c r="C180" s="2" t="s">
        <v>165</v>
      </c>
      <c r="D180">
        <v>181</v>
      </c>
      <c r="E180" s="3">
        <f t="shared" si="62"/>
        <v>12</v>
      </c>
      <c r="F180" s="3" t="str">
        <f t="shared" si="59"/>
        <v>.</v>
      </c>
      <c r="G180" s="3">
        <f t="shared" ref="G180:G181" si="71">G179</f>
        <v>1</v>
      </c>
      <c r="H180" s="3" t="str">
        <f t="shared" si="51"/>
        <v>.</v>
      </c>
      <c r="I180" s="3">
        <f>I179+1</f>
        <v>3</v>
      </c>
      <c r="J180" t="str">
        <f t="shared" si="58"/>
        <v>12.1.3</v>
      </c>
      <c r="K180" t="str">
        <f t="shared" si="53"/>
        <v>12_1_3</v>
      </c>
      <c r="L180" t="str">
        <f t="shared" si="54"/>
        <v/>
      </c>
      <c r="M180" t="str">
        <f t="shared" si="70"/>
        <v>12 Det perifere karsystem</v>
      </c>
      <c r="N180" t="str">
        <f t="shared" si="56"/>
        <v>Bensår (ulcus cruris, pedis)</v>
      </c>
      <c r="O180" t="str">
        <f t="shared" si="57"/>
        <v>12 Det perifere karsystem#Bensår (ulcus cruris, pedis)</v>
      </c>
      <c r="P180" t="str">
        <f t="shared" si="55"/>
        <v>12_Det_perifere_karsystem#Bensår_(ulcus_cruris,_pedis)</v>
      </c>
    </row>
    <row r="181" spans="1:16" x14ac:dyDescent="0.2">
      <c r="C181" s="2" t="s">
        <v>166</v>
      </c>
      <c r="D181">
        <v>182</v>
      </c>
      <c r="E181" s="3">
        <f t="shared" si="62"/>
        <v>12</v>
      </c>
      <c r="F181" s="3" t="str">
        <f t="shared" si="59"/>
        <v>.</v>
      </c>
      <c r="G181" s="3">
        <f t="shared" si="71"/>
        <v>1</v>
      </c>
      <c r="H181" s="3" t="str">
        <f t="shared" si="51"/>
        <v>.</v>
      </c>
      <c r="I181" s="3">
        <f>I180+1</f>
        <v>4</v>
      </c>
      <c r="J181" t="str">
        <f t="shared" si="58"/>
        <v>12.1.4</v>
      </c>
      <c r="K181" t="str">
        <f t="shared" si="53"/>
        <v>12_1_4</v>
      </c>
      <c r="L181" t="str">
        <f t="shared" si="54"/>
        <v/>
      </c>
      <c r="M181" t="str">
        <f t="shared" si="70"/>
        <v>12 Det perifere karsystem</v>
      </c>
      <c r="N181" t="str">
        <f t="shared" si="56"/>
        <v>Øvrige symptomer</v>
      </c>
      <c r="O181" t="str">
        <f t="shared" si="57"/>
        <v>12 Det perifere karsystem#Øvrige symptomer</v>
      </c>
      <c r="P181" t="str">
        <f t="shared" si="55"/>
        <v>12_Det_perifere_karsystem#Øvrige_symptomer</v>
      </c>
    </row>
    <row r="182" spans="1:16" x14ac:dyDescent="0.2">
      <c r="B182" s="1" t="s">
        <v>85</v>
      </c>
      <c r="D182">
        <v>182</v>
      </c>
      <c r="E182" s="3">
        <f t="shared" si="62"/>
        <v>12</v>
      </c>
      <c r="F182" s="3" t="str">
        <f t="shared" si="59"/>
        <v>.</v>
      </c>
      <c r="G182" s="3">
        <v>2</v>
      </c>
      <c r="H182" s="3" t="str">
        <f t="shared" si="51"/>
        <v/>
      </c>
      <c r="J182" t="str">
        <f t="shared" si="58"/>
        <v>12.2</v>
      </c>
      <c r="K182" t="str">
        <f t="shared" si="53"/>
        <v>12_2</v>
      </c>
      <c r="L182" t="str">
        <f t="shared" si="54"/>
        <v/>
      </c>
      <c r="M182" t="str">
        <f t="shared" si="70"/>
        <v>12 Det perifere karsystem</v>
      </c>
      <c r="N182" t="str">
        <f t="shared" si="56"/>
        <v>Objektiv undersøgelse</v>
      </c>
      <c r="O182" t="str">
        <f t="shared" si="57"/>
        <v>12 Det perifere karsystem#Objektiv undersøgelse</v>
      </c>
      <c r="P182" t="str">
        <f t="shared" si="55"/>
        <v>12_Det_perifere_karsystem#Objektiv_undersøgelse</v>
      </c>
    </row>
    <row r="183" spans="1:16" x14ac:dyDescent="0.2">
      <c r="C183" s="2" t="s">
        <v>105</v>
      </c>
      <c r="D183">
        <v>183</v>
      </c>
      <c r="E183" s="3">
        <f t="shared" si="62"/>
        <v>12</v>
      </c>
      <c r="F183" s="3" t="str">
        <f t="shared" si="59"/>
        <v>.</v>
      </c>
      <c r="G183" s="3">
        <f>G182</f>
        <v>2</v>
      </c>
      <c r="H183" s="3" t="str">
        <f t="shared" si="51"/>
        <v>.</v>
      </c>
      <c r="I183" s="3">
        <v>1</v>
      </c>
      <c r="J183" t="str">
        <f t="shared" si="58"/>
        <v>12.2.1</v>
      </c>
      <c r="K183" t="str">
        <f t="shared" si="53"/>
        <v>12_2_1</v>
      </c>
      <c r="L183" t="str">
        <f t="shared" si="54"/>
        <v/>
      </c>
      <c r="M183" t="str">
        <f t="shared" si="70"/>
        <v>12 Det perifere karsystem</v>
      </c>
      <c r="N183" t="str">
        <f t="shared" si="56"/>
        <v>Inspektion</v>
      </c>
      <c r="O183" t="str">
        <f t="shared" si="57"/>
        <v>12 Det perifere karsystem#Inspektion</v>
      </c>
      <c r="P183" t="str">
        <f t="shared" si="55"/>
        <v>12_Det_perifere_karsystem#Inspektion</v>
      </c>
    </row>
    <row r="184" spans="1:16" x14ac:dyDescent="0.2">
      <c r="C184" s="2" t="s">
        <v>167</v>
      </c>
      <c r="D184">
        <v>185</v>
      </c>
      <c r="E184" s="3">
        <f t="shared" si="62"/>
        <v>12</v>
      </c>
      <c r="F184" s="3" t="str">
        <f t="shared" si="59"/>
        <v>.</v>
      </c>
      <c r="G184" s="3">
        <f>G183</f>
        <v>2</v>
      </c>
      <c r="H184" s="3" t="str">
        <f t="shared" si="51"/>
        <v>.</v>
      </c>
      <c r="I184" s="3">
        <f>I183+1</f>
        <v>2</v>
      </c>
      <c r="J184" t="str">
        <f t="shared" si="58"/>
        <v>12.2.2</v>
      </c>
      <c r="K184" t="str">
        <f t="shared" si="53"/>
        <v>12_2_2</v>
      </c>
      <c r="L184" t="str">
        <f t="shared" si="54"/>
        <v/>
      </c>
      <c r="M184" t="str">
        <f t="shared" si="70"/>
        <v>12 Det perifere karsystem</v>
      </c>
      <c r="N184" t="str">
        <f t="shared" si="56"/>
        <v>Auskultation</v>
      </c>
      <c r="O184" t="str">
        <f t="shared" si="57"/>
        <v>12 Det perifere karsystem#Auskultation</v>
      </c>
      <c r="P184" t="str">
        <f t="shared" si="55"/>
        <v>12_Det_perifere_karsystem#Auskultation</v>
      </c>
    </row>
    <row r="185" spans="1:16" x14ac:dyDescent="0.2">
      <c r="C185" s="2" t="s">
        <v>106</v>
      </c>
      <c r="D185">
        <v>195</v>
      </c>
      <c r="E185" s="3">
        <f t="shared" si="62"/>
        <v>12</v>
      </c>
      <c r="F185" s="3" t="str">
        <f t="shared" si="59"/>
        <v>.</v>
      </c>
      <c r="G185" s="3">
        <f t="shared" ref="G185" si="72">G184</f>
        <v>2</v>
      </c>
      <c r="H185" s="3" t="str">
        <f t="shared" si="51"/>
        <v>.</v>
      </c>
      <c r="I185" s="3">
        <f>I184+1</f>
        <v>3</v>
      </c>
      <c r="J185" t="str">
        <f t="shared" si="58"/>
        <v>12.2.3</v>
      </c>
      <c r="K185" t="str">
        <f t="shared" si="53"/>
        <v>12_2_3</v>
      </c>
      <c r="L185" t="str">
        <f t="shared" si="54"/>
        <v/>
      </c>
      <c r="M185" t="str">
        <f t="shared" si="70"/>
        <v>12 Det perifere karsystem</v>
      </c>
      <c r="N185" t="str">
        <f t="shared" si="56"/>
        <v>Palpation</v>
      </c>
      <c r="O185" t="str">
        <f t="shared" si="57"/>
        <v>12 Det perifere karsystem#Palpation</v>
      </c>
      <c r="P185" t="str">
        <f t="shared" si="55"/>
        <v>12_Det_perifere_karsystem#Palpation</v>
      </c>
    </row>
    <row r="186" spans="1:16" x14ac:dyDescent="0.2">
      <c r="A186" s="1" t="s">
        <v>12</v>
      </c>
      <c r="D186">
        <v>187</v>
      </c>
      <c r="E186" s="3">
        <v>13</v>
      </c>
      <c r="F186" s="3" t="str">
        <f t="shared" si="59"/>
        <v/>
      </c>
      <c r="H186" s="3" t="str">
        <f t="shared" si="51"/>
        <v/>
      </c>
      <c r="J186" t="str">
        <f t="shared" si="58"/>
        <v>13</v>
      </c>
      <c r="K186" t="str">
        <f t="shared" si="53"/>
        <v>13</v>
      </c>
      <c r="L186" t="str">
        <f t="shared" si="54"/>
        <v>13 Kirtler</v>
      </c>
      <c r="M186" t="str">
        <f>L186</f>
        <v>13 Kirtler</v>
      </c>
      <c r="N186" t="str">
        <f t="shared" si="56"/>
        <v/>
      </c>
      <c r="O186" t="str">
        <f t="shared" si="57"/>
        <v>13 Kirtler</v>
      </c>
      <c r="P186" t="str">
        <f t="shared" si="55"/>
        <v>13_Kirtler</v>
      </c>
    </row>
    <row r="187" spans="1:16" x14ac:dyDescent="0.2">
      <c r="B187" s="4" t="s">
        <v>102</v>
      </c>
      <c r="D187">
        <v>187</v>
      </c>
      <c r="E187" s="3">
        <f t="shared" si="62"/>
        <v>13</v>
      </c>
      <c r="F187" s="3" t="str">
        <f t="shared" si="59"/>
        <v>.</v>
      </c>
      <c r="G187" s="3">
        <v>1</v>
      </c>
      <c r="H187" s="3" t="str">
        <f t="shared" si="51"/>
        <v/>
      </c>
      <c r="J187" t="str">
        <f t="shared" si="58"/>
        <v>13.1</v>
      </c>
      <c r="K187" t="str">
        <f t="shared" si="53"/>
        <v>13_1</v>
      </c>
      <c r="L187" t="str">
        <f t="shared" si="54"/>
        <v/>
      </c>
      <c r="M187" t="str">
        <f>M186</f>
        <v>13 Kirtler</v>
      </c>
      <c r="N187" t="str">
        <f t="shared" si="56"/>
        <v/>
      </c>
      <c r="O187" t="str">
        <f t="shared" si="57"/>
        <v>13 Kirtler</v>
      </c>
      <c r="P187" t="str">
        <f t="shared" si="55"/>
        <v>13_Kirtler</v>
      </c>
    </row>
    <row r="188" spans="1:16" x14ac:dyDescent="0.2">
      <c r="B188" s="1" t="s">
        <v>186</v>
      </c>
      <c r="D188">
        <v>187</v>
      </c>
      <c r="E188" s="3">
        <f t="shared" si="62"/>
        <v>13</v>
      </c>
      <c r="F188" s="3" t="str">
        <f t="shared" si="59"/>
        <v>.</v>
      </c>
      <c r="G188" s="3">
        <v>2</v>
      </c>
      <c r="H188" s="3" t="str">
        <f t="shared" si="51"/>
        <v/>
      </c>
      <c r="J188" t="str">
        <f t="shared" si="58"/>
        <v>13.2</v>
      </c>
      <c r="K188" t="str">
        <f t="shared" si="53"/>
        <v>13_2</v>
      </c>
      <c r="L188" t="str">
        <f t="shared" si="54"/>
        <v/>
      </c>
      <c r="M188" t="str">
        <f t="shared" ref="M188:M203" si="73">M187</f>
        <v>13 Kirtler</v>
      </c>
      <c r="N188" t="str">
        <f t="shared" si="56"/>
        <v>Symptomer, Skjoldbruskkirtlen</v>
      </c>
      <c r="O188" t="str">
        <f t="shared" si="57"/>
        <v>13 Kirtler#Symptomer, Skjoldbruskkirtlen</v>
      </c>
      <c r="P188" t="str">
        <f t="shared" si="55"/>
        <v>13_Kirtler#Symptomer,_Skjoldbruskkirtlen</v>
      </c>
    </row>
    <row r="189" spans="1:16" x14ac:dyDescent="0.2">
      <c r="C189" s="2" t="s">
        <v>169</v>
      </c>
      <c r="D189">
        <v>187</v>
      </c>
      <c r="E189" s="3">
        <f t="shared" si="62"/>
        <v>13</v>
      </c>
      <c r="F189" s="3" t="str">
        <f t="shared" si="59"/>
        <v>.</v>
      </c>
      <c r="G189" s="3">
        <f>G188</f>
        <v>2</v>
      </c>
      <c r="H189" s="3" t="str">
        <f t="shared" si="51"/>
        <v>.</v>
      </c>
      <c r="I189" s="3">
        <v>1</v>
      </c>
      <c r="J189" t="str">
        <f t="shared" si="58"/>
        <v>13.2.1</v>
      </c>
      <c r="K189" t="str">
        <f t="shared" si="53"/>
        <v>13_2_1</v>
      </c>
      <c r="L189" t="str">
        <f t="shared" si="54"/>
        <v/>
      </c>
      <c r="M189" t="str">
        <f t="shared" si="73"/>
        <v>13 Kirtler</v>
      </c>
      <c r="N189" t="str">
        <f t="shared" si="56"/>
        <v>Hypertyreose</v>
      </c>
      <c r="O189" t="str">
        <f t="shared" si="57"/>
        <v>13 Kirtler#Hypertyreose</v>
      </c>
      <c r="P189" t="str">
        <f t="shared" si="55"/>
        <v>13_Kirtler#Hypertyreose</v>
      </c>
    </row>
    <row r="190" spans="1:16" x14ac:dyDescent="0.2">
      <c r="C190" s="2" t="s">
        <v>170</v>
      </c>
      <c r="D190">
        <v>188</v>
      </c>
      <c r="E190" s="3">
        <f t="shared" si="62"/>
        <v>13</v>
      </c>
      <c r="F190" s="3" t="str">
        <f t="shared" si="59"/>
        <v>.</v>
      </c>
      <c r="G190" s="3">
        <f t="shared" ref="G190:G191" si="74">G189</f>
        <v>2</v>
      </c>
      <c r="H190" s="3" t="str">
        <f t="shared" si="51"/>
        <v>.</v>
      </c>
      <c r="I190" s="3">
        <f>I189+1</f>
        <v>2</v>
      </c>
      <c r="J190" t="str">
        <f t="shared" si="58"/>
        <v>13.2.2</v>
      </c>
      <c r="K190" t="str">
        <f t="shared" si="53"/>
        <v>13_2_2</v>
      </c>
      <c r="L190" t="str">
        <f t="shared" si="54"/>
        <v/>
      </c>
      <c r="M190" t="str">
        <f t="shared" si="73"/>
        <v>13 Kirtler</v>
      </c>
      <c r="N190" t="str">
        <f t="shared" si="56"/>
        <v>Hypotyreose</v>
      </c>
      <c r="O190" t="str">
        <f t="shared" si="57"/>
        <v>13 Kirtler#Hypotyreose</v>
      </c>
      <c r="P190" t="str">
        <f t="shared" si="55"/>
        <v>13_Kirtler#Hypotyreose</v>
      </c>
    </row>
    <row r="191" spans="1:16" x14ac:dyDescent="0.2">
      <c r="C191" s="2" t="s">
        <v>171</v>
      </c>
      <c r="D191">
        <v>188</v>
      </c>
      <c r="E191" s="3">
        <f t="shared" si="62"/>
        <v>13</v>
      </c>
      <c r="F191" s="3" t="str">
        <f t="shared" si="59"/>
        <v>.</v>
      </c>
      <c r="G191" s="3">
        <f t="shared" si="74"/>
        <v>2</v>
      </c>
      <c r="H191" s="3" t="str">
        <f t="shared" si="51"/>
        <v>.</v>
      </c>
      <c r="I191" s="3">
        <f>I190+1</f>
        <v>3</v>
      </c>
      <c r="J191" t="str">
        <f t="shared" si="58"/>
        <v>13.2.3</v>
      </c>
      <c r="K191" t="str">
        <f t="shared" si="53"/>
        <v>13_2_3</v>
      </c>
      <c r="L191" t="str">
        <f t="shared" si="54"/>
        <v/>
      </c>
      <c r="M191" t="str">
        <f t="shared" si="73"/>
        <v>13 Kirtler</v>
      </c>
      <c r="N191" t="str">
        <f t="shared" si="56"/>
        <v>Struma og en knude på halsen</v>
      </c>
      <c r="O191" t="str">
        <f t="shared" si="57"/>
        <v>13 Kirtler#Struma og en knude på halsen</v>
      </c>
      <c r="P191" t="str">
        <f t="shared" si="55"/>
        <v>13_Kirtler#Struma_og_en_knude_på_halsen</v>
      </c>
    </row>
    <row r="192" spans="1:16" x14ac:dyDescent="0.2">
      <c r="B192" s="1" t="s">
        <v>187</v>
      </c>
      <c r="D192">
        <v>189</v>
      </c>
      <c r="E192" s="3">
        <f t="shared" si="62"/>
        <v>13</v>
      </c>
      <c r="F192" s="3" t="str">
        <f t="shared" si="59"/>
        <v>.</v>
      </c>
      <c r="G192" s="3">
        <v>3</v>
      </c>
      <c r="H192" s="3" t="str">
        <f t="shared" si="51"/>
        <v/>
      </c>
      <c r="J192" t="str">
        <f t="shared" si="58"/>
        <v>13.3</v>
      </c>
      <c r="K192" t="str">
        <f t="shared" si="53"/>
        <v>13_3</v>
      </c>
      <c r="L192" t="str">
        <f t="shared" si="54"/>
        <v/>
      </c>
      <c r="M192" t="str">
        <f t="shared" si="73"/>
        <v>13 Kirtler</v>
      </c>
      <c r="N192" t="str">
        <f t="shared" si="56"/>
        <v>Objektiv undersøgelse, Skjoldbruskkirtlen</v>
      </c>
      <c r="O192" t="str">
        <f t="shared" si="57"/>
        <v>13 Kirtler#Objektiv undersøgelse, Skjoldbruskkirtlen</v>
      </c>
      <c r="P192" t="str">
        <f t="shared" si="55"/>
        <v>13_Kirtler#Objektiv_undersøgelse,_Skjoldbruskkirtlen</v>
      </c>
    </row>
    <row r="193" spans="1:16" x14ac:dyDescent="0.2">
      <c r="C193" s="2" t="s">
        <v>105</v>
      </c>
      <c r="D193">
        <v>189</v>
      </c>
      <c r="E193" s="3">
        <f t="shared" si="62"/>
        <v>13</v>
      </c>
      <c r="F193" s="3" t="str">
        <f t="shared" si="59"/>
        <v>.</v>
      </c>
      <c r="G193" s="3">
        <f>G192</f>
        <v>3</v>
      </c>
      <c r="H193" s="3" t="str">
        <f t="shared" si="51"/>
        <v>.</v>
      </c>
      <c r="I193" s="3">
        <v>1</v>
      </c>
      <c r="J193" t="str">
        <f t="shared" si="58"/>
        <v>13.3.1</v>
      </c>
      <c r="K193" t="str">
        <f t="shared" si="53"/>
        <v>13_3_1</v>
      </c>
      <c r="L193" t="str">
        <f t="shared" si="54"/>
        <v/>
      </c>
      <c r="M193" t="str">
        <f t="shared" si="73"/>
        <v>13 Kirtler</v>
      </c>
      <c r="N193" t="str">
        <f t="shared" si="56"/>
        <v>Inspektion</v>
      </c>
      <c r="O193" t="str">
        <f t="shared" si="57"/>
        <v>13 Kirtler#Inspektion</v>
      </c>
      <c r="P193" t="str">
        <f t="shared" si="55"/>
        <v>13_Kirtler#Inspektion</v>
      </c>
    </row>
    <row r="194" spans="1:16" x14ac:dyDescent="0.2">
      <c r="C194" s="2" t="s">
        <v>106</v>
      </c>
      <c r="D194">
        <v>189</v>
      </c>
      <c r="E194" s="3">
        <f t="shared" si="62"/>
        <v>13</v>
      </c>
      <c r="F194" s="3" t="str">
        <f t="shared" si="59"/>
        <v>.</v>
      </c>
      <c r="G194" s="3">
        <f>G193</f>
        <v>3</v>
      </c>
      <c r="H194" s="3" t="str">
        <f t="shared" ref="H194:H220" si="75">IF(I194="","",".")</f>
        <v>.</v>
      </c>
      <c r="I194" s="3">
        <f>I193+1</f>
        <v>2</v>
      </c>
      <c r="J194" t="str">
        <f t="shared" si="58"/>
        <v>13.3.2</v>
      </c>
      <c r="K194" t="str">
        <f t="shared" si="53"/>
        <v>13_3_2</v>
      </c>
      <c r="L194" t="str">
        <f t="shared" si="54"/>
        <v/>
      </c>
      <c r="M194" t="str">
        <f t="shared" si="73"/>
        <v>13 Kirtler</v>
      </c>
      <c r="N194" t="str">
        <f t="shared" si="56"/>
        <v>Palpation</v>
      </c>
      <c r="O194" t="str">
        <f t="shared" si="57"/>
        <v>13 Kirtler#Palpation</v>
      </c>
      <c r="P194" t="str">
        <f t="shared" si="55"/>
        <v>13_Kirtler#Palpation</v>
      </c>
    </row>
    <row r="195" spans="1:16" x14ac:dyDescent="0.2">
      <c r="B195" s="4" t="s">
        <v>102</v>
      </c>
      <c r="D195">
        <v>190</v>
      </c>
      <c r="E195" s="3">
        <f t="shared" si="62"/>
        <v>13</v>
      </c>
      <c r="F195" s="3" t="str">
        <f t="shared" si="59"/>
        <v>.</v>
      </c>
      <c r="G195" s="3">
        <v>4</v>
      </c>
      <c r="H195" s="3" t="str">
        <f t="shared" si="75"/>
        <v/>
      </c>
      <c r="J195" t="str">
        <f t="shared" si="58"/>
        <v>13.4</v>
      </c>
      <c r="K195" t="str">
        <f t="shared" ref="K195:K220" si="76">SUBSTITUTE(J195,".","_")</f>
        <v>13_4</v>
      </c>
      <c r="L195" t="str">
        <f t="shared" ref="L195:L220" si="77">IF(A195="","",CONCATENATE(J195," ",A195))</f>
        <v/>
      </c>
      <c r="M195" t="str">
        <f t="shared" si="73"/>
        <v>13 Kirtler</v>
      </c>
      <c r="N195" t="str">
        <f t="shared" si="56"/>
        <v/>
      </c>
      <c r="O195" t="str">
        <f t="shared" si="57"/>
        <v>13 Kirtler</v>
      </c>
      <c r="P195" t="str">
        <f t="shared" ref="P195:P220" si="78">SUBSTITUTE(O195," ","_")</f>
        <v>13_Kirtler</v>
      </c>
    </row>
    <row r="196" spans="1:16" x14ac:dyDescent="0.2">
      <c r="B196" s="1" t="s">
        <v>188</v>
      </c>
      <c r="D196">
        <v>190</v>
      </c>
      <c r="E196" s="3">
        <f t="shared" si="62"/>
        <v>13</v>
      </c>
      <c r="F196" s="3" t="str">
        <f t="shared" si="59"/>
        <v>.</v>
      </c>
      <c r="G196" s="3">
        <v>5</v>
      </c>
      <c r="H196" s="3" t="str">
        <f t="shared" si="75"/>
        <v/>
      </c>
      <c r="J196" t="str">
        <f t="shared" si="58"/>
        <v>13.5</v>
      </c>
      <c r="K196" t="str">
        <f t="shared" si="76"/>
        <v>13_5</v>
      </c>
      <c r="L196" t="str">
        <f t="shared" si="77"/>
        <v/>
      </c>
      <c r="M196" t="str">
        <f t="shared" si="73"/>
        <v>13 Kirtler</v>
      </c>
      <c r="N196" t="str">
        <f t="shared" si="56"/>
        <v>Symptomer, Bryster</v>
      </c>
      <c r="O196" t="str">
        <f t="shared" si="57"/>
        <v>13 Kirtler#Symptomer, Bryster</v>
      </c>
      <c r="P196" t="str">
        <f t="shared" si="78"/>
        <v>13_Kirtler#Symptomer,_Bryster</v>
      </c>
    </row>
    <row r="197" spans="1:16" x14ac:dyDescent="0.2">
      <c r="C197" s="2" t="s">
        <v>173</v>
      </c>
      <c r="D197">
        <v>190</v>
      </c>
      <c r="E197" s="3">
        <f t="shared" si="62"/>
        <v>13</v>
      </c>
      <c r="F197" s="3" t="str">
        <f t="shared" si="59"/>
        <v>.</v>
      </c>
      <c r="G197" s="3">
        <f t="shared" ref="G197:G200" si="79">G196</f>
        <v>5</v>
      </c>
      <c r="H197" s="3" t="str">
        <f t="shared" si="75"/>
        <v>.</v>
      </c>
      <c r="I197" s="3">
        <v>1</v>
      </c>
      <c r="J197" t="str">
        <f t="shared" si="58"/>
        <v>13.5.1</v>
      </c>
      <c r="K197" t="str">
        <f t="shared" si="76"/>
        <v>13_5_1</v>
      </c>
      <c r="L197" t="str">
        <f t="shared" si="77"/>
        <v/>
      </c>
      <c r="M197" t="str">
        <f t="shared" si="73"/>
        <v>13 Kirtler</v>
      </c>
      <c r="N197" t="str">
        <f t="shared" ref="N197:N220" si="80">IF(IF(C197="",B197,C197)="","",IF(C197="",B197,C197))</f>
        <v>Smerter (mastalgi)</v>
      </c>
      <c r="O197" t="str">
        <f t="shared" ref="O197:O220" si="81">IF(N197="",M197,_xlfn.CONCAT(M197,"#",N197))</f>
        <v>13 Kirtler#Smerter (mastalgi)</v>
      </c>
      <c r="P197" t="str">
        <f t="shared" si="78"/>
        <v>13_Kirtler#Smerter_(mastalgi)</v>
      </c>
    </row>
    <row r="198" spans="1:16" x14ac:dyDescent="0.2">
      <c r="C198" s="2" t="s">
        <v>174</v>
      </c>
      <c r="D198">
        <v>190</v>
      </c>
      <c r="E198" s="3">
        <f t="shared" si="62"/>
        <v>13</v>
      </c>
      <c r="F198" s="3" t="str">
        <f t="shared" si="59"/>
        <v>.</v>
      </c>
      <c r="G198" s="3">
        <f t="shared" si="79"/>
        <v>5</v>
      </c>
      <c r="H198" s="3" t="str">
        <f t="shared" si="75"/>
        <v>.</v>
      </c>
      <c r="I198" s="3">
        <f>I197+1</f>
        <v>2</v>
      </c>
      <c r="J198" t="str">
        <f t="shared" ref="J198:J220" si="82">_xlfn.CONCAT(E198:I198)</f>
        <v>13.5.2</v>
      </c>
      <c r="K198" t="str">
        <f t="shared" si="76"/>
        <v>13_5_2</v>
      </c>
      <c r="L198" t="str">
        <f t="shared" si="77"/>
        <v/>
      </c>
      <c r="M198" t="str">
        <f t="shared" si="73"/>
        <v>13 Kirtler</v>
      </c>
      <c r="N198" t="str">
        <f t="shared" si="80"/>
        <v>Udflåd</v>
      </c>
      <c r="O198" t="str">
        <f t="shared" si="81"/>
        <v>13 Kirtler#Udflåd</v>
      </c>
      <c r="P198" t="str">
        <f t="shared" si="78"/>
        <v>13_Kirtler#Udflåd</v>
      </c>
    </row>
    <row r="199" spans="1:16" x14ac:dyDescent="0.2">
      <c r="C199" s="2" t="s">
        <v>175</v>
      </c>
      <c r="D199">
        <v>191</v>
      </c>
      <c r="E199" s="3">
        <f t="shared" si="62"/>
        <v>13</v>
      </c>
      <c r="F199" s="3" t="str">
        <f t="shared" ref="F199:F220" si="83">IF(G199="","",".")</f>
        <v>.</v>
      </c>
      <c r="G199" s="3">
        <f t="shared" si="79"/>
        <v>5</v>
      </c>
      <c r="H199" s="3" t="str">
        <f t="shared" si="75"/>
        <v>.</v>
      </c>
      <c r="I199" s="3">
        <f>I198+1</f>
        <v>3</v>
      </c>
      <c r="J199" t="str">
        <f t="shared" si="82"/>
        <v>13.5.3</v>
      </c>
      <c r="K199" t="str">
        <f t="shared" si="76"/>
        <v>13_5_3</v>
      </c>
      <c r="L199" t="str">
        <f t="shared" si="77"/>
        <v/>
      </c>
      <c r="M199" t="str">
        <f t="shared" si="73"/>
        <v>13 Kirtler</v>
      </c>
      <c r="N199" t="str">
        <f t="shared" si="80"/>
        <v>En knude i brystet</v>
      </c>
      <c r="O199" t="str">
        <f t="shared" si="81"/>
        <v>13 Kirtler#En knude i brystet</v>
      </c>
      <c r="P199" t="str">
        <f t="shared" si="78"/>
        <v>13_Kirtler#En_knude_i_brystet</v>
      </c>
    </row>
    <row r="200" spans="1:16" x14ac:dyDescent="0.2">
      <c r="C200" s="2" t="s">
        <v>176</v>
      </c>
      <c r="D200">
        <v>191</v>
      </c>
      <c r="E200" s="3">
        <f t="shared" si="62"/>
        <v>13</v>
      </c>
      <c r="F200" s="3" t="str">
        <f t="shared" si="83"/>
        <v>.</v>
      </c>
      <c r="G200" s="3">
        <f t="shared" si="79"/>
        <v>5</v>
      </c>
      <c r="H200" s="3" t="str">
        <f t="shared" si="75"/>
        <v>.</v>
      </c>
      <c r="I200" s="3">
        <f>I199+1</f>
        <v>4</v>
      </c>
      <c r="J200" t="str">
        <f t="shared" si="82"/>
        <v>13.5.4</v>
      </c>
      <c r="K200" t="str">
        <f t="shared" si="76"/>
        <v>13_5_4</v>
      </c>
      <c r="L200" t="str">
        <f t="shared" si="77"/>
        <v/>
      </c>
      <c r="M200" t="str">
        <f t="shared" si="73"/>
        <v>13 Kirtler</v>
      </c>
      <c r="N200" t="str">
        <f t="shared" si="80"/>
        <v>Gynækomasti</v>
      </c>
      <c r="O200" t="str">
        <f t="shared" si="81"/>
        <v>13 Kirtler#Gynækomasti</v>
      </c>
      <c r="P200" t="str">
        <f t="shared" si="78"/>
        <v>13_Kirtler#Gynækomasti</v>
      </c>
    </row>
    <row r="201" spans="1:16" x14ac:dyDescent="0.2">
      <c r="B201" s="1" t="s">
        <v>189</v>
      </c>
      <c r="D201">
        <v>191</v>
      </c>
      <c r="E201" s="3">
        <f t="shared" si="62"/>
        <v>13</v>
      </c>
      <c r="F201" s="3" t="str">
        <f t="shared" si="83"/>
        <v>.</v>
      </c>
      <c r="G201" s="3">
        <v>6</v>
      </c>
      <c r="H201" s="3" t="str">
        <f t="shared" si="75"/>
        <v/>
      </c>
      <c r="J201" t="str">
        <f t="shared" si="82"/>
        <v>13.6</v>
      </c>
      <c r="K201" t="str">
        <f t="shared" si="76"/>
        <v>13_6</v>
      </c>
      <c r="L201" t="str">
        <f t="shared" si="77"/>
        <v/>
      </c>
      <c r="M201" t="str">
        <f t="shared" si="73"/>
        <v>13 Kirtler</v>
      </c>
      <c r="N201" t="str">
        <f t="shared" si="80"/>
        <v>Objektiv undersøgelse, Bryster</v>
      </c>
      <c r="O201" t="str">
        <f t="shared" si="81"/>
        <v>13 Kirtler#Objektiv undersøgelse, Bryster</v>
      </c>
      <c r="P201" t="str">
        <f t="shared" si="78"/>
        <v>13_Kirtler#Objektiv_undersøgelse,_Bryster</v>
      </c>
    </row>
    <row r="202" spans="1:16" x14ac:dyDescent="0.2">
      <c r="C202" s="2" t="s">
        <v>105</v>
      </c>
      <c r="D202">
        <v>192</v>
      </c>
      <c r="E202" s="3">
        <f t="shared" si="62"/>
        <v>13</v>
      </c>
      <c r="F202" s="3" t="str">
        <f t="shared" si="83"/>
        <v>.</v>
      </c>
      <c r="G202" s="3">
        <f>G201</f>
        <v>6</v>
      </c>
      <c r="H202" s="3" t="str">
        <f t="shared" si="75"/>
        <v>.</v>
      </c>
      <c r="I202" s="3">
        <v>1</v>
      </c>
      <c r="J202" t="str">
        <f t="shared" si="82"/>
        <v>13.6.1</v>
      </c>
      <c r="K202" t="str">
        <f t="shared" si="76"/>
        <v>13_6_1</v>
      </c>
      <c r="L202" t="str">
        <f t="shared" si="77"/>
        <v/>
      </c>
      <c r="M202" t="str">
        <f t="shared" si="73"/>
        <v>13 Kirtler</v>
      </c>
      <c r="N202" t="str">
        <f t="shared" si="80"/>
        <v>Inspektion</v>
      </c>
      <c r="O202" t="str">
        <f t="shared" si="81"/>
        <v>13 Kirtler#Inspektion</v>
      </c>
      <c r="P202" t="str">
        <f t="shared" si="78"/>
        <v>13_Kirtler#Inspektion</v>
      </c>
    </row>
    <row r="203" spans="1:16" x14ac:dyDescent="0.2">
      <c r="C203" s="2" t="s">
        <v>106</v>
      </c>
      <c r="D203">
        <v>192</v>
      </c>
      <c r="E203" s="3">
        <f t="shared" si="62"/>
        <v>13</v>
      </c>
      <c r="F203" s="3" t="str">
        <f t="shared" si="83"/>
        <v>.</v>
      </c>
      <c r="G203" s="3">
        <f>G202</f>
        <v>6</v>
      </c>
      <c r="H203" s="3" t="str">
        <f t="shared" si="75"/>
        <v>.</v>
      </c>
      <c r="I203" s="3">
        <f>I202+1</f>
        <v>2</v>
      </c>
      <c r="J203" t="str">
        <f t="shared" si="82"/>
        <v>13.6.2</v>
      </c>
      <c r="K203" t="str">
        <f t="shared" si="76"/>
        <v>13_6_2</v>
      </c>
      <c r="L203" t="str">
        <f t="shared" si="77"/>
        <v/>
      </c>
      <c r="M203" t="str">
        <f t="shared" si="73"/>
        <v>13 Kirtler</v>
      </c>
      <c r="N203" t="str">
        <f t="shared" si="80"/>
        <v>Palpation</v>
      </c>
      <c r="O203" t="str">
        <f t="shared" si="81"/>
        <v>13 Kirtler#Palpation</v>
      </c>
      <c r="P203" t="str">
        <f t="shared" si="78"/>
        <v>13_Kirtler#Palpation</v>
      </c>
    </row>
    <row r="204" spans="1:16" x14ac:dyDescent="0.2">
      <c r="A204" s="1" t="s">
        <v>13</v>
      </c>
      <c r="D204">
        <v>194</v>
      </c>
      <c r="E204" s="3">
        <v>14</v>
      </c>
      <c r="F204" s="3" t="str">
        <f t="shared" si="83"/>
        <v/>
      </c>
      <c r="H204" s="3" t="str">
        <f t="shared" si="75"/>
        <v/>
      </c>
      <c r="J204" t="str">
        <f t="shared" si="82"/>
        <v>14</v>
      </c>
      <c r="K204" t="str">
        <f t="shared" si="76"/>
        <v>14</v>
      </c>
      <c r="L204" t="str">
        <f t="shared" si="77"/>
        <v>14 Hud</v>
      </c>
      <c r="M204" t="str">
        <f>L204</f>
        <v>14 Hud</v>
      </c>
      <c r="N204" t="str">
        <f t="shared" si="80"/>
        <v/>
      </c>
      <c r="O204" t="str">
        <f t="shared" si="81"/>
        <v>14 Hud</v>
      </c>
      <c r="P204" t="str">
        <f t="shared" si="78"/>
        <v>14_Hud</v>
      </c>
    </row>
    <row r="205" spans="1:16" x14ac:dyDescent="0.2">
      <c r="B205" s="1" t="s">
        <v>93</v>
      </c>
      <c r="D205">
        <v>194</v>
      </c>
      <c r="E205" s="3">
        <f t="shared" si="62"/>
        <v>14</v>
      </c>
      <c r="F205" s="3" t="str">
        <f t="shared" si="83"/>
        <v>.</v>
      </c>
      <c r="G205" s="3">
        <v>1</v>
      </c>
      <c r="H205" s="3" t="str">
        <f t="shared" si="75"/>
        <v/>
      </c>
      <c r="J205" t="str">
        <f t="shared" si="82"/>
        <v>14.1</v>
      </c>
      <c r="K205" t="str">
        <f t="shared" si="76"/>
        <v>14_1</v>
      </c>
      <c r="L205" t="str">
        <f t="shared" si="77"/>
        <v/>
      </c>
      <c r="M205" t="str">
        <f>M204</f>
        <v>14 Hud</v>
      </c>
      <c r="N205" t="str">
        <f t="shared" si="80"/>
        <v>Symptomer</v>
      </c>
      <c r="O205" t="str">
        <f t="shared" si="81"/>
        <v>14 Hud#Symptomer</v>
      </c>
      <c r="P205" t="str">
        <f t="shared" si="78"/>
        <v>14_Hud#Symptomer</v>
      </c>
    </row>
    <row r="206" spans="1:16" x14ac:dyDescent="0.2">
      <c r="C206" s="2" t="s">
        <v>177</v>
      </c>
      <c r="D206">
        <v>194</v>
      </c>
      <c r="E206" s="3">
        <f t="shared" si="62"/>
        <v>14</v>
      </c>
      <c r="F206" s="3" t="str">
        <f t="shared" si="83"/>
        <v>.</v>
      </c>
      <c r="G206" s="3">
        <f>G205</f>
        <v>1</v>
      </c>
      <c r="H206" s="3" t="str">
        <f t="shared" si="75"/>
        <v>.</v>
      </c>
      <c r="I206" s="3">
        <v>1</v>
      </c>
      <c r="J206" t="str">
        <f t="shared" si="82"/>
        <v>14.1.1</v>
      </c>
      <c r="K206" t="str">
        <f t="shared" si="76"/>
        <v>14_1_1</v>
      </c>
      <c r="L206" t="str">
        <f t="shared" si="77"/>
        <v/>
      </c>
      <c r="M206" t="str">
        <f t="shared" ref="M206:M210" si="84">M205</f>
        <v>14 Hud</v>
      </c>
      <c r="N206" t="str">
        <f t="shared" si="80"/>
        <v>Kløe (pruritus)</v>
      </c>
      <c r="O206" t="str">
        <f t="shared" si="81"/>
        <v>14 Hud#Kløe (pruritus)</v>
      </c>
      <c r="P206" t="str">
        <f t="shared" si="78"/>
        <v>14_Hud#Kløe_(pruritus)</v>
      </c>
    </row>
    <row r="207" spans="1:16" x14ac:dyDescent="0.2">
      <c r="C207" s="2" t="s">
        <v>178</v>
      </c>
      <c r="D207">
        <v>195</v>
      </c>
      <c r="E207" s="3">
        <f t="shared" si="62"/>
        <v>14</v>
      </c>
      <c r="F207" s="3" t="str">
        <f t="shared" si="83"/>
        <v>.</v>
      </c>
      <c r="G207" s="3">
        <f>G206</f>
        <v>1</v>
      </c>
      <c r="H207" s="3" t="str">
        <f t="shared" si="75"/>
        <v>.</v>
      </c>
      <c r="I207" s="3">
        <f>I206+1</f>
        <v>2</v>
      </c>
      <c r="J207" t="str">
        <f t="shared" si="82"/>
        <v>14.1.2</v>
      </c>
      <c r="K207" t="str">
        <f t="shared" si="76"/>
        <v>14_1_2</v>
      </c>
      <c r="L207" t="str">
        <f t="shared" si="77"/>
        <v/>
      </c>
      <c r="M207" t="str">
        <f t="shared" si="84"/>
        <v>14 Hud</v>
      </c>
      <c r="N207" t="str">
        <f t="shared" si="80"/>
        <v>Udslæt (exanthema)</v>
      </c>
      <c r="O207" t="str">
        <f t="shared" si="81"/>
        <v>14 Hud#Udslæt (exanthema)</v>
      </c>
      <c r="P207" t="str">
        <f t="shared" si="78"/>
        <v>14_Hud#Udslæt_(exanthema)</v>
      </c>
    </row>
    <row r="208" spans="1:16" x14ac:dyDescent="0.2">
      <c r="C208" s="2" t="s">
        <v>179</v>
      </c>
      <c r="D208">
        <v>195</v>
      </c>
      <c r="E208" s="3">
        <f t="shared" si="62"/>
        <v>14</v>
      </c>
      <c r="F208" s="3" t="str">
        <f t="shared" si="83"/>
        <v>.</v>
      </c>
      <c r="G208" s="3">
        <f t="shared" ref="G208:G210" si="85">G207</f>
        <v>1</v>
      </c>
      <c r="H208" s="3" t="str">
        <f t="shared" si="75"/>
        <v>.</v>
      </c>
      <c r="I208" s="3">
        <f>I207+1</f>
        <v>3</v>
      </c>
      <c r="J208" t="str">
        <f t="shared" si="82"/>
        <v>14.1.3</v>
      </c>
      <c r="K208" t="str">
        <f t="shared" si="76"/>
        <v>14_1_3</v>
      </c>
      <c r="L208" t="str">
        <f t="shared" si="77"/>
        <v/>
      </c>
      <c r="M208" t="str">
        <f t="shared" si="84"/>
        <v>14 Hud</v>
      </c>
      <c r="N208" t="str">
        <f t="shared" si="80"/>
        <v>Sår (ulcus)</v>
      </c>
      <c r="O208" t="str">
        <f t="shared" si="81"/>
        <v>14 Hud#Sår (ulcus)</v>
      </c>
      <c r="P208" t="str">
        <f t="shared" si="78"/>
        <v>14_Hud#Sår_(ulcus)</v>
      </c>
    </row>
    <row r="209" spans="1:16" x14ac:dyDescent="0.2">
      <c r="B209" s="1" t="s">
        <v>85</v>
      </c>
      <c r="D209">
        <v>195</v>
      </c>
      <c r="E209" s="3">
        <f t="shared" ref="E209:E219" si="86">E208</f>
        <v>14</v>
      </c>
      <c r="F209" s="3" t="str">
        <f t="shared" si="83"/>
        <v>.</v>
      </c>
      <c r="G209" s="3">
        <v>2</v>
      </c>
      <c r="H209" s="3" t="str">
        <f t="shared" si="75"/>
        <v/>
      </c>
      <c r="J209" t="str">
        <f t="shared" si="82"/>
        <v>14.2</v>
      </c>
      <c r="K209" t="str">
        <f t="shared" si="76"/>
        <v>14_2</v>
      </c>
      <c r="L209" t="str">
        <f t="shared" si="77"/>
        <v/>
      </c>
      <c r="M209" t="str">
        <f t="shared" si="84"/>
        <v>14 Hud</v>
      </c>
      <c r="N209" t="str">
        <f t="shared" si="80"/>
        <v>Objektiv undersøgelse</v>
      </c>
      <c r="O209" t="str">
        <f t="shared" si="81"/>
        <v>14 Hud#Objektiv undersøgelse</v>
      </c>
      <c r="P209" t="str">
        <f t="shared" si="78"/>
        <v>14_Hud#Objektiv_undersøgelse</v>
      </c>
    </row>
    <row r="210" spans="1:16" x14ac:dyDescent="0.2">
      <c r="C210" s="2" t="s">
        <v>180</v>
      </c>
      <c r="D210">
        <v>196</v>
      </c>
      <c r="E210" s="3">
        <f t="shared" si="86"/>
        <v>14</v>
      </c>
      <c r="F210" s="3" t="str">
        <f t="shared" si="83"/>
        <v>.</v>
      </c>
      <c r="G210" s="3">
        <f t="shared" si="85"/>
        <v>2</v>
      </c>
      <c r="H210" s="3" t="str">
        <f t="shared" si="75"/>
        <v>.</v>
      </c>
      <c r="I210" s="3">
        <v>1</v>
      </c>
      <c r="J210" t="str">
        <f t="shared" si="82"/>
        <v>14.2.1</v>
      </c>
      <c r="K210" t="str">
        <f t="shared" si="76"/>
        <v>14_2_1</v>
      </c>
      <c r="L210" t="str">
        <f t="shared" si="77"/>
        <v/>
      </c>
      <c r="M210" t="str">
        <f t="shared" si="84"/>
        <v>14 Hud</v>
      </c>
      <c r="N210" t="str">
        <f t="shared" si="80"/>
        <v>Inspektion og palpation</v>
      </c>
      <c r="O210" t="str">
        <f t="shared" si="81"/>
        <v>14 Hud#Inspektion og palpation</v>
      </c>
      <c r="P210" t="str">
        <f t="shared" si="78"/>
        <v>14_Hud#Inspektion_og_palpation</v>
      </c>
    </row>
    <row r="211" spans="1:16" x14ac:dyDescent="0.2">
      <c r="A211" s="1" t="s">
        <v>14</v>
      </c>
      <c r="D211">
        <v>201</v>
      </c>
      <c r="E211" s="3">
        <v>15</v>
      </c>
      <c r="F211" s="3" t="str">
        <f t="shared" si="83"/>
        <v/>
      </c>
      <c r="H211" s="3" t="str">
        <f t="shared" si="75"/>
        <v/>
      </c>
      <c r="J211" t="str">
        <f t="shared" si="82"/>
        <v>15</v>
      </c>
      <c r="K211" t="str">
        <f t="shared" si="76"/>
        <v>15</v>
      </c>
      <c r="L211" t="str">
        <f t="shared" si="77"/>
        <v>15 Sanseorganer</v>
      </c>
      <c r="M211" t="str">
        <f>L211</f>
        <v>15 Sanseorganer</v>
      </c>
      <c r="N211" t="str">
        <f t="shared" si="80"/>
        <v/>
      </c>
      <c r="O211" t="str">
        <f t="shared" si="81"/>
        <v>15 Sanseorganer</v>
      </c>
      <c r="P211" t="str">
        <f t="shared" si="78"/>
        <v>15_Sanseorganer</v>
      </c>
    </row>
    <row r="212" spans="1:16" x14ac:dyDescent="0.2">
      <c r="B212" s="1" t="s">
        <v>93</v>
      </c>
      <c r="D212">
        <v>201</v>
      </c>
      <c r="E212" s="3">
        <f t="shared" si="86"/>
        <v>15</v>
      </c>
      <c r="F212" s="3" t="str">
        <f t="shared" si="83"/>
        <v>.</v>
      </c>
      <c r="G212" s="3">
        <v>1</v>
      </c>
      <c r="H212" s="3" t="str">
        <f t="shared" si="75"/>
        <v/>
      </c>
      <c r="J212" t="str">
        <f t="shared" si="82"/>
        <v>15.1</v>
      </c>
      <c r="K212" t="str">
        <f t="shared" si="76"/>
        <v>15_1</v>
      </c>
      <c r="L212" t="str">
        <f t="shared" si="77"/>
        <v/>
      </c>
      <c r="M212" t="str">
        <f>M211</f>
        <v>15 Sanseorganer</v>
      </c>
      <c r="N212" t="str">
        <f t="shared" si="80"/>
        <v>Symptomer</v>
      </c>
      <c r="O212" t="str">
        <f t="shared" si="81"/>
        <v>15 Sanseorganer#Symptomer</v>
      </c>
      <c r="P212" t="str">
        <f t="shared" si="78"/>
        <v>15_Sanseorganer#Symptomer</v>
      </c>
    </row>
    <row r="213" spans="1:16" x14ac:dyDescent="0.2">
      <c r="C213" s="2" t="s">
        <v>181</v>
      </c>
      <c r="D213">
        <v>201</v>
      </c>
      <c r="E213" s="3">
        <f t="shared" si="86"/>
        <v>15</v>
      </c>
      <c r="F213" s="3" t="str">
        <f t="shared" si="83"/>
        <v>.</v>
      </c>
      <c r="G213" s="3">
        <f>G212</f>
        <v>1</v>
      </c>
      <c r="H213" s="3" t="str">
        <f t="shared" si="75"/>
        <v>.</v>
      </c>
      <c r="I213" s="3">
        <v>1</v>
      </c>
      <c r="J213" t="str">
        <f t="shared" si="82"/>
        <v>15.1.1</v>
      </c>
      <c r="K213" t="str">
        <f t="shared" si="76"/>
        <v>15_1_1</v>
      </c>
      <c r="L213" t="str">
        <f t="shared" si="77"/>
        <v/>
      </c>
      <c r="M213" t="str">
        <f t="shared" ref="M213:M219" si="87">M212</f>
        <v>15 Sanseorganer</v>
      </c>
      <c r="N213" t="str">
        <f t="shared" si="80"/>
        <v>Høretab (hypacusis)</v>
      </c>
      <c r="O213" t="str">
        <f t="shared" si="81"/>
        <v>15 Sanseorganer#Høretab (hypacusis)</v>
      </c>
      <c r="P213" t="str">
        <f t="shared" si="78"/>
        <v>15_Sanseorganer#Høretab_(hypacusis)</v>
      </c>
    </row>
    <row r="214" spans="1:16" x14ac:dyDescent="0.2">
      <c r="C214" s="2" t="s">
        <v>182</v>
      </c>
      <c r="D214">
        <v>202</v>
      </c>
      <c r="E214" s="3">
        <f t="shared" si="86"/>
        <v>15</v>
      </c>
      <c r="F214" s="3" t="str">
        <f t="shared" si="83"/>
        <v>.</v>
      </c>
      <c r="G214" s="3">
        <f>G213</f>
        <v>1</v>
      </c>
      <c r="H214" s="3" t="str">
        <f t="shared" si="75"/>
        <v>.</v>
      </c>
      <c r="I214" s="3">
        <f>I213+1</f>
        <v>2</v>
      </c>
      <c r="J214" t="str">
        <f t="shared" si="82"/>
        <v>15.1.2</v>
      </c>
      <c r="K214" t="str">
        <f t="shared" si="76"/>
        <v>15_1_2</v>
      </c>
      <c r="L214" t="str">
        <f t="shared" si="77"/>
        <v/>
      </c>
      <c r="M214" t="str">
        <f t="shared" si="87"/>
        <v>15 Sanseorganer</v>
      </c>
      <c r="N214" t="str">
        <f t="shared" si="80"/>
        <v>Øresusen (tinnitus)</v>
      </c>
      <c r="O214" t="str">
        <f t="shared" si="81"/>
        <v>15 Sanseorganer#Øresusen (tinnitus)</v>
      </c>
      <c r="P214" t="str">
        <f t="shared" si="78"/>
        <v>15_Sanseorganer#Øresusen_(tinnitus)</v>
      </c>
    </row>
    <row r="215" spans="1:16" x14ac:dyDescent="0.2">
      <c r="C215" s="2" t="s">
        <v>148</v>
      </c>
      <c r="D215">
        <v>202</v>
      </c>
      <c r="E215" s="3">
        <f t="shared" si="86"/>
        <v>15</v>
      </c>
      <c r="F215" s="3" t="str">
        <f t="shared" si="83"/>
        <v>.</v>
      </c>
      <c r="G215" s="3">
        <f t="shared" ref="G215:G219" si="88">G214</f>
        <v>1</v>
      </c>
      <c r="H215" s="3" t="str">
        <f t="shared" si="75"/>
        <v>.</v>
      </c>
      <c r="I215" s="3">
        <f>I214+1</f>
        <v>3</v>
      </c>
      <c r="J215" t="str">
        <f t="shared" si="82"/>
        <v>15.1.3</v>
      </c>
      <c r="K215" t="str">
        <f t="shared" si="76"/>
        <v>15_1_3</v>
      </c>
      <c r="L215" t="str">
        <f t="shared" si="77"/>
        <v/>
      </c>
      <c r="M215" t="str">
        <f t="shared" si="87"/>
        <v>15 Sanseorganer</v>
      </c>
      <c r="N215" t="str">
        <f t="shared" si="80"/>
        <v>Svimmelhed (vertigo)</v>
      </c>
      <c r="O215" t="str">
        <f t="shared" si="81"/>
        <v>15 Sanseorganer#Svimmelhed (vertigo)</v>
      </c>
      <c r="P215" t="str">
        <f t="shared" si="78"/>
        <v>15_Sanseorganer#Svimmelhed_(vertigo)</v>
      </c>
    </row>
    <row r="216" spans="1:16" x14ac:dyDescent="0.2">
      <c r="C216" s="2" t="s">
        <v>183</v>
      </c>
      <c r="D216">
        <v>203</v>
      </c>
      <c r="E216" s="3">
        <f t="shared" si="86"/>
        <v>15</v>
      </c>
      <c r="F216" s="3" t="str">
        <f t="shared" si="83"/>
        <v>.</v>
      </c>
      <c r="G216" s="3">
        <f t="shared" si="88"/>
        <v>1</v>
      </c>
      <c r="H216" s="3" t="str">
        <f t="shared" si="75"/>
        <v>.</v>
      </c>
      <c r="I216" s="3">
        <f>I215+1</f>
        <v>4</v>
      </c>
      <c r="J216" t="str">
        <f t="shared" si="82"/>
        <v>15.1.4</v>
      </c>
      <c r="K216" t="str">
        <f t="shared" si="76"/>
        <v>15_1_4</v>
      </c>
      <c r="L216" t="str">
        <f t="shared" si="77"/>
        <v/>
      </c>
      <c r="M216" t="str">
        <f t="shared" si="87"/>
        <v>15 Sanseorganer</v>
      </c>
      <c r="N216" t="str">
        <f t="shared" si="80"/>
        <v>Synstab (amblyopia et amaurosis)</v>
      </c>
      <c r="O216" t="str">
        <f t="shared" si="81"/>
        <v>15 Sanseorganer#Synstab (amblyopia et amaurosis)</v>
      </c>
      <c r="P216" t="str">
        <f t="shared" si="78"/>
        <v>15_Sanseorganer#Synstab_(amblyopia_et_amaurosis)</v>
      </c>
    </row>
    <row r="217" spans="1:16" x14ac:dyDescent="0.2">
      <c r="B217" s="1" t="s">
        <v>85</v>
      </c>
      <c r="D217">
        <v>203</v>
      </c>
      <c r="E217" s="3">
        <f t="shared" si="86"/>
        <v>15</v>
      </c>
      <c r="F217" s="3" t="str">
        <f t="shared" si="83"/>
        <v>.</v>
      </c>
      <c r="G217" s="3">
        <v>2</v>
      </c>
      <c r="H217" s="3" t="str">
        <f t="shared" si="75"/>
        <v/>
      </c>
      <c r="J217" t="str">
        <f t="shared" si="82"/>
        <v>15.2</v>
      </c>
      <c r="K217" t="str">
        <f t="shared" si="76"/>
        <v>15_2</v>
      </c>
      <c r="L217" t="str">
        <f t="shared" si="77"/>
        <v/>
      </c>
      <c r="M217" t="str">
        <f t="shared" si="87"/>
        <v>15 Sanseorganer</v>
      </c>
      <c r="N217" t="str">
        <f t="shared" si="80"/>
        <v>Objektiv undersøgelse</v>
      </c>
      <c r="O217" t="str">
        <f t="shared" si="81"/>
        <v>15 Sanseorganer#Objektiv undersøgelse</v>
      </c>
      <c r="P217" t="str">
        <f t="shared" si="78"/>
        <v>15_Sanseorganer#Objektiv_undersøgelse</v>
      </c>
    </row>
    <row r="218" spans="1:16" x14ac:dyDescent="0.2">
      <c r="C218" s="2" t="s">
        <v>184</v>
      </c>
      <c r="D218">
        <v>203</v>
      </c>
      <c r="E218" s="3">
        <f t="shared" si="86"/>
        <v>15</v>
      </c>
      <c r="F218" s="3" t="str">
        <f t="shared" si="83"/>
        <v>.</v>
      </c>
      <c r="G218" s="3">
        <f t="shared" si="88"/>
        <v>2</v>
      </c>
      <c r="H218" s="3" t="str">
        <f t="shared" si="75"/>
        <v>.</v>
      </c>
      <c r="I218" s="3">
        <v>1</v>
      </c>
      <c r="J218" t="str">
        <f t="shared" si="82"/>
        <v>15.2.1</v>
      </c>
      <c r="K218" t="str">
        <f t="shared" si="76"/>
        <v>15_2_1</v>
      </c>
      <c r="L218" t="str">
        <f t="shared" si="77"/>
        <v/>
      </c>
      <c r="M218" t="str">
        <f t="shared" si="87"/>
        <v>15 Sanseorganer</v>
      </c>
      <c r="N218" t="str">
        <f t="shared" si="80"/>
        <v>Otoskopi</v>
      </c>
      <c r="O218" t="str">
        <f t="shared" si="81"/>
        <v>15 Sanseorganer#Otoskopi</v>
      </c>
      <c r="P218" t="str">
        <f t="shared" si="78"/>
        <v>15_Sanseorganer#Otoskopi</v>
      </c>
    </row>
    <row r="219" spans="1:16" x14ac:dyDescent="0.2">
      <c r="C219" s="2" t="s">
        <v>59</v>
      </c>
      <c r="D219">
        <v>204</v>
      </c>
      <c r="E219" s="3">
        <f t="shared" si="86"/>
        <v>15</v>
      </c>
      <c r="F219" s="3" t="str">
        <f t="shared" si="83"/>
        <v>.</v>
      </c>
      <c r="G219" s="3">
        <f t="shared" si="88"/>
        <v>2</v>
      </c>
      <c r="H219" s="3" t="str">
        <f t="shared" si="75"/>
        <v>.</v>
      </c>
      <c r="I219" s="3">
        <f>I218+1</f>
        <v>2</v>
      </c>
      <c r="J219" t="str">
        <f t="shared" si="82"/>
        <v>15.2.2</v>
      </c>
      <c r="K219" t="str">
        <f t="shared" si="76"/>
        <v>15_2_2</v>
      </c>
      <c r="L219" t="str">
        <f t="shared" si="77"/>
        <v/>
      </c>
      <c r="M219" t="str">
        <f t="shared" si="87"/>
        <v>15 Sanseorganer</v>
      </c>
      <c r="N219" t="str">
        <f t="shared" si="80"/>
        <v>Øjne</v>
      </c>
      <c r="O219" t="str">
        <f t="shared" si="81"/>
        <v>15 Sanseorganer#Øjne</v>
      </c>
      <c r="P219" t="str">
        <f t="shared" si="78"/>
        <v>15_Sanseorganer#Øjne</v>
      </c>
    </row>
    <row r="220" spans="1:16" x14ac:dyDescent="0.2">
      <c r="A220" s="1" t="s">
        <v>185</v>
      </c>
      <c r="D220">
        <v>207</v>
      </c>
      <c r="E220" s="3">
        <v>16</v>
      </c>
      <c r="F220" s="3" t="str">
        <f t="shared" si="83"/>
        <v/>
      </c>
      <c r="H220" s="3" t="str">
        <f t="shared" si="75"/>
        <v/>
      </c>
      <c r="J220" t="str">
        <f t="shared" si="82"/>
        <v>16</v>
      </c>
      <c r="K220" t="str">
        <f t="shared" si="76"/>
        <v>16</v>
      </c>
      <c r="L220" t="str">
        <f t="shared" si="77"/>
        <v>16 Stikordsregister</v>
      </c>
      <c r="M220" t="str">
        <f>L220</f>
        <v>16 Stikordsregister</v>
      </c>
      <c r="N220" t="str">
        <f t="shared" si="80"/>
        <v/>
      </c>
      <c r="O220" t="str">
        <f t="shared" si="81"/>
        <v>16 Stikordsregister</v>
      </c>
      <c r="P220" t="str">
        <f t="shared" si="78"/>
        <v>16_Stikordsregister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D912-FB3D-A540-9B81-CC99B84FAB3E}">
  <dimension ref="A1:C217"/>
  <sheetViews>
    <sheetView topLeftCell="A198" workbookViewId="0">
      <selection activeCell="H14" sqref="H14"/>
    </sheetView>
  </sheetViews>
  <sheetFormatPr baseColWidth="10" defaultRowHeight="16" x14ac:dyDescent="0.2"/>
  <cols>
    <col min="2" max="2" width="10.83203125" style="8"/>
  </cols>
  <sheetData>
    <row r="1" spans="1:3" x14ac:dyDescent="0.2">
      <c r="A1" t="s">
        <v>16</v>
      </c>
      <c r="B1" s="8" t="s">
        <v>1611</v>
      </c>
      <c r="C1" t="s">
        <v>1612</v>
      </c>
    </row>
    <row r="2" spans="1:3" x14ac:dyDescent="0.2">
      <c r="A2">
        <v>1</v>
      </c>
      <c r="B2" s="9" t="e">
        <f>VLOOKUP(A2,Sektioner_fuld!D$2:K$220,7,FALSE)</f>
        <v>#N/A</v>
      </c>
      <c r="C2" s="7">
        <v>0</v>
      </c>
    </row>
    <row r="3" spans="1:3" x14ac:dyDescent="0.2">
      <c r="A3">
        <f>A2+1</f>
        <v>2</v>
      </c>
      <c r="B3" s="9" t="e">
        <f>VLOOKUP(A3,Sektioner_fuld!D$2:K$220,7,FALSE)</f>
        <v>#N/A</v>
      </c>
      <c r="C3" s="7">
        <f>C2</f>
        <v>0</v>
      </c>
    </row>
    <row r="4" spans="1:3" x14ac:dyDescent="0.2">
      <c r="A4">
        <f t="shared" ref="A4:A67" si="0">A3+1</f>
        <v>3</v>
      </c>
      <c r="B4" s="9" t="e">
        <f>VLOOKUP(A4,Sektioner_fuld!D$2:K$220,7,FALSE)</f>
        <v>#N/A</v>
      </c>
      <c r="C4" s="7">
        <f t="shared" ref="C4:C5" si="1">C3</f>
        <v>0</v>
      </c>
    </row>
    <row r="5" spans="1:3" x14ac:dyDescent="0.2">
      <c r="A5">
        <f t="shared" si="0"/>
        <v>4</v>
      </c>
      <c r="B5" s="9" t="e">
        <f>VLOOKUP(A5,Sektioner_fuld!D$2:K$220,7,FALSE)</f>
        <v>#N/A</v>
      </c>
      <c r="C5" s="7">
        <f t="shared" si="1"/>
        <v>0</v>
      </c>
    </row>
    <row r="6" spans="1:3" x14ac:dyDescent="0.2">
      <c r="A6">
        <f t="shared" si="0"/>
        <v>5</v>
      </c>
      <c r="B6" s="9" t="str">
        <f>VLOOKUP(A6,Sektioner_fuld!D$2:K$220,7,FALSE)</f>
        <v>0</v>
      </c>
      <c r="C6" t="str">
        <f>B6</f>
        <v>0</v>
      </c>
    </row>
    <row r="7" spans="1:3" x14ac:dyDescent="0.2">
      <c r="A7">
        <f t="shared" si="0"/>
        <v>6</v>
      </c>
      <c r="B7" s="9" t="e">
        <f>VLOOKUP(A7,Sektioner_fuld!D$2:K$220,7,FALSE)</f>
        <v>#N/A</v>
      </c>
      <c r="C7" t="str">
        <f>C6</f>
        <v>0</v>
      </c>
    </row>
    <row r="8" spans="1:3" x14ac:dyDescent="0.2">
      <c r="A8">
        <f t="shared" si="0"/>
        <v>7</v>
      </c>
      <c r="B8" s="9" t="str">
        <f>VLOOKUP(A8,Sektioner_fuld!D$2:K$220,7,FALSE)</f>
        <v>0.1</v>
      </c>
      <c r="C8" t="str">
        <f t="shared" ref="C8:C70" si="2">B8</f>
        <v>0.1</v>
      </c>
    </row>
    <row r="9" spans="1:3" x14ac:dyDescent="0.2">
      <c r="A9">
        <f t="shared" si="0"/>
        <v>8</v>
      </c>
      <c r="B9" s="9" t="e">
        <f>VLOOKUP(A9,Sektioner_fuld!D$2:K$220,7,FALSE)</f>
        <v>#N/A</v>
      </c>
      <c r="C9" t="str">
        <f>C8</f>
        <v>0.1</v>
      </c>
    </row>
    <row r="10" spans="1:3" x14ac:dyDescent="0.2">
      <c r="A10">
        <f t="shared" si="0"/>
        <v>9</v>
      </c>
      <c r="B10" s="9" t="e">
        <f>VLOOKUP(A10,Sektioner_fuld!D$2:K$220,7,FALSE)</f>
        <v>#N/A</v>
      </c>
      <c r="C10" t="str">
        <f t="shared" ref="C10:C13" si="3">C9</f>
        <v>0.1</v>
      </c>
    </row>
    <row r="11" spans="1:3" x14ac:dyDescent="0.2">
      <c r="A11">
        <f t="shared" si="0"/>
        <v>10</v>
      </c>
      <c r="B11" s="9" t="e">
        <f>VLOOKUP(A11,Sektioner_fuld!D$2:K$220,7,FALSE)</f>
        <v>#N/A</v>
      </c>
      <c r="C11" t="str">
        <f t="shared" si="3"/>
        <v>0.1</v>
      </c>
    </row>
    <row r="12" spans="1:3" x14ac:dyDescent="0.2">
      <c r="A12">
        <f t="shared" si="0"/>
        <v>11</v>
      </c>
      <c r="B12" s="9" t="e">
        <f>VLOOKUP(A12,Sektioner_fuld!D$2:K$220,7,FALSE)</f>
        <v>#N/A</v>
      </c>
      <c r="C12" t="str">
        <f t="shared" si="3"/>
        <v>0.1</v>
      </c>
    </row>
    <row r="13" spans="1:3" x14ac:dyDescent="0.2">
      <c r="A13">
        <f t="shared" si="0"/>
        <v>12</v>
      </c>
      <c r="B13" s="9" t="e">
        <f>VLOOKUP(A13,Sektioner_fuld!D$2:K$220,7,FALSE)</f>
        <v>#N/A</v>
      </c>
      <c r="C13" t="str">
        <f t="shared" si="3"/>
        <v>0.1</v>
      </c>
    </row>
    <row r="14" spans="1:3" x14ac:dyDescent="0.2">
      <c r="A14">
        <f t="shared" si="0"/>
        <v>13</v>
      </c>
      <c r="B14" s="9" t="str">
        <f>VLOOKUP(A14,Sektioner_fuld!D$2:K$220,7,FALSE)</f>
        <v>0.2</v>
      </c>
      <c r="C14" t="str">
        <f t="shared" si="2"/>
        <v>0.2</v>
      </c>
    </row>
    <row r="15" spans="1:3" x14ac:dyDescent="0.2">
      <c r="A15">
        <f t="shared" si="0"/>
        <v>14</v>
      </c>
      <c r="B15" s="9" t="e">
        <f>VLOOKUP(A15,Sektioner_fuld!D$2:K$220,7,FALSE)</f>
        <v>#N/A</v>
      </c>
      <c r="C15" t="str">
        <f>C14</f>
        <v>0.2</v>
      </c>
    </row>
    <row r="16" spans="1:3" x14ac:dyDescent="0.2">
      <c r="A16">
        <f t="shared" si="0"/>
        <v>15</v>
      </c>
      <c r="B16" s="9" t="str">
        <f>VLOOKUP(A16,Sektioner_fuld!D$2:K$220,7,FALSE)</f>
        <v>1</v>
      </c>
      <c r="C16" t="str">
        <f t="shared" si="2"/>
        <v>1</v>
      </c>
    </row>
    <row r="17" spans="1:3" x14ac:dyDescent="0.2">
      <c r="A17">
        <f t="shared" si="0"/>
        <v>16</v>
      </c>
      <c r="B17" s="9" t="str">
        <f>VLOOKUP(A17,Sektioner_fuld!D$2:K$220,7,FALSE)</f>
        <v>1.2</v>
      </c>
      <c r="C17" t="str">
        <f t="shared" si="2"/>
        <v>1.2</v>
      </c>
    </row>
    <row r="18" spans="1:3" x14ac:dyDescent="0.2">
      <c r="A18">
        <f t="shared" si="0"/>
        <v>17</v>
      </c>
      <c r="B18" s="9" t="str">
        <f>VLOOKUP(A18,Sektioner_fuld!D$2:K$220,7,FALSE)</f>
        <v>1.2.2</v>
      </c>
      <c r="C18" t="str">
        <f t="shared" si="2"/>
        <v>1.2.2</v>
      </c>
    </row>
    <row r="19" spans="1:3" x14ac:dyDescent="0.2">
      <c r="A19">
        <f t="shared" si="0"/>
        <v>18</v>
      </c>
      <c r="B19" s="9" t="str">
        <f>VLOOKUP(A19,Sektioner_fuld!D$2:K$220,7,FALSE)</f>
        <v>1.2.3</v>
      </c>
      <c r="C19" t="str">
        <f t="shared" si="2"/>
        <v>1.2.3</v>
      </c>
    </row>
    <row r="20" spans="1:3" x14ac:dyDescent="0.2">
      <c r="A20">
        <f t="shared" si="0"/>
        <v>19</v>
      </c>
      <c r="B20" s="9" t="str">
        <f>VLOOKUP(A20,Sektioner_fuld!D$2:K$220,7,FALSE)</f>
        <v>1.3</v>
      </c>
      <c r="C20" t="str">
        <f t="shared" si="2"/>
        <v>1.3</v>
      </c>
    </row>
    <row r="21" spans="1:3" x14ac:dyDescent="0.2">
      <c r="A21">
        <f t="shared" si="0"/>
        <v>20</v>
      </c>
      <c r="B21" s="9" t="e">
        <f>VLOOKUP(A21,Sektioner_fuld!D$2:K$220,7,FALSE)</f>
        <v>#N/A</v>
      </c>
      <c r="C21" t="str">
        <f>C20</f>
        <v>1.3</v>
      </c>
    </row>
    <row r="22" spans="1:3" x14ac:dyDescent="0.2">
      <c r="A22">
        <f t="shared" si="0"/>
        <v>21</v>
      </c>
      <c r="B22" s="9" t="str">
        <f>VLOOKUP(A22,Sektioner_fuld!D$2:K$220,7,FALSE)</f>
        <v>1.3.3</v>
      </c>
      <c r="C22" t="str">
        <f t="shared" si="2"/>
        <v>1.3.3</v>
      </c>
    </row>
    <row r="23" spans="1:3" x14ac:dyDescent="0.2">
      <c r="A23">
        <f t="shared" si="0"/>
        <v>22</v>
      </c>
      <c r="B23" s="9" t="str">
        <f>VLOOKUP(A23,Sektioner_fuld!D$2:K$220,7,FALSE)</f>
        <v>1.3.4</v>
      </c>
      <c r="C23" t="str">
        <f t="shared" si="2"/>
        <v>1.3.4</v>
      </c>
    </row>
    <row r="24" spans="1:3" x14ac:dyDescent="0.2">
      <c r="A24">
        <f t="shared" si="0"/>
        <v>23</v>
      </c>
      <c r="B24" s="9" t="str">
        <f>VLOOKUP(A24,Sektioner_fuld!D$2:K$220,7,FALSE)</f>
        <v>1.4</v>
      </c>
      <c r="C24" t="str">
        <f t="shared" si="2"/>
        <v>1.4</v>
      </c>
    </row>
    <row r="25" spans="1:3" x14ac:dyDescent="0.2">
      <c r="A25">
        <f t="shared" si="0"/>
        <v>24</v>
      </c>
      <c r="B25" s="9" t="e">
        <f>VLOOKUP(A25,Sektioner_fuld!D$2:K$220,7,FALSE)</f>
        <v>#N/A</v>
      </c>
      <c r="C25" t="str">
        <f>C24</f>
        <v>1.4</v>
      </c>
    </row>
    <row r="26" spans="1:3" x14ac:dyDescent="0.2">
      <c r="A26">
        <f t="shared" si="0"/>
        <v>25</v>
      </c>
      <c r="B26" s="9" t="str">
        <f>VLOOKUP(A26,Sektioner_fuld!D$2:K$220,7,FALSE)</f>
        <v>2</v>
      </c>
      <c r="C26" t="str">
        <f t="shared" si="2"/>
        <v>2</v>
      </c>
    </row>
    <row r="27" spans="1:3" x14ac:dyDescent="0.2">
      <c r="A27">
        <f t="shared" si="0"/>
        <v>26</v>
      </c>
      <c r="B27" s="9" t="e">
        <f>VLOOKUP(A27,Sektioner_fuld!D$2:K$220,7,FALSE)</f>
        <v>#N/A</v>
      </c>
      <c r="C27" t="str">
        <f>C26</f>
        <v>2</v>
      </c>
    </row>
    <row r="28" spans="1:3" x14ac:dyDescent="0.2">
      <c r="A28">
        <f t="shared" si="0"/>
        <v>27</v>
      </c>
      <c r="B28" s="9" t="str">
        <f>VLOOKUP(A28,Sektioner_fuld!D$2:K$220,7,FALSE)</f>
        <v>2.3</v>
      </c>
      <c r="C28" t="str">
        <f t="shared" si="2"/>
        <v>2.3</v>
      </c>
    </row>
    <row r="29" spans="1:3" x14ac:dyDescent="0.2">
      <c r="A29">
        <f t="shared" si="0"/>
        <v>28</v>
      </c>
      <c r="B29" s="9" t="e">
        <f>VLOOKUP(A29,Sektioner_fuld!D$2:K$220,7,FALSE)</f>
        <v>#N/A</v>
      </c>
      <c r="C29" t="str">
        <f>C28</f>
        <v>2.3</v>
      </c>
    </row>
    <row r="30" spans="1:3" x14ac:dyDescent="0.2">
      <c r="A30">
        <f t="shared" si="0"/>
        <v>29</v>
      </c>
      <c r="B30" s="9" t="str">
        <f>VLOOKUP(A30,Sektioner_fuld!D$2:K$220,7,FALSE)</f>
        <v>2.5</v>
      </c>
      <c r="C30" t="str">
        <f t="shared" si="2"/>
        <v>2.5</v>
      </c>
    </row>
    <row r="31" spans="1:3" x14ac:dyDescent="0.2">
      <c r="A31">
        <f t="shared" si="0"/>
        <v>30</v>
      </c>
      <c r="B31" s="9" t="e">
        <f>VLOOKUP(A31,Sektioner_fuld!D$2:K$220,7,FALSE)</f>
        <v>#N/A</v>
      </c>
      <c r="C31" t="str">
        <f>C30</f>
        <v>2.5</v>
      </c>
    </row>
    <row r="32" spans="1:3" x14ac:dyDescent="0.2">
      <c r="A32">
        <f t="shared" si="0"/>
        <v>31</v>
      </c>
      <c r="B32" s="9" t="str">
        <f>VLOOKUP(A32,Sektioner_fuld!D$2:K$220,7,FALSE)</f>
        <v>3</v>
      </c>
      <c r="C32" t="str">
        <f t="shared" si="2"/>
        <v>3</v>
      </c>
    </row>
    <row r="33" spans="1:3" x14ac:dyDescent="0.2">
      <c r="A33">
        <f t="shared" si="0"/>
        <v>32</v>
      </c>
      <c r="B33" s="9" t="e">
        <f>VLOOKUP(A33,Sektioner_fuld!D$2:K$220,7,FALSE)</f>
        <v>#N/A</v>
      </c>
      <c r="C33" t="str">
        <f>C32</f>
        <v>3</v>
      </c>
    </row>
    <row r="34" spans="1:3" x14ac:dyDescent="0.2">
      <c r="A34">
        <f t="shared" si="0"/>
        <v>33</v>
      </c>
      <c r="B34" s="9" t="str">
        <f>VLOOKUP(A34,Sektioner_fuld!D$2:K$220,7,FALSE)</f>
        <v>3.1.2</v>
      </c>
      <c r="C34" t="str">
        <f t="shared" si="2"/>
        <v>3.1.2</v>
      </c>
    </row>
    <row r="35" spans="1:3" x14ac:dyDescent="0.2">
      <c r="A35">
        <f t="shared" si="0"/>
        <v>34</v>
      </c>
      <c r="B35" s="9" t="str">
        <f>VLOOKUP(A35,Sektioner_fuld!D$2:K$220,7,FALSE)</f>
        <v>3.1.4</v>
      </c>
      <c r="C35" t="str">
        <f t="shared" si="2"/>
        <v>3.1.4</v>
      </c>
    </row>
    <row r="36" spans="1:3" x14ac:dyDescent="0.2">
      <c r="A36">
        <f t="shared" si="0"/>
        <v>35</v>
      </c>
      <c r="B36" s="9" t="str">
        <f>VLOOKUP(A36,Sektioner_fuld!D$2:K$220,7,FALSE)</f>
        <v>3.1.5</v>
      </c>
      <c r="C36" t="str">
        <f t="shared" si="2"/>
        <v>3.1.5</v>
      </c>
    </row>
    <row r="37" spans="1:3" x14ac:dyDescent="0.2">
      <c r="A37">
        <f t="shared" si="0"/>
        <v>36</v>
      </c>
      <c r="B37" s="9" t="str">
        <f>VLOOKUP(A37,Sektioner_fuld!D$2:K$220,7,FALSE)</f>
        <v>3.1.6</v>
      </c>
      <c r="C37" t="str">
        <f t="shared" si="2"/>
        <v>3.1.6</v>
      </c>
    </row>
    <row r="38" spans="1:3" x14ac:dyDescent="0.2">
      <c r="A38">
        <f t="shared" si="0"/>
        <v>37</v>
      </c>
      <c r="B38" s="9" t="str">
        <f>VLOOKUP(A38,Sektioner_fuld!D$2:K$220,7,FALSE)</f>
        <v>3.1.7</v>
      </c>
      <c r="C38" t="str">
        <f t="shared" si="2"/>
        <v>3.1.7</v>
      </c>
    </row>
    <row r="39" spans="1:3" x14ac:dyDescent="0.2">
      <c r="A39">
        <f t="shared" si="0"/>
        <v>38</v>
      </c>
      <c r="B39" s="9" t="e">
        <f>VLOOKUP(A39,Sektioner_fuld!D$2:K$220,7,FALSE)</f>
        <v>#N/A</v>
      </c>
      <c r="C39" t="str">
        <f>C38</f>
        <v>3.1.7</v>
      </c>
    </row>
    <row r="40" spans="1:3" x14ac:dyDescent="0.2">
      <c r="A40">
        <f t="shared" si="0"/>
        <v>39</v>
      </c>
      <c r="B40" s="9" t="str">
        <f>VLOOKUP(A40,Sektioner_fuld!D$2:K$220,7,FALSE)</f>
        <v>3.1.8</v>
      </c>
      <c r="C40" t="str">
        <f t="shared" si="2"/>
        <v>3.1.8</v>
      </c>
    </row>
    <row r="41" spans="1:3" x14ac:dyDescent="0.2">
      <c r="A41">
        <f t="shared" si="0"/>
        <v>40</v>
      </c>
      <c r="B41" s="9" t="e">
        <f>VLOOKUP(A41,Sektioner_fuld!D$2:K$220,7,FALSE)</f>
        <v>#N/A</v>
      </c>
      <c r="C41" t="str">
        <f>C40</f>
        <v>3.1.8</v>
      </c>
    </row>
    <row r="42" spans="1:3" x14ac:dyDescent="0.2">
      <c r="A42">
        <f t="shared" si="0"/>
        <v>41</v>
      </c>
      <c r="B42" s="9" t="str">
        <f>VLOOKUP(A42,Sektioner_fuld!D$2:K$220,7,FALSE)</f>
        <v>3.1.9</v>
      </c>
      <c r="C42" t="str">
        <f t="shared" si="2"/>
        <v>3.1.9</v>
      </c>
    </row>
    <row r="43" spans="1:3" x14ac:dyDescent="0.2">
      <c r="A43">
        <f t="shared" si="0"/>
        <v>42</v>
      </c>
      <c r="B43" s="9" t="str">
        <f>VLOOKUP(A43,Sektioner_fuld!D$2:K$220,7,FALSE)</f>
        <v>3.1.10</v>
      </c>
      <c r="C43" t="str">
        <f t="shared" si="2"/>
        <v>3.1.10</v>
      </c>
    </row>
    <row r="44" spans="1:3" x14ac:dyDescent="0.2">
      <c r="A44">
        <f t="shared" si="0"/>
        <v>43</v>
      </c>
      <c r="B44" s="9" t="str">
        <f>VLOOKUP(A44,Sektioner_fuld!D$2:K$220,7,FALSE)</f>
        <v>3.2</v>
      </c>
      <c r="C44" t="str">
        <f t="shared" si="2"/>
        <v>3.2</v>
      </c>
    </row>
    <row r="45" spans="1:3" x14ac:dyDescent="0.2">
      <c r="A45">
        <f t="shared" si="0"/>
        <v>44</v>
      </c>
      <c r="B45" s="9" t="str">
        <f>VLOOKUP(A45,Sektioner_fuld!D$2:K$220,7,FALSE)</f>
        <v>3.2.1</v>
      </c>
      <c r="C45" t="str">
        <f t="shared" si="2"/>
        <v>3.2.1</v>
      </c>
    </row>
    <row r="46" spans="1:3" x14ac:dyDescent="0.2">
      <c r="A46">
        <f t="shared" si="0"/>
        <v>45</v>
      </c>
      <c r="B46" s="9" t="str">
        <f>VLOOKUP(A46,Sektioner_fuld!D$2:K$220,7,FALSE)</f>
        <v>3.2.2</v>
      </c>
      <c r="C46" t="str">
        <f t="shared" si="2"/>
        <v>3.2.2</v>
      </c>
    </row>
    <row r="47" spans="1:3" x14ac:dyDescent="0.2">
      <c r="A47">
        <f t="shared" si="0"/>
        <v>46</v>
      </c>
      <c r="B47" s="9" t="str">
        <f>VLOOKUP(A47,Sektioner_fuld!D$2:K$220,7,FALSE)</f>
        <v>3.2.5</v>
      </c>
      <c r="C47" t="str">
        <f t="shared" si="2"/>
        <v>3.2.5</v>
      </c>
    </row>
    <row r="48" spans="1:3" x14ac:dyDescent="0.2">
      <c r="A48">
        <f t="shared" si="0"/>
        <v>47</v>
      </c>
      <c r="B48" s="9" t="str">
        <f>VLOOKUP(A48,Sektioner_fuld!D$2:K$220,7,FALSE)</f>
        <v>3.2.9</v>
      </c>
      <c r="C48" t="str">
        <f t="shared" si="2"/>
        <v>3.2.9</v>
      </c>
    </row>
    <row r="49" spans="1:3" x14ac:dyDescent="0.2">
      <c r="A49">
        <f t="shared" si="0"/>
        <v>48</v>
      </c>
      <c r="B49" s="9" t="str">
        <f>VLOOKUP(A49,Sektioner_fuld!D$2:K$220,7,FALSE)</f>
        <v>3.2.12</v>
      </c>
      <c r="C49" t="str">
        <f t="shared" si="2"/>
        <v>3.2.12</v>
      </c>
    </row>
    <row r="50" spans="1:3" x14ac:dyDescent="0.2">
      <c r="A50">
        <f t="shared" si="0"/>
        <v>49</v>
      </c>
      <c r="B50" s="9" t="str">
        <f>VLOOKUP(A50,Sektioner_fuld!D$2:K$220,7,FALSE)</f>
        <v>3.2.14</v>
      </c>
      <c r="C50" t="str">
        <f t="shared" si="2"/>
        <v>3.2.14</v>
      </c>
    </row>
    <row r="51" spans="1:3" x14ac:dyDescent="0.2">
      <c r="A51">
        <f t="shared" si="0"/>
        <v>50</v>
      </c>
      <c r="B51" s="9" t="str">
        <f>VLOOKUP(A51,Sektioner_fuld!D$2:K$220,7,FALSE)</f>
        <v>3.2.15</v>
      </c>
      <c r="C51" t="str">
        <f t="shared" si="2"/>
        <v>3.2.15</v>
      </c>
    </row>
    <row r="52" spans="1:3" x14ac:dyDescent="0.2">
      <c r="A52">
        <f t="shared" si="0"/>
        <v>51</v>
      </c>
      <c r="B52" s="9" t="str">
        <f>VLOOKUP(A52,Sektioner_fuld!D$2:K$220,7,FALSE)</f>
        <v>3.2.18</v>
      </c>
      <c r="C52" t="str">
        <f t="shared" si="2"/>
        <v>3.2.18</v>
      </c>
    </row>
    <row r="53" spans="1:3" x14ac:dyDescent="0.2">
      <c r="A53">
        <f t="shared" si="0"/>
        <v>52</v>
      </c>
      <c r="B53" s="9" t="str">
        <f>VLOOKUP(A53,Sektioner_fuld!D$2:K$220,7,FALSE)</f>
        <v>3.2.20</v>
      </c>
      <c r="C53" t="str">
        <f t="shared" si="2"/>
        <v>3.2.20</v>
      </c>
    </row>
    <row r="54" spans="1:3" x14ac:dyDescent="0.2">
      <c r="A54">
        <f t="shared" si="0"/>
        <v>53</v>
      </c>
      <c r="B54" s="9" t="str">
        <f>VLOOKUP(A54,Sektioner_fuld!D$2:K$220,7,FALSE)</f>
        <v>3.2.21</v>
      </c>
      <c r="C54" t="str">
        <f t="shared" si="2"/>
        <v>3.2.21</v>
      </c>
    </row>
    <row r="55" spans="1:3" x14ac:dyDescent="0.2">
      <c r="A55">
        <f t="shared" si="0"/>
        <v>54</v>
      </c>
      <c r="B55" s="9" t="str">
        <f>VLOOKUP(A55,Sektioner_fuld!D$2:K$220,7,FALSE)</f>
        <v>3.4</v>
      </c>
      <c r="C55" t="str">
        <f t="shared" si="2"/>
        <v>3.4</v>
      </c>
    </row>
    <row r="56" spans="1:3" x14ac:dyDescent="0.2">
      <c r="A56">
        <f t="shared" si="0"/>
        <v>55</v>
      </c>
      <c r="B56" s="9" t="e">
        <f>VLOOKUP(A56,Sektioner_fuld!D$2:K$220,7,FALSE)</f>
        <v>#N/A</v>
      </c>
      <c r="C56" t="str">
        <f>C55</f>
        <v>3.4</v>
      </c>
    </row>
    <row r="57" spans="1:3" x14ac:dyDescent="0.2">
      <c r="A57">
        <f t="shared" si="0"/>
        <v>56</v>
      </c>
      <c r="B57" s="9" t="str">
        <f>VLOOKUP(A57,Sektioner_fuld!D$2:K$220,7,FALSE)</f>
        <v>3.4.2</v>
      </c>
      <c r="C57" t="str">
        <f t="shared" si="2"/>
        <v>3.4.2</v>
      </c>
    </row>
    <row r="58" spans="1:3" x14ac:dyDescent="0.2">
      <c r="A58">
        <f t="shared" si="0"/>
        <v>57</v>
      </c>
      <c r="B58" s="9" t="str">
        <f>VLOOKUP(A58,Sektioner_fuld!D$2:K$220,7,FALSE)</f>
        <v>4</v>
      </c>
      <c r="C58" t="str">
        <f t="shared" si="2"/>
        <v>4</v>
      </c>
    </row>
    <row r="59" spans="1:3" x14ac:dyDescent="0.2">
      <c r="A59">
        <f t="shared" si="0"/>
        <v>58</v>
      </c>
      <c r="B59" s="9" t="str">
        <f>VLOOKUP(A59,Sektioner_fuld!D$2:K$220,7,FALSE)</f>
        <v>4.1.2</v>
      </c>
      <c r="C59" t="str">
        <f t="shared" si="2"/>
        <v>4.1.2</v>
      </c>
    </row>
    <row r="60" spans="1:3" x14ac:dyDescent="0.2">
      <c r="A60">
        <f t="shared" si="0"/>
        <v>59</v>
      </c>
      <c r="B60" s="9" t="str">
        <f>VLOOKUP(A60,Sektioner_fuld!D$2:K$220,7,FALSE)</f>
        <v>4.1.3</v>
      </c>
      <c r="C60" t="str">
        <f t="shared" si="2"/>
        <v>4.1.3</v>
      </c>
    </row>
    <row r="61" spans="1:3" x14ac:dyDescent="0.2">
      <c r="A61">
        <f t="shared" si="0"/>
        <v>60</v>
      </c>
      <c r="B61" s="9" t="str">
        <f>VLOOKUP(A61,Sektioner_fuld!D$2:K$220,7,FALSE)</f>
        <v>4.1.4</v>
      </c>
      <c r="C61" t="str">
        <f t="shared" si="2"/>
        <v>4.1.4</v>
      </c>
    </row>
    <row r="62" spans="1:3" x14ac:dyDescent="0.2">
      <c r="A62">
        <f t="shared" si="0"/>
        <v>61</v>
      </c>
      <c r="B62" s="9" t="str">
        <f>VLOOKUP(A62,Sektioner_fuld!D$2:K$220,7,FALSE)</f>
        <v>4.2</v>
      </c>
      <c r="C62" t="str">
        <f t="shared" si="2"/>
        <v>4.2</v>
      </c>
    </row>
    <row r="63" spans="1:3" x14ac:dyDescent="0.2">
      <c r="A63">
        <f t="shared" si="0"/>
        <v>62</v>
      </c>
      <c r="B63" s="9" t="str">
        <f>VLOOKUP(A63,Sektioner_fuld!D$2:K$220,7,FALSE)</f>
        <v>4.2.1</v>
      </c>
      <c r="C63" t="str">
        <f t="shared" si="2"/>
        <v>4.2.1</v>
      </c>
    </row>
    <row r="64" spans="1:3" x14ac:dyDescent="0.2">
      <c r="A64">
        <f t="shared" si="0"/>
        <v>63</v>
      </c>
      <c r="B64" s="9" t="str">
        <f>VLOOKUP(A64,Sektioner_fuld!D$2:K$220,7,FALSE)</f>
        <v>4.2.3</v>
      </c>
      <c r="C64" t="str">
        <f t="shared" si="2"/>
        <v>4.2.3</v>
      </c>
    </row>
    <row r="65" spans="1:3" x14ac:dyDescent="0.2">
      <c r="A65">
        <f t="shared" si="0"/>
        <v>64</v>
      </c>
      <c r="B65" s="9" t="str">
        <f>VLOOKUP(A65,Sektioner_fuld!D$2:K$220,7,FALSE)</f>
        <v>4.2.4</v>
      </c>
      <c r="C65" t="str">
        <f t="shared" si="2"/>
        <v>4.2.4</v>
      </c>
    </row>
    <row r="66" spans="1:3" x14ac:dyDescent="0.2">
      <c r="A66">
        <f t="shared" si="0"/>
        <v>65</v>
      </c>
      <c r="B66" s="9" t="str">
        <f>VLOOKUP(A66,Sektioner_fuld!D$2:K$220,7,FALSE)</f>
        <v>4.2.3</v>
      </c>
      <c r="C66" t="str">
        <f t="shared" si="2"/>
        <v>4.2.3</v>
      </c>
    </row>
    <row r="67" spans="1:3" x14ac:dyDescent="0.2">
      <c r="A67">
        <f t="shared" si="0"/>
        <v>66</v>
      </c>
      <c r="B67" s="9" t="e">
        <f>VLOOKUP(A67,Sektioner_fuld!D$2:K$220,7,FALSE)</f>
        <v>#N/A</v>
      </c>
      <c r="C67" t="str">
        <f>C66</f>
        <v>4.2.3</v>
      </c>
    </row>
    <row r="68" spans="1:3" x14ac:dyDescent="0.2">
      <c r="A68">
        <f t="shared" ref="A68:A131" si="4">A67+1</f>
        <v>67</v>
      </c>
      <c r="B68" s="9" t="str">
        <f>VLOOKUP(A68,Sektioner_fuld!D$2:K$220,7,FALSE)</f>
        <v>4.2.4</v>
      </c>
      <c r="C68" t="str">
        <f t="shared" si="2"/>
        <v>4.2.4</v>
      </c>
    </row>
    <row r="69" spans="1:3" x14ac:dyDescent="0.2">
      <c r="A69">
        <f t="shared" si="4"/>
        <v>68</v>
      </c>
      <c r="B69" s="9" t="str">
        <f>VLOOKUP(A69,Sektioner_fuld!D$2:K$220,7,FALSE)</f>
        <v>5</v>
      </c>
      <c r="C69" t="str">
        <f t="shared" si="2"/>
        <v>5</v>
      </c>
    </row>
    <row r="70" spans="1:3" x14ac:dyDescent="0.2">
      <c r="A70">
        <f t="shared" si="4"/>
        <v>69</v>
      </c>
      <c r="B70" s="9" t="str">
        <f>VLOOKUP(A70,Sektioner_fuld!D$2:K$220,7,FALSE)</f>
        <v>5.1.1</v>
      </c>
      <c r="C70" t="str">
        <f t="shared" si="2"/>
        <v>5.1.1</v>
      </c>
    </row>
    <row r="71" spans="1:3" x14ac:dyDescent="0.2">
      <c r="A71">
        <f t="shared" si="4"/>
        <v>70</v>
      </c>
      <c r="B71" s="9" t="e">
        <f>VLOOKUP(A71,Sektioner_fuld!D$2:K$220,7,FALSE)</f>
        <v>#N/A</v>
      </c>
      <c r="C71" t="str">
        <f>C70</f>
        <v>5.1.1</v>
      </c>
    </row>
    <row r="72" spans="1:3" x14ac:dyDescent="0.2">
      <c r="A72">
        <f t="shared" si="4"/>
        <v>71</v>
      </c>
      <c r="B72" s="9" t="e">
        <f>VLOOKUP(A72,Sektioner_fuld!D$2:K$220,7,FALSE)</f>
        <v>#N/A</v>
      </c>
      <c r="C72" t="str">
        <f>C71</f>
        <v>5.1.1</v>
      </c>
    </row>
    <row r="73" spans="1:3" x14ac:dyDescent="0.2">
      <c r="A73">
        <f t="shared" si="4"/>
        <v>72</v>
      </c>
      <c r="B73" s="9" t="str">
        <f>VLOOKUP(A73,Sektioner_fuld!D$2:K$220,7,FALSE)</f>
        <v>5.1.4</v>
      </c>
      <c r="C73" t="str">
        <f t="shared" ref="C73:C132" si="5">B73</f>
        <v>5.1.4</v>
      </c>
    </row>
    <row r="74" spans="1:3" x14ac:dyDescent="0.2">
      <c r="A74">
        <f t="shared" si="4"/>
        <v>73</v>
      </c>
      <c r="B74" s="9" t="str">
        <f>VLOOKUP(A74,Sektioner_fuld!D$2:K$220,7,FALSE)</f>
        <v>5.1.5</v>
      </c>
      <c r="C74" t="str">
        <f t="shared" si="5"/>
        <v>5.1.5</v>
      </c>
    </row>
    <row r="75" spans="1:3" x14ac:dyDescent="0.2">
      <c r="A75">
        <f t="shared" si="4"/>
        <v>74</v>
      </c>
      <c r="B75" s="9" t="str">
        <f>VLOOKUP(A75,Sektioner_fuld!D$2:K$220,7,FALSE)</f>
        <v>5.2.1</v>
      </c>
      <c r="C75" t="str">
        <f t="shared" si="5"/>
        <v>5.2.1</v>
      </c>
    </row>
    <row r="76" spans="1:3" x14ac:dyDescent="0.2">
      <c r="A76">
        <f t="shared" si="4"/>
        <v>75</v>
      </c>
      <c r="B76" s="9" t="str">
        <f>VLOOKUP(A76,Sektioner_fuld!D$2:K$220,7,FALSE)</f>
        <v>5.2.2</v>
      </c>
      <c r="C76" t="str">
        <f t="shared" si="5"/>
        <v>5.2.2</v>
      </c>
    </row>
    <row r="77" spans="1:3" x14ac:dyDescent="0.2">
      <c r="A77">
        <f t="shared" si="4"/>
        <v>76</v>
      </c>
      <c r="B77" s="9" t="e">
        <f>VLOOKUP(A77,Sektioner_fuld!D$2:K$220,7,FALSE)</f>
        <v>#N/A</v>
      </c>
      <c r="C77" t="str">
        <f>C76</f>
        <v>5.2.2</v>
      </c>
    </row>
    <row r="78" spans="1:3" x14ac:dyDescent="0.2">
      <c r="A78">
        <f t="shared" si="4"/>
        <v>77</v>
      </c>
      <c r="B78" s="9" t="e">
        <f>VLOOKUP(A78,Sektioner_fuld!D$2:K$220,7,FALSE)</f>
        <v>#N/A</v>
      </c>
      <c r="C78" t="str">
        <f t="shared" ref="C78:C83" si="6">C77</f>
        <v>5.2.2</v>
      </c>
    </row>
    <row r="79" spans="1:3" x14ac:dyDescent="0.2">
      <c r="A79">
        <f t="shared" si="4"/>
        <v>78</v>
      </c>
      <c r="B79" s="9" t="e">
        <f>VLOOKUP(A79,Sektioner_fuld!D$2:K$220,7,FALSE)</f>
        <v>#N/A</v>
      </c>
      <c r="C79" t="str">
        <f t="shared" si="6"/>
        <v>5.2.2</v>
      </c>
    </row>
    <row r="80" spans="1:3" x14ac:dyDescent="0.2">
      <c r="A80">
        <f t="shared" si="4"/>
        <v>79</v>
      </c>
      <c r="B80" s="9" t="e">
        <f>VLOOKUP(A80,Sektioner_fuld!D$2:K$220,7,FALSE)</f>
        <v>#N/A</v>
      </c>
      <c r="C80" t="str">
        <f t="shared" si="6"/>
        <v>5.2.2</v>
      </c>
    </row>
    <row r="81" spans="1:3" x14ac:dyDescent="0.2">
      <c r="A81">
        <f t="shared" si="4"/>
        <v>80</v>
      </c>
      <c r="B81" s="9" t="e">
        <f>VLOOKUP(A81,Sektioner_fuld!D$2:K$220,7,FALSE)</f>
        <v>#N/A</v>
      </c>
      <c r="C81" t="str">
        <f t="shared" si="6"/>
        <v>5.2.2</v>
      </c>
    </row>
    <row r="82" spans="1:3" x14ac:dyDescent="0.2">
      <c r="A82">
        <f t="shared" si="4"/>
        <v>81</v>
      </c>
      <c r="B82" s="9" t="e">
        <f>VLOOKUP(A82,Sektioner_fuld!D$2:K$220,7,FALSE)</f>
        <v>#N/A</v>
      </c>
      <c r="C82" t="str">
        <f t="shared" si="6"/>
        <v>5.2.2</v>
      </c>
    </row>
    <row r="83" spans="1:3" x14ac:dyDescent="0.2">
      <c r="A83">
        <f t="shared" si="4"/>
        <v>82</v>
      </c>
      <c r="B83" s="9" t="e">
        <f>VLOOKUP(A83,Sektioner_fuld!D$2:K$220,7,FALSE)</f>
        <v>#N/A</v>
      </c>
      <c r="C83" t="str">
        <f t="shared" si="6"/>
        <v>5.2.2</v>
      </c>
    </row>
    <row r="84" spans="1:3" x14ac:dyDescent="0.2">
      <c r="A84">
        <f t="shared" si="4"/>
        <v>83</v>
      </c>
      <c r="B84" s="9" t="str">
        <f>VLOOKUP(A84,Sektioner_fuld!D$2:K$220,7,FALSE)</f>
        <v>6</v>
      </c>
      <c r="C84" t="str">
        <f t="shared" si="5"/>
        <v>6</v>
      </c>
    </row>
    <row r="85" spans="1:3" x14ac:dyDescent="0.2">
      <c r="A85">
        <f t="shared" si="4"/>
        <v>84</v>
      </c>
      <c r="B85" s="9" t="str">
        <f>VLOOKUP(A85,Sektioner_fuld!D$2:K$220,7,FALSE)</f>
        <v>6.1.1</v>
      </c>
      <c r="C85" t="str">
        <f t="shared" si="5"/>
        <v>6.1.1</v>
      </c>
    </row>
    <row r="86" spans="1:3" x14ac:dyDescent="0.2">
      <c r="A86">
        <f t="shared" si="4"/>
        <v>85</v>
      </c>
      <c r="B86" s="9" t="str">
        <f>VLOOKUP(A86,Sektioner_fuld!D$2:K$220,7,FALSE)</f>
        <v>6.1.2</v>
      </c>
      <c r="C86" t="str">
        <f t="shared" si="5"/>
        <v>6.1.2</v>
      </c>
    </row>
    <row r="87" spans="1:3" x14ac:dyDescent="0.2">
      <c r="A87">
        <f t="shared" si="4"/>
        <v>86</v>
      </c>
      <c r="B87" s="9" t="str">
        <f>VLOOKUP(A87,Sektioner_fuld!D$2:K$220,7,FALSE)</f>
        <v>6.1.4</v>
      </c>
      <c r="C87" t="str">
        <f t="shared" si="5"/>
        <v>6.1.4</v>
      </c>
    </row>
    <row r="88" spans="1:3" x14ac:dyDescent="0.2">
      <c r="A88">
        <f t="shared" si="4"/>
        <v>87</v>
      </c>
      <c r="B88" s="9" t="str">
        <f>VLOOKUP(A88,Sektioner_fuld!D$2:K$220,7,FALSE)</f>
        <v>6.1.5</v>
      </c>
      <c r="C88" t="str">
        <f t="shared" si="5"/>
        <v>6.1.5</v>
      </c>
    </row>
    <row r="89" spans="1:3" x14ac:dyDescent="0.2">
      <c r="A89">
        <f t="shared" si="4"/>
        <v>88</v>
      </c>
      <c r="B89" s="9" t="e">
        <f>VLOOKUP(A89,Sektioner_fuld!D$2:K$220,7,FALSE)</f>
        <v>#N/A</v>
      </c>
      <c r="C89" t="str">
        <f>C88</f>
        <v>6.1.5</v>
      </c>
    </row>
    <row r="90" spans="1:3" x14ac:dyDescent="0.2">
      <c r="A90">
        <f t="shared" si="4"/>
        <v>89</v>
      </c>
      <c r="B90" s="9" t="str">
        <f>VLOOKUP(A90,Sektioner_fuld!D$2:K$220,7,FALSE)</f>
        <v>6.2</v>
      </c>
      <c r="C90" t="str">
        <f t="shared" si="5"/>
        <v>6.2</v>
      </c>
    </row>
    <row r="91" spans="1:3" x14ac:dyDescent="0.2">
      <c r="A91">
        <f t="shared" si="4"/>
        <v>90</v>
      </c>
      <c r="B91" s="9" t="e">
        <f>VLOOKUP(A91,Sektioner_fuld!D$2:K$220,7,FALSE)</f>
        <v>#N/A</v>
      </c>
      <c r="C91" t="str">
        <f>C90</f>
        <v>6.2</v>
      </c>
    </row>
    <row r="92" spans="1:3" x14ac:dyDescent="0.2">
      <c r="A92">
        <f t="shared" si="4"/>
        <v>91</v>
      </c>
      <c r="B92" s="9" t="str">
        <f>VLOOKUP(A92,Sektioner_fuld!D$2:K$220,7,FALSE)</f>
        <v>6.2.1</v>
      </c>
      <c r="C92" t="str">
        <f t="shared" si="5"/>
        <v>6.2.1</v>
      </c>
    </row>
    <row r="93" spans="1:3" x14ac:dyDescent="0.2">
      <c r="A93">
        <f t="shared" si="4"/>
        <v>92</v>
      </c>
      <c r="B93" s="9" t="str">
        <f>VLOOKUP(A93,Sektioner_fuld!D$2:K$220,7,FALSE)</f>
        <v>6.2.2</v>
      </c>
      <c r="C93" t="str">
        <f t="shared" si="5"/>
        <v>6.2.2</v>
      </c>
    </row>
    <row r="94" spans="1:3" x14ac:dyDescent="0.2">
      <c r="A94">
        <f t="shared" si="4"/>
        <v>93</v>
      </c>
      <c r="B94" s="9" t="e">
        <f>VLOOKUP(A94,Sektioner_fuld!D$2:K$220,7,FALSE)</f>
        <v>#N/A</v>
      </c>
      <c r="C94" t="str">
        <f>C93</f>
        <v>6.2.2</v>
      </c>
    </row>
    <row r="95" spans="1:3" x14ac:dyDescent="0.2">
      <c r="A95">
        <f t="shared" si="4"/>
        <v>94</v>
      </c>
      <c r="B95" s="9" t="str">
        <f>VLOOKUP(A95,Sektioner_fuld!D$2:K$220,7,FALSE)</f>
        <v>6.2.4</v>
      </c>
      <c r="C95" t="str">
        <f t="shared" si="5"/>
        <v>6.2.4</v>
      </c>
    </row>
    <row r="96" spans="1:3" x14ac:dyDescent="0.2">
      <c r="A96">
        <f t="shared" si="4"/>
        <v>95</v>
      </c>
      <c r="B96" s="9" t="e">
        <f>VLOOKUP(A96,Sektioner_fuld!D$2:K$220,7,FALSE)</f>
        <v>#N/A</v>
      </c>
      <c r="C96" t="str">
        <f>C95</f>
        <v>6.2.4</v>
      </c>
    </row>
    <row r="97" spans="1:3" x14ac:dyDescent="0.2">
      <c r="A97">
        <f t="shared" si="4"/>
        <v>96</v>
      </c>
      <c r="B97" s="9" t="e">
        <f>VLOOKUP(A97,Sektioner_fuld!D$2:K$220,7,FALSE)</f>
        <v>#N/A</v>
      </c>
      <c r="C97" t="str">
        <f>C96</f>
        <v>6.2.4</v>
      </c>
    </row>
    <row r="98" spans="1:3" x14ac:dyDescent="0.2">
      <c r="A98">
        <f t="shared" si="4"/>
        <v>97</v>
      </c>
      <c r="B98" s="9" t="str">
        <f>VLOOKUP(A98,Sektioner_fuld!D$2:K$220,7,FALSE)</f>
        <v>7</v>
      </c>
      <c r="C98" t="str">
        <f t="shared" si="5"/>
        <v>7</v>
      </c>
    </row>
    <row r="99" spans="1:3" x14ac:dyDescent="0.2">
      <c r="A99">
        <f t="shared" si="4"/>
        <v>98</v>
      </c>
      <c r="B99" s="9" t="str">
        <f>VLOOKUP(A99,Sektioner_fuld!D$2:K$220,7,FALSE)</f>
        <v>7.1.1</v>
      </c>
      <c r="C99" t="str">
        <f t="shared" si="5"/>
        <v>7.1.1</v>
      </c>
    </row>
    <row r="100" spans="1:3" x14ac:dyDescent="0.2">
      <c r="A100">
        <f t="shared" si="4"/>
        <v>99</v>
      </c>
      <c r="B100" s="9" t="str">
        <f>VLOOKUP(A100,Sektioner_fuld!D$2:K$220,7,FALSE)</f>
        <v>7.1.3</v>
      </c>
      <c r="C100" t="str">
        <f t="shared" si="5"/>
        <v>7.1.3</v>
      </c>
    </row>
    <row r="101" spans="1:3" x14ac:dyDescent="0.2">
      <c r="A101">
        <f t="shared" si="4"/>
        <v>100</v>
      </c>
      <c r="B101" s="9" t="e">
        <f>VLOOKUP(A101,Sektioner_fuld!D$2:K$220,7,FALSE)</f>
        <v>#N/A</v>
      </c>
      <c r="C101" t="str">
        <f>C100</f>
        <v>7.1.3</v>
      </c>
    </row>
    <row r="102" spans="1:3" x14ac:dyDescent="0.2">
      <c r="A102">
        <f t="shared" si="4"/>
        <v>101</v>
      </c>
      <c r="B102" s="9" t="str">
        <f>VLOOKUP(A102,Sektioner_fuld!D$2:K$220,7,FALSE)</f>
        <v>7.1.5</v>
      </c>
      <c r="C102" t="str">
        <f t="shared" si="5"/>
        <v>7.1.5</v>
      </c>
    </row>
    <row r="103" spans="1:3" x14ac:dyDescent="0.2">
      <c r="A103">
        <f t="shared" si="4"/>
        <v>102</v>
      </c>
      <c r="B103" s="9" t="e">
        <f>VLOOKUP(A103,Sektioner_fuld!D$2:K$220,7,FALSE)</f>
        <v>#N/A</v>
      </c>
      <c r="C103" t="str">
        <f>C102</f>
        <v>7.1.5</v>
      </c>
    </row>
    <row r="104" spans="1:3" x14ac:dyDescent="0.2">
      <c r="A104">
        <f t="shared" si="4"/>
        <v>103</v>
      </c>
      <c r="B104" s="9" t="str">
        <f>VLOOKUP(A104,Sektioner_fuld!D$2:K$220,7,FALSE)</f>
        <v>7.1.6</v>
      </c>
      <c r="C104" t="str">
        <f t="shared" si="5"/>
        <v>7.1.6</v>
      </c>
    </row>
    <row r="105" spans="1:3" x14ac:dyDescent="0.2">
      <c r="A105">
        <f t="shared" si="4"/>
        <v>104</v>
      </c>
      <c r="B105" s="9" t="str">
        <f>VLOOKUP(A105,Sektioner_fuld!D$2:K$220,7,FALSE)</f>
        <v>7.2.1</v>
      </c>
      <c r="C105" t="str">
        <f t="shared" si="5"/>
        <v>7.2.1</v>
      </c>
    </row>
    <row r="106" spans="1:3" x14ac:dyDescent="0.2">
      <c r="A106">
        <f t="shared" si="4"/>
        <v>105</v>
      </c>
      <c r="B106" s="9" t="str">
        <f>VLOOKUP(A106,Sektioner_fuld!D$2:K$220,7,FALSE)</f>
        <v>7.2.2</v>
      </c>
      <c r="C106" t="str">
        <f t="shared" si="5"/>
        <v>7.2.2</v>
      </c>
    </row>
    <row r="107" spans="1:3" x14ac:dyDescent="0.2">
      <c r="A107">
        <f t="shared" si="4"/>
        <v>106</v>
      </c>
      <c r="B107" s="9" t="e">
        <f>VLOOKUP(A107,Sektioner_fuld!D$2:K$220,7,FALSE)</f>
        <v>#N/A</v>
      </c>
      <c r="C107" t="str">
        <f>C106</f>
        <v>7.2.2</v>
      </c>
    </row>
    <row r="108" spans="1:3" x14ac:dyDescent="0.2">
      <c r="A108">
        <f t="shared" si="4"/>
        <v>107</v>
      </c>
      <c r="B108" s="9" t="e">
        <f>VLOOKUP(A108,Sektioner_fuld!D$2:K$220,7,FALSE)</f>
        <v>#N/A</v>
      </c>
      <c r="C108" t="str">
        <f>C107</f>
        <v>7.2.2</v>
      </c>
    </row>
    <row r="109" spans="1:3" x14ac:dyDescent="0.2">
      <c r="A109">
        <f t="shared" si="4"/>
        <v>108</v>
      </c>
      <c r="B109" s="9" t="e">
        <f>VLOOKUP(A109,Sektioner_fuld!D$2:K$220,7,FALSE)</f>
        <v>#N/A</v>
      </c>
      <c r="C109" t="str">
        <f t="shared" ref="C109:C112" si="7">C108</f>
        <v>7.2.2</v>
      </c>
    </row>
    <row r="110" spans="1:3" x14ac:dyDescent="0.2">
      <c r="A110">
        <f t="shared" si="4"/>
        <v>109</v>
      </c>
      <c r="B110" s="9" t="e">
        <f>VLOOKUP(A110,Sektioner_fuld!D$2:K$220,7,FALSE)</f>
        <v>#N/A</v>
      </c>
      <c r="C110" t="str">
        <f t="shared" si="7"/>
        <v>7.2.2</v>
      </c>
    </row>
    <row r="111" spans="1:3" x14ac:dyDescent="0.2">
      <c r="A111">
        <f t="shared" si="4"/>
        <v>110</v>
      </c>
      <c r="B111" s="9" t="e">
        <f>VLOOKUP(A111,Sektioner_fuld!D$2:K$220,7,FALSE)</f>
        <v>#N/A</v>
      </c>
      <c r="C111" t="str">
        <f t="shared" si="7"/>
        <v>7.2.2</v>
      </c>
    </row>
    <row r="112" spans="1:3" x14ac:dyDescent="0.2">
      <c r="A112">
        <f t="shared" si="4"/>
        <v>111</v>
      </c>
      <c r="B112" s="9" t="e">
        <f>VLOOKUP(A112,Sektioner_fuld!D$2:K$220,7,FALSE)</f>
        <v>#N/A</v>
      </c>
      <c r="C112" t="str">
        <f t="shared" si="7"/>
        <v>7.2.2</v>
      </c>
    </row>
    <row r="113" spans="1:3" x14ac:dyDescent="0.2">
      <c r="A113">
        <f t="shared" si="4"/>
        <v>112</v>
      </c>
      <c r="B113" s="9" t="str">
        <f>VLOOKUP(A113,Sektioner_fuld!D$2:K$220,7,FALSE)</f>
        <v>7.2.3</v>
      </c>
      <c r="C113" t="str">
        <f t="shared" si="5"/>
        <v>7.2.3</v>
      </c>
    </row>
    <row r="114" spans="1:3" x14ac:dyDescent="0.2">
      <c r="A114">
        <f t="shared" si="4"/>
        <v>113</v>
      </c>
      <c r="B114" s="9" t="str">
        <f>VLOOKUP(A114,Sektioner_fuld!D$2:K$220,7,FALSE)</f>
        <v>7.2.4</v>
      </c>
      <c r="C114" t="str">
        <f t="shared" si="5"/>
        <v>7.2.4</v>
      </c>
    </row>
    <row r="115" spans="1:3" x14ac:dyDescent="0.2">
      <c r="A115">
        <f t="shared" si="4"/>
        <v>114</v>
      </c>
      <c r="B115" s="9" t="e">
        <f>VLOOKUP(A115,Sektioner_fuld!D$2:K$220,7,FALSE)</f>
        <v>#N/A</v>
      </c>
      <c r="C115" t="str">
        <f>C114</f>
        <v>7.2.4</v>
      </c>
    </row>
    <row r="116" spans="1:3" x14ac:dyDescent="0.2">
      <c r="A116">
        <f t="shared" si="4"/>
        <v>115</v>
      </c>
      <c r="B116" s="9" t="e">
        <f>VLOOKUP(A116,Sektioner_fuld!D$2:K$220,7,FALSE)</f>
        <v>#N/A</v>
      </c>
      <c r="C116" t="str">
        <f>C115</f>
        <v>7.2.4</v>
      </c>
    </row>
    <row r="117" spans="1:3" x14ac:dyDescent="0.2">
      <c r="A117">
        <f t="shared" si="4"/>
        <v>116</v>
      </c>
      <c r="B117" s="9" t="str">
        <f>VLOOKUP(A117,Sektioner_fuld!D$2:K$220,7,FALSE)</f>
        <v>8</v>
      </c>
      <c r="C117" t="str">
        <f t="shared" si="5"/>
        <v>8</v>
      </c>
    </row>
    <row r="118" spans="1:3" x14ac:dyDescent="0.2">
      <c r="A118">
        <f t="shared" si="4"/>
        <v>117</v>
      </c>
      <c r="B118" s="9" t="str">
        <f>VLOOKUP(A118,Sektioner_fuld!D$2:K$220,7,FALSE)</f>
        <v>8.1.2</v>
      </c>
      <c r="C118" t="str">
        <f t="shared" si="5"/>
        <v>8.1.2</v>
      </c>
    </row>
    <row r="119" spans="1:3" x14ac:dyDescent="0.2">
      <c r="A119">
        <f t="shared" si="4"/>
        <v>118</v>
      </c>
      <c r="B119" s="9" t="str">
        <f>VLOOKUP(A119,Sektioner_fuld!D$2:K$220,7,FALSE)</f>
        <v>8.1.3</v>
      </c>
      <c r="C119" t="str">
        <f t="shared" si="5"/>
        <v>8.1.3</v>
      </c>
    </row>
    <row r="120" spans="1:3" x14ac:dyDescent="0.2">
      <c r="A120">
        <f t="shared" si="4"/>
        <v>119</v>
      </c>
      <c r="B120" s="9" t="str">
        <f>VLOOKUP(A120,Sektioner_fuld!D$2:K$220,7,FALSE)</f>
        <v>8.1.4</v>
      </c>
      <c r="C120" t="str">
        <f t="shared" si="5"/>
        <v>8.1.4</v>
      </c>
    </row>
    <row r="121" spans="1:3" x14ac:dyDescent="0.2">
      <c r="A121">
        <f t="shared" si="4"/>
        <v>120</v>
      </c>
      <c r="B121" s="9" t="str">
        <f>VLOOKUP(A121,Sektioner_fuld!D$2:K$220,7,FALSE)</f>
        <v>8.1.6</v>
      </c>
      <c r="C121" t="str">
        <f t="shared" si="5"/>
        <v>8.1.6</v>
      </c>
    </row>
    <row r="122" spans="1:3" x14ac:dyDescent="0.2">
      <c r="A122">
        <f t="shared" si="4"/>
        <v>121</v>
      </c>
      <c r="B122" s="9" t="e">
        <f>VLOOKUP(A122,Sektioner_fuld!D$2:K$220,7,FALSE)</f>
        <v>#N/A</v>
      </c>
      <c r="C122" t="str">
        <f>C121</f>
        <v>8.1.6</v>
      </c>
    </row>
    <row r="123" spans="1:3" x14ac:dyDescent="0.2">
      <c r="A123">
        <f t="shared" si="4"/>
        <v>122</v>
      </c>
      <c r="B123" s="9" t="str">
        <f>VLOOKUP(A123,Sektioner_fuld!D$2:K$220,7,FALSE)</f>
        <v>8.1.8</v>
      </c>
      <c r="C123" t="str">
        <f t="shared" si="5"/>
        <v>8.1.8</v>
      </c>
    </row>
    <row r="124" spans="1:3" x14ac:dyDescent="0.2">
      <c r="A124">
        <f t="shared" si="4"/>
        <v>123</v>
      </c>
      <c r="B124" s="9" t="e">
        <f>VLOOKUP(A124,Sektioner_fuld!D$2:K$220,7,FALSE)</f>
        <v>#N/A</v>
      </c>
      <c r="C124" t="str">
        <f>C123</f>
        <v>8.1.8</v>
      </c>
    </row>
    <row r="125" spans="1:3" x14ac:dyDescent="0.2">
      <c r="A125">
        <f t="shared" si="4"/>
        <v>124</v>
      </c>
      <c r="B125" s="9" t="e">
        <f>VLOOKUP(A125,Sektioner_fuld!D$2:K$220,7,FALSE)</f>
        <v>#N/A</v>
      </c>
      <c r="C125" t="str">
        <f>C124</f>
        <v>8.1.8</v>
      </c>
    </row>
    <row r="126" spans="1:3" x14ac:dyDescent="0.2">
      <c r="A126">
        <f t="shared" si="4"/>
        <v>125</v>
      </c>
      <c r="B126" s="9" t="str">
        <f>VLOOKUP(A126,Sektioner_fuld!D$2:K$220,7,FALSE)</f>
        <v>8.2.2</v>
      </c>
      <c r="C126" t="str">
        <f t="shared" si="5"/>
        <v>8.2.2</v>
      </c>
    </row>
    <row r="127" spans="1:3" x14ac:dyDescent="0.2">
      <c r="A127">
        <f t="shared" si="4"/>
        <v>126</v>
      </c>
      <c r="B127" s="9" t="e">
        <f>VLOOKUP(A127,Sektioner_fuld!D$2:K$220,7,FALSE)</f>
        <v>#N/A</v>
      </c>
      <c r="C127" t="str">
        <f>C126</f>
        <v>8.2.2</v>
      </c>
    </row>
    <row r="128" spans="1:3" x14ac:dyDescent="0.2">
      <c r="A128">
        <f t="shared" si="4"/>
        <v>127</v>
      </c>
      <c r="B128" s="9" t="str">
        <f>VLOOKUP(A128,Sektioner_fuld!D$2:K$220,7,FALSE)</f>
        <v>9</v>
      </c>
      <c r="C128" t="str">
        <f t="shared" si="5"/>
        <v>9</v>
      </c>
    </row>
    <row r="129" spans="1:3" x14ac:dyDescent="0.2">
      <c r="A129">
        <f t="shared" si="4"/>
        <v>128</v>
      </c>
      <c r="B129" s="9" t="str">
        <f>VLOOKUP(A129,Sektioner_fuld!D$2:K$220,7,FALSE)</f>
        <v>9.1.1</v>
      </c>
      <c r="C129" t="str">
        <f t="shared" si="5"/>
        <v>9.1.1</v>
      </c>
    </row>
    <row r="130" spans="1:3" x14ac:dyDescent="0.2">
      <c r="A130">
        <f t="shared" si="4"/>
        <v>129</v>
      </c>
      <c r="B130" s="9" t="str">
        <f>VLOOKUP(A130,Sektioner_fuld!D$2:K$220,7,FALSE)</f>
        <v>9.1.2</v>
      </c>
      <c r="C130" t="str">
        <f t="shared" si="5"/>
        <v>9.1.2</v>
      </c>
    </row>
    <row r="131" spans="1:3" x14ac:dyDescent="0.2">
      <c r="A131">
        <f t="shared" si="4"/>
        <v>130</v>
      </c>
      <c r="B131" s="9" t="str">
        <f>VLOOKUP(A131,Sektioner_fuld!D$2:K$220,7,FALSE)</f>
        <v>9.1.4</v>
      </c>
      <c r="C131" t="str">
        <f t="shared" si="5"/>
        <v>9.1.4</v>
      </c>
    </row>
    <row r="132" spans="1:3" x14ac:dyDescent="0.2">
      <c r="A132">
        <f t="shared" ref="A132:A195" si="8">A131+1</f>
        <v>131</v>
      </c>
      <c r="B132" s="9" t="str">
        <f>VLOOKUP(A132,Sektioner_fuld!D$2:K$220,7,FALSE)</f>
        <v>9.2</v>
      </c>
      <c r="C132" t="str">
        <f t="shared" si="5"/>
        <v>9.2</v>
      </c>
    </row>
    <row r="133" spans="1:3" x14ac:dyDescent="0.2">
      <c r="A133">
        <f t="shared" si="8"/>
        <v>132</v>
      </c>
      <c r="B133" s="9" t="e">
        <f>VLOOKUP(A133,Sektioner_fuld!D$2:K$220,7,FALSE)</f>
        <v>#N/A</v>
      </c>
      <c r="C133" t="str">
        <f>C132</f>
        <v>9.2</v>
      </c>
    </row>
    <row r="134" spans="1:3" x14ac:dyDescent="0.2">
      <c r="A134">
        <f t="shared" si="8"/>
        <v>133</v>
      </c>
      <c r="B134" s="9" t="e">
        <f>VLOOKUP(A134,Sektioner_fuld!D$2:K$220,7,FALSE)</f>
        <v>#N/A</v>
      </c>
      <c r="C134" t="str">
        <f t="shared" ref="C134:C136" si="9">C133</f>
        <v>9.2</v>
      </c>
    </row>
    <row r="135" spans="1:3" x14ac:dyDescent="0.2">
      <c r="A135">
        <f t="shared" si="8"/>
        <v>134</v>
      </c>
      <c r="B135" s="9" t="e">
        <f>VLOOKUP(A135,Sektioner_fuld!D$2:K$220,7,FALSE)</f>
        <v>#N/A</v>
      </c>
      <c r="C135" t="str">
        <f t="shared" si="9"/>
        <v>9.2</v>
      </c>
    </row>
    <row r="136" spans="1:3" x14ac:dyDescent="0.2">
      <c r="A136">
        <f t="shared" si="8"/>
        <v>135</v>
      </c>
      <c r="B136" s="9" t="e">
        <f>VLOOKUP(A136,Sektioner_fuld!D$2:K$220,7,FALSE)</f>
        <v>#N/A</v>
      </c>
      <c r="C136" t="str">
        <f t="shared" si="9"/>
        <v>9.2</v>
      </c>
    </row>
    <row r="137" spans="1:3" x14ac:dyDescent="0.2">
      <c r="A137">
        <f t="shared" si="8"/>
        <v>136</v>
      </c>
      <c r="B137" s="9" t="str">
        <f>VLOOKUP(A137,Sektioner_fuld!D$2:K$220,7,FALSE)</f>
        <v>10</v>
      </c>
      <c r="C137" t="str">
        <f t="shared" ref="C137:C197" si="10">B137</f>
        <v>10</v>
      </c>
    </row>
    <row r="138" spans="1:3" x14ac:dyDescent="0.2">
      <c r="A138">
        <f t="shared" si="8"/>
        <v>137</v>
      </c>
      <c r="B138" s="9" t="str">
        <f>VLOOKUP(A138,Sektioner_fuld!D$2:K$220,7,FALSE)</f>
        <v>10.1.1</v>
      </c>
      <c r="C138" t="str">
        <f t="shared" si="10"/>
        <v>10.1.1</v>
      </c>
    </row>
    <row r="139" spans="1:3" x14ac:dyDescent="0.2">
      <c r="A139">
        <f t="shared" si="8"/>
        <v>138</v>
      </c>
      <c r="B139" s="9" t="str">
        <f>VLOOKUP(A139,Sektioner_fuld!D$2:K$220,7,FALSE)</f>
        <v>10.1.2</v>
      </c>
      <c r="C139" t="str">
        <f t="shared" si="10"/>
        <v>10.1.2</v>
      </c>
    </row>
    <row r="140" spans="1:3" x14ac:dyDescent="0.2">
      <c r="A140">
        <f t="shared" si="8"/>
        <v>139</v>
      </c>
      <c r="B140" s="9" t="str">
        <f>VLOOKUP(A140,Sektioner_fuld!D$2:K$220,7,FALSE)</f>
        <v>10.1.3</v>
      </c>
      <c r="C140" t="str">
        <f t="shared" si="10"/>
        <v>10.1.3</v>
      </c>
    </row>
    <row r="141" spans="1:3" x14ac:dyDescent="0.2">
      <c r="A141">
        <f t="shared" si="8"/>
        <v>140</v>
      </c>
      <c r="B141" s="9" t="str">
        <f>VLOOKUP(A141,Sektioner_fuld!D$2:K$220,7,FALSE)</f>
        <v>10.2</v>
      </c>
      <c r="C141" t="str">
        <f t="shared" si="10"/>
        <v>10.2</v>
      </c>
    </row>
    <row r="142" spans="1:3" x14ac:dyDescent="0.2">
      <c r="A142">
        <f t="shared" si="8"/>
        <v>141</v>
      </c>
      <c r="B142" s="9" t="str">
        <f>VLOOKUP(A142,Sektioner_fuld!D$2:K$220,7,FALSE)</f>
        <v>10.2.3</v>
      </c>
      <c r="C142" t="str">
        <f t="shared" si="10"/>
        <v>10.2.3</v>
      </c>
    </row>
    <row r="143" spans="1:3" x14ac:dyDescent="0.2">
      <c r="A143">
        <f t="shared" si="8"/>
        <v>142</v>
      </c>
      <c r="B143" s="9" t="str">
        <f>VLOOKUP(A143,Sektioner_fuld!D$2:K$220,7,FALSE)</f>
        <v>10.2.5</v>
      </c>
      <c r="C143" t="str">
        <f t="shared" si="10"/>
        <v>10.2.5</v>
      </c>
    </row>
    <row r="144" spans="1:3" x14ac:dyDescent="0.2">
      <c r="A144">
        <f t="shared" si="8"/>
        <v>143</v>
      </c>
      <c r="B144" s="9" t="e">
        <f>VLOOKUP(A144,Sektioner_fuld!D$2:K$220,7,FALSE)</f>
        <v>#N/A</v>
      </c>
      <c r="C144" t="str">
        <f>C143</f>
        <v>10.2.5</v>
      </c>
    </row>
    <row r="145" spans="1:3" x14ac:dyDescent="0.2">
      <c r="A145">
        <f t="shared" si="8"/>
        <v>144</v>
      </c>
      <c r="B145" s="9" t="e">
        <f>VLOOKUP(A145,Sektioner_fuld!D$2:K$220,7,FALSE)</f>
        <v>#N/A</v>
      </c>
      <c r="C145" t="str">
        <f>C144</f>
        <v>10.2.5</v>
      </c>
    </row>
    <row r="146" spans="1:3" x14ac:dyDescent="0.2">
      <c r="A146">
        <f t="shared" si="8"/>
        <v>145</v>
      </c>
      <c r="B146" s="9" t="str">
        <f>VLOOKUP(A146,Sektioner_fuld!D$2:K$220,7,FALSE)</f>
        <v>10.2.7</v>
      </c>
      <c r="C146" t="str">
        <f t="shared" si="10"/>
        <v>10.2.7</v>
      </c>
    </row>
    <row r="147" spans="1:3" x14ac:dyDescent="0.2">
      <c r="A147">
        <f t="shared" si="8"/>
        <v>146</v>
      </c>
      <c r="B147" s="9" t="e">
        <f>VLOOKUP(A147,Sektioner_fuld!D$2:K$220,7,FALSE)</f>
        <v>#N/A</v>
      </c>
      <c r="C147" t="str">
        <f>C146</f>
        <v>10.2.7</v>
      </c>
    </row>
    <row r="148" spans="1:3" x14ac:dyDescent="0.2">
      <c r="A148">
        <f t="shared" si="8"/>
        <v>147</v>
      </c>
      <c r="B148" s="9" t="str">
        <f>VLOOKUP(A148,Sektioner_fuld!D$2:K$220,7,FALSE)</f>
        <v>10.2.8</v>
      </c>
      <c r="C148" t="str">
        <f t="shared" si="10"/>
        <v>10.2.8</v>
      </c>
    </row>
    <row r="149" spans="1:3" x14ac:dyDescent="0.2">
      <c r="A149">
        <f t="shared" si="8"/>
        <v>148</v>
      </c>
      <c r="B149" s="9" t="str">
        <f>VLOOKUP(A149,Sektioner_fuld!D$2:K$220,7,FALSE)</f>
        <v>10.2.9</v>
      </c>
      <c r="C149" t="str">
        <f t="shared" si="10"/>
        <v>10.2.9</v>
      </c>
    </row>
    <row r="150" spans="1:3" x14ac:dyDescent="0.2">
      <c r="A150">
        <f t="shared" si="8"/>
        <v>149</v>
      </c>
      <c r="B150" s="9" t="e">
        <f>VLOOKUP(A150,Sektioner_fuld!D$2:K$220,7,FALSE)</f>
        <v>#N/A</v>
      </c>
      <c r="C150" t="str">
        <f>C149</f>
        <v>10.2.9</v>
      </c>
    </row>
    <row r="151" spans="1:3" x14ac:dyDescent="0.2">
      <c r="A151">
        <f t="shared" si="8"/>
        <v>150</v>
      </c>
      <c r="B151" s="9" t="e">
        <f>VLOOKUP(A151,Sektioner_fuld!D$2:K$220,7,FALSE)</f>
        <v>#N/A</v>
      </c>
      <c r="C151" t="str">
        <f>C150</f>
        <v>10.2.9</v>
      </c>
    </row>
    <row r="152" spans="1:3" x14ac:dyDescent="0.2">
      <c r="A152">
        <f t="shared" si="8"/>
        <v>151</v>
      </c>
      <c r="B152" s="9" t="str">
        <f>VLOOKUP(A152,Sektioner_fuld!D$2:K$220,7,FALSE)</f>
        <v>10.2.11</v>
      </c>
      <c r="C152" t="str">
        <f t="shared" si="10"/>
        <v>10.2.11</v>
      </c>
    </row>
    <row r="153" spans="1:3" x14ac:dyDescent="0.2">
      <c r="A153">
        <f t="shared" si="8"/>
        <v>152</v>
      </c>
      <c r="B153" s="9" t="str">
        <f>VLOOKUP(A153,Sektioner_fuld!D$2:K$220,7,FALSE)</f>
        <v>10.2.12</v>
      </c>
      <c r="C153" t="str">
        <f t="shared" si="10"/>
        <v>10.2.12</v>
      </c>
    </row>
    <row r="154" spans="1:3" x14ac:dyDescent="0.2">
      <c r="A154">
        <f t="shared" si="8"/>
        <v>153</v>
      </c>
      <c r="B154" s="9" t="str">
        <f>VLOOKUP(A154,Sektioner_fuld!D$2:K$220,7,FALSE)</f>
        <v>10.2.13</v>
      </c>
      <c r="C154" t="str">
        <f t="shared" si="10"/>
        <v>10.2.13</v>
      </c>
    </row>
    <row r="155" spans="1:3" x14ac:dyDescent="0.2">
      <c r="A155">
        <f t="shared" si="8"/>
        <v>154</v>
      </c>
      <c r="B155" s="9" t="str">
        <f>VLOOKUP(A155,Sektioner_fuld!D$2:K$220,7,FALSE)</f>
        <v>11</v>
      </c>
      <c r="C155" t="str">
        <f t="shared" si="10"/>
        <v>11</v>
      </c>
    </row>
    <row r="156" spans="1:3" x14ac:dyDescent="0.2">
      <c r="A156">
        <f t="shared" si="8"/>
        <v>155</v>
      </c>
      <c r="B156" s="9" t="str">
        <f>VLOOKUP(A156,Sektioner_fuld!D$2:K$220,7,FALSE)</f>
        <v>11.1.1</v>
      </c>
      <c r="C156" t="str">
        <f t="shared" si="10"/>
        <v>11.1.1</v>
      </c>
    </row>
    <row r="157" spans="1:3" x14ac:dyDescent="0.2">
      <c r="A157">
        <f t="shared" si="8"/>
        <v>156</v>
      </c>
      <c r="B157" s="9" t="str">
        <f>VLOOKUP(A157,Sektioner_fuld!D$2:K$220,7,FALSE)</f>
        <v>11.1.2</v>
      </c>
      <c r="C157" t="str">
        <f t="shared" si="10"/>
        <v>11.1.2</v>
      </c>
    </row>
    <row r="158" spans="1:3" x14ac:dyDescent="0.2">
      <c r="A158">
        <f t="shared" si="8"/>
        <v>157</v>
      </c>
      <c r="B158" s="9" t="e">
        <f>VLOOKUP(A158,Sektioner_fuld!D$2:K$220,7,FALSE)</f>
        <v>#N/A</v>
      </c>
      <c r="C158" t="str">
        <f>C157</f>
        <v>11.1.2</v>
      </c>
    </row>
    <row r="159" spans="1:3" x14ac:dyDescent="0.2">
      <c r="A159">
        <f t="shared" si="8"/>
        <v>158</v>
      </c>
      <c r="B159" s="9" t="str">
        <f>VLOOKUP(A159,Sektioner_fuld!D$2:K$220,7,FALSE)</f>
        <v>11.1.4</v>
      </c>
      <c r="C159" t="str">
        <f t="shared" si="10"/>
        <v>11.1.4</v>
      </c>
    </row>
    <row r="160" spans="1:3" x14ac:dyDescent="0.2">
      <c r="A160">
        <f t="shared" si="8"/>
        <v>159</v>
      </c>
      <c r="B160" s="9" t="str">
        <f>VLOOKUP(A160,Sektioner_fuld!D$2:K$220,7,FALSE)</f>
        <v>11.1.5</v>
      </c>
      <c r="C160" t="str">
        <f t="shared" si="10"/>
        <v>11.1.5</v>
      </c>
    </row>
    <row r="161" spans="1:3" x14ac:dyDescent="0.2">
      <c r="A161">
        <f t="shared" si="8"/>
        <v>160</v>
      </c>
      <c r="B161" s="9" t="str">
        <f>VLOOKUP(A161,Sektioner_fuld!D$2:K$220,7,FALSE)</f>
        <v>11.1.6</v>
      </c>
      <c r="C161" t="str">
        <f t="shared" si="10"/>
        <v>11.1.6</v>
      </c>
    </row>
    <row r="162" spans="1:3" x14ac:dyDescent="0.2">
      <c r="A162">
        <f t="shared" si="8"/>
        <v>161</v>
      </c>
      <c r="B162" s="9" t="str">
        <f>VLOOKUP(A162,Sektioner_fuld!D$2:K$220,7,FALSE)</f>
        <v>11.1.8</v>
      </c>
      <c r="C162" t="str">
        <f t="shared" si="10"/>
        <v>11.1.8</v>
      </c>
    </row>
    <row r="163" spans="1:3" x14ac:dyDescent="0.2">
      <c r="A163">
        <f t="shared" si="8"/>
        <v>162</v>
      </c>
      <c r="B163" s="9" t="str">
        <f>VLOOKUP(A163,Sektioner_fuld!D$2:K$220,7,FALSE)</f>
        <v>11.2</v>
      </c>
      <c r="C163" t="str">
        <f t="shared" si="10"/>
        <v>11.2</v>
      </c>
    </row>
    <row r="164" spans="1:3" x14ac:dyDescent="0.2">
      <c r="A164">
        <f t="shared" si="8"/>
        <v>163</v>
      </c>
      <c r="B164" s="9" t="str">
        <f>VLOOKUP(A164,Sektioner_fuld!D$2:K$220,7,FALSE)</f>
        <v>11.2.2</v>
      </c>
      <c r="C164" t="str">
        <f t="shared" si="10"/>
        <v>11.2.2</v>
      </c>
    </row>
    <row r="165" spans="1:3" x14ac:dyDescent="0.2">
      <c r="A165">
        <f t="shared" si="8"/>
        <v>164</v>
      </c>
      <c r="B165" s="9" t="str">
        <f>VLOOKUP(A165,Sektioner_fuld!D$2:K$220,7,FALSE)</f>
        <v>11.2.3</v>
      </c>
      <c r="C165" t="str">
        <f t="shared" si="10"/>
        <v>11.2.3</v>
      </c>
    </row>
    <row r="166" spans="1:3" x14ac:dyDescent="0.2">
      <c r="A166">
        <f t="shared" si="8"/>
        <v>165</v>
      </c>
      <c r="B166" s="9" t="str">
        <f>VLOOKUP(A166,Sektioner_fuld!D$2:K$220,7,FALSE)</f>
        <v>11.2.4</v>
      </c>
      <c r="C166" t="str">
        <f t="shared" si="10"/>
        <v>11.2.4</v>
      </c>
    </row>
    <row r="167" spans="1:3" x14ac:dyDescent="0.2">
      <c r="A167">
        <f t="shared" si="8"/>
        <v>166</v>
      </c>
      <c r="B167" s="9" t="str">
        <f>VLOOKUP(A167,Sektioner_fuld!D$2:K$220,7,FALSE)</f>
        <v>11.2.5</v>
      </c>
      <c r="C167" t="str">
        <f t="shared" si="10"/>
        <v>11.2.5</v>
      </c>
    </row>
    <row r="168" spans="1:3" x14ac:dyDescent="0.2">
      <c r="A168">
        <f t="shared" si="8"/>
        <v>167</v>
      </c>
      <c r="B168" s="9" t="e">
        <f>VLOOKUP(A168,Sektioner_fuld!D$2:K$220,7,FALSE)</f>
        <v>#N/A</v>
      </c>
      <c r="C168" t="str">
        <f>C167</f>
        <v>11.2.5</v>
      </c>
    </row>
    <row r="169" spans="1:3" x14ac:dyDescent="0.2">
      <c r="A169">
        <f t="shared" si="8"/>
        <v>168</v>
      </c>
      <c r="B169" s="9" t="e">
        <f>VLOOKUP(A169,Sektioner_fuld!D$2:K$220,7,FALSE)</f>
        <v>#N/A</v>
      </c>
      <c r="C169" t="str">
        <f>C168</f>
        <v>11.2.5</v>
      </c>
    </row>
    <row r="170" spans="1:3" x14ac:dyDescent="0.2">
      <c r="A170">
        <f t="shared" si="8"/>
        <v>169</v>
      </c>
      <c r="B170" s="9" t="str">
        <f>VLOOKUP(A170,Sektioner_fuld!D$2:K$220,7,FALSE)</f>
        <v>11.2.6</v>
      </c>
      <c r="C170" t="str">
        <f t="shared" si="10"/>
        <v>11.2.6</v>
      </c>
    </row>
    <row r="171" spans="1:3" x14ac:dyDescent="0.2">
      <c r="A171">
        <f t="shared" si="8"/>
        <v>170</v>
      </c>
      <c r="B171" s="9" t="e">
        <f>VLOOKUP(A171,Sektioner_fuld!D$2:K$220,7,FALSE)</f>
        <v>#N/A</v>
      </c>
      <c r="C171" t="str">
        <f>C170</f>
        <v>11.2.6</v>
      </c>
    </row>
    <row r="172" spans="1:3" x14ac:dyDescent="0.2">
      <c r="A172">
        <f t="shared" si="8"/>
        <v>171</v>
      </c>
      <c r="B172" s="9" t="e">
        <f>VLOOKUP(A172,Sektioner_fuld!D$2:K$220,7,FALSE)</f>
        <v>#N/A</v>
      </c>
      <c r="C172" t="str">
        <f t="shared" ref="C172:C174" si="11">C171</f>
        <v>11.2.6</v>
      </c>
    </row>
    <row r="173" spans="1:3" x14ac:dyDescent="0.2">
      <c r="A173">
        <f t="shared" si="8"/>
        <v>172</v>
      </c>
      <c r="B173" s="9" t="e">
        <f>VLOOKUP(A173,Sektioner_fuld!D$2:K$220,7,FALSE)</f>
        <v>#N/A</v>
      </c>
      <c r="C173" t="str">
        <f t="shared" si="11"/>
        <v>11.2.6</v>
      </c>
    </row>
    <row r="174" spans="1:3" x14ac:dyDescent="0.2">
      <c r="A174">
        <f t="shared" si="8"/>
        <v>173</v>
      </c>
      <c r="B174" s="9" t="e">
        <f>VLOOKUP(A174,Sektioner_fuld!D$2:K$220,7,FALSE)</f>
        <v>#N/A</v>
      </c>
      <c r="C174" t="str">
        <f t="shared" si="11"/>
        <v>11.2.6</v>
      </c>
    </row>
    <row r="175" spans="1:3" x14ac:dyDescent="0.2">
      <c r="A175">
        <f t="shared" si="8"/>
        <v>174</v>
      </c>
      <c r="B175" s="9" t="str">
        <f>VLOOKUP(A175,Sektioner_fuld!D$2:K$220,7,FALSE)</f>
        <v>11.2.7</v>
      </c>
      <c r="C175" t="str">
        <f t="shared" si="10"/>
        <v>11.2.7</v>
      </c>
    </row>
    <row r="176" spans="1:3" x14ac:dyDescent="0.2">
      <c r="A176">
        <f t="shared" si="8"/>
        <v>175</v>
      </c>
      <c r="B176" s="9" t="e">
        <f>VLOOKUP(A176,Sektioner_fuld!D$2:K$220,7,FALSE)</f>
        <v>#N/A</v>
      </c>
      <c r="C176" t="str">
        <f>C175</f>
        <v>11.2.7</v>
      </c>
    </row>
    <row r="177" spans="1:3" x14ac:dyDescent="0.2">
      <c r="A177">
        <f t="shared" si="8"/>
        <v>176</v>
      </c>
      <c r="B177" s="9" t="e">
        <f>VLOOKUP(A177,Sektioner_fuld!D$2:K$220,7,FALSE)</f>
        <v>#N/A</v>
      </c>
      <c r="C177" t="str">
        <f>C176</f>
        <v>11.2.7</v>
      </c>
    </row>
    <row r="178" spans="1:3" x14ac:dyDescent="0.2">
      <c r="A178">
        <f t="shared" si="8"/>
        <v>177</v>
      </c>
      <c r="B178" s="9" t="e">
        <f>VLOOKUP(A178,Sektioner_fuld!D$2:K$220,7,FALSE)</f>
        <v>#N/A</v>
      </c>
      <c r="C178" t="str">
        <f>C177</f>
        <v>11.2.7</v>
      </c>
    </row>
    <row r="179" spans="1:3" x14ac:dyDescent="0.2">
      <c r="A179">
        <f t="shared" si="8"/>
        <v>178</v>
      </c>
      <c r="B179" s="9" t="str">
        <f>VLOOKUP(A179,Sektioner_fuld!D$2:K$220,7,FALSE)</f>
        <v>12</v>
      </c>
      <c r="C179" t="str">
        <f t="shared" si="10"/>
        <v>12</v>
      </c>
    </row>
    <row r="180" spans="1:3" x14ac:dyDescent="0.2">
      <c r="A180">
        <f t="shared" si="8"/>
        <v>179</v>
      </c>
      <c r="B180" s="9" t="str">
        <f>VLOOKUP(A180,Sektioner_fuld!D$2:K$220,7,FALSE)</f>
        <v>12.1</v>
      </c>
      <c r="C180" t="str">
        <f t="shared" si="10"/>
        <v>12.1</v>
      </c>
    </row>
    <row r="181" spans="1:3" x14ac:dyDescent="0.2">
      <c r="A181">
        <f t="shared" si="8"/>
        <v>180</v>
      </c>
      <c r="B181" s="9" t="str">
        <f>VLOOKUP(A181,Sektioner_fuld!D$2:K$220,7,FALSE)</f>
        <v>12.1.1</v>
      </c>
      <c r="C181" t="str">
        <f t="shared" si="10"/>
        <v>12.1.1</v>
      </c>
    </row>
    <row r="182" spans="1:3" x14ac:dyDescent="0.2">
      <c r="A182">
        <f t="shared" si="8"/>
        <v>181</v>
      </c>
      <c r="B182" s="9" t="str">
        <f>VLOOKUP(A182,Sektioner_fuld!D$2:K$220,7,FALSE)</f>
        <v>12.1.2</v>
      </c>
      <c r="C182" t="str">
        <f t="shared" si="10"/>
        <v>12.1.2</v>
      </c>
    </row>
    <row r="183" spans="1:3" x14ac:dyDescent="0.2">
      <c r="A183">
        <f t="shared" si="8"/>
        <v>182</v>
      </c>
      <c r="B183" s="9" t="str">
        <f>VLOOKUP(A183,Sektioner_fuld!D$2:K$220,7,FALSE)</f>
        <v>12.1.4</v>
      </c>
      <c r="C183" t="str">
        <f t="shared" si="10"/>
        <v>12.1.4</v>
      </c>
    </row>
    <row r="184" spans="1:3" x14ac:dyDescent="0.2">
      <c r="A184">
        <f t="shared" si="8"/>
        <v>183</v>
      </c>
      <c r="B184" s="9" t="str">
        <f>VLOOKUP(A184,Sektioner_fuld!D$2:K$220,7,FALSE)</f>
        <v>12.2.1</v>
      </c>
      <c r="C184" t="str">
        <f t="shared" si="10"/>
        <v>12.2.1</v>
      </c>
    </row>
    <row r="185" spans="1:3" x14ac:dyDescent="0.2">
      <c r="A185">
        <f t="shared" si="8"/>
        <v>184</v>
      </c>
      <c r="B185" s="9" t="e">
        <f>VLOOKUP(A185,Sektioner_fuld!D$2:K$220,7,FALSE)</f>
        <v>#N/A</v>
      </c>
      <c r="C185" t="str">
        <f>C184</f>
        <v>12.2.1</v>
      </c>
    </row>
    <row r="186" spans="1:3" x14ac:dyDescent="0.2">
      <c r="A186">
        <f t="shared" si="8"/>
        <v>185</v>
      </c>
      <c r="B186" s="9" t="str">
        <f>VLOOKUP(A186,Sektioner_fuld!D$2:K$220,7,FALSE)</f>
        <v>12.2.2</v>
      </c>
      <c r="C186" t="str">
        <f t="shared" si="10"/>
        <v>12.2.2</v>
      </c>
    </row>
    <row r="187" spans="1:3" x14ac:dyDescent="0.2">
      <c r="A187">
        <f t="shared" si="8"/>
        <v>186</v>
      </c>
      <c r="B187" s="9" t="e">
        <f>VLOOKUP(A187,Sektioner_fuld!D$2:K$220,7,FALSE)</f>
        <v>#N/A</v>
      </c>
      <c r="C187" t="str">
        <f>C186</f>
        <v>12.2.2</v>
      </c>
    </row>
    <row r="188" spans="1:3" x14ac:dyDescent="0.2">
      <c r="A188">
        <f t="shared" si="8"/>
        <v>187</v>
      </c>
      <c r="B188" s="9" t="str">
        <f>VLOOKUP(A188,Sektioner_fuld!D$2:K$220,7,FALSE)</f>
        <v>13</v>
      </c>
      <c r="C188" t="str">
        <f t="shared" si="10"/>
        <v>13</v>
      </c>
    </row>
    <row r="189" spans="1:3" x14ac:dyDescent="0.2">
      <c r="A189">
        <f t="shared" si="8"/>
        <v>188</v>
      </c>
      <c r="B189" s="9" t="str">
        <f>VLOOKUP(A189,Sektioner_fuld!D$2:K$220,7,FALSE)</f>
        <v>13.2.2</v>
      </c>
      <c r="C189" t="str">
        <f t="shared" si="10"/>
        <v>13.2.2</v>
      </c>
    </row>
    <row r="190" spans="1:3" x14ac:dyDescent="0.2">
      <c r="A190">
        <f t="shared" si="8"/>
        <v>189</v>
      </c>
      <c r="B190" s="9" t="str">
        <f>VLOOKUP(A190,Sektioner_fuld!D$2:K$220,7,FALSE)</f>
        <v>13.3</v>
      </c>
      <c r="C190" t="str">
        <f t="shared" si="10"/>
        <v>13.3</v>
      </c>
    </row>
    <row r="191" spans="1:3" x14ac:dyDescent="0.2">
      <c r="A191">
        <f t="shared" si="8"/>
        <v>190</v>
      </c>
      <c r="B191" s="9" t="str">
        <f>VLOOKUP(A191,Sektioner_fuld!D$2:K$220,7,FALSE)</f>
        <v>13.4</v>
      </c>
      <c r="C191" t="str">
        <f t="shared" si="10"/>
        <v>13.4</v>
      </c>
    </row>
    <row r="192" spans="1:3" x14ac:dyDescent="0.2">
      <c r="A192">
        <f t="shared" si="8"/>
        <v>191</v>
      </c>
      <c r="B192" s="9" t="str">
        <f>VLOOKUP(A192,Sektioner_fuld!D$2:K$220,7,FALSE)</f>
        <v>13.5.3</v>
      </c>
      <c r="C192" t="str">
        <f t="shared" si="10"/>
        <v>13.5.3</v>
      </c>
    </row>
    <row r="193" spans="1:3" x14ac:dyDescent="0.2">
      <c r="A193">
        <f t="shared" si="8"/>
        <v>192</v>
      </c>
      <c r="B193" s="9" t="str">
        <f>VLOOKUP(A193,Sektioner_fuld!D$2:K$220,7,FALSE)</f>
        <v>13.6.1</v>
      </c>
      <c r="C193" t="str">
        <f t="shared" si="10"/>
        <v>13.6.1</v>
      </c>
    </row>
    <row r="194" spans="1:3" x14ac:dyDescent="0.2">
      <c r="A194">
        <f t="shared" si="8"/>
        <v>193</v>
      </c>
      <c r="B194" s="9" t="e">
        <f>VLOOKUP(A194,Sektioner_fuld!D$2:K$220,7,FALSE)</f>
        <v>#N/A</v>
      </c>
      <c r="C194" t="str">
        <f>C193</f>
        <v>13.6.1</v>
      </c>
    </row>
    <row r="195" spans="1:3" x14ac:dyDescent="0.2">
      <c r="A195">
        <f t="shared" si="8"/>
        <v>194</v>
      </c>
      <c r="B195" s="9" t="str">
        <f>VLOOKUP(A195,Sektioner_fuld!D$2:K$220,7,FALSE)</f>
        <v>14</v>
      </c>
      <c r="C195" t="str">
        <f t="shared" si="10"/>
        <v>14</v>
      </c>
    </row>
    <row r="196" spans="1:3" x14ac:dyDescent="0.2">
      <c r="A196">
        <f t="shared" ref="A196:A217" si="12">A195+1</f>
        <v>195</v>
      </c>
      <c r="B196" s="9" t="str">
        <f>VLOOKUP(A196,Sektioner_fuld!D$2:K$220,7,FALSE)</f>
        <v>12.2.3</v>
      </c>
      <c r="C196" t="str">
        <f t="shared" si="10"/>
        <v>12.2.3</v>
      </c>
    </row>
    <row r="197" spans="1:3" x14ac:dyDescent="0.2">
      <c r="A197">
        <f t="shared" si="12"/>
        <v>196</v>
      </c>
      <c r="B197" s="9" t="str">
        <f>VLOOKUP(A197,Sektioner_fuld!D$2:K$220,7,FALSE)</f>
        <v>14.2.1</v>
      </c>
      <c r="C197" t="str">
        <f t="shared" si="10"/>
        <v>14.2.1</v>
      </c>
    </row>
    <row r="198" spans="1:3" x14ac:dyDescent="0.2">
      <c r="A198">
        <f t="shared" si="12"/>
        <v>197</v>
      </c>
      <c r="B198" s="9" t="e">
        <f>VLOOKUP(A198,Sektioner_fuld!D$2:K$220,7,FALSE)</f>
        <v>#N/A</v>
      </c>
      <c r="C198" t="str">
        <f>C197</f>
        <v>14.2.1</v>
      </c>
    </row>
    <row r="199" spans="1:3" x14ac:dyDescent="0.2">
      <c r="A199">
        <f t="shared" si="12"/>
        <v>198</v>
      </c>
      <c r="B199" s="9" t="e">
        <f>VLOOKUP(A199,Sektioner_fuld!D$2:K$220,7,FALSE)</f>
        <v>#N/A</v>
      </c>
      <c r="C199" t="str">
        <f>C198</f>
        <v>14.2.1</v>
      </c>
    </row>
    <row r="200" spans="1:3" x14ac:dyDescent="0.2">
      <c r="A200">
        <f t="shared" si="12"/>
        <v>199</v>
      </c>
      <c r="B200" s="9" t="e">
        <f>VLOOKUP(A200,Sektioner_fuld!D$2:K$220,7,FALSE)</f>
        <v>#N/A</v>
      </c>
      <c r="C200" t="str">
        <f>C199</f>
        <v>14.2.1</v>
      </c>
    </row>
    <row r="201" spans="1:3" x14ac:dyDescent="0.2">
      <c r="A201">
        <f t="shared" si="12"/>
        <v>200</v>
      </c>
      <c r="B201" s="9" t="e">
        <f>VLOOKUP(A201,Sektioner_fuld!D$2:K$220,7,FALSE)</f>
        <v>#N/A</v>
      </c>
      <c r="C201" t="str">
        <f>C200</f>
        <v>14.2.1</v>
      </c>
    </row>
    <row r="202" spans="1:3" x14ac:dyDescent="0.2">
      <c r="A202">
        <f t="shared" si="12"/>
        <v>201</v>
      </c>
      <c r="B202" s="9" t="str">
        <f>VLOOKUP(A202,Sektioner_fuld!D$2:K$220,7,FALSE)</f>
        <v>15</v>
      </c>
      <c r="C202" t="str">
        <f t="shared" ref="C202:C208" si="13">B202</f>
        <v>15</v>
      </c>
    </row>
    <row r="203" spans="1:3" x14ac:dyDescent="0.2">
      <c r="A203">
        <f t="shared" si="12"/>
        <v>202</v>
      </c>
      <c r="B203" s="9" t="str">
        <f>VLOOKUP(A203,Sektioner_fuld!D$2:K$220,7,FALSE)</f>
        <v>15.1.2</v>
      </c>
      <c r="C203" t="str">
        <f t="shared" si="13"/>
        <v>15.1.2</v>
      </c>
    </row>
    <row r="204" spans="1:3" x14ac:dyDescent="0.2">
      <c r="A204">
        <f t="shared" si="12"/>
        <v>203</v>
      </c>
      <c r="B204" s="9" t="str">
        <f>VLOOKUP(A204,Sektioner_fuld!D$2:K$220,7,FALSE)</f>
        <v>15.1.4</v>
      </c>
      <c r="C204" t="str">
        <f t="shared" si="13"/>
        <v>15.1.4</v>
      </c>
    </row>
    <row r="205" spans="1:3" x14ac:dyDescent="0.2">
      <c r="A205">
        <f t="shared" si="12"/>
        <v>204</v>
      </c>
      <c r="B205" s="9" t="str">
        <f>VLOOKUP(A205,Sektioner_fuld!D$2:K$220,7,FALSE)</f>
        <v>15.2.2</v>
      </c>
      <c r="C205" t="str">
        <f t="shared" si="13"/>
        <v>15.2.2</v>
      </c>
    </row>
    <row r="206" spans="1:3" x14ac:dyDescent="0.2">
      <c r="A206">
        <f t="shared" si="12"/>
        <v>205</v>
      </c>
      <c r="B206" s="9" t="e">
        <f>VLOOKUP(A206,Sektioner_fuld!D$2:K$220,7,FALSE)</f>
        <v>#N/A</v>
      </c>
      <c r="C206" t="str">
        <f>C205</f>
        <v>15.2.2</v>
      </c>
    </row>
    <row r="207" spans="1:3" x14ac:dyDescent="0.2">
      <c r="A207">
        <f t="shared" si="12"/>
        <v>206</v>
      </c>
      <c r="B207" s="9" t="e">
        <f>VLOOKUP(A207,Sektioner_fuld!D$2:K$220,7,FALSE)</f>
        <v>#N/A</v>
      </c>
      <c r="C207" t="str">
        <f>C206</f>
        <v>15.2.2</v>
      </c>
    </row>
    <row r="208" spans="1:3" x14ac:dyDescent="0.2">
      <c r="A208">
        <f t="shared" si="12"/>
        <v>207</v>
      </c>
      <c r="B208" s="9" t="str">
        <f>VLOOKUP(A208,Sektioner_fuld!D$2:K$220,7,FALSE)</f>
        <v>16</v>
      </c>
      <c r="C208" t="str">
        <f t="shared" si="13"/>
        <v>16</v>
      </c>
    </row>
    <row r="209" spans="1:3" x14ac:dyDescent="0.2">
      <c r="A209">
        <f t="shared" si="12"/>
        <v>208</v>
      </c>
      <c r="B209" s="9" t="e">
        <f>VLOOKUP(A209,Sektioner_fuld!D$2:K$220,7,FALSE)</f>
        <v>#N/A</v>
      </c>
      <c r="C209" t="str">
        <f>C208</f>
        <v>16</v>
      </c>
    </row>
    <row r="210" spans="1:3" x14ac:dyDescent="0.2">
      <c r="A210">
        <f t="shared" si="12"/>
        <v>209</v>
      </c>
      <c r="B210" s="9" t="e">
        <f>VLOOKUP(A210,Sektioner_fuld!D$2:K$220,7,FALSE)</f>
        <v>#N/A</v>
      </c>
      <c r="C210" t="str">
        <f t="shared" ref="C210:C217" si="14">C209</f>
        <v>16</v>
      </c>
    </row>
    <row r="211" spans="1:3" x14ac:dyDescent="0.2">
      <c r="A211">
        <f t="shared" si="12"/>
        <v>210</v>
      </c>
      <c r="B211" s="9" t="e">
        <f>VLOOKUP(A211,Sektioner_fuld!D$2:K$220,7,FALSE)</f>
        <v>#N/A</v>
      </c>
      <c r="C211" t="str">
        <f t="shared" si="14"/>
        <v>16</v>
      </c>
    </row>
    <row r="212" spans="1:3" x14ac:dyDescent="0.2">
      <c r="A212">
        <f t="shared" si="12"/>
        <v>211</v>
      </c>
      <c r="B212" s="9" t="e">
        <f>VLOOKUP(A212,Sektioner_fuld!D$2:K$220,7,FALSE)</f>
        <v>#N/A</v>
      </c>
      <c r="C212" t="str">
        <f t="shared" si="14"/>
        <v>16</v>
      </c>
    </row>
    <row r="213" spans="1:3" x14ac:dyDescent="0.2">
      <c r="A213">
        <f t="shared" si="12"/>
        <v>212</v>
      </c>
      <c r="B213" s="9" t="e">
        <f>VLOOKUP(A213,Sektioner_fuld!D$2:K$220,7,FALSE)</f>
        <v>#N/A</v>
      </c>
      <c r="C213" t="str">
        <f t="shared" si="14"/>
        <v>16</v>
      </c>
    </row>
    <row r="214" spans="1:3" x14ac:dyDescent="0.2">
      <c r="A214">
        <f t="shared" si="12"/>
        <v>213</v>
      </c>
      <c r="B214" s="9" t="e">
        <f>VLOOKUP(A214,Sektioner_fuld!D$2:K$220,7,FALSE)</f>
        <v>#N/A</v>
      </c>
      <c r="C214" t="str">
        <f t="shared" si="14"/>
        <v>16</v>
      </c>
    </row>
    <row r="215" spans="1:3" x14ac:dyDescent="0.2">
      <c r="A215">
        <f t="shared" si="12"/>
        <v>214</v>
      </c>
      <c r="B215" s="9" t="e">
        <f>VLOOKUP(A215,Sektioner_fuld!D$2:K$220,7,FALSE)</f>
        <v>#N/A</v>
      </c>
      <c r="C215" t="str">
        <f t="shared" si="14"/>
        <v>16</v>
      </c>
    </row>
    <row r="216" spans="1:3" x14ac:dyDescent="0.2">
      <c r="A216">
        <f t="shared" si="12"/>
        <v>215</v>
      </c>
      <c r="B216" s="9" t="e">
        <f>VLOOKUP(A216,Sektioner_fuld!D$2:K$220,7,FALSE)</f>
        <v>#N/A</v>
      </c>
      <c r="C216" t="str">
        <f t="shared" si="14"/>
        <v>16</v>
      </c>
    </row>
    <row r="217" spans="1:3" x14ac:dyDescent="0.2">
      <c r="A217">
        <f t="shared" si="12"/>
        <v>216</v>
      </c>
      <c r="B217" s="9" t="e">
        <f>VLOOKUP(A217,Sektioner_fuld!D$2:K$220,7,FALSE)</f>
        <v>#N/A</v>
      </c>
      <c r="C217" t="str">
        <f t="shared" si="14"/>
        <v>16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3B2D6-1357-EF4F-B237-AF77DB97A715}">
  <dimension ref="A1:P460"/>
  <sheetViews>
    <sheetView tabSelected="1" workbookViewId="0">
      <pane ySplit="1" topLeftCell="A2" activePane="bottomLeft" state="frozen"/>
      <selection pane="bottomLeft" activeCell="N5" sqref="N5"/>
    </sheetView>
  </sheetViews>
  <sheetFormatPr baseColWidth="10" defaultRowHeight="16" x14ac:dyDescent="0.2"/>
  <cols>
    <col min="1" max="1" width="4.1640625" bestFit="1" customWidth="1"/>
    <col min="2" max="2" width="12.33203125" bestFit="1" customWidth="1"/>
    <col min="3" max="3" width="12.1640625" customWidth="1"/>
    <col min="4" max="4" width="14" bestFit="1" customWidth="1"/>
    <col min="5" max="5" width="9.6640625" bestFit="1" customWidth="1"/>
    <col min="6" max="6" width="9.1640625" bestFit="1" customWidth="1"/>
    <col min="7" max="7" width="6.6640625" style="11" bestFit="1" customWidth="1"/>
    <col min="8" max="8" width="4.5" style="11" bestFit="1" customWidth="1"/>
    <col min="9" max="9" width="3.5" bestFit="1" customWidth="1"/>
    <col min="10" max="10" width="3.1640625" customWidth="1"/>
    <col min="11" max="11" width="8.6640625" style="8" bestFit="1" customWidth="1"/>
    <col min="12" max="12" width="7.1640625" style="7" bestFit="1" customWidth="1"/>
  </cols>
  <sheetData>
    <row r="1" spans="1:16" x14ac:dyDescent="0.2">
      <c r="B1" s="6" t="s">
        <v>199</v>
      </c>
      <c r="C1" s="6" t="s">
        <v>200</v>
      </c>
      <c r="D1" s="6" t="s">
        <v>201</v>
      </c>
      <c r="E1" s="6" t="s">
        <v>202</v>
      </c>
      <c r="F1" s="6" t="s">
        <v>203</v>
      </c>
      <c r="G1" s="10" t="s">
        <v>204</v>
      </c>
      <c r="H1" s="10" t="s">
        <v>16</v>
      </c>
      <c r="I1" s="6" t="s">
        <v>205</v>
      </c>
      <c r="K1" s="13" t="s">
        <v>1613</v>
      </c>
      <c r="L1" s="12" t="s">
        <v>1611</v>
      </c>
      <c r="N1" t="s">
        <v>2342</v>
      </c>
      <c r="P1" t="s">
        <v>2338</v>
      </c>
    </row>
    <row r="2" spans="1:16" x14ac:dyDescent="0.2">
      <c r="A2" s="6">
        <v>0</v>
      </c>
      <c r="B2" t="s">
        <v>206</v>
      </c>
      <c r="C2" t="s">
        <v>207</v>
      </c>
      <c r="D2" t="s">
        <v>190</v>
      </c>
      <c r="E2" t="s">
        <v>206</v>
      </c>
      <c r="K2" s="8">
        <v>1</v>
      </c>
      <c r="L2" s="7">
        <f>VLOOKUP(K2,Side_til_Sektion!A$2:C$217,3,FALSE)</f>
        <v>0</v>
      </c>
      <c r="N2" t="s">
        <v>2343</v>
      </c>
      <c r="P2" t="str">
        <f>_xlfn.CONCAT("| ", B2, " || ", D2, " || ", G2, " || ", I2, " || ", K2, " || ", L2, " || ", "&lt;html5media&gt;File:", C2, "&lt;/html5media&gt;")</f>
        <v>| FORORD || Forord ||  ||  || 1 || 0 || &lt;html5media&gt;File:FORORD.mp3&lt;/html5media&gt;</v>
      </c>
    </row>
    <row r="3" spans="1:16" x14ac:dyDescent="0.2">
      <c r="A3" s="6">
        <v>1</v>
      </c>
      <c r="B3" t="s">
        <v>208</v>
      </c>
      <c r="C3" t="s">
        <v>209</v>
      </c>
      <c r="D3" t="s">
        <v>190</v>
      </c>
      <c r="E3" t="s">
        <v>208</v>
      </c>
      <c r="K3" s="8">
        <v>1</v>
      </c>
      <c r="L3" s="7">
        <f>VLOOKUP(K3,Side_til_Sektion!A$2:C$217,3,FALSE)</f>
        <v>0</v>
      </c>
      <c r="N3" t="s">
        <v>2343</v>
      </c>
      <c r="P3" t="str">
        <f t="shared" ref="P3:P67" si="0">_xlfn.CONCAT("| ", B3, " || ", D3, " || ", G3, " || ", I3, " || ", K3, " || ", L3, " || ", "&lt;html5media&gt;File:", C3, "&lt;/html5media&gt;")</f>
        <v>| INTRO_DK || Forord ||  ||  || 1 || 0 || &lt;html5media&gt;File:INTRO_DK.mp3&lt;/html5media&gt;</v>
      </c>
    </row>
    <row r="4" spans="1:16" x14ac:dyDescent="0.2">
      <c r="A4" s="6"/>
      <c r="B4" t="s">
        <v>2340</v>
      </c>
      <c r="C4" t="s">
        <v>2341</v>
      </c>
      <c r="D4" t="s">
        <v>190</v>
      </c>
      <c r="E4" t="s">
        <v>2340</v>
      </c>
      <c r="K4" s="8">
        <v>1</v>
      </c>
      <c r="L4" s="7">
        <f>VLOOKUP(K4,Side_til_Sektion!A$2:C$217,3,FALSE)</f>
        <v>0</v>
      </c>
      <c r="N4" t="s">
        <v>2343</v>
      </c>
      <c r="P4" t="str">
        <f t="shared" si="0"/>
        <v>| INTRO_UK || Forord ||  ||  || 1 || 0 || &lt;html5media&gt;File:INTRO_UK.mp3&lt;/html5media&gt;</v>
      </c>
    </row>
    <row r="5" spans="1:16" x14ac:dyDescent="0.2">
      <c r="A5" s="6">
        <v>2</v>
      </c>
      <c r="B5" t="s">
        <v>210</v>
      </c>
      <c r="C5" t="s">
        <v>211</v>
      </c>
      <c r="D5" t="s">
        <v>190</v>
      </c>
      <c r="E5" t="s">
        <v>210</v>
      </c>
      <c r="K5" s="8">
        <v>1</v>
      </c>
      <c r="L5" s="7">
        <f>VLOOKUP(K5,Side_til_Sektion!A$2:C$217,3,FALSE)</f>
        <v>0</v>
      </c>
      <c r="P5" t="str">
        <f t="shared" si="0"/>
        <v>| OP-JOUR || Forord ||  ||  || 1 || 0 || &lt;html5media&gt;File:OP-JOUR.mp3&lt;/html5media&gt;</v>
      </c>
    </row>
    <row r="6" spans="1:16" x14ac:dyDescent="0.2">
      <c r="A6" s="6">
        <v>3</v>
      </c>
      <c r="B6" t="s">
        <v>212</v>
      </c>
      <c r="C6" t="s">
        <v>213</v>
      </c>
      <c r="D6" t="s">
        <v>204</v>
      </c>
      <c r="E6" t="s">
        <v>214</v>
      </c>
      <c r="F6" t="s">
        <v>215</v>
      </c>
      <c r="G6" s="8">
        <v>1</v>
      </c>
      <c r="H6" s="8">
        <v>15</v>
      </c>
      <c r="K6" s="8">
        <v>15</v>
      </c>
      <c r="L6" s="7" t="str">
        <f>VLOOKUP(K6,Side_til_Sektion!A$2:C$217,3,FALSE)</f>
        <v>1</v>
      </c>
      <c r="P6" t="str">
        <f t="shared" si="0"/>
        <v>| KAP1_15 || Kapitel || 1 ||  || 15 || 1 || &lt;html5media&gt;File:KAP1_15.mp3&lt;/html5media&gt;</v>
      </c>
    </row>
    <row r="7" spans="1:16" x14ac:dyDescent="0.2">
      <c r="A7" s="6">
        <v>4</v>
      </c>
      <c r="B7" t="s">
        <v>217</v>
      </c>
      <c r="C7" t="s">
        <v>218</v>
      </c>
      <c r="D7" t="s">
        <v>204</v>
      </c>
      <c r="E7" t="s">
        <v>214</v>
      </c>
      <c r="F7" t="s">
        <v>219</v>
      </c>
      <c r="G7" s="8">
        <v>1</v>
      </c>
      <c r="H7" s="8">
        <v>15</v>
      </c>
      <c r="I7" s="8">
        <v>2</v>
      </c>
      <c r="K7" s="8">
        <v>15</v>
      </c>
      <c r="L7" s="7" t="str">
        <f>VLOOKUP(K7,Side_til_Sektion!A$2:C$217,3,FALSE)</f>
        <v>1</v>
      </c>
      <c r="P7" t="str">
        <f t="shared" si="0"/>
        <v>| KAP1_15_2 || Kapitel || 1 || 2 || 15 || 1 || &lt;html5media&gt;File:KAP1_15_2.mp3&lt;/html5media&gt;</v>
      </c>
    </row>
    <row r="8" spans="1:16" x14ac:dyDescent="0.2">
      <c r="A8" s="6">
        <v>5</v>
      </c>
      <c r="B8" t="s">
        <v>220</v>
      </c>
      <c r="C8" t="s">
        <v>221</v>
      </c>
      <c r="D8" t="s">
        <v>204</v>
      </c>
      <c r="E8" t="s">
        <v>214</v>
      </c>
      <c r="F8" t="s">
        <v>222</v>
      </c>
      <c r="G8" s="8">
        <v>1</v>
      </c>
      <c r="H8" s="8">
        <v>16</v>
      </c>
      <c r="K8" s="8">
        <v>16</v>
      </c>
      <c r="L8" s="7" t="str">
        <f>VLOOKUP(K8,Side_til_Sektion!A$2:C$217,3,FALSE)</f>
        <v>1.2</v>
      </c>
      <c r="P8" t="str">
        <f t="shared" si="0"/>
        <v>| KAP1_16 || Kapitel || 1 ||  || 16 || 1.2 || &lt;html5media&gt;File:KAP1_16.mp3&lt;/html5media&gt;</v>
      </c>
    </row>
    <row r="9" spans="1:16" x14ac:dyDescent="0.2">
      <c r="A9" s="6">
        <v>6</v>
      </c>
      <c r="B9" t="s">
        <v>223</v>
      </c>
      <c r="C9" t="s">
        <v>224</v>
      </c>
      <c r="D9" t="s">
        <v>204</v>
      </c>
      <c r="E9" t="s">
        <v>214</v>
      </c>
      <c r="F9" t="s">
        <v>225</v>
      </c>
      <c r="G9" s="8">
        <v>1</v>
      </c>
      <c r="H9" s="8">
        <v>16</v>
      </c>
      <c r="I9" s="8">
        <v>2</v>
      </c>
      <c r="K9" s="8">
        <v>16</v>
      </c>
      <c r="L9" s="7" t="str">
        <f>VLOOKUP(K9,Side_til_Sektion!A$2:C$217,3,FALSE)</f>
        <v>1.2</v>
      </c>
      <c r="P9" t="str">
        <f t="shared" si="0"/>
        <v>| KAP1_16_2 || Kapitel || 1 || 2 || 16 || 1.2 || &lt;html5media&gt;File:KAP1_16_2.mp3&lt;/html5media&gt;</v>
      </c>
    </row>
    <row r="10" spans="1:16" x14ac:dyDescent="0.2">
      <c r="A10" s="6">
        <v>7</v>
      </c>
      <c r="B10" t="s">
        <v>226</v>
      </c>
      <c r="C10" t="s">
        <v>227</v>
      </c>
      <c r="D10" t="s">
        <v>204</v>
      </c>
      <c r="E10" t="s">
        <v>214</v>
      </c>
      <c r="F10" t="s">
        <v>228</v>
      </c>
      <c r="G10" s="8">
        <v>1</v>
      </c>
      <c r="H10" s="8">
        <v>17</v>
      </c>
      <c r="K10" s="8">
        <v>17</v>
      </c>
      <c r="L10" s="7" t="str">
        <f>VLOOKUP(K10,Side_til_Sektion!A$2:C$217,3,FALSE)</f>
        <v>1.2.2</v>
      </c>
      <c r="P10" t="str">
        <f t="shared" si="0"/>
        <v>| KAP1_17 || Kapitel || 1 ||  || 17 || 1.2.2 || &lt;html5media&gt;File:KAP1_17.mp3&lt;/html5media&gt;</v>
      </c>
    </row>
    <row r="11" spans="1:16" x14ac:dyDescent="0.2">
      <c r="A11" s="6">
        <v>8</v>
      </c>
      <c r="B11" t="s">
        <v>230</v>
      </c>
      <c r="C11" t="s">
        <v>231</v>
      </c>
      <c r="D11" t="s">
        <v>204</v>
      </c>
      <c r="E11" t="s">
        <v>214</v>
      </c>
      <c r="F11" t="s">
        <v>232</v>
      </c>
      <c r="G11" s="8">
        <v>1</v>
      </c>
      <c r="H11" s="8">
        <v>18</v>
      </c>
      <c r="K11" s="8">
        <v>18</v>
      </c>
      <c r="L11" s="7" t="str">
        <f>VLOOKUP(K11,Side_til_Sektion!A$2:C$217,3,FALSE)</f>
        <v>1.2.3</v>
      </c>
      <c r="P11" t="str">
        <f t="shared" si="0"/>
        <v>| KAP1_18 || Kapitel || 1 ||  || 18 || 1.2.3 || &lt;html5media&gt;File:KAP1_18.mp3&lt;/html5media&gt;</v>
      </c>
    </row>
    <row r="12" spans="1:16" x14ac:dyDescent="0.2">
      <c r="A12" s="6">
        <v>9</v>
      </c>
      <c r="B12" t="s">
        <v>234</v>
      </c>
      <c r="C12" t="s">
        <v>235</v>
      </c>
      <c r="D12" t="s">
        <v>204</v>
      </c>
      <c r="E12" t="s">
        <v>214</v>
      </c>
      <c r="F12" t="s">
        <v>236</v>
      </c>
      <c r="G12" s="8">
        <v>1</v>
      </c>
      <c r="H12" s="8">
        <v>19</v>
      </c>
      <c r="K12" s="8">
        <v>19</v>
      </c>
      <c r="L12" s="7" t="str">
        <f>VLOOKUP(K12,Side_til_Sektion!A$2:C$217,3,FALSE)</f>
        <v>1.3</v>
      </c>
      <c r="P12" t="str">
        <f t="shared" si="0"/>
        <v>| KAP1_19 || Kapitel || 1 ||  || 19 || 1.3 || &lt;html5media&gt;File:KAP1_19.mp3&lt;/html5media&gt;</v>
      </c>
    </row>
    <row r="13" spans="1:16" x14ac:dyDescent="0.2">
      <c r="A13" s="6">
        <v>10</v>
      </c>
      <c r="B13" t="s">
        <v>237</v>
      </c>
      <c r="C13" t="s">
        <v>238</v>
      </c>
      <c r="D13" t="s">
        <v>204</v>
      </c>
      <c r="E13" t="s">
        <v>214</v>
      </c>
      <c r="F13" t="s">
        <v>239</v>
      </c>
      <c r="G13" s="8">
        <v>1</v>
      </c>
      <c r="H13" s="8">
        <v>19</v>
      </c>
      <c r="I13" s="8">
        <v>2</v>
      </c>
      <c r="K13" s="8">
        <v>19</v>
      </c>
      <c r="L13" s="7" t="str">
        <f>VLOOKUP(K13,Side_til_Sektion!A$2:C$217,3,FALSE)</f>
        <v>1.3</v>
      </c>
      <c r="P13" t="str">
        <f t="shared" si="0"/>
        <v>| KAP1_19_2 || Kapitel || 1 || 2 || 19 || 1.3 || &lt;html5media&gt;File:KAP1_19_2.mp3&lt;/html5media&gt;</v>
      </c>
    </row>
    <row r="14" spans="1:16" x14ac:dyDescent="0.2">
      <c r="A14" s="6">
        <v>11</v>
      </c>
      <c r="B14" t="s">
        <v>240</v>
      </c>
      <c r="C14" t="s">
        <v>241</v>
      </c>
      <c r="D14" t="s">
        <v>204</v>
      </c>
      <c r="E14" t="s">
        <v>214</v>
      </c>
      <c r="F14" t="s">
        <v>242</v>
      </c>
      <c r="G14" s="8">
        <v>1</v>
      </c>
      <c r="H14" s="8">
        <v>19</v>
      </c>
      <c r="I14" s="8">
        <v>3</v>
      </c>
      <c r="K14" s="8">
        <v>19</v>
      </c>
      <c r="L14" s="7" t="str">
        <f>VLOOKUP(K14,Side_til_Sektion!A$2:C$217,3,FALSE)</f>
        <v>1.3</v>
      </c>
      <c r="P14" t="str">
        <f t="shared" si="0"/>
        <v>| KAP1_19_3 || Kapitel || 1 || 3 || 19 || 1.3 || &lt;html5media&gt;File:KAP1_19_3.mp3&lt;/html5media&gt;</v>
      </c>
    </row>
    <row r="15" spans="1:16" x14ac:dyDescent="0.2">
      <c r="A15" s="6">
        <v>12</v>
      </c>
      <c r="B15" t="s">
        <v>243</v>
      </c>
      <c r="C15" t="s">
        <v>244</v>
      </c>
      <c r="D15" t="s">
        <v>204</v>
      </c>
      <c r="E15" t="s">
        <v>214</v>
      </c>
      <c r="F15" t="s">
        <v>245</v>
      </c>
      <c r="G15" s="8">
        <v>1</v>
      </c>
      <c r="H15" s="8">
        <v>21</v>
      </c>
      <c r="K15" s="8">
        <v>21</v>
      </c>
      <c r="L15" s="7" t="str">
        <f>VLOOKUP(K15,Side_til_Sektion!A$2:C$217,3,FALSE)</f>
        <v>1.3.3</v>
      </c>
      <c r="P15" t="str">
        <f t="shared" si="0"/>
        <v>| KAP1_21 || Kapitel || 1 ||  || 21 || 1.3.3 || &lt;html5media&gt;File:KAP1_21.mp3&lt;/html5media&gt;</v>
      </c>
    </row>
    <row r="16" spans="1:16" x14ac:dyDescent="0.2">
      <c r="A16" s="6">
        <v>13</v>
      </c>
      <c r="B16" t="s">
        <v>247</v>
      </c>
      <c r="C16" t="s">
        <v>248</v>
      </c>
      <c r="D16" t="s">
        <v>204</v>
      </c>
      <c r="E16" t="s">
        <v>214</v>
      </c>
      <c r="F16" t="s">
        <v>249</v>
      </c>
      <c r="G16" s="8">
        <v>1</v>
      </c>
      <c r="H16" s="8">
        <v>22</v>
      </c>
      <c r="K16" s="8">
        <v>22</v>
      </c>
      <c r="L16" s="7" t="str">
        <f>VLOOKUP(K16,Side_til_Sektion!A$2:C$217,3,FALSE)</f>
        <v>1.3.4</v>
      </c>
      <c r="P16" t="str">
        <f t="shared" si="0"/>
        <v>| KAP1_22 || Kapitel || 1 ||  || 22 || 1.3.4 || &lt;html5media&gt;File:KAP1_22.mp3&lt;/html5media&gt;</v>
      </c>
    </row>
    <row r="17" spans="1:16" x14ac:dyDescent="0.2">
      <c r="A17" s="6">
        <v>14</v>
      </c>
      <c r="B17" t="s">
        <v>250</v>
      </c>
      <c r="C17" t="s">
        <v>251</v>
      </c>
      <c r="D17" t="s">
        <v>204</v>
      </c>
      <c r="E17" t="s">
        <v>214</v>
      </c>
      <c r="F17" t="s">
        <v>252</v>
      </c>
      <c r="G17" s="8">
        <v>1</v>
      </c>
      <c r="H17" s="8">
        <v>22</v>
      </c>
      <c r="I17" s="8">
        <v>2</v>
      </c>
      <c r="K17" s="8">
        <v>22</v>
      </c>
      <c r="L17" s="7" t="str">
        <f>VLOOKUP(K17,Side_til_Sektion!A$2:C$217,3,FALSE)</f>
        <v>1.3.4</v>
      </c>
      <c r="P17" t="str">
        <f t="shared" si="0"/>
        <v>| KAP1_22_2 || Kapitel || 1 || 2 || 22 || 1.3.4 || &lt;html5media&gt;File:KAP1_22_2.mp3&lt;/html5media&gt;</v>
      </c>
    </row>
    <row r="18" spans="1:16" x14ac:dyDescent="0.2">
      <c r="A18" s="6">
        <v>15</v>
      </c>
      <c r="B18" t="s">
        <v>253</v>
      </c>
      <c r="C18" t="s">
        <v>254</v>
      </c>
      <c r="D18" t="s">
        <v>204</v>
      </c>
      <c r="E18" t="s">
        <v>214</v>
      </c>
      <c r="F18" t="s">
        <v>255</v>
      </c>
      <c r="G18" s="8">
        <v>1</v>
      </c>
      <c r="H18" s="8">
        <v>22</v>
      </c>
      <c r="I18" s="8">
        <v>3</v>
      </c>
      <c r="K18" s="8">
        <v>22</v>
      </c>
      <c r="L18" s="7" t="str">
        <f>VLOOKUP(K18,Side_til_Sektion!A$2:C$217,3,FALSE)</f>
        <v>1.3.4</v>
      </c>
      <c r="P18" t="str">
        <f t="shared" si="0"/>
        <v>| KAP1_22_3 || Kapitel || 1 || 3 || 22 || 1.3.4 || &lt;html5media&gt;File:KAP1_22_3.mp3&lt;/html5media&gt;</v>
      </c>
    </row>
    <row r="19" spans="1:16" x14ac:dyDescent="0.2">
      <c r="A19" s="6">
        <v>16</v>
      </c>
      <c r="B19" t="s">
        <v>256</v>
      </c>
      <c r="C19" t="s">
        <v>257</v>
      </c>
      <c r="D19" t="s">
        <v>204</v>
      </c>
      <c r="E19" t="s">
        <v>214</v>
      </c>
      <c r="F19" t="s">
        <v>258</v>
      </c>
      <c r="G19" s="8">
        <v>1</v>
      </c>
      <c r="H19" s="8">
        <v>23</v>
      </c>
      <c r="K19" s="8">
        <v>23</v>
      </c>
      <c r="L19" s="7" t="str">
        <f>VLOOKUP(K19,Side_til_Sektion!A$2:C$217,3,FALSE)</f>
        <v>1.4</v>
      </c>
      <c r="P19" t="str">
        <f t="shared" si="0"/>
        <v>| KAP1_23 || Kapitel || 1 ||  || 23 || 1.4 || &lt;html5media&gt;File:KAP1_23.mp3&lt;/html5media&gt;</v>
      </c>
    </row>
    <row r="20" spans="1:16" x14ac:dyDescent="0.2">
      <c r="A20" s="6">
        <v>17</v>
      </c>
      <c r="B20" t="s">
        <v>260</v>
      </c>
      <c r="C20" t="s">
        <v>261</v>
      </c>
      <c r="D20" t="s">
        <v>204</v>
      </c>
      <c r="E20" t="s">
        <v>214</v>
      </c>
      <c r="F20" t="s">
        <v>262</v>
      </c>
      <c r="G20" s="8">
        <v>2</v>
      </c>
      <c r="H20" s="8">
        <v>25</v>
      </c>
      <c r="K20" s="8">
        <v>25</v>
      </c>
      <c r="L20" s="7" t="str">
        <f>VLOOKUP(K20,Side_til_Sektion!A$2:C$217,3,FALSE)</f>
        <v>2</v>
      </c>
      <c r="P20" t="str">
        <f t="shared" si="0"/>
        <v>| KAP2_25 || Kapitel || 2 ||  || 25 || 2 || &lt;html5media&gt;File:KAP2_25.mp3&lt;/html5media&gt;</v>
      </c>
    </row>
    <row r="21" spans="1:16" x14ac:dyDescent="0.2">
      <c r="A21" s="6">
        <v>18</v>
      </c>
      <c r="B21" t="s">
        <v>263</v>
      </c>
      <c r="C21" t="s">
        <v>264</v>
      </c>
      <c r="D21" t="s">
        <v>204</v>
      </c>
      <c r="E21" t="s">
        <v>214</v>
      </c>
      <c r="F21" t="s">
        <v>265</v>
      </c>
      <c r="G21" s="8">
        <v>2</v>
      </c>
      <c r="H21" s="8">
        <v>25</v>
      </c>
      <c r="I21" s="8">
        <v>2</v>
      </c>
      <c r="K21" s="8">
        <v>25</v>
      </c>
      <c r="L21" s="7" t="str">
        <f>VLOOKUP(K21,Side_til_Sektion!A$2:C$217,3,FALSE)</f>
        <v>2</v>
      </c>
      <c r="P21" t="str">
        <f t="shared" si="0"/>
        <v>| KAP2_25_2 || Kapitel || 2 || 2 || 25 || 2 || &lt;html5media&gt;File:KAP2_25_2.mp3&lt;/html5media&gt;</v>
      </c>
    </row>
    <row r="22" spans="1:16" x14ac:dyDescent="0.2">
      <c r="A22" s="6">
        <v>19</v>
      </c>
      <c r="B22" t="s">
        <v>266</v>
      </c>
      <c r="C22" t="s">
        <v>267</v>
      </c>
      <c r="D22" t="s">
        <v>204</v>
      </c>
      <c r="E22" t="s">
        <v>214</v>
      </c>
      <c r="F22" t="s">
        <v>268</v>
      </c>
      <c r="G22" s="8">
        <v>2</v>
      </c>
      <c r="H22" s="8">
        <v>27</v>
      </c>
      <c r="K22" s="8">
        <v>27</v>
      </c>
      <c r="L22" s="7" t="str">
        <f>VLOOKUP(K22,Side_til_Sektion!A$2:C$217,3,FALSE)</f>
        <v>2.3</v>
      </c>
      <c r="P22" t="str">
        <f t="shared" si="0"/>
        <v>| KAP2_27 || Kapitel || 2 ||  || 27 || 2.3 || &lt;html5media&gt;File:KAP2_27.mp3&lt;/html5media&gt;</v>
      </c>
    </row>
    <row r="23" spans="1:16" x14ac:dyDescent="0.2">
      <c r="A23" s="6">
        <v>20</v>
      </c>
      <c r="B23" t="s">
        <v>269</v>
      </c>
      <c r="C23" t="s">
        <v>270</v>
      </c>
      <c r="D23" t="s">
        <v>204</v>
      </c>
      <c r="E23" t="s">
        <v>214</v>
      </c>
      <c r="F23" t="s">
        <v>271</v>
      </c>
      <c r="G23" s="8">
        <v>2</v>
      </c>
      <c r="H23" s="8">
        <v>27</v>
      </c>
      <c r="I23" s="8">
        <v>2</v>
      </c>
      <c r="K23" s="8">
        <v>27</v>
      </c>
      <c r="L23" s="7" t="str">
        <f>VLOOKUP(K23,Side_til_Sektion!A$2:C$217,3,FALSE)</f>
        <v>2.3</v>
      </c>
      <c r="P23" t="str">
        <f t="shared" si="0"/>
        <v>| KAP2_27_2 || Kapitel || 2 || 2 || 27 || 2.3 || &lt;html5media&gt;File:KAP2_27_2.mp3&lt;/html5media&gt;</v>
      </c>
    </row>
    <row r="24" spans="1:16" x14ac:dyDescent="0.2">
      <c r="A24" s="6">
        <v>21</v>
      </c>
      <c r="B24" t="s">
        <v>272</v>
      </c>
      <c r="C24" t="s">
        <v>273</v>
      </c>
      <c r="D24" t="s">
        <v>204</v>
      </c>
      <c r="E24" t="s">
        <v>214</v>
      </c>
      <c r="F24" t="s">
        <v>274</v>
      </c>
      <c r="G24" s="8">
        <v>2</v>
      </c>
      <c r="H24" s="8">
        <v>29</v>
      </c>
      <c r="K24" s="8">
        <v>29</v>
      </c>
      <c r="L24" s="7" t="str">
        <f>VLOOKUP(K24,Side_til_Sektion!A$2:C$217,3,FALSE)</f>
        <v>2.5</v>
      </c>
      <c r="P24" t="str">
        <f t="shared" si="0"/>
        <v>| KAP2_29 || Kapitel || 2 ||  || 29 || 2.5 || &lt;html5media&gt;File:KAP2_29.mp3&lt;/html5media&gt;</v>
      </c>
    </row>
    <row r="25" spans="1:16" x14ac:dyDescent="0.2">
      <c r="A25" s="6">
        <v>22</v>
      </c>
      <c r="B25" t="s">
        <v>275</v>
      </c>
      <c r="C25" t="s">
        <v>276</v>
      </c>
      <c r="D25" t="s">
        <v>204</v>
      </c>
      <c r="E25" t="s">
        <v>214</v>
      </c>
      <c r="F25" t="s">
        <v>277</v>
      </c>
      <c r="G25" s="8">
        <v>3</v>
      </c>
      <c r="H25" s="8">
        <v>31</v>
      </c>
      <c r="K25" s="8">
        <v>31</v>
      </c>
      <c r="L25" s="7" t="str">
        <f>VLOOKUP(K25,Side_til_Sektion!A$2:C$217,3,FALSE)</f>
        <v>3</v>
      </c>
      <c r="P25" t="str">
        <f t="shared" si="0"/>
        <v>| KAP3_31 || Kapitel || 3 ||  || 31 || 3 || &lt;html5media&gt;File:KAP3_31.mp3&lt;/html5media&gt;</v>
      </c>
    </row>
    <row r="26" spans="1:16" x14ac:dyDescent="0.2">
      <c r="A26" s="6">
        <v>23</v>
      </c>
      <c r="B26" t="s">
        <v>278</v>
      </c>
      <c r="C26" t="s">
        <v>279</v>
      </c>
      <c r="D26" t="s">
        <v>204</v>
      </c>
      <c r="E26" t="s">
        <v>214</v>
      </c>
      <c r="F26" t="s">
        <v>280</v>
      </c>
      <c r="G26" s="8">
        <v>3</v>
      </c>
      <c r="H26" s="8">
        <v>31</v>
      </c>
      <c r="I26" s="8">
        <v>2</v>
      </c>
      <c r="K26" s="8">
        <v>31</v>
      </c>
      <c r="L26" s="7" t="str">
        <f>VLOOKUP(K26,Side_til_Sektion!A$2:C$217,3,FALSE)</f>
        <v>3</v>
      </c>
      <c r="P26" t="str">
        <f t="shared" si="0"/>
        <v>| KAP3_31_2 || Kapitel || 3 || 2 || 31 || 3 || &lt;html5media&gt;File:KAP3_31_2.mp3&lt;/html5media&gt;</v>
      </c>
    </row>
    <row r="27" spans="1:16" x14ac:dyDescent="0.2">
      <c r="A27" s="6">
        <v>24</v>
      </c>
      <c r="B27" t="s">
        <v>281</v>
      </c>
      <c r="C27" t="s">
        <v>282</v>
      </c>
      <c r="D27" t="s">
        <v>204</v>
      </c>
      <c r="E27" t="s">
        <v>214</v>
      </c>
      <c r="F27" t="s">
        <v>283</v>
      </c>
      <c r="G27" s="8">
        <v>3</v>
      </c>
      <c r="H27" s="8">
        <v>31</v>
      </c>
      <c r="I27" s="8">
        <v>3</v>
      </c>
      <c r="K27" s="8">
        <v>31</v>
      </c>
      <c r="L27" s="7" t="str">
        <f>VLOOKUP(K27,Side_til_Sektion!A$2:C$217,3,FALSE)</f>
        <v>3</v>
      </c>
      <c r="P27" t="str">
        <f t="shared" si="0"/>
        <v>| KAP3_31_3 || Kapitel || 3 || 3 || 31 || 3 || &lt;html5media&gt;File:KAP3_31_3.mp3&lt;/html5media&gt;</v>
      </c>
    </row>
    <row r="28" spans="1:16" x14ac:dyDescent="0.2">
      <c r="A28" s="6">
        <v>25</v>
      </c>
      <c r="B28" t="s">
        <v>284</v>
      </c>
      <c r="C28" t="s">
        <v>285</v>
      </c>
      <c r="D28" t="s">
        <v>204</v>
      </c>
      <c r="E28" t="s">
        <v>214</v>
      </c>
      <c r="F28" t="s">
        <v>286</v>
      </c>
      <c r="G28" s="8">
        <v>3</v>
      </c>
      <c r="H28" s="8">
        <v>33</v>
      </c>
      <c r="K28" s="8">
        <v>33</v>
      </c>
      <c r="L28" s="7" t="str">
        <f>VLOOKUP(K28,Side_til_Sektion!A$2:C$217,3,FALSE)</f>
        <v>3.1.2</v>
      </c>
      <c r="P28" t="str">
        <f t="shared" si="0"/>
        <v>| KAP3_33 || Kapitel || 3 ||  || 33 || 3.1.2 || &lt;html5media&gt;File:KAP3_33.mp3&lt;/html5media&gt;</v>
      </c>
    </row>
    <row r="29" spans="1:16" x14ac:dyDescent="0.2">
      <c r="A29" s="6">
        <v>26</v>
      </c>
      <c r="B29" t="s">
        <v>287</v>
      </c>
      <c r="C29" t="s">
        <v>288</v>
      </c>
      <c r="D29" t="s">
        <v>204</v>
      </c>
      <c r="E29" t="s">
        <v>214</v>
      </c>
      <c r="F29" t="s">
        <v>289</v>
      </c>
      <c r="G29" s="8">
        <v>3</v>
      </c>
      <c r="H29" s="8">
        <v>33</v>
      </c>
      <c r="I29" s="8">
        <v>2</v>
      </c>
      <c r="K29" s="8">
        <v>33</v>
      </c>
      <c r="L29" s="7" t="str">
        <f>VLOOKUP(K29,Side_til_Sektion!A$2:C$217,3,FALSE)</f>
        <v>3.1.2</v>
      </c>
      <c r="P29" t="str">
        <f t="shared" si="0"/>
        <v>| KAP3_33_2 || Kapitel || 3 || 2 || 33 || 3.1.2 || &lt;html5media&gt;File:KAP3_33_2.mp3&lt;/html5media&gt;</v>
      </c>
    </row>
    <row r="30" spans="1:16" x14ac:dyDescent="0.2">
      <c r="A30" s="6">
        <v>27</v>
      </c>
      <c r="B30" t="s">
        <v>290</v>
      </c>
      <c r="C30" t="s">
        <v>291</v>
      </c>
      <c r="D30" t="s">
        <v>204</v>
      </c>
      <c r="E30" t="s">
        <v>214</v>
      </c>
      <c r="F30" t="s">
        <v>292</v>
      </c>
      <c r="G30" s="8">
        <v>3</v>
      </c>
      <c r="H30" s="8">
        <v>34</v>
      </c>
      <c r="K30" s="8">
        <v>34</v>
      </c>
      <c r="L30" s="7" t="str">
        <f>VLOOKUP(K30,Side_til_Sektion!A$2:C$217,3,FALSE)</f>
        <v>3.1.4</v>
      </c>
      <c r="P30" t="str">
        <f t="shared" si="0"/>
        <v>| KAP3_34 || Kapitel || 3 ||  || 34 || 3.1.4 || &lt;html5media&gt;File:KAP3_34.mp3&lt;/html5media&gt;</v>
      </c>
    </row>
    <row r="31" spans="1:16" x14ac:dyDescent="0.2">
      <c r="A31" s="6">
        <v>28</v>
      </c>
      <c r="B31" t="s">
        <v>293</v>
      </c>
      <c r="C31" t="s">
        <v>294</v>
      </c>
      <c r="D31" t="s">
        <v>204</v>
      </c>
      <c r="E31" t="s">
        <v>214</v>
      </c>
      <c r="F31" t="s">
        <v>295</v>
      </c>
      <c r="G31" s="8">
        <v>3</v>
      </c>
      <c r="H31" s="8">
        <v>35</v>
      </c>
      <c r="K31" s="8">
        <v>35</v>
      </c>
      <c r="L31" s="7" t="str">
        <f>VLOOKUP(K31,Side_til_Sektion!A$2:C$217,3,FALSE)</f>
        <v>3.1.5</v>
      </c>
      <c r="P31" t="str">
        <f t="shared" si="0"/>
        <v>| KAP3_35 || Kapitel || 3 ||  || 35 || 3.1.5 || &lt;html5media&gt;File:KAP3_35.mp3&lt;/html5media&gt;</v>
      </c>
    </row>
    <row r="32" spans="1:16" x14ac:dyDescent="0.2">
      <c r="A32" s="6">
        <v>29</v>
      </c>
      <c r="B32" t="s">
        <v>296</v>
      </c>
      <c r="C32" t="s">
        <v>297</v>
      </c>
      <c r="D32" t="s">
        <v>204</v>
      </c>
      <c r="E32" t="s">
        <v>214</v>
      </c>
      <c r="F32" t="s">
        <v>298</v>
      </c>
      <c r="G32" s="8">
        <v>3</v>
      </c>
      <c r="H32" s="8">
        <v>36</v>
      </c>
      <c r="K32" s="8">
        <v>36</v>
      </c>
      <c r="L32" s="7" t="str">
        <f>VLOOKUP(K32,Side_til_Sektion!A$2:C$217,3,FALSE)</f>
        <v>3.1.6</v>
      </c>
      <c r="P32" t="str">
        <f t="shared" si="0"/>
        <v>| KAP3_36 || Kapitel || 3 ||  || 36 || 3.1.6 || &lt;html5media&gt;File:KAP3_36.mp3&lt;/html5media&gt;</v>
      </c>
    </row>
    <row r="33" spans="1:16" x14ac:dyDescent="0.2">
      <c r="A33" s="6">
        <v>30</v>
      </c>
      <c r="B33" t="s">
        <v>299</v>
      </c>
      <c r="C33" t="s">
        <v>300</v>
      </c>
      <c r="D33" t="s">
        <v>204</v>
      </c>
      <c r="E33" t="s">
        <v>301</v>
      </c>
      <c r="F33" t="s">
        <v>302</v>
      </c>
      <c r="G33" s="8">
        <v>3</v>
      </c>
      <c r="H33" s="8">
        <v>37</v>
      </c>
      <c r="K33" s="8">
        <v>37</v>
      </c>
      <c r="L33" s="7" t="str">
        <f>VLOOKUP(K33,Side_til_Sektion!A$2:C$217,3,FALSE)</f>
        <v>3.1.7</v>
      </c>
      <c r="P33" t="str">
        <f t="shared" si="0"/>
        <v>| kap3_37 || Kapitel || 3 ||  || 37 || 3.1.7 || &lt;html5media&gt;File:kap3_37.mp3&lt;/html5media&gt;</v>
      </c>
    </row>
    <row r="34" spans="1:16" x14ac:dyDescent="0.2">
      <c r="A34" s="6">
        <v>31</v>
      </c>
      <c r="B34" t="s">
        <v>304</v>
      </c>
      <c r="C34" t="s">
        <v>305</v>
      </c>
      <c r="D34" t="s">
        <v>204</v>
      </c>
      <c r="E34" t="s">
        <v>214</v>
      </c>
      <c r="F34" t="s">
        <v>306</v>
      </c>
      <c r="G34" s="8">
        <v>3</v>
      </c>
      <c r="H34" s="8">
        <v>39</v>
      </c>
      <c r="K34" s="8">
        <v>39</v>
      </c>
      <c r="L34" s="7" t="str">
        <f>VLOOKUP(K34,Side_til_Sektion!A$2:C$217,3,FALSE)</f>
        <v>3.1.8</v>
      </c>
      <c r="P34" t="str">
        <f t="shared" si="0"/>
        <v>| KAP3_39 || Kapitel || 3 ||  || 39 || 3.1.8 || &lt;html5media&gt;File:KAP3_39.mp3&lt;/html5media&gt;</v>
      </c>
    </row>
    <row r="35" spans="1:16" x14ac:dyDescent="0.2">
      <c r="A35" s="6">
        <v>32</v>
      </c>
      <c r="B35" t="s">
        <v>308</v>
      </c>
      <c r="C35" t="s">
        <v>309</v>
      </c>
      <c r="D35" t="s">
        <v>204</v>
      </c>
      <c r="E35" t="s">
        <v>214</v>
      </c>
      <c r="F35" t="s">
        <v>310</v>
      </c>
      <c r="G35" s="8">
        <v>3</v>
      </c>
      <c r="H35" s="8">
        <v>41</v>
      </c>
      <c r="K35" s="8">
        <v>41</v>
      </c>
      <c r="L35" s="7" t="str">
        <f>VLOOKUP(K35,Side_til_Sektion!A$2:C$217,3,FALSE)</f>
        <v>3.1.9</v>
      </c>
      <c r="P35" t="str">
        <f t="shared" si="0"/>
        <v>| KAP3_41 || Kapitel || 3 ||  || 41 || 3.1.9 || &lt;html5media&gt;File:KAP3_41.mp3&lt;/html5media&gt;</v>
      </c>
    </row>
    <row r="36" spans="1:16" x14ac:dyDescent="0.2">
      <c r="A36" s="6">
        <v>33</v>
      </c>
      <c r="B36" t="s">
        <v>311</v>
      </c>
      <c r="C36" t="s">
        <v>312</v>
      </c>
      <c r="D36" t="s">
        <v>204</v>
      </c>
      <c r="E36" t="s">
        <v>214</v>
      </c>
      <c r="F36" t="s">
        <v>313</v>
      </c>
      <c r="G36" s="8">
        <v>3</v>
      </c>
      <c r="H36" s="8">
        <v>42</v>
      </c>
      <c r="K36" s="8">
        <v>42</v>
      </c>
      <c r="L36" s="7" t="str">
        <f>VLOOKUP(K36,Side_til_Sektion!A$2:C$217,3,FALSE)</f>
        <v>3.1.10</v>
      </c>
      <c r="P36" t="str">
        <f t="shared" si="0"/>
        <v>| KAP3_42 || Kapitel || 3 ||  || 42 || 3.1.10 || &lt;html5media&gt;File:KAP3_42.mp3&lt;/html5media&gt;</v>
      </c>
    </row>
    <row r="37" spans="1:16" x14ac:dyDescent="0.2">
      <c r="A37" s="6">
        <v>34</v>
      </c>
      <c r="B37" t="s">
        <v>314</v>
      </c>
      <c r="C37" t="s">
        <v>315</v>
      </c>
      <c r="D37" t="s">
        <v>204</v>
      </c>
      <c r="E37" t="s">
        <v>214</v>
      </c>
      <c r="F37" t="s">
        <v>316</v>
      </c>
      <c r="G37" s="8">
        <v>3</v>
      </c>
      <c r="H37" s="8">
        <v>42</v>
      </c>
      <c r="I37" s="8">
        <v>2</v>
      </c>
      <c r="K37" s="8">
        <v>42</v>
      </c>
      <c r="L37" s="7" t="str">
        <f>VLOOKUP(K37,Side_til_Sektion!A$2:C$217,3,FALSE)</f>
        <v>3.1.10</v>
      </c>
      <c r="P37" t="str">
        <f t="shared" si="0"/>
        <v>| KAP3_42_2 || Kapitel || 3 || 2 || 42 || 3.1.10 || &lt;html5media&gt;File:KAP3_42_2.mp3&lt;/html5media&gt;</v>
      </c>
    </row>
    <row r="38" spans="1:16" x14ac:dyDescent="0.2">
      <c r="A38" s="6">
        <v>35</v>
      </c>
      <c r="B38" t="s">
        <v>317</v>
      </c>
      <c r="C38" t="s">
        <v>318</v>
      </c>
      <c r="D38" t="s">
        <v>204</v>
      </c>
      <c r="E38" t="s">
        <v>214</v>
      </c>
      <c r="F38" t="s">
        <v>319</v>
      </c>
      <c r="G38" s="8">
        <v>3</v>
      </c>
      <c r="H38" s="8">
        <v>43</v>
      </c>
      <c r="K38" s="8">
        <v>43</v>
      </c>
      <c r="L38" s="7" t="str">
        <f>VLOOKUP(K38,Side_til_Sektion!A$2:C$217,3,FALSE)</f>
        <v>3.2</v>
      </c>
      <c r="P38" t="str">
        <f t="shared" si="0"/>
        <v>| KAP3_43 || Kapitel || 3 ||  || 43 || 3.2 || &lt;html5media&gt;File:KAP3_43.mp3&lt;/html5media&gt;</v>
      </c>
    </row>
    <row r="39" spans="1:16" x14ac:dyDescent="0.2">
      <c r="A39" s="6">
        <v>36</v>
      </c>
      <c r="B39" t="s">
        <v>320</v>
      </c>
      <c r="C39" t="s">
        <v>321</v>
      </c>
      <c r="D39" t="s">
        <v>204</v>
      </c>
      <c r="E39" t="s">
        <v>214</v>
      </c>
      <c r="F39" t="s">
        <v>322</v>
      </c>
      <c r="G39" s="8">
        <v>3</v>
      </c>
      <c r="H39" s="8">
        <v>44</v>
      </c>
      <c r="K39" s="8">
        <v>44</v>
      </c>
      <c r="L39" s="7" t="str">
        <f>VLOOKUP(K39,Side_til_Sektion!A$2:C$217,3,FALSE)</f>
        <v>3.2.1</v>
      </c>
      <c r="P39" t="str">
        <f t="shared" si="0"/>
        <v>| KAP3_44 || Kapitel || 3 ||  || 44 || 3.2.1 || &lt;html5media&gt;File:KAP3_44.mp3&lt;/html5media&gt;</v>
      </c>
    </row>
    <row r="40" spans="1:16" x14ac:dyDescent="0.2">
      <c r="A40" s="6">
        <v>37</v>
      </c>
      <c r="B40" t="s">
        <v>324</v>
      </c>
      <c r="C40" t="s">
        <v>325</v>
      </c>
      <c r="D40" t="s">
        <v>204</v>
      </c>
      <c r="E40" t="s">
        <v>214</v>
      </c>
      <c r="F40" t="s">
        <v>326</v>
      </c>
      <c r="G40" s="8">
        <v>3</v>
      </c>
      <c r="H40" s="8">
        <v>45</v>
      </c>
      <c r="K40" s="8">
        <v>45</v>
      </c>
      <c r="L40" s="7" t="str">
        <f>VLOOKUP(K40,Side_til_Sektion!A$2:C$217,3,FALSE)</f>
        <v>3.2.2</v>
      </c>
      <c r="P40" t="str">
        <f t="shared" si="0"/>
        <v>| KAP3_45 || Kapitel || 3 ||  || 45 || 3.2.2 || &lt;html5media&gt;File:KAP3_45.mp3&lt;/html5media&gt;</v>
      </c>
    </row>
    <row r="41" spans="1:16" x14ac:dyDescent="0.2">
      <c r="A41" s="6">
        <v>38</v>
      </c>
      <c r="B41" t="s">
        <v>327</v>
      </c>
      <c r="C41" t="s">
        <v>328</v>
      </c>
      <c r="D41" t="s">
        <v>204</v>
      </c>
      <c r="E41" t="s">
        <v>214</v>
      </c>
      <c r="F41" t="s">
        <v>329</v>
      </c>
      <c r="G41" s="8">
        <v>3</v>
      </c>
      <c r="H41" s="8">
        <v>45</v>
      </c>
      <c r="I41" s="8">
        <v>2</v>
      </c>
      <c r="K41" s="8">
        <v>45</v>
      </c>
      <c r="L41" s="7" t="str">
        <f>VLOOKUP(K41,Side_til_Sektion!A$2:C$217,3,FALSE)</f>
        <v>3.2.2</v>
      </c>
      <c r="P41" t="str">
        <f t="shared" si="0"/>
        <v>| KAP3_45_2 || Kapitel || 3 || 2 || 45 || 3.2.2 || &lt;html5media&gt;File:KAP3_45_2.mp3&lt;/html5media&gt;</v>
      </c>
    </row>
    <row r="42" spans="1:16" x14ac:dyDescent="0.2">
      <c r="A42" s="6">
        <v>39</v>
      </c>
      <c r="B42" t="s">
        <v>330</v>
      </c>
      <c r="C42" t="s">
        <v>331</v>
      </c>
      <c r="D42" t="s">
        <v>204</v>
      </c>
      <c r="E42" t="s">
        <v>214</v>
      </c>
      <c r="F42" t="s">
        <v>332</v>
      </c>
      <c r="G42" s="8">
        <v>3</v>
      </c>
      <c r="H42" s="8">
        <v>45</v>
      </c>
      <c r="I42" s="8">
        <v>3</v>
      </c>
      <c r="K42" s="8">
        <v>45</v>
      </c>
      <c r="L42" s="7" t="str">
        <f>VLOOKUP(K42,Side_til_Sektion!A$2:C$217,3,FALSE)</f>
        <v>3.2.2</v>
      </c>
      <c r="P42" t="str">
        <f t="shared" si="0"/>
        <v>| KAP3_45_3 || Kapitel || 3 || 3 || 45 || 3.2.2 || &lt;html5media&gt;File:KAP3_45_3.mp3&lt;/html5media&gt;</v>
      </c>
    </row>
    <row r="43" spans="1:16" x14ac:dyDescent="0.2">
      <c r="A43" s="6">
        <v>40</v>
      </c>
      <c r="B43" t="s">
        <v>333</v>
      </c>
      <c r="C43" t="s">
        <v>334</v>
      </c>
      <c r="D43" t="s">
        <v>204</v>
      </c>
      <c r="E43" t="s">
        <v>214</v>
      </c>
      <c r="F43" t="s">
        <v>335</v>
      </c>
      <c r="G43" s="8">
        <v>3</v>
      </c>
      <c r="H43" s="8">
        <v>46</v>
      </c>
      <c r="K43" s="8">
        <v>46</v>
      </c>
      <c r="L43" s="7" t="str">
        <f>VLOOKUP(K43,Side_til_Sektion!A$2:C$217,3,FALSE)</f>
        <v>3.2.5</v>
      </c>
      <c r="P43" t="str">
        <f t="shared" si="0"/>
        <v>| KAP3_46 || Kapitel || 3 ||  || 46 || 3.2.5 || &lt;html5media&gt;File:KAP3_46.mp3&lt;/html5media&gt;</v>
      </c>
    </row>
    <row r="44" spans="1:16" x14ac:dyDescent="0.2">
      <c r="A44" s="6">
        <v>41</v>
      </c>
      <c r="B44" t="s">
        <v>336</v>
      </c>
      <c r="C44" t="s">
        <v>337</v>
      </c>
      <c r="D44" t="s">
        <v>204</v>
      </c>
      <c r="E44" t="s">
        <v>214</v>
      </c>
      <c r="F44" t="s">
        <v>338</v>
      </c>
      <c r="G44" s="8">
        <v>3</v>
      </c>
      <c r="H44" s="8">
        <v>46</v>
      </c>
      <c r="I44" s="8">
        <v>2</v>
      </c>
      <c r="K44" s="8">
        <v>46</v>
      </c>
      <c r="L44" s="7" t="str">
        <f>VLOOKUP(K44,Side_til_Sektion!A$2:C$217,3,FALSE)</f>
        <v>3.2.5</v>
      </c>
      <c r="P44" t="str">
        <f t="shared" si="0"/>
        <v>| KAP3_46_2 || Kapitel || 3 || 2 || 46 || 3.2.5 || &lt;html5media&gt;File:KAP3_46_2.mp3&lt;/html5media&gt;</v>
      </c>
    </row>
    <row r="45" spans="1:16" x14ac:dyDescent="0.2">
      <c r="A45" s="6">
        <v>42</v>
      </c>
      <c r="B45" t="s">
        <v>339</v>
      </c>
      <c r="C45" t="s">
        <v>340</v>
      </c>
      <c r="D45" t="s">
        <v>204</v>
      </c>
      <c r="E45" t="s">
        <v>214</v>
      </c>
      <c r="F45" t="s">
        <v>341</v>
      </c>
      <c r="G45" s="8">
        <v>3</v>
      </c>
      <c r="H45" s="8">
        <v>46</v>
      </c>
      <c r="I45" s="8">
        <v>3</v>
      </c>
      <c r="K45" s="8">
        <v>46</v>
      </c>
      <c r="L45" s="7" t="str">
        <f>VLOOKUP(K45,Side_til_Sektion!A$2:C$217,3,FALSE)</f>
        <v>3.2.5</v>
      </c>
      <c r="P45" t="str">
        <f t="shared" si="0"/>
        <v>| KAP3_46_3 || Kapitel || 3 || 3 || 46 || 3.2.5 || &lt;html5media&gt;File:KAP3_46_3.mp3&lt;/html5media&gt;</v>
      </c>
    </row>
    <row r="46" spans="1:16" x14ac:dyDescent="0.2">
      <c r="A46" s="6">
        <v>43</v>
      </c>
      <c r="B46" t="s">
        <v>342</v>
      </c>
      <c r="C46" t="s">
        <v>343</v>
      </c>
      <c r="D46" t="s">
        <v>204</v>
      </c>
      <c r="E46" t="s">
        <v>214</v>
      </c>
      <c r="F46" t="s">
        <v>344</v>
      </c>
      <c r="G46" s="8">
        <v>3</v>
      </c>
      <c r="H46" s="8">
        <v>46</v>
      </c>
      <c r="I46" s="8">
        <v>4</v>
      </c>
      <c r="K46" s="8">
        <v>46</v>
      </c>
      <c r="L46" s="7" t="str">
        <f>VLOOKUP(K46,Side_til_Sektion!A$2:C$217,3,FALSE)</f>
        <v>3.2.5</v>
      </c>
      <c r="P46" t="str">
        <f t="shared" si="0"/>
        <v>| KAP3_46_4 || Kapitel || 3 || 4 || 46 || 3.2.5 || &lt;html5media&gt;File:KAP3_46_4.mp3&lt;/html5media&gt;</v>
      </c>
    </row>
    <row r="47" spans="1:16" x14ac:dyDescent="0.2">
      <c r="A47" s="6">
        <v>44</v>
      </c>
      <c r="B47" t="s">
        <v>345</v>
      </c>
      <c r="C47" t="s">
        <v>346</v>
      </c>
      <c r="D47" t="s">
        <v>204</v>
      </c>
      <c r="E47" t="s">
        <v>214</v>
      </c>
      <c r="F47" t="s">
        <v>347</v>
      </c>
      <c r="G47" s="8">
        <v>3</v>
      </c>
      <c r="H47" s="8">
        <v>47</v>
      </c>
      <c r="K47" s="8">
        <v>47</v>
      </c>
      <c r="L47" s="7" t="str">
        <f>VLOOKUP(K47,Side_til_Sektion!A$2:C$217,3,FALSE)</f>
        <v>3.2.9</v>
      </c>
      <c r="P47" t="str">
        <f t="shared" si="0"/>
        <v>| KAP3_47 || Kapitel || 3 ||  || 47 || 3.2.9 || &lt;html5media&gt;File:KAP3_47.mp3&lt;/html5media&gt;</v>
      </c>
    </row>
    <row r="48" spans="1:16" x14ac:dyDescent="0.2">
      <c r="A48" s="6">
        <v>45</v>
      </c>
      <c r="B48" t="s">
        <v>348</v>
      </c>
      <c r="C48" t="s">
        <v>349</v>
      </c>
      <c r="D48" t="s">
        <v>204</v>
      </c>
      <c r="E48" t="s">
        <v>214</v>
      </c>
      <c r="F48" t="s">
        <v>350</v>
      </c>
      <c r="G48" s="8">
        <v>3</v>
      </c>
      <c r="H48" s="8">
        <v>47</v>
      </c>
      <c r="I48" s="8">
        <v>2</v>
      </c>
      <c r="K48" s="8">
        <v>47</v>
      </c>
      <c r="L48" s="7" t="str">
        <f>VLOOKUP(K48,Side_til_Sektion!A$2:C$217,3,FALSE)</f>
        <v>3.2.9</v>
      </c>
      <c r="P48" t="str">
        <f t="shared" si="0"/>
        <v>| KAP3_47_2 || Kapitel || 3 || 2 || 47 || 3.2.9 || &lt;html5media&gt;File:KAP3_47_2.mp3&lt;/html5media&gt;</v>
      </c>
    </row>
    <row r="49" spans="1:16" x14ac:dyDescent="0.2">
      <c r="A49" s="6">
        <v>46</v>
      </c>
      <c r="B49" t="s">
        <v>351</v>
      </c>
      <c r="C49" t="s">
        <v>352</v>
      </c>
      <c r="D49" t="s">
        <v>204</v>
      </c>
      <c r="E49" t="s">
        <v>214</v>
      </c>
      <c r="F49" t="s">
        <v>353</v>
      </c>
      <c r="G49" s="8">
        <v>3</v>
      </c>
      <c r="H49" s="8">
        <v>47</v>
      </c>
      <c r="I49" s="8">
        <v>3</v>
      </c>
      <c r="K49" s="8">
        <v>47</v>
      </c>
      <c r="L49" s="7" t="str">
        <f>VLOOKUP(K49,Side_til_Sektion!A$2:C$217,3,FALSE)</f>
        <v>3.2.9</v>
      </c>
      <c r="P49" t="str">
        <f t="shared" si="0"/>
        <v>| KAP3_47_3 || Kapitel || 3 || 3 || 47 || 3.2.9 || &lt;html5media&gt;File:KAP3_47_3.mp3&lt;/html5media&gt;</v>
      </c>
    </row>
    <row r="50" spans="1:16" x14ac:dyDescent="0.2">
      <c r="A50" s="6">
        <v>47</v>
      </c>
      <c r="B50" t="s">
        <v>354</v>
      </c>
      <c r="C50" t="s">
        <v>355</v>
      </c>
      <c r="D50" t="s">
        <v>204</v>
      </c>
      <c r="E50" t="s">
        <v>214</v>
      </c>
      <c r="F50" t="s">
        <v>356</v>
      </c>
      <c r="G50" s="8">
        <v>3</v>
      </c>
      <c r="H50" s="8">
        <v>48</v>
      </c>
      <c r="K50" s="8">
        <v>48</v>
      </c>
      <c r="L50" s="7" t="str">
        <f>VLOOKUP(K50,Side_til_Sektion!A$2:C$217,3,FALSE)</f>
        <v>3.2.12</v>
      </c>
      <c r="P50" t="str">
        <f t="shared" si="0"/>
        <v>| KAP3_48 || Kapitel || 3 ||  || 48 || 3.2.12 || &lt;html5media&gt;File:KAP3_48.mp3&lt;/html5media&gt;</v>
      </c>
    </row>
    <row r="51" spans="1:16" x14ac:dyDescent="0.2">
      <c r="A51" s="6">
        <v>48</v>
      </c>
      <c r="B51" t="s">
        <v>357</v>
      </c>
      <c r="C51" t="s">
        <v>358</v>
      </c>
      <c r="D51" t="s">
        <v>204</v>
      </c>
      <c r="E51" t="s">
        <v>214</v>
      </c>
      <c r="F51" t="s">
        <v>359</v>
      </c>
      <c r="G51" s="8">
        <v>3</v>
      </c>
      <c r="H51" s="8">
        <v>48</v>
      </c>
      <c r="I51" s="8">
        <v>2</v>
      </c>
      <c r="K51" s="8">
        <v>48</v>
      </c>
      <c r="L51" s="7" t="str">
        <f>VLOOKUP(K51,Side_til_Sektion!A$2:C$217,3,FALSE)</f>
        <v>3.2.12</v>
      </c>
      <c r="P51" t="str">
        <f t="shared" si="0"/>
        <v>| KAP3_48_2 || Kapitel || 3 || 2 || 48 || 3.2.12 || &lt;html5media&gt;File:KAP3_48_2.mp3&lt;/html5media&gt;</v>
      </c>
    </row>
    <row r="52" spans="1:16" x14ac:dyDescent="0.2">
      <c r="A52" s="6">
        <v>49</v>
      </c>
      <c r="B52" t="s">
        <v>360</v>
      </c>
      <c r="C52" t="s">
        <v>361</v>
      </c>
      <c r="D52" t="s">
        <v>204</v>
      </c>
      <c r="E52" t="s">
        <v>214</v>
      </c>
      <c r="F52" t="s">
        <v>362</v>
      </c>
      <c r="G52" s="8">
        <v>3</v>
      </c>
      <c r="H52" s="8">
        <v>49</v>
      </c>
      <c r="K52" s="8">
        <v>49</v>
      </c>
      <c r="L52" s="7" t="str">
        <f>VLOOKUP(K52,Side_til_Sektion!A$2:C$217,3,FALSE)</f>
        <v>3.2.14</v>
      </c>
      <c r="P52" t="str">
        <f t="shared" si="0"/>
        <v>| KAP3_49 || Kapitel || 3 ||  || 49 || 3.2.14 || &lt;html5media&gt;File:KAP3_49.mp3&lt;/html5media&gt;</v>
      </c>
    </row>
    <row r="53" spans="1:16" x14ac:dyDescent="0.2">
      <c r="A53" s="6">
        <v>50</v>
      </c>
      <c r="B53" t="s">
        <v>363</v>
      </c>
      <c r="C53" t="s">
        <v>364</v>
      </c>
      <c r="D53" t="s">
        <v>204</v>
      </c>
      <c r="E53" t="s">
        <v>214</v>
      </c>
      <c r="F53" t="s">
        <v>365</v>
      </c>
      <c r="G53" s="8">
        <v>3</v>
      </c>
      <c r="H53" s="8">
        <v>50</v>
      </c>
      <c r="K53" s="8">
        <v>50</v>
      </c>
      <c r="L53" s="7" t="str">
        <f>VLOOKUP(K53,Side_til_Sektion!A$2:C$217,3,FALSE)</f>
        <v>3.2.15</v>
      </c>
      <c r="P53" t="str">
        <f t="shared" si="0"/>
        <v>| KAP3_50 || Kapitel || 3 ||  || 50 || 3.2.15 || &lt;html5media&gt;File:KAP3_50.mp3&lt;/html5media&gt;</v>
      </c>
    </row>
    <row r="54" spans="1:16" x14ac:dyDescent="0.2">
      <c r="A54" s="6">
        <v>51</v>
      </c>
      <c r="B54" t="s">
        <v>366</v>
      </c>
      <c r="C54" t="s">
        <v>367</v>
      </c>
      <c r="D54" t="s">
        <v>204</v>
      </c>
      <c r="E54" t="s">
        <v>214</v>
      </c>
      <c r="F54" t="s">
        <v>368</v>
      </c>
      <c r="G54" s="8">
        <v>3</v>
      </c>
      <c r="H54" s="8">
        <v>50</v>
      </c>
      <c r="I54" s="8">
        <v>2</v>
      </c>
      <c r="K54" s="8">
        <v>50</v>
      </c>
      <c r="L54" s="7" t="str">
        <f>VLOOKUP(K54,Side_til_Sektion!A$2:C$217,3,FALSE)</f>
        <v>3.2.15</v>
      </c>
      <c r="P54" t="str">
        <f t="shared" si="0"/>
        <v>| KAP3_50_2 || Kapitel || 3 || 2 || 50 || 3.2.15 || &lt;html5media&gt;File:KAP3_50_2.mp3&lt;/html5media&gt;</v>
      </c>
    </row>
    <row r="55" spans="1:16" x14ac:dyDescent="0.2">
      <c r="A55" s="6">
        <v>52</v>
      </c>
      <c r="B55" t="s">
        <v>369</v>
      </c>
      <c r="C55" t="s">
        <v>370</v>
      </c>
      <c r="D55" t="s">
        <v>204</v>
      </c>
      <c r="E55" t="s">
        <v>214</v>
      </c>
      <c r="F55" t="s">
        <v>371</v>
      </c>
      <c r="G55" s="8">
        <v>3</v>
      </c>
      <c r="H55" s="8">
        <v>50</v>
      </c>
      <c r="I55" s="8">
        <v>3</v>
      </c>
      <c r="K55" s="8">
        <v>50</v>
      </c>
      <c r="L55" s="7" t="str">
        <f>VLOOKUP(K55,Side_til_Sektion!A$2:C$217,3,FALSE)</f>
        <v>3.2.15</v>
      </c>
      <c r="P55" t="str">
        <f t="shared" si="0"/>
        <v>| KAP3_50_3 || Kapitel || 3 || 3 || 50 || 3.2.15 || &lt;html5media&gt;File:KAP3_50_3.mp3&lt;/html5media&gt;</v>
      </c>
    </row>
    <row r="56" spans="1:16" x14ac:dyDescent="0.2">
      <c r="A56" s="6">
        <v>53</v>
      </c>
      <c r="B56" t="s">
        <v>372</v>
      </c>
      <c r="C56" t="s">
        <v>373</v>
      </c>
      <c r="D56" t="s">
        <v>204</v>
      </c>
      <c r="E56" t="s">
        <v>214</v>
      </c>
      <c r="F56" t="s">
        <v>374</v>
      </c>
      <c r="G56" s="8">
        <v>3</v>
      </c>
      <c r="H56" s="8">
        <v>51</v>
      </c>
      <c r="K56" s="8">
        <v>51</v>
      </c>
      <c r="L56" s="7" t="str">
        <f>VLOOKUP(K56,Side_til_Sektion!A$2:C$217,3,FALSE)</f>
        <v>3.2.18</v>
      </c>
      <c r="P56" t="str">
        <f t="shared" si="0"/>
        <v>| KAP3_51 || Kapitel || 3 ||  || 51 || 3.2.18 || &lt;html5media&gt;File:KAP3_51.mp3&lt;/html5media&gt;</v>
      </c>
    </row>
    <row r="57" spans="1:16" x14ac:dyDescent="0.2">
      <c r="A57" s="6">
        <v>54</v>
      </c>
      <c r="B57" t="s">
        <v>375</v>
      </c>
      <c r="C57" t="s">
        <v>376</v>
      </c>
      <c r="D57" t="s">
        <v>204</v>
      </c>
      <c r="E57" t="s">
        <v>214</v>
      </c>
      <c r="F57" t="s">
        <v>377</v>
      </c>
      <c r="G57" s="8">
        <v>3</v>
      </c>
      <c r="H57" s="8">
        <v>51</v>
      </c>
      <c r="I57" s="8">
        <v>2</v>
      </c>
      <c r="K57" s="8">
        <v>51</v>
      </c>
      <c r="L57" s="7" t="str">
        <f>VLOOKUP(K57,Side_til_Sektion!A$2:C$217,3,FALSE)</f>
        <v>3.2.18</v>
      </c>
      <c r="P57" t="str">
        <f t="shared" si="0"/>
        <v>| KAP3_51_2 || Kapitel || 3 || 2 || 51 || 3.2.18 || &lt;html5media&gt;File:KAP3_51_2.mp3&lt;/html5media&gt;</v>
      </c>
    </row>
    <row r="58" spans="1:16" x14ac:dyDescent="0.2">
      <c r="A58" s="6">
        <v>55</v>
      </c>
      <c r="B58" t="s">
        <v>378</v>
      </c>
      <c r="C58" t="s">
        <v>379</v>
      </c>
      <c r="D58" t="s">
        <v>204</v>
      </c>
      <c r="E58" t="s">
        <v>214</v>
      </c>
      <c r="F58" t="s">
        <v>380</v>
      </c>
      <c r="G58" s="8">
        <v>3</v>
      </c>
      <c r="H58" s="8">
        <v>52</v>
      </c>
      <c r="K58" s="8">
        <v>52</v>
      </c>
      <c r="L58" s="7" t="str">
        <f>VLOOKUP(K58,Side_til_Sektion!A$2:C$217,3,FALSE)</f>
        <v>3.2.20</v>
      </c>
      <c r="P58" t="str">
        <f t="shared" si="0"/>
        <v>| KAP3_52 || Kapitel || 3 ||  || 52 || 3.2.20 || &lt;html5media&gt;File:KAP3_52.mp3&lt;/html5media&gt;</v>
      </c>
    </row>
    <row r="59" spans="1:16" x14ac:dyDescent="0.2">
      <c r="A59" s="6">
        <v>56</v>
      </c>
      <c r="B59" t="s">
        <v>381</v>
      </c>
      <c r="C59" t="s">
        <v>382</v>
      </c>
      <c r="D59" t="s">
        <v>204</v>
      </c>
      <c r="E59" t="s">
        <v>214</v>
      </c>
      <c r="F59" t="s">
        <v>383</v>
      </c>
      <c r="G59" s="8">
        <v>3</v>
      </c>
      <c r="H59" s="8">
        <v>53</v>
      </c>
      <c r="K59" s="8">
        <v>53</v>
      </c>
      <c r="L59" s="7" t="str">
        <f>VLOOKUP(K59,Side_til_Sektion!A$2:C$217,3,FALSE)</f>
        <v>3.2.21</v>
      </c>
      <c r="P59" t="str">
        <f t="shared" si="0"/>
        <v>| KAP3_53 || Kapitel || 3 ||  || 53 || 3.2.21 || &lt;html5media&gt;File:KAP3_53.mp3&lt;/html5media&gt;</v>
      </c>
    </row>
    <row r="60" spans="1:16" x14ac:dyDescent="0.2">
      <c r="A60" s="6">
        <v>57</v>
      </c>
      <c r="B60" t="s">
        <v>384</v>
      </c>
      <c r="C60" t="s">
        <v>385</v>
      </c>
      <c r="D60" t="s">
        <v>204</v>
      </c>
      <c r="E60" t="s">
        <v>214</v>
      </c>
      <c r="F60" t="s">
        <v>386</v>
      </c>
      <c r="G60" s="8">
        <v>3</v>
      </c>
      <c r="H60" s="8">
        <v>53</v>
      </c>
      <c r="I60" s="8">
        <v>2</v>
      </c>
      <c r="K60" s="8">
        <v>53</v>
      </c>
      <c r="L60" s="7" t="str">
        <f>VLOOKUP(K60,Side_til_Sektion!A$2:C$217,3,FALSE)</f>
        <v>3.2.21</v>
      </c>
      <c r="P60" t="str">
        <f t="shared" si="0"/>
        <v>| KAP3_53_2 || Kapitel || 3 || 2 || 53 || 3.2.21 || &lt;html5media&gt;File:KAP3_53_2.mp3&lt;/html5media&gt;</v>
      </c>
    </row>
    <row r="61" spans="1:16" x14ac:dyDescent="0.2">
      <c r="A61" s="6">
        <v>58</v>
      </c>
      <c r="B61" t="s">
        <v>387</v>
      </c>
      <c r="C61" t="s">
        <v>388</v>
      </c>
      <c r="D61" t="s">
        <v>204</v>
      </c>
      <c r="E61" t="s">
        <v>214</v>
      </c>
      <c r="F61" t="s">
        <v>389</v>
      </c>
      <c r="G61" s="8">
        <v>3</v>
      </c>
      <c r="H61" s="8">
        <v>54</v>
      </c>
      <c r="K61" s="8">
        <v>54</v>
      </c>
      <c r="L61" s="7" t="str">
        <f>VLOOKUP(K61,Side_til_Sektion!A$2:C$217,3,FALSE)</f>
        <v>3.4</v>
      </c>
      <c r="P61" t="str">
        <f t="shared" si="0"/>
        <v>| KAP3_54 || Kapitel || 3 ||  || 54 || 3.4 || &lt;html5media&gt;File:KAP3_54.mp3&lt;/html5media&gt;</v>
      </c>
    </row>
    <row r="62" spans="1:16" x14ac:dyDescent="0.2">
      <c r="A62" s="6">
        <v>59</v>
      </c>
      <c r="B62" t="s">
        <v>390</v>
      </c>
      <c r="C62" t="s">
        <v>391</v>
      </c>
      <c r="D62" t="s">
        <v>204</v>
      </c>
      <c r="E62" t="s">
        <v>214</v>
      </c>
      <c r="F62" t="s">
        <v>392</v>
      </c>
      <c r="G62" s="8">
        <v>3</v>
      </c>
      <c r="H62" s="8">
        <v>54</v>
      </c>
      <c r="I62" s="8">
        <v>2</v>
      </c>
      <c r="K62" s="8">
        <v>54</v>
      </c>
      <c r="L62" s="7" t="str">
        <f>VLOOKUP(K62,Side_til_Sektion!A$2:C$217,3,FALSE)</f>
        <v>3.4</v>
      </c>
      <c r="P62" t="str">
        <f t="shared" si="0"/>
        <v>| KAP3_54_2 || Kapitel || 3 || 2 || 54 || 3.4 || &lt;html5media&gt;File:KAP3_54_2.mp3&lt;/html5media&gt;</v>
      </c>
    </row>
    <row r="63" spans="1:16" x14ac:dyDescent="0.2">
      <c r="A63" s="6">
        <v>60</v>
      </c>
      <c r="B63" t="s">
        <v>393</v>
      </c>
      <c r="C63" t="s">
        <v>394</v>
      </c>
      <c r="D63" t="s">
        <v>204</v>
      </c>
      <c r="E63" t="s">
        <v>214</v>
      </c>
      <c r="F63" t="s">
        <v>395</v>
      </c>
      <c r="G63" s="8">
        <v>3</v>
      </c>
      <c r="H63" s="8">
        <v>56</v>
      </c>
      <c r="K63" s="8">
        <v>56</v>
      </c>
      <c r="L63" s="7" t="str">
        <f>VLOOKUP(K63,Side_til_Sektion!A$2:C$217,3,FALSE)</f>
        <v>3.4.2</v>
      </c>
      <c r="P63" t="str">
        <f t="shared" si="0"/>
        <v>| KAP3_56 || Kapitel || 3 ||  || 56 || 3.4.2 || &lt;html5media&gt;File:KAP3_56.mp3&lt;/html5media&gt;</v>
      </c>
    </row>
    <row r="64" spans="1:16" x14ac:dyDescent="0.2">
      <c r="A64" s="6">
        <v>61</v>
      </c>
      <c r="B64" t="s">
        <v>396</v>
      </c>
      <c r="C64" t="s">
        <v>397</v>
      </c>
      <c r="D64" t="s">
        <v>204</v>
      </c>
      <c r="E64" t="s">
        <v>214</v>
      </c>
      <c r="F64" t="s">
        <v>398</v>
      </c>
      <c r="G64" s="8">
        <v>4</v>
      </c>
      <c r="H64" s="8">
        <v>57</v>
      </c>
      <c r="K64" s="8">
        <v>57</v>
      </c>
      <c r="L64" s="7" t="str">
        <f>VLOOKUP(K64,Side_til_Sektion!A$2:C$217,3,FALSE)</f>
        <v>4</v>
      </c>
      <c r="P64" t="str">
        <f t="shared" si="0"/>
        <v>| KAP4_57 || Kapitel || 4 ||  || 57 || 4 || &lt;html5media&gt;File:KAP4_57.mp3&lt;/html5media&gt;</v>
      </c>
    </row>
    <row r="65" spans="1:16" x14ac:dyDescent="0.2">
      <c r="A65" s="6">
        <v>62</v>
      </c>
      <c r="B65" t="s">
        <v>400</v>
      </c>
      <c r="C65" t="s">
        <v>401</v>
      </c>
      <c r="D65" t="s">
        <v>204</v>
      </c>
      <c r="E65" t="s">
        <v>214</v>
      </c>
      <c r="F65" t="s">
        <v>402</v>
      </c>
      <c r="G65" s="8">
        <v>4</v>
      </c>
      <c r="H65" s="8">
        <v>57</v>
      </c>
      <c r="I65" s="8">
        <v>2</v>
      </c>
      <c r="K65" s="8">
        <v>57</v>
      </c>
      <c r="L65" s="7" t="str">
        <f>VLOOKUP(K65,Side_til_Sektion!A$2:C$217,3,FALSE)</f>
        <v>4</v>
      </c>
      <c r="P65" t="str">
        <f t="shared" si="0"/>
        <v>| KAP4_57_2 || Kapitel || 4 || 2 || 57 || 4 || &lt;html5media&gt;File:KAP4_57_2.mp3&lt;/html5media&gt;</v>
      </c>
    </row>
    <row r="66" spans="1:16" x14ac:dyDescent="0.2">
      <c r="A66" s="6">
        <v>63</v>
      </c>
      <c r="B66" t="s">
        <v>403</v>
      </c>
      <c r="C66" t="s">
        <v>404</v>
      </c>
      <c r="D66" t="s">
        <v>204</v>
      </c>
      <c r="E66" t="s">
        <v>214</v>
      </c>
      <c r="F66" t="s">
        <v>405</v>
      </c>
      <c r="G66" s="8">
        <v>4</v>
      </c>
      <c r="H66" s="8">
        <v>58</v>
      </c>
      <c r="K66" s="8">
        <v>58</v>
      </c>
      <c r="L66" s="7" t="str">
        <f>VLOOKUP(K66,Side_til_Sektion!A$2:C$217,3,FALSE)</f>
        <v>4.1.2</v>
      </c>
      <c r="P66" t="str">
        <f t="shared" si="0"/>
        <v>| KAP4_58 || Kapitel || 4 ||  || 58 || 4.1.2 || &lt;html5media&gt;File:KAP4_58.mp3&lt;/html5media&gt;</v>
      </c>
    </row>
    <row r="67" spans="1:16" x14ac:dyDescent="0.2">
      <c r="A67" s="6">
        <v>64</v>
      </c>
      <c r="B67" t="s">
        <v>407</v>
      </c>
      <c r="C67" t="s">
        <v>408</v>
      </c>
      <c r="D67" t="s">
        <v>204</v>
      </c>
      <c r="E67" t="s">
        <v>214</v>
      </c>
      <c r="F67" t="s">
        <v>409</v>
      </c>
      <c r="G67" s="8">
        <v>4</v>
      </c>
      <c r="H67" s="8">
        <v>59</v>
      </c>
      <c r="K67" s="8">
        <v>59</v>
      </c>
      <c r="L67" s="7" t="str">
        <f>VLOOKUP(K67,Side_til_Sektion!A$2:C$217,3,FALSE)</f>
        <v>4.1.3</v>
      </c>
      <c r="P67" t="str">
        <f t="shared" si="0"/>
        <v>| KAP4_59 || Kapitel || 4 ||  || 59 || 4.1.3 || &lt;html5media&gt;File:KAP4_59.mp3&lt;/html5media&gt;</v>
      </c>
    </row>
    <row r="68" spans="1:16" x14ac:dyDescent="0.2">
      <c r="A68" s="6">
        <v>65</v>
      </c>
      <c r="B68" t="s">
        <v>411</v>
      </c>
      <c r="C68" t="s">
        <v>412</v>
      </c>
      <c r="D68" t="s">
        <v>204</v>
      </c>
      <c r="E68" t="s">
        <v>214</v>
      </c>
      <c r="F68" t="s">
        <v>413</v>
      </c>
      <c r="G68" s="8">
        <v>4</v>
      </c>
      <c r="H68" s="8">
        <v>60</v>
      </c>
      <c r="K68" s="8">
        <v>60</v>
      </c>
      <c r="L68" s="7" t="str">
        <f>VLOOKUP(K68,Side_til_Sektion!A$2:C$217,3,FALSE)</f>
        <v>4.1.4</v>
      </c>
      <c r="P68" t="str">
        <f t="shared" ref="P68:P131" si="1">_xlfn.CONCAT("| ", B68, " || ", D68, " || ", G68, " || ", I68, " || ", K68, " || ", L68, " || ", "&lt;html5media&gt;File:", C68, "&lt;/html5media&gt;")</f>
        <v>| KAP4_60 || Kapitel || 4 ||  || 60 || 4.1.4 || &lt;html5media&gt;File:KAP4_60.mp3&lt;/html5media&gt;</v>
      </c>
    </row>
    <row r="69" spans="1:16" x14ac:dyDescent="0.2">
      <c r="A69" s="6">
        <v>66</v>
      </c>
      <c r="B69" t="s">
        <v>415</v>
      </c>
      <c r="C69" t="s">
        <v>416</v>
      </c>
      <c r="D69" t="s">
        <v>204</v>
      </c>
      <c r="E69" t="s">
        <v>214</v>
      </c>
      <c r="F69" t="s">
        <v>417</v>
      </c>
      <c r="G69" s="8">
        <v>4</v>
      </c>
      <c r="H69" s="8">
        <v>60</v>
      </c>
      <c r="I69" s="8">
        <v>2</v>
      </c>
      <c r="K69" s="8">
        <v>60</v>
      </c>
      <c r="L69" s="7" t="str">
        <f>VLOOKUP(K69,Side_til_Sektion!A$2:C$217,3,FALSE)</f>
        <v>4.1.4</v>
      </c>
      <c r="P69" t="str">
        <f t="shared" si="1"/>
        <v>| KAP4_60_2 || Kapitel || 4 || 2 || 60 || 4.1.4 || &lt;html5media&gt;File:KAP4_60_2.mp3&lt;/html5media&gt;</v>
      </c>
    </row>
    <row r="70" spans="1:16" x14ac:dyDescent="0.2">
      <c r="A70" s="6">
        <v>67</v>
      </c>
      <c r="B70" t="s">
        <v>418</v>
      </c>
      <c r="C70" t="s">
        <v>419</v>
      </c>
      <c r="D70" t="s">
        <v>204</v>
      </c>
      <c r="E70" t="s">
        <v>214</v>
      </c>
      <c r="F70" t="s">
        <v>420</v>
      </c>
      <c r="G70" s="8">
        <v>4</v>
      </c>
      <c r="H70" s="8">
        <v>61</v>
      </c>
      <c r="K70" s="8">
        <v>61</v>
      </c>
      <c r="L70" s="7" t="str">
        <f>VLOOKUP(K70,Side_til_Sektion!A$2:C$217,3,FALSE)</f>
        <v>4.2</v>
      </c>
      <c r="P70" t="str">
        <f t="shared" si="1"/>
        <v>| KAP4_61 || Kapitel || 4 ||  || 61 || 4.2 || &lt;html5media&gt;File:KAP4_61.mp3&lt;/html5media&gt;</v>
      </c>
    </row>
    <row r="71" spans="1:16" x14ac:dyDescent="0.2">
      <c r="A71" s="6">
        <v>68</v>
      </c>
      <c r="B71" t="s">
        <v>422</v>
      </c>
      <c r="C71" t="s">
        <v>423</v>
      </c>
      <c r="D71" t="s">
        <v>204</v>
      </c>
      <c r="E71" t="s">
        <v>214</v>
      </c>
      <c r="F71" t="s">
        <v>424</v>
      </c>
      <c r="G71" s="8">
        <v>4</v>
      </c>
      <c r="H71" s="8">
        <v>62</v>
      </c>
      <c r="K71" s="8">
        <v>62</v>
      </c>
      <c r="L71" s="7" t="str">
        <f>VLOOKUP(K71,Side_til_Sektion!A$2:C$217,3,FALSE)</f>
        <v>4.2.1</v>
      </c>
      <c r="P71" t="str">
        <f t="shared" si="1"/>
        <v>| KAP4_62 || Kapitel || 4 ||  || 62 || 4.2.1 || &lt;html5media&gt;File:KAP4_62.mp3&lt;/html5media&gt;</v>
      </c>
    </row>
    <row r="72" spans="1:16" x14ac:dyDescent="0.2">
      <c r="A72" s="6">
        <v>69</v>
      </c>
      <c r="B72" t="s">
        <v>426</v>
      </c>
      <c r="C72" t="s">
        <v>427</v>
      </c>
      <c r="D72" t="s">
        <v>204</v>
      </c>
      <c r="E72" t="s">
        <v>214</v>
      </c>
      <c r="F72" t="s">
        <v>428</v>
      </c>
      <c r="G72" s="8">
        <v>4</v>
      </c>
      <c r="H72" s="8">
        <v>62</v>
      </c>
      <c r="I72" s="8">
        <v>2</v>
      </c>
      <c r="K72" s="8">
        <v>62</v>
      </c>
      <c r="L72" s="7" t="str">
        <f>VLOOKUP(K72,Side_til_Sektion!A$2:C$217,3,FALSE)</f>
        <v>4.2.1</v>
      </c>
      <c r="P72" t="str">
        <f t="shared" si="1"/>
        <v>| KAP4_62_2 || Kapitel || 4 || 2 || 62 || 4.2.1 || &lt;html5media&gt;File:KAP4_62_2.mp3&lt;/html5media&gt;</v>
      </c>
    </row>
    <row r="73" spans="1:16" x14ac:dyDescent="0.2">
      <c r="A73" s="6">
        <v>70</v>
      </c>
      <c r="B73" t="s">
        <v>429</v>
      </c>
      <c r="C73" t="s">
        <v>430</v>
      </c>
      <c r="D73" t="s">
        <v>204</v>
      </c>
      <c r="E73" t="s">
        <v>214</v>
      </c>
      <c r="F73" t="s">
        <v>431</v>
      </c>
      <c r="G73" s="8">
        <v>4</v>
      </c>
      <c r="H73" s="8">
        <v>63</v>
      </c>
      <c r="K73" s="8">
        <v>63</v>
      </c>
      <c r="L73" s="7" t="str">
        <f>VLOOKUP(K73,Side_til_Sektion!A$2:C$217,3,FALSE)</f>
        <v>4.2.3</v>
      </c>
      <c r="P73" t="str">
        <f t="shared" si="1"/>
        <v>| KAP4_63 || Kapitel || 4 ||  || 63 || 4.2.3 || &lt;html5media&gt;File:KAP4_63.mp3&lt;/html5media&gt;</v>
      </c>
    </row>
    <row r="74" spans="1:16" x14ac:dyDescent="0.2">
      <c r="A74" s="6">
        <v>71</v>
      </c>
      <c r="B74" t="s">
        <v>432</v>
      </c>
      <c r="C74" t="s">
        <v>433</v>
      </c>
      <c r="D74" t="s">
        <v>204</v>
      </c>
      <c r="E74" t="s">
        <v>214</v>
      </c>
      <c r="F74" t="s">
        <v>434</v>
      </c>
      <c r="G74" s="8">
        <v>4</v>
      </c>
      <c r="H74" s="8">
        <v>64</v>
      </c>
      <c r="K74" s="8">
        <v>64</v>
      </c>
      <c r="L74" s="7" t="str">
        <f>VLOOKUP(K74,Side_til_Sektion!A$2:C$217,3,FALSE)</f>
        <v>4.2.4</v>
      </c>
      <c r="P74" t="str">
        <f t="shared" si="1"/>
        <v>| KAP4_64 || Kapitel || 4 ||  || 64 || 4.2.4 || &lt;html5media&gt;File:KAP4_64.mp3&lt;/html5media&gt;</v>
      </c>
    </row>
    <row r="75" spans="1:16" x14ac:dyDescent="0.2">
      <c r="A75" s="6">
        <v>72</v>
      </c>
      <c r="B75" t="s">
        <v>436</v>
      </c>
      <c r="C75" t="s">
        <v>437</v>
      </c>
      <c r="D75" t="s">
        <v>204</v>
      </c>
      <c r="E75" t="s">
        <v>214</v>
      </c>
      <c r="F75" t="s">
        <v>438</v>
      </c>
      <c r="G75" s="8">
        <v>4</v>
      </c>
      <c r="H75" s="8">
        <v>64</v>
      </c>
      <c r="I75" s="8">
        <v>2</v>
      </c>
      <c r="K75" s="8">
        <v>64</v>
      </c>
      <c r="L75" s="7" t="str">
        <f>VLOOKUP(K75,Side_til_Sektion!A$2:C$217,3,FALSE)</f>
        <v>4.2.4</v>
      </c>
      <c r="P75" t="str">
        <f t="shared" si="1"/>
        <v>| KAP4_64_2 || Kapitel || 4 || 2 || 64 || 4.2.4 || &lt;html5media&gt;File:KAP4_64_2.mp3&lt;/html5media&gt;</v>
      </c>
    </row>
    <row r="76" spans="1:16" x14ac:dyDescent="0.2">
      <c r="A76" s="6">
        <v>73</v>
      </c>
      <c r="B76" t="s">
        <v>439</v>
      </c>
      <c r="C76" t="s">
        <v>440</v>
      </c>
      <c r="D76" t="s">
        <v>204</v>
      </c>
      <c r="E76" t="s">
        <v>214</v>
      </c>
      <c r="F76" t="s">
        <v>441</v>
      </c>
      <c r="G76" s="8">
        <v>4</v>
      </c>
      <c r="H76" s="8">
        <v>64</v>
      </c>
      <c r="I76" s="8">
        <v>3</v>
      </c>
      <c r="K76" s="8">
        <v>64</v>
      </c>
      <c r="L76" s="7" t="str">
        <f>VLOOKUP(K76,Side_til_Sektion!A$2:C$217,3,FALSE)</f>
        <v>4.2.4</v>
      </c>
      <c r="P76" t="str">
        <f t="shared" si="1"/>
        <v>| KAP4_64_3 || Kapitel || 4 || 3 || 64 || 4.2.4 || &lt;html5media&gt;File:KAP4_64_3.mp3&lt;/html5media&gt;</v>
      </c>
    </row>
    <row r="77" spans="1:16" x14ac:dyDescent="0.2">
      <c r="A77" s="6">
        <v>74</v>
      </c>
      <c r="B77" t="s">
        <v>442</v>
      </c>
      <c r="C77" t="s">
        <v>443</v>
      </c>
      <c r="D77" t="s">
        <v>204</v>
      </c>
      <c r="E77" t="s">
        <v>214</v>
      </c>
      <c r="F77" t="s">
        <v>444</v>
      </c>
      <c r="G77" s="8">
        <v>4</v>
      </c>
      <c r="H77" s="8">
        <v>65</v>
      </c>
      <c r="K77" s="8">
        <v>65</v>
      </c>
      <c r="L77" s="7" t="str">
        <f>VLOOKUP(K77,Side_til_Sektion!A$2:C$217,3,FALSE)</f>
        <v>4.2.3</v>
      </c>
      <c r="P77" t="str">
        <f t="shared" si="1"/>
        <v>| KAP4_65 || Kapitel || 4 ||  || 65 || 4.2.3 || &lt;html5media&gt;File:KAP4_65.mp3&lt;/html5media&gt;</v>
      </c>
    </row>
    <row r="78" spans="1:16" x14ac:dyDescent="0.2">
      <c r="A78" s="6">
        <v>75</v>
      </c>
      <c r="B78" t="s">
        <v>445</v>
      </c>
      <c r="C78" t="s">
        <v>446</v>
      </c>
      <c r="D78" t="s">
        <v>204</v>
      </c>
      <c r="E78" t="s">
        <v>214</v>
      </c>
      <c r="F78" t="s">
        <v>447</v>
      </c>
      <c r="G78" s="8">
        <v>4</v>
      </c>
      <c r="H78" s="8">
        <v>67</v>
      </c>
      <c r="K78" s="8">
        <v>67</v>
      </c>
      <c r="L78" s="7" t="str">
        <f>VLOOKUP(K78,Side_til_Sektion!A$2:C$217,3,FALSE)</f>
        <v>4.2.4</v>
      </c>
      <c r="P78" t="str">
        <f t="shared" si="1"/>
        <v>| KAP4_67 || Kapitel || 4 ||  || 67 || 4.2.4 || &lt;html5media&gt;File:KAP4_67.mp3&lt;/html5media&gt;</v>
      </c>
    </row>
    <row r="79" spans="1:16" x14ac:dyDescent="0.2">
      <c r="A79" s="6">
        <v>76</v>
      </c>
      <c r="B79" t="s">
        <v>448</v>
      </c>
      <c r="C79" t="s">
        <v>449</v>
      </c>
      <c r="D79" t="s">
        <v>204</v>
      </c>
      <c r="E79" t="s">
        <v>214</v>
      </c>
      <c r="F79" t="s">
        <v>450</v>
      </c>
      <c r="G79" s="8">
        <v>5</v>
      </c>
      <c r="H79" s="8">
        <v>68</v>
      </c>
      <c r="K79" s="8">
        <v>68</v>
      </c>
      <c r="L79" s="7" t="str">
        <f>VLOOKUP(K79,Side_til_Sektion!A$2:C$217,3,FALSE)</f>
        <v>5</v>
      </c>
      <c r="P79" t="str">
        <f t="shared" si="1"/>
        <v>| KAP5_68 || Kapitel || 5 ||  || 68 || 5 || &lt;html5media&gt;File:KAP5_68.mp3&lt;/html5media&gt;</v>
      </c>
    </row>
    <row r="80" spans="1:16" x14ac:dyDescent="0.2">
      <c r="A80" s="6">
        <v>77</v>
      </c>
      <c r="B80" t="s">
        <v>452</v>
      </c>
      <c r="C80" t="s">
        <v>453</v>
      </c>
      <c r="D80" t="s">
        <v>204</v>
      </c>
      <c r="E80" t="s">
        <v>214</v>
      </c>
      <c r="F80" t="s">
        <v>454</v>
      </c>
      <c r="G80" s="8">
        <v>5</v>
      </c>
      <c r="H80" s="8">
        <v>68</v>
      </c>
      <c r="I80" s="8">
        <v>2</v>
      </c>
      <c r="K80" s="8">
        <v>68</v>
      </c>
      <c r="L80" s="7" t="str">
        <f>VLOOKUP(K80,Side_til_Sektion!A$2:C$217,3,FALSE)</f>
        <v>5</v>
      </c>
      <c r="P80" t="str">
        <f t="shared" si="1"/>
        <v>| KAP5_68_2 || Kapitel || 5 || 2 || 68 || 5 || &lt;html5media&gt;File:KAP5_68_2.mp3&lt;/html5media&gt;</v>
      </c>
    </row>
    <row r="81" spans="1:16" x14ac:dyDescent="0.2">
      <c r="A81" s="6">
        <v>78</v>
      </c>
      <c r="B81" t="s">
        <v>455</v>
      </c>
      <c r="C81" t="s">
        <v>456</v>
      </c>
      <c r="D81" t="s">
        <v>204</v>
      </c>
      <c r="E81" t="s">
        <v>214</v>
      </c>
      <c r="F81" t="s">
        <v>457</v>
      </c>
      <c r="G81" s="8">
        <v>5</v>
      </c>
      <c r="H81" s="8">
        <v>69</v>
      </c>
      <c r="K81" s="8">
        <v>69</v>
      </c>
      <c r="L81" s="7" t="str">
        <f>VLOOKUP(K81,Side_til_Sektion!A$2:C$217,3,FALSE)</f>
        <v>5.1.1</v>
      </c>
      <c r="P81" t="str">
        <f t="shared" si="1"/>
        <v>| KAP5_69 || Kapitel || 5 ||  || 69 || 5.1.1 || &lt;html5media&gt;File:KAP5_69.mp3&lt;/html5media&gt;</v>
      </c>
    </row>
    <row r="82" spans="1:16" x14ac:dyDescent="0.2">
      <c r="A82" s="6">
        <v>79</v>
      </c>
      <c r="B82" t="s">
        <v>459</v>
      </c>
      <c r="C82" t="s">
        <v>460</v>
      </c>
      <c r="D82" t="s">
        <v>204</v>
      </c>
      <c r="E82" t="s">
        <v>214</v>
      </c>
      <c r="F82" t="s">
        <v>461</v>
      </c>
      <c r="G82" s="8">
        <v>5</v>
      </c>
      <c r="H82" s="8">
        <v>69</v>
      </c>
      <c r="I82" s="8">
        <v>2</v>
      </c>
      <c r="K82" s="8">
        <v>69</v>
      </c>
      <c r="L82" s="7" t="str">
        <f>VLOOKUP(K82,Side_til_Sektion!A$2:C$217,3,FALSE)</f>
        <v>5.1.1</v>
      </c>
      <c r="P82" t="str">
        <f t="shared" si="1"/>
        <v>| KAP5_69_2 || Kapitel || 5 || 2 || 69 || 5.1.1 || &lt;html5media&gt;File:KAP5_69_2.mp3&lt;/html5media&gt;</v>
      </c>
    </row>
    <row r="83" spans="1:16" x14ac:dyDescent="0.2">
      <c r="A83" s="6">
        <v>80</v>
      </c>
      <c r="B83" t="s">
        <v>462</v>
      </c>
      <c r="C83" t="s">
        <v>463</v>
      </c>
      <c r="D83" t="s">
        <v>204</v>
      </c>
      <c r="E83" t="s">
        <v>214</v>
      </c>
      <c r="F83" t="s">
        <v>464</v>
      </c>
      <c r="G83" s="8">
        <v>5</v>
      </c>
      <c r="H83" s="8">
        <v>69</v>
      </c>
      <c r="I83" s="8">
        <v>3</v>
      </c>
      <c r="K83" s="8">
        <v>69</v>
      </c>
      <c r="L83" s="7" t="str">
        <f>VLOOKUP(K83,Side_til_Sektion!A$2:C$217,3,FALSE)</f>
        <v>5.1.1</v>
      </c>
      <c r="P83" t="str">
        <f t="shared" si="1"/>
        <v>| KAP5_69_3 || Kapitel || 5 || 3 || 69 || 5.1.1 || &lt;html5media&gt;File:KAP5_69_3.mp3&lt;/html5media&gt;</v>
      </c>
    </row>
    <row r="84" spans="1:16" x14ac:dyDescent="0.2">
      <c r="A84" s="6">
        <v>81</v>
      </c>
      <c r="B84" t="s">
        <v>465</v>
      </c>
      <c r="C84" t="s">
        <v>466</v>
      </c>
      <c r="D84" t="s">
        <v>204</v>
      </c>
      <c r="E84" t="s">
        <v>214</v>
      </c>
      <c r="F84" t="s">
        <v>467</v>
      </c>
      <c r="G84" s="8">
        <v>5</v>
      </c>
      <c r="H84" s="8">
        <v>72</v>
      </c>
      <c r="K84" s="8">
        <v>72</v>
      </c>
      <c r="L84" s="7" t="str">
        <f>VLOOKUP(K84,Side_til_Sektion!A$2:C$217,3,FALSE)</f>
        <v>5.1.4</v>
      </c>
      <c r="P84" t="str">
        <f t="shared" si="1"/>
        <v>| KAP5_72 || Kapitel || 5 ||  || 72 || 5.1.4 || &lt;html5media&gt;File:KAP5_72.mp3&lt;/html5media&gt;</v>
      </c>
    </row>
    <row r="85" spans="1:16" x14ac:dyDescent="0.2">
      <c r="A85" s="6">
        <v>82</v>
      </c>
      <c r="B85" t="s">
        <v>469</v>
      </c>
      <c r="C85" t="s">
        <v>470</v>
      </c>
      <c r="D85" t="s">
        <v>204</v>
      </c>
      <c r="E85" t="s">
        <v>214</v>
      </c>
      <c r="F85" t="s">
        <v>471</v>
      </c>
      <c r="G85" s="8">
        <v>5</v>
      </c>
      <c r="H85" s="8">
        <v>73</v>
      </c>
      <c r="K85" s="8">
        <v>73</v>
      </c>
      <c r="L85" s="7" t="str">
        <f>VLOOKUP(K85,Side_til_Sektion!A$2:C$217,3,FALSE)</f>
        <v>5.1.5</v>
      </c>
      <c r="P85" t="str">
        <f t="shared" si="1"/>
        <v>| KAP5_73 || Kapitel || 5 ||  || 73 || 5.1.5 || &lt;html5media&gt;File:KAP5_73.mp3&lt;/html5media&gt;</v>
      </c>
    </row>
    <row r="86" spans="1:16" x14ac:dyDescent="0.2">
      <c r="A86" s="6">
        <v>83</v>
      </c>
      <c r="B86" t="s">
        <v>472</v>
      </c>
      <c r="C86" t="s">
        <v>473</v>
      </c>
      <c r="D86" t="s">
        <v>204</v>
      </c>
      <c r="E86" t="s">
        <v>214</v>
      </c>
      <c r="F86" t="s">
        <v>474</v>
      </c>
      <c r="G86" s="8">
        <v>5</v>
      </c>
      <c r="H86" s="8">
        <v>73</v>
      </c>
      <c r="I86" s="8">
        <v>2</v>
      </c>
      <c r="K86" s="8">
        <v>73</v>
      </c>
      <c r="L86" s="7" t="str">
        <f>VLOOKUP(K86,Side_til_Sektion!A$2:C$217,3,FALSE)</f>
        <v>5.1.5</v>
      </c>
      <c r="P86" t="str">
        <f t="shared" si="1"/>
        <v>| KAP5_73_2 || Kapitel || 5 || 2 || 73 || 5.1.5 || &lt;html5media&gt;File:KAP5_73_2.mp3&lt;/html5media&gt;</v>
      </c>
    </row>
    <row r="87" spans="1:16" x14ac:dyDescent="0.2">
      <c r="A87" s="6">
        <v>84</v>
      </c>
      <c r="B87" t="s">
        <v>475</v>
      </c>
      <c r="C87" t="s">
        <v>476</v>
      </c>
      <c r="D87" t="s">
        <v>204</v>
      </c>
      <c r="E87" t="s">
        <v>214</v>
      </c>
      <c r="F87" t="s">
        <v>477</v>
      </c>
      <c r="G87" s="8">
        <v>5</v>
      </c>
      <c r="H87" s="8">
        <v>74</v>
      </c>
      <c r="K87" s="8">
        <v>74</v>
      </c>
      <c r="L87" s="7" t="str">
        <f>VLOOKUP(K87,Side_til_Sektion!A$2:C$217,3,FALSE)</f>
        <v>5.2.1</v>
      </c>
      <c r="P87" t="str">
        <f t="shared" si="1"/>
        <v>| KAP5_74 || Kapitel || 5 ||  || 74 || 5.2.1 || &lt;html5media&gt;File:KAP5_74.mp3&lt;/html5media&gt;</v>
      </c>
    </row>
    <row r="88" spans="1:16" x14ac:dyDescent="0.2">
      <c r="A88" s="6">
        <v>85</v>
      </c>
      <c r="B88" t="s">
        <v>479</v>
      </c>
      <c r="C88" t="s">
        <v>480</v>
      </c>
      <c r="D88" t="s">
        <v>204</v>
      </c>
      <c r="E88" t="s">
        <v>214</v>
      </c>
      <c r="F88" t="s">
        <v>481</v>
      </c>
      <c r="G88" s="8">
        <v>5</v>
      </c>
      <c r="H88" s="8">
        <v>75</v>
      </c>
      <c r="K88" s="8">
        <v>75</v>
      </c>
      <c r="L88" s="7" t="str">
        <f>VLOOKUP(K88,Side_til_Sektion!A$2:C$217,3,FALSE)</f>
        <v>5.2.2</v>
      </c>
      <c r="P88" t="str">
        <f t="shared" si="1"/>
        <v>| KAP5_75 || Kapitel || 5 ||  || 75 || 5.2.2 || &lt;html5media&gt;File:KAP5_75.mp3&lt;/html5media&gt;</v>
      </c>
    </row>
    <row r="89" spans="1:16" x14ac:dyDescent="0.2">
      <c r="A89" s="6">
        <v>86</v>
      </c>
      <c r="B89" t="s">
        <v>482</v>
      </c>
      <c r="C89" t="s">
        <v>483</v>
      </c>
      <c r="D89" t="s">
        <v>204</v>
      </c>
      <c r="E89" t="s">
        <v>301</v>
      </c>
      <c r="F89" t="s">
        <v>484</v>
      </c>
      <c r="G89" s="8">
        <v>5</v>
      </c>
      <c r="H89" s="8">
        <v>76</v>
      </c>
      <c r="K89" s="8">
        <v>76</v>
      </c>
      <c r="L89" s="7" t="str">
        <f>VLOOKUP(K89,Side_til_Sektion!A$2:C$217,3,FALSE)</f>
        <v>5.2.2</v>
      </c>
      <c r="P89" t="str">
        <f t="shared" si="1"/>
        <v>| kap5_76 || Kapitel || 5 ||  || 76 || 5.2.2 || &lt;html5media&gt;File:kap5_76.mp3&lt;/html5media&gt;</v>
      </c>
    </row>
    <row r="90" spans="1:16" x14ac:dyDescent="0.2">
      <c r="A90" s="6">
        <v>87</v>
      </c>
      <c r="B90" t="s">
        <v>485</v>
      </c>
      <c r="C90" t="s">
        <v>486</v>
      </c>
      <c r="D90" t="s">
        <v>204</v>
      </c>
      <c r="E90" t="s">
        <v>214</v>
      </c>
      <c r="F90" t="s">
        <v>487</v>
      </c>
      <c r="G90" s="8">
        <v>5</v>
      </c>
      <c r="H90" s="8">
        <v>78</v>
      </c>
      <c r="K90" s="8">
        <v>78</v>
      </c>
      <c r="L90" s="7" t="str">
        <f>VLOOKUP(K90,Side_til_Sektion!A$2:C$217,3,FALSE)</f>
        <v>5.2.2</v>
      </c>
      <c r="P90" t="str">
        <f t="shared" si="1"/>
        <v>| KAP5_78 || Kapitel || 5 ||  || 78 || 5.2.2 || &lt;html5media&gt;File:KAP5_78.mp3&lt;/html5media&gt;</v>
      </c>
    </row>
    <row r="91" spans="1:16" x14ac:dyDescent="0.2">
      <c r="A91" s="6">
        <v>88</v>
      </c>
      <c r="B91" t="s">
        <v>488</v>
      </c>
      <c r="C91" t="s">
        <v>489</v>
      </c>
      <c r="D91" t="s">
        <v>204</v>
      </c>
      <c r="E91" t="s">
        <v>214</v>
      </c>
      <c r="F91" t="s">
        <v>490</v>
      </c>
      <c r="G91" s="8">
        <v>5</v>
      </c>
      <c r="H91" s="8">
        <v>78</v>
      </c>
      <c r="I91" s="8">
        <v>2</v>
      </c>
      <c r="K91" s="8">
        <v>78</v>
      </c>
      <c r="L91" s="7" t="str">
        <f>VLOOKUP(K91,Side_til_Sektion!A$2:C$217,3,FALSE)</f>
        <v>5.2.2</v>
      </c>
      <c r="P91" t="str">
        <f t="shared" si="1"/>
        <v>| KAP5_78_2 || Kapitel || 5 || 2 || 78 || 5.2.2 || &lt;html5media&gt;File:KAP5_78_2.mp3&lt;/html5media&gt;</v>
      </c>
    </row>
    <row r="92" spans="1:16" x14ac:dyDescent="0.2">
      <c r="A92" s="6">
        <v>89</v>
      </c>
      <c r="B92" t="s">
        <v>491</v>
      </c>
      <c r="C92" t="s">
        <v>492</v>
      </c>
      <c r="D92" t="s">
        <v>204</v>
      </c>
      <c r="E92" t="s">
        <v>214</v>
      </c>
      <c r="F92" t="s">
        <v>493</v>
      </c>
      <c r="G92" s="8">
        <v>6</v>
      </c>
      <c r="H92" s="8">
        <v>83</v>
      </c>
      <c r="K92" s="8">
        <v>83</v>
      </c>
      <c r="L92" s="7" t="str">
        <f>VLOOKUP(K92,Side_til_Sektion!A$2:C$217,3,FALSE)</f>
        <v>6</v>
      </c>
      <c r="P92" t="str">
        <f t="shared" si="1"/>
        <v>| KAP6_83 || Kapitel || 6 ||  || 83 || 6 || &lt;html5media&gt;File:KAP6_83.mp3&lt;/html5media&gt;</v>
      </c>
    </row>
    <row r="93" spans="1:16" x14ac:dyDescent="0.2">
      <c r="A93" s="6">
        <v>90</v>
      </c>
      <c r="B93" t="s">
        <v>495</v>
      </c>
      <c r="C93" t="s">
        <v>496</v>
      </c>
      <c r="D93" t="s">
        <v>204</v>
      </c>
      <c r="E93" t="s">
        <v>214</v>
      </c>
      <c r="F93" t="s">
        <v>497</v>
      </c>
      <c r="G93" s="8">
        <v>6</v>
      </c>
      <c r="H93" s="8">
        <v>83</v>
      </c>
      <c r="I93" s="8">
        <v>2</v>
      </c>
      <c r="K93" s="8">
        <v>83</v>
      </c>
      <c r="L93" s="7" t="str">
        <f>VLOOKUP(K93,Side_til_Sektion!A$2:C$217,3,FALSE)</f>
        <v>6</v>
      </c>
      <c r="P93" t="str">
        <f t="shared" si="1"/>
        <v>| KAP6_83_2 || Kapitel || 6 || 2 || 83 || 6 || &lt;html5media&gt;File:KAP6_83_2.mp3&lt;/html5media&gt;</v>
      </c>
    </row>
    <row r="94" spans="1:16" x14ac:dyDescent="0.2">
      <c r="A94" s="6">
        <v>91</v>
      </c>
      <c r="B94" t="s">
        <v>498</v>
      </c>
      <c r="C94" t="s">
        <v>499</v>
      </c>
      <c r="D94" t="s">
        <v>204</v>
      </c>
      <c r="E94" t="s">
        <v>214</v>
      </c>
      <c r="F94" t="s">
        <v>500</v>
      </c>
      <c r="G94" s="8">
        <v>6</v>
      </c>
      <c r="H94" s="8">
        <v>84</v>
      </c>
      <c r="K94" s="8">
        <v>84</v>
      </c>
      <c r="L94" s="7" t="str">
        <f>VLOOKUP(K94,Side_til_Sektion!A$2:C$217,3,FALSE)</f>
        <v>6.1.1</v>
      </c>
      <c r="P94" t="str">
        <f t="shared" si="1"/>
        <v>| KAP6_84 || Kapitel || 6 ||  || 84 || 6.1.1 || &lt;html5media&gt;File:KAP6_84.mp3&lt;/html5media&gt;</v>
      </c>
    </row>
    <row r="95" spans="1:16" x14ac:dyDescent="0.2">
      <c r="A95" s="6">
        <v>92</v>
      </c>
      <c r="B95" t="s">
        <v>502</v>
      </c>
      <c r="C95" t="s">
        <v>503</v>
      </c>
      <c r="D95" t="s">
        <v>204</v>
      </c>
      <c r="E95" t="s">
        <v>214</v>
      </c>
      <c r="F95" t="s">
        <v>504</v>
      </c>
      <c r="G95" s="8">
        <v>6</v>
      </c>
      <c r="H95" s="8">
        <v>85</v>
      </c>
      <c r="K95" s="8">
        <v>85</v>
      </c>
      <c r="L95" s="7" t="str">
        <f>VLOOKUP(K95,Side_til_Sektion!A$2:C$217,3,FALSE)</f>
        <v>6.1.2</v>
      </c>
      <c r="P95" t="str">
        <f t="shared" si="1"/>
        <v>| KAP6_85 || Kapitel || 6 ||  || 85 || 6.1.2 || &lt;html5media&gt;File:KAP6_85.mp3&lt;/html5media&gt;</v>
      </c>
    </row>
    <row r="96" spans="1:16" x14ac:dyDescent="0.2">
      <c r="A96" s="6">
        <v>93</v>
      </c>
      <c r="B96" t="s">
        <v>506</v>
      </c>
      <c r="C96" t="s">
        <v>507</v>
      </c>
      <c r="D96" t="s">
        <v>204</v>
      </c>
      <c r="E96" t="s">
        <v>214</v>
      </c>
      <c r="F96" t="s">
        <v>508</v>
      </c>
      <c r="G96" s="8">
        <v>6</v>
      </c>
      <c r="H96" s="8">
        <v>85</v>
      </c>
      <c r="I96" s="8">
        <v>2</v>
      </c>
      <c r="K96" s="8">
        <v>85</v>
      </c>
      <c r="L96" s="7" t="str">
        <f>VLOOKUP(K96,Side_til_Sektion!A$2:C$217,3,FALSE)</f>
        <v>6.1.2</v>
      </c>
      <c r="P96" t="str">
        <f t="shared" si="1"/>
        <v>| KAP6_85_2 || Kapitel || 6 || 2 || 85 || 6.1.2 || &lt;html5media&gt;File:KAP6_85_2.mp3&lt;/html5media&gt;</v>
      </c>
    </row>
    <row r="97" spans="1:16" x14ac:dyDescent="0.2">
      <c r="A97" s="6">
        <v>94</v>
      </c>
      <c r="B97" t="s">
        <v>509</v>
      </c>
      <c r="C97" t="s">
        <v>510</v>
      </c>
      <c r="D97" t="s">
        <v>204</v>
      </c>
      <c r="E97" t="s">
        <v>214</v>
      </c>
      <c r="F97" t="s">
        <v>511</v>
      </c>
      <c r="G97" s="8">
        <v>6</v>
      </c>
      <c r="H97" s="8">
        <v>86</v>
      </c>
      <c r="K97" s="8">
        <v>86</v>
      </c>
      <c r="L97" s="7" t="str">
        <f>VLOOKUP(K97,Side_til_Sektion!A$2:C$217,3,FALSE)</f>
        <v>6.1.4</v>
      </c>
      <c r="P97" t="str">
        <f t="shared" si="1"/>
        <v>| KAP6_86 || Kapitel || 6 ||  || 86 || 6.1.4 || &lt;html5media&gt;File:KAP6_86.mp3&lt;/html5media&gt;</v>
      </c>
    </row>
    <row r="98" spans="1:16" x14ac:dyDescent="0.2">
      <c r="A98" s="6">
        <v>95</v>
      </c>
      <c r="B98" t="s">
        <v>513</v>
      </c>
      <c r="C98" t="s">
        <v>514</v>
      </c>
      <c r="D98" t="s">
        <v>204</v>
      </c>
      <c r="E98" t="s">
        <v>214</v>
      </c>
      <c r="F98" t="s">
        <v>515</v>
      </c>
      <c r="G98" s="8">
        <v>6</v>
      </c>
      <c r="H98" s="8">
        <v>87</v>
      </c>
      <c r="K98" s="8">
        <v>87</v>
      </c>
      <c r="L98" s="7" t="str">
        <f>VLOOKUP(K98,Side_til_Sektion!A$2:C$217,3,FALSE)</f>
        <v>6.1.5</v>
      </c>
      <c r="P98" t="str">
        <f t="shared" si="1"/>
        <v>| KAP6_87 || Kapitel || 6 ||  || 87 || 6.1.5 || &lt;html5media&gt;File:KAP6_87.mp3&lt;/html5media&gt;</v>
      </c>
    </row>
    <row r="99" spans="1:16" x14ac:dyDescent="0.2">
      <c r="A99" s="6">
        <v>96</v>
      </c>
      <c r="B99" t="s">
        <v>517</v>
      </c>
      <c r="C99" t="s">
        <v>518</v>
      </c>
      <c r="D99" t="s">
        <v>204</v>
      </c>
      <c r="E99" t="s">
        <v>214</v>
      </c>
      <c r="F99" t="s">
        <v>519</v>
      </c>
      <c r="G99" s="8">
        <v>6</v>
      </c>
      <c r="H99" s="8">
        <v>89</v>
      </c>
      <c r="K99" s="8">
        <v>89</v>
      </c>
      <c r="L99" s="7" t="str">
        <f>VLOOKUP(K99,Side_til_Sektion!A$2:C$217,3,FALSE)</f>
        <v>6.2</v>
      </c>
      <c r="P99" t="str">
        <f t="shared" si="1"/>
        <v>| KAP6_89 || Kapitel || 6 ||  || 89 || 6.2 || &lt;html5media&gt;File:KAP6_89.mp3&lt;/html5media&gt;</v>
      </c>
    </row>
    <row r="100" spans="1:16" x14ac:dyDescent="0.2">
      <c r="A100" s="6">
        <v>97</v>
      </c>
      <c r="B100" t="s">
        <v>521</v>
      </c>
      <c r="C100" t="s">
        <v>522</v>
      </c>
      <c r="D100" t="s">
        <v>204</v>
      </c>
      <c r="E100" t="s">
        <v>214</v>
      </c>
      <c r="F100" t="s">
        <v>523</v>
      </c>
      <c r="G100" s="8">
        <v>6</v>
      </c>
      <c r="H100" s="8">
        <v>91</v>
      </c>
      <c r="K100" s="8">
        <v>91</v>
      </c>
      <c r="L100" s="7" t="str">
        <f>VLOOKUP(K100,Side_til_Sektion!A$2:C$217,3,FALSE)</f>
        <v>6.2.1</v>
      </c>
      <c r="P100" t="str">
        <f t="shared" si="1"/>
        <v>| KAP6_91 || Kapitel || 6 ||  || 91 || 6.2.1 || &lt;html5media&gt;File:KAP6_91.mp3&lt;/html5media&gt;</v>
      </c>
    </row>
    <row r="101" spans="1:16" x14ac:dyDescent="0.2">
      <c r="A101" s="6">
        <v>98</v>
      </c>
      <c r="B101" t="s">
        <v>525</v>
      </c>
      <c r="C101" t="s">
        <v>526</v>
      </c>
      <c r="D101" t="s">
        <v>204</v>
      </c>
      <c r="E101" t="s">
        <v>214</v>
      </c>
      <c r="F101" t="s">
        <v>527</v>
      </c>
      <c r="G101" s="8">
        <v>6</v>
      </c>
      <c r="H101" s="8">
        <v>92</v>
      </c>
      <c r="K101" s="8">
        <v>92</v>
      </c>
      <c r="L101" s="7" t="str">
        <f>VLOOKUP(K101,Side_til_Sektion!A$2:C$217,3,FALSE)</f>
        <v>6.2.2</v>
      </c>
      <c r="P101" t="str">
        <f t="shared" si="1"/>
        <v>| KAP6_92 || Kapitel || 6 ||  || 92 || 6.2.2 || &lt;html5media&gt;File:KAP6_92.mp3&lt;/html5media&gt;</v>
      </c>
    </row>
    <row r="102" spans="1:16" x14ac:dyDescent="0.2">
      <c r="A102" s="6">
        <v>99</v>
      </c>
      <c r="B102" t="s">
        <v>528</v>
      </c>
      <c r="C102" t="s">
        <v>529</v>
      </c>
      <c r="D102" t="s">
        <v>204</v>
      </c>
      <c r="E102" t="s">
        <v>214</v>
      </c>
      <c r="F102" t="s">
        <v>530</v>
      </c>
      <c r="G102" s="8">
        <v>6</v>
      </c>
      <c r="H102" s="8">
        <v>92</v>
      </c>
      <c r="I102" s="8">
        <v>2</v>
      </c>
      <c r="K102" s="8">
        <v>92</v>
      </c>
      <c r="L102" s="7" t="str">
        <f>VLOOKUP(K102,Side_til_Sektion!A$2:C$217,3,FALSE)</f>
        <v>6.2.2</v>
      </c>
      <c r="P102" t="str">
        <f t="shared" si="1"/>
        <v>| KAP6_92_2 || Kapitel || 6 || 2 || 92 || 6.2.2 || &lt;html5media&gt;File:KAP6_92_2.mp3&lt;/html5media&gt;</v>
      </c>
    </row>
    <row r="103" spans="1:16" x14ac:dyDescent="0.2">
      <c r="A103" s="6">
        <v>100</v>
      </c>
      <c r="B103" t="s">
        <v>531</v>
      </c>
      <c r="C103" t="s">
        <v>532</v>
      </c>
      <c r="D103" t="s">
        <v>204</v>
      </c>
      <c r="E103" t="s">
        <v>214</v>
      </c>
      <c r="F103" t="s">
        <v>533</v>
      </c>
      <c r="G103" s="8">
        <v>6</v>
      </c>
      <c r="H103" s="8">
        <v>94</v>
      </c>
      <c r="K103" s="8">
        <v>94</v>
      </c>
      <c r="L103" s="7" t="str">
        <f>VLOOKUP(K103,Side_til_Sektion!A$2:C$217,3,FALSE)</f>
        <v>6.2.4</v>
      </c>
      <c r="P103" t="str">
        <f t="shared" si="1"/>
        <v>| KAP6_94 || Kapitel || 6 ||  || 94 || 6.2.4 || &lt;html5media&gt;File:KAP6_94.mp3&lt;/html5media&gt;</v>
      </c>
    </row>
    <row r="104" spans="1:16" x14ac:dyDescent="0.2">
      <c r="A104" s="6">
        <v>101</v>
      </c>
      <c r="B104" t="s">
        <v>534</v>
      </c>
      <c r="C104" t="s">
        <v>535</v>
      </c>
      <c r="D104" t="s">
        <v>204</v>
      </c>
      <c r="E104" t="s">
        <v>214</v>
      </c>
      <c r="F104" t="s">
        <v>536</v>
      </c>
      <c r="G104" s="8">
        <v>7</v>
      </c>
      <c r="H104" s="8">
        <v>101</v>
      </c>
      <c r="K104" s="8">
        <v>101</v>
      </c>
      <c r="L104" s="7" t="str">
        <f>VLOOKUP(K104,Side_til_Sektion!A$2:C$217,3,FALSE)</f>
        <v>7.1.5</v>
      </c>
      <c r="P104" t="str">
        <f t="shared" si="1"/>
        <v>| KAP7_101 || Kapitel || 7 ||  || 101 || 7.1.5 || &lt;html5media&gt;File:KAP7_101.mp3&lt;/html5media&gt;</v>
      </c>
    </row>
    <row r="105" spans="1:16" x14ac:dyDescent="0.2">
      <c r="A105" s="6">
        <v>102</v>
      </c>
      <c r="B105" t="s">
        <v>538</v>
      </c>
      <c r="C105" t="s">
        <v>539</v>
      </c>
      <c r="D105" t="s">
        <v>204</v>
      </c>
      <c r="E105" t="s">
        <v>214</v>
      </c>
      <c r="F105" t="s">
        <v>540</v>
      </c>
      <c r="G105" s="8">
        <v>7</v>
      </c>
      <c r="H105" s="8">
        <v>103</v>
      </c>
      <c r="K105" s="8">
        <v>103</v>
      </c>
      <c r="L105" s="7" t="str">
        <f>VLOOKUP(K105,Side_til_Sektion!A$2:C$217,3,FALSE)</f>
        <v>7.1.6</v>
      </c>
      <c r="P105" t="str">
        <f t="shared" si="1"/>
        <v>| KAP7_103 || Kapitel || 7 ||  || 103 || 7.1.6 || &lt;html5media&gt;File:KAP7_103.mp3&lt;/html5media&gt;</v>
      </c>
    </row>
    <row r="106" spans="1:16" x14ac:dyDescent="0.2">
      <c r="A106" s="6">
        <v>103</v>
      </c>
      <c r="B106" t="s">
        <v>542</v>
      </c>
      <c r="C106" t="s">
        <v>543</v>
      </c>
      <c r="D106" t="s">
        <v>204</v>
      </c>
      <c r="E106" t="s">
        <v>214</v>
      </c>
      <c r="F106" t="s">
        <v>544</v>
      </c>
      <c r="G106" s="8">
        <v>7</v>
      </c>
      <c r="H106" s="8">
        <v>103</v>
      </c>
      <c r="I106" s="8">
        <v>2</v>
      </c>
      <c r="K106" s="8">
        <v>103</v>
      </c>
      <c r="L106" s="7" t="str">
        <f>VLOOKUP(K106,Side_til_Sektion!A$2:C$217,3,FALSE)</f>
        <v>7.1.6</v>
      </c>
      <c r="P106" t="str">
        <f t="shared" si="1"/>
        <v>| KAP7_103_2 || Kapitel || 7 || 2 || 103 || 7.1.6 || &lt;html5media&gt;File:KAP7_103_2.mp3&lt;/html5media&gt;</v>
      </c>
    </row>
    <row r="107" spans="1:16" x14ac:dyDescent="0.2">
      <c r="A107" s="6">
        <v>104</v>
      </c>
      <c r="B107" t="s">
        <v>545</v>
      </c>
      <c r="C107" t="s">
        <v>546</v>
      </c>
      <c r="D107" t="s">
        <v>204</v>
      </c>
      <c r="E107" t="s">
        <v>214</v>
      </c>
      <c r="F107" t="s">
        <v>547</v>
      </c>
      <c r="G107" s="8">
        <v>7</v>
      </c>
      <c r="H107" s="8">
        <v>104</v>
      </c>
      <c r="K107" s="8">
        <v>104</v>
      </c>
      <c r="L107" s="7" t="str">
        <f>VLOOKUP(K107,Side_til_Sektion!A$2:C$217,3,FALSE)</f>
        <v>7.2.1</v>
      </c>
      <c r="P107" t="str">
        <f t="shared" si="1"/>
        <v>| KAP7_104 || Kapitel || 7 ||  || 104 || 7.2.1 || &lt;html5media&gt;File:KAP7_104.mp3&lt;/html5media&gt;</v>
      </c>
    </row>
    <row r="108" spans="1:16" x14ac:dyDescent="0.2">
      <c r="A108" s="6">
        <v>105</v>
      </c>
      <c r="B108" t="s">
        <v>548</v>
      </c>
      <c r="C108" t="s">
        <v>549</v>
      </c>
      <c r="D108" t="s">
        <v>204</v>
      </c>
      <c r="E108" t="s">
        <v>214</v>
      </c>
      <c r="F108" t="s">
        <v>550</v>
      </c>
      <c r="G108" s="8">
        <v>7</v>
      </c>
      <c r="H108" s="8">
        <v>105</v>
      </c>
      <c r="K108" s="8">
        <v>105</v>
      </c>
      <c r="L108" s="7" t="str">
        <f>VLOOKUP(K108,Side_til_Sektion!A$2:C$217,3,FALSE)</f>
        <v>7.2.2</v>
      </c>
      <c r="P108" t="str">
        <f t="shared" si="1"/>
        <v>| KAP7_105 || Kapitel || 7 ||  || 105 || 7.2.2 || &lt;html5media&gt;File:KAP7_105.mp3&lt;/html5media&gt;</v>
      </c>
    </row>
    <row r="109" spans="1:16" x14ac:dyDescent="0.2">
      <c r="A109" s="6">
        <v>106</v>
      </c>
      <c r="B109" t="s">
        <v>551</v>
      </c>
      <c r="C109" t="s">
        <v>552</v>
      </c>
      <c r="D109" t="s">
        <v>204</v>
      </c>
      <c r="E109" t="s">
        <v>214</v>
      </c>
      <c r="F109" t="s">
        <v>553</v>
      </c>
      <c r="G109" s="8">
        <v>7</v>
      </c>
      <c r="H109" s="8">
        <v>107</v>
      </c>
      <c r="K109" s="8">
        <v>107</v>
      </c>
      <c r="L109" s="7" t="str">
        <f>VLOOKUP(K109,Side_til_Sektion!A$2:C$217,3,FALSE)</f>
        <v>7.2.2</v>
      </c>
      <c r="P109" t="str">
        <f t="shared" si="1"/>
        <v>| KAP7_107 || Kapitel || 7 ||  || 107 || 7.2.2 || &lt;html5media&gt;File:KAP7_107.mp3&lt;/html5media&gt;</v>
      </c>
    </row>
    <row r="110" spans="1:16" x14ac:dyDescent="0.2">
      <c r="A110" s="6">
        <v>107</v>
      </c>
      <c r="B110" t="s">
        <v>555</v>
      </c>
      <c r="C110" t="s">
        <v>556</v>
      </c>
      <c r="D110" t="s">
        <v>204</v>
      </c>
      <c r="E110" t="s">
        <v>214</v>
      </c>
      <c r="F110" t="s">
        <v>557</v>
      </c>
      <c r="G110" s="8">
        <v>7</v>
      </c>
      <c r="H110" s="8">
        <v>111</v>
      </c>
      <c r="K110" s="8">
        <v>111</v>
      </c>
      <c r="L110" s="7" t="str">
        <f>VLOOKUP(K110,Side_til_Sektion!A$2:C$217,3,FALSE)</f>
        <v>7.2.2</v>
      </c>
      <c r="P110" t="str">
        <f t="shared" si="1"/>
        <v>| KAP7_111 || Kapitel || 7 ||  || 111 || 7.2.2 || &lt;html5media&gt;File:KAP7_111.mp3&lt;/html5media&gt;</v>
      </c>
    </row>
    <row r="111" spans="1:16" x14ac:dyDescent="0.2">
      <c r="A111" s="6">
        <v>108</v>
      </c>
      <c r="B111" t="s">
        <v>559</v>
      </c>
      <c r="C111" t="s">
        <v>560</v>
      </c>
      <c r="D111" t="s">
        <v>204</v>
      </c>
      <c r="E111" t="s">
        <v>214</v>
      </c>
      <c r="F111" t="s">
        <v>561</v>
      </c>
      <c r="G111" s="8">
        <v>7</v>
      </c>
      <c r="H111" s="8">
        <v>112</v>
      </c>
      <c r="K111" s="8">
        <v>112</v>
      </c>
      <c r="L111" s="7" t="str">
        <f>VLOOKUP(K111,Side_til_Sektion!A$2:C$217,3,FALSE)</f>
        <v>7.2.3</v>
      </c>
      <c r="P111" t="str">
        <f t="shared" si="1"/>
        <v>| KAP7_112 || Kapitel || 7 ||  || 112 || 7.2.3 || &lt;html5media&gt;File:KAP7_112.mp3&lt;/html5media&gt;</v>
      </c>
    </row>
    <row r="112" spans="1:16" x14ac:dyDescent="0.2">
      <c r="A112" s="6">
        <v>109</v>
      </c>
      <c r="B112" t="s">
        <v>563</v>
      </c>
      <c r="C112" t="s">
        <v>564</v>
      </c>
      <c r="D112" t="s">
        <v>204</v>
      </c>
      <c r="E112" t="s">
        <v>214</v>
      </c>
      <c r="F112" t="s">
        <v>565</v>
      </c>
      <c r="G112" s="8">
        <v>7</v>
      </c>
      <c r="H112" s="8">
        <v>112</v>
      </c>
      <c r="I112" s="8">
        <v>2</v>
      </c>
      <c r="K112" s="8">
        <v>112</v>
      </c>
      <c r="L112" s="7" t="str">
        <f>VLOOKUP(K112,Side_til_Sektion!A$2:C$217,3,FALSE)</f>
        <v>7.2.3</v>
      </c>
      <c r="P112" t="str">
        <f t="shared" si="1"/>
        <v>| KAP7_112_2 || Kapitel || 7 || 2 || 112 || 7.2.3 || &lt;html5media&gt;File:KAP7_112_2.mp3&lt;/html5media&gt;</v>
      </c>
    </row>
    <row r="113" spans="1:16" x14ac:dyDescent="0.2">
      <c r="A113" s="6">
        <v>110</v>
      </c>
      <c r="B113" t="s">
        <v>566</v>
      </c>
      <c r="C113" t="s">
        <v>567</v>
      </c>
      <c r="D113" t="s">
        <v>204</v>
      </c>
      <c r="E113" t="s">
        <v>214</v>
      </c>
      <c r="F113" t="s">
        <v>568</v>
      </c>
      <c r="G113" s="8">
        <v>7</v>
      </c>
      <c r="H113" s="8">
        <v>113</v>
      </c>
      <c r="K113" s="8">
        <v>113</v>
      </c>
      <c r="L113" s="7" t="str">
        <f>VLOOKUP(K113,Side_til_Sektion!A$2:C$217,3,FALSE)</f>
        <v>7.2.4</v>
      </c>
      <c r="P113" t="str">
        <f t="shared" si="1"/>
        <v>| KAP7_113 || Kapitel || 7 ||  || 113 || 7.2.4 || &lt;html5media&gt;File:KAP7_113.mp3&lt;/html5media&gt;</v>
      </c>
    </row>
    <row r="114" spans="1:16" x14ac:dyDescent="0.2">
      <c r="A114" s="6">
        <v>111</v>
      </c>
      <c r="B114" t="s">
        <v>570</v>
      </c>
      <c r="C114" t="s">
        <v>571</v>
      </c>
      <c r="D114" t="s">
        <v>204</v>
      </c>
      <c r="E114" t="s">
        <v>214</v>
      </c>
      <c r="F114" t="s">
        <v>572</v>
      </c>
      <c r="G114" s="8">
        <v>7</v>
      </c>
      <c r="H114" s="8">
        <v>97</v>
      </c>
      <c r="K114" s="8">
        <v>97</v>
      </c>
      <c r="L114" s="7" t="str">
        <f>VLOOKUP(K114,Side_til_Sektion!A$2:C$217,3,FALSE)</f>
        <v>7</v>
      </c>
      <c r="P114" t="str">
        <f t="shared" si="1"/>
        <v>| KAP7_97 || Kapitel || 7 ||  || 97 || 7 || &lt;html5media&gt;File:KAP7_97.mp3&lt;/html5media&gt;</v>
      </c>
    </row>
    <row r="115" spans="1:16" x14ac:dyDescent="0.2">
      <c r="A115" s="6">
        <v>112</v>
      </c>
      <c r="B115" t="s">
        <v>574</v>
      </c>
      <c r="C115" t="s">
        <v>575</v>
      </c>
      <c r="D115" t="s">
        <v>204</v>
      </c>
      <c r="E115" t="s">
        <v>214</v>
      </c>
      <c r="F115" t="s">
        <v>576</v>
      </c>
      <c r="G115" s="8">
        <v>7</v>
      </c>
      <c r="H115" s="8">
        <v>97</v>
      </c>
      <c r="I115" s="8">
        <v>2</v>
      </c>
      <c r="K115" s="8">
        <v>97</v>
      </c>
      <c r="L115" s="7" t="str">
        <f>VLOOKUP(K115,Side_til_Sektion!A$2:C$217,3,FALSE)</f>
        <v>7</v>
      </c>
      <c r="P115" t="str">
        <f t="shared" si="1"/>
        <v>| KAP7_97_2 || Kapitel || 7 || 2 || 97 || 7 || &lt;html5media&gt;File:KAP7_97_2.mp3&lt;/html5media&gt;</v>
      </c>
    </row>
    <row r="116" spans="1:16" x14ac:dyDescent="0.2">
      <c r="A116" s="6">
        <v>113</v>
      </c>
      <c r="B116" t="s">
        <v>577</v>
      </c>
      <c r="C116" t="s">
        <v>578</v>
      </c>
      <c r="D116" t="s">
        <v>204</v>
      </c>
      <c r="E116" t="s">
        <v>214</v>
      </c>
      <c r="F116" t="s">
        <v>579</v>
      </c>
      <c r="G116" s="8">
        <v>7</v>
      </c>
      <c r="H116" s="8">
        <v>98</v>
      </c>
      <c r="K116" s="8">
        <v>98</v>
      </c>
      <c r="L116" s="7" t="str">
        <f>VLOOKUP(K116,Side_til_Sektion!A$2:C$217,3,FALSE)</f>
        <v>7.1.1</v>
      </c>
      <c r="P116" t="str">
        <f t="shared" si="1"/>
        <v>| KAP7_98 || Kapitel || 7 ||  || 98 || 7.1.1 || &lt;html5media&gt;File:KAP7_98.mp3&lt;/html5media&gt;</v>
      </c>
    </row>
    <row r="117" spans="1:16" x14ac:dyDescent="0.2">
      <c r="A117" s="6">
        <v>114</v>
      </c>
      <c r="B117" t="s">
        <v>581</v>
      </c>
      <c r="C117" t="s">
        <v>582</v>
      </c>
      <c r="D117" t="s">
        <v>204</v>
      </c>
      <c r="E117" t="s">
        <v>214</v>
      </c>
      <c r="F117" t="s">
        <v>583</v>
      </c>
      <c r="G117" s="8">
        <v>7</v>
      </c>
      <c r="H117" s="8">
        <v>98</v>
      </c>
      <c r="I117" s="8">
        <v>2</v>
      </c>
      <c r="K117" s="8">
        <v>98</v>
      </c>
      <c r="L117" s="7" t="str">
        <f>VLOOKUP(K117,Side_til_Sektion!A$2:C$217,3,FALSE)</f>
        <v>7.1.1</v>
      </c>
      <c r="P117" t="str">
        <f t="shared" si="1"/>
        <v>| KAP7_98_2 || Kapitel || 7 || 2 || 98 || 7.1.1 || &lt;html5media&gt;File:KAP7_98_2.mp3&lt;/html5media&gt;</v>
      </c>
    </row>
    <row r="118" spans="1:16" x14ac:dyDescent="0.2">
      <c r="A118" s="6">
        <v>115</v>
      </c>
      <c r="B118" t="s">
        <v>584</v>
      </c>
      <c r="C118" t="s">
        <v>585</v>
      </c>
      <c r="D118" t="s">
        <v>204</v>
      </c>
      <c r="E118" t="s">
        <v>214</v>
      </c>
      <c r="F118" t="s">
        <v>586</v>
      </c>
      <c r="G118" s="8">
        <v>7</v>
      </c>
      <c r="H118" s="8">
        <v>99</v>
      </c>
      <c r="K118" s="8">
        <v>99</v>
      </c>
      <c r="L118" s="7" t="str">
        <f>VLOOKUP(K118,Side_til_Sektion!A$2:C$217,3,FALSE)</f>
        <v>7.1.3</v>
      </c>
      <c r="P118" t="str">
        <f t="shared" si="1"/>
        <v>| KAP7_99 || Kapitel || 7 ||  || 99 || 7.1.3 || &lt;html5media&gt;File:KAP7_99.mp3&lt;/html5media&gt;</v>
      </c>
    </row>
    <row r="119" spans="1:16" x14ac:dyDescent="0.2">
      <c r="A119" s="6">
        <v>116</v>
      </c>
      <c r="B119" t="s">
        <v>588</v>
      </c>
      <c r="C119" t="s">
        <v>589</v>
      </c>
      <c r="D119" t="s">
        <v>204</v>
      </c>
      <c r="E119" t="s">
        <v>214</v>
      </c>
      <c r="F119" t="s">
        <v>590</v>
      </c>
      <c r="G119" s="8">
        <v>7</v>
      </c>
      <c r="H119" s="8">
        <v>99</v>
      </c>
      <c r="I119" s="8">
        <v>2</v>
      </c>
      <c r="K119" s="8">
        <v>99</v>
      </c>
      <c r="L119" s="7" t="str">
        <f>VLOOKUP(K119,Side_til_Sektion!A$2:C$217,3,FALSE)</f>
        <v>7.1.3</v>
      </c>
      <c r="P119" t="str">
        <f t="shared" si="1"/>
        <v>| KAP7_99_2 || Kapitel || 7 || 2 || 99 || 7.1.3 || &lt;html5media&gt;File:KAP7_99_2.mp3&lt;/html5media&gt;</v>
      </c>
    </row>
    <row r="120" spans="1:16" x14ac:dyDescent="0.2">
      <c r="A120" s="6">
        <v>117</v>
      </c>
      <c r="B120" t="s">
        <v>591</v>
      </c>
      <c r="C120" t="s">
        <v>592</v>
      </c>
      <c r="D120" t="s">
        <v>204</v>
      </c>
      <c r="E120" t="s">
        <v>214</v>
      </c>
      <c r="F120" t="s">
        <v>593</v>
      </c>
      <c r="G120" s="8">
        <v>8</v>
      </c>
      <c r="H120" s="8">
        <v>116</v>
      </c>
      <c r="K120" s="8">
        <v>116</v>
      </c>
      <c r="L120" s="7" t="str">
        <f>VLOOKUP(K120,Side_til_Sektion!A$2:C$217,3,FALSE)</f>
        <v>8</v>
      </c>
      <c r="P120" t="str">
        <f t="shared" si="1"/>
        <v>| KAP8_116 || Kapitel || 8 ||  || 116 || 8 || &lt;html5media&gt;File:KAP8_116.mp3&lt;/html5media&gt;</v>
      </c>
    </row>
    <row r="121" spans="1:16" x14ac:dyDescent="0.2">
      <c r="A121" s="6">
        <v>118</v>
      </c>
      <c r="B121" t="s">
        <v>594</v>
      </c>
      <c r="C121" t="s">
        <v>595</v>
      </c>
      <c r="D121" t="s">
        <v>204</v>
      </c>
      <c r="E121" t="s">
        <v>214</v>
      </c>
      <c r="F121" t="s">
        <v>596</v>
      </c>
      <c r="G121" s="8">
        <v>8</v>
      </c>
      <c r="H121" s="8">
        <v>116</v>
      </c>
      <c r="I121" s="8">
        <v>2</v>
      </c>
      <c r="K121" s="8">
        <v>116</v>
      </c>
      <c r="L121" s="7" t="str">
        <f>VLOOKUP(K121,Side_til_Sektion!A$2:C$217,3,FALSE)</f>
        <v>8</v>
      </c>
      <c r="P121" t="str">
        <f t="shared" si="1"/>
        <v>| KAP8_116_2 || Kapitel || 8 || 2 || 116 || 8 || &lt;html5media&gt;File:KAP8_116_2.mp3&lt;/html5media&gt;</v>
      </c>
    </row>
    <row r="122" spans="1:16" x14ac:dyDescent="0.2">
      <c r="A122" s="6">
        <v>119</v>
      </c>
      <c r="B122" t="s">
        <v>597</v>
      </c>
      <c r="C122" t="s">
        <v>598</v>
      </c>
      <c r="D122" t="s">
        <v>204</v>
      </c>
      <c r="E122" t="s">
        <v>214</v>
      </c>
      <c r="F122" t="s">
        <v>599</v>
      </c>
      <c r="G122" s="8">
        <v>8</v>
      </c>
      <c r="H122" s="8">
        <v>117</v>
      </c>
      <c r="K122" s="8">
        <v>117</v>
      </c>
      <c r="L122" s="7" t="str">
        <f>VLOOKUP(K122,Side_til_Sektion!A$2:C$217,3,FALSE)</f>
        <v>8.1.2</v>
      </c>
      <c r="P122" t="str">
        <f t="shared" si="1"/>
        <v>| KAP8_117 || Kapitel || 8 ||  || 117 || 8.1.2 || &lt;html5media&gt;File:KAP8_117.mp3&lt;/html5media&gt;</v>
      </c>
    </row>
    <row r="123" spans="1:16" x14ac:dyDescent="0.2">
      <c r="A123" s="6">
        <v>120</v>
      </c>
      <c r="B123" t="s">
        <v>601</v>
      </c>
      <c r="C123" t="s">
        <v>602</v>
      </c>
      <c r="D123" t="s">
        <v>204</v>
      </c>
      <c r="E123" t="s">
        <v>214</v>
      </c>
      <c r="F123" t="s">
        <v>603</v>
      </c>
      <c r="G123" s="8">
        <v>8</v>
      </c>
      <c r="H123" s="8">
        <v>118</v>
      </c>
      <c r="K123" s="8">
        <v>118</v>
      </c>
      <c r="L123" s="7" t="str">
        <f>VLOOKUP(K123,Side_til_Sektion!A$2:C$217,3,FALSE)</f>
        <v>8.1.3</v>
      </c>
      <c r="P123" t="str">
        <f t="shared" si="1"/>
        <v>| KAP8_118 || Kapitel || 8 ||  || 118 || 8.1.3 || &lt;html5media&gt;File:KAP8_118.mp3&lt;/html5media&gt;</v>
      </c>
    </row>
    <row r="124" spans="1:16" x14ac:dyDescent="0.2">
      <c r="A124" s="6">
        <v>121</v>
      </c>
      <c r="B124" t="s">
        <v>605</v>
      </c>
      <c r="C124" t="s">
        <v>606</v>
      </c>
      <c r="D124" t="s">
        <v>204</v>
      </c>
      <c r="E124" t="s">
        <v>214</v>
      </c>
      <c r="F124" t="s">
        <v>607</v>
      </c>
      <c r="G124" s="8">
        <v>8</v>
      </c>
      <c r="H124" s="8">
        <v>119</v>
      </c>
      <c r="K124" s="8">
        <v>119</v>
      </c>
      <c r="L124" s="7" t="str">
        <f>VLOOKUP(K124,Side_til_Sektion!A$2:C$217,3,FALSE)</f>
        <v>8.1.4</v>
      </c>
      <c r="P124" t="str">
        <f t="shared" si="1"/>
        <v>| KAP8_119 || Kapitel || 8 ||  || 119 || 8.1.4 || &lt;html5media&gt;File:KAP8_119.mp3&lt;/html5media&gt;</v>
      </c>
    </row>
    <row r="125" spans="1:16" x14ac:dyDescent="0.2">
      <c r="A125" s="6">
        <v>122</v>
      </c>
      <c r="B125" t="s">
        <v>609</v>
      </c>
      <c r="C125" t="s">
        <v>610</v>
      </c>
      <c r="D125" t="s">
        <v>204</v>
      </c>
      <c r="E125" t="s">
        <v>214</v>
      </c>
      <c r="F125" t="s">
        <v>611</v>
      </c>
      <c r="G125" s="8">
        <v>8</v>
      </c>
      <c r="H125" s="8">
        <v>119</v>
      </c>
      <c r="I125" s="8">
        <v>2</v>
      </c>
      <c r="K125" s="8">
        <v>119</v>
      </c>
      <c r="L125" s="7" t="str">
        <f>VLOOKUP(K125,Side_til_Sektion!A$2:C$217,3,FALSE)</f>
        <v>8.1.4</v>
      </c>
      <c r="P125" t="str">
        <f t="shared" si="1"/>
        <v>| KAP8_119_2 || Kapitel || 8 || 2 || 119 || 8.1.4 || &lt;html5media&gt;File:KAP8_119_2.mp3&lt;/html5media&gt;</v>
      </c>
    </row>
    <row r="126" spans="1:16" x14ac:dyDescent="0.2">
      <c r="A126" s="6">
        <v>123</v>
      </c>
      <c r="B126" t="s">
        <v>612</v>
      </c>
      <c r="C126" t="s">
        <v>613</v>
      </c>
      <c r="D126" t="s">
        <v>204</v>
      </c>
      <c r="E126" t="s">
        <v>214</v>
      </c>
      <c r="F126" t="s">
        <v>614</v>
      </c>
      <c r="G126" s="8">
        <v>8</v>
      </c>
      <c r="H126" s="8">
        <v>120</v>
      </c>
      <c r="K126" s="8">
        <v>120</v>
      </c>
      <c r="L126" s="7" t="str">
        <f>VLOOKUP(K126,Side_til_Sektion!A$2:C$217,3,FALSE)</f>
        <v>8.1.6</v>
      </c>
      <c r="P126" t="str">
        <f t="shared" si="1"/>
        <v>| KAP8_120 || Kapitel || 8 ||  || 120 || 8.1.6 || &lt;html5media&gt;File:KAP8_120.mp3&lt;/html5media&gt;</v>
      </c>
    </row>
    <row r="127" spans="1:16" x14ac:dyDescent="0.2">
      <c r="A127" s="6">
        <v>124</v>
      </c>
      <c r="B127" t="s">
        <v>616</v>
      </c>
      <c r="C127" t="s">
        <v>617</v>
      </c>
      <c r="D127" t="s">
        <v>204</v>
      </c>
      <c r="E127" t="s">
        <v>214</v>
      </c>
      <c r="F127" t="s">
        <v>618</v>
      </c>
      <c r="G127" s="8">
        <v>8</v>
      </c>
      <c r="H127" s="8">
        <v>120</v>
      </c>
      <c r="I127" s="8">
        <v>2</v>
      </c>
      <c r="K127" s="8">
        <v>120</v>
      </c>
      <c r="L127" s="7" t="str">
        <f>VLOOKUP(K127,Side_til_Sektion!A$2:C$217,3,FALSE)</f>
        <v>8.1.6</v>
      </c>
      <c r="P127" t="str">
        <f t="shared" si="1"/>
        <v>| KAP8_120_2 || Kapitel || 8 || 2 || 120 || 8.1.6 || &lt;html5media&gt;File:KAP8_120_2.mp3&lt;/html5media&gt;</v>
      </c>
    </row>
    <row r="128" spans="1:16" x14ac:dyDescent="0.2">
      <c r="A128" s="6">
        <v>125</v>
      </c>
      <c r="B128" t="s">
        <v>619</v>
      </c>
      <c r="C128" t="s">
        <v>620</v>
      </c>
      <c r="D128" t="s">
        <v>204</v>
      </c>
      <c r="E128" t="s">
        <v>214</v>
      </c>
      <c r="F128" t="s">
        <v>621</v>
      </c>
      <c r="G128" s="8">
        <v>8</v>
      </c>
      <c r="H128" s="8">
        <v>122</v>
      </c>
      <c r="K128" s="8">
        <v>122</v>
      </c>
      <c r="L128" s="7" t="str">
        <f>VLOOKUP(K128,Side_til_Sektion!A$2:C$217,3,FALSE)</f>
        <v>8.1.8</v>
      </c>
      <c r="P128" t="str">
        <f t="shared" si="1"/>
        <v>| KAP8_122 || Kapitel || 8 ||  || 122 || 8.1.8 || &lt;html5media&gt;File:KAP8_122.mp3&lt;/html5media&gt;</v>
      </c>
    </row>
    <row r="129" spans="1:16" x14ac:dyDescent="0.2">
      <c r="A129" s="6">
        <v>126</v>
      </c>
      <c r="B129" t="s">
        <v>622</v>
      </c>
      <c r="C129" t="s">
        <v>623</v>
      </c>
      <c r="D129" t="s">
        <v>204</v>
      </c>
      <c r="E129" t="s">
        <v>214</v>
      </c>
      <c r="F129" t="s">
        <v>624</v>
      </c>
      <c r="G129" s="8">
        <v>8</v>
      </c>
      <c r="H129" s="8">
        <v>122</v>
      </c>
      <c r="I129" s="8">
        <v>2</v>
      </c>
      <c r="K129" s="8">
        <v>122</v>
      </c>
      <c r="L129" s="7" t="str">
        <f>VLOOKUP(K129,Side_til_Sektion!A$2:C$217,3,FALSE)</f>
        <v>8.1.8</v>
      </c>
      <c r="P129" t="str">
        <f t="shared" si="1"/>
        <v>| KAP8_122_2 || Kapitel || 8 || 2 || 122 || 8.1.8 || &lt;html5media&gt;File:KAP8_122_2.mp3&lt;/html5media&gt;</v>
      </c>
    </row>
    <row r="130" spans="1:16" x14ac:dyDescent="0.2">
      <c r="A130" s="6">
        <v>127</v>
      </c>
      <c r="B130" t="s">
        <v>625</v>
      </c>
      <c r="C130" t="s">
        <v>626</v>
      </c>
      <c r="D130" t="s">
        <v>204</v>
      </c>
      <c r="E130" t="s">
        <v>214</v>
      </c>
      <c r="F130" t="s">
        <v>627</v>
      </c>
      <c r="G130" s="8">
        <v>8</v>
      </c>
      <c r="H130" s="8">
        <v>122</v>
      </c>
      <c r="I130" s="8">
        <v>3</v>
      </c>
      <c r="K130" s="8">
        <v>122</v>
      </c>
      <c r="L130" s="7" t="str">
        <f>VLOOKUP(K130,Side_til_Sektion!A$2:C$217,3,FALSE)</f>
        <v>8.1.8</v>
      </c>
      <c r="P130" t="str">
        <f t="shared" si="1"/>
        <v>| KAP8_122_3 || Kapitel || 8 || 3 || 122 || 8.1.8 || &lt;html5media&gt;File:KAP8_122_3.mp3&lt;/html5media&gt;</v>
      </c>
    </row>
    <row r="131" spans="1:16" x14ac:dyDescent="0.2">
      <c r="A131" s="6">
        <v>128</v>
      </c>
      <c r="B131" t="s">
        <v>628</v>
      </c>
      <c r="C131" t="s">
        <v>629</v>
      </c>
      <c r="D131" t="s">
        <v>204</v>
      </c>
      <c r="E131" t="s">
        <v>214</v>
      </c>
      <c r="F131" t="s">
        <v>630</v>
      </c>
      <c r="G131" s="8">
        <v>8</v>
      </c>
      <c r="H131" s="8">
        <v>123</v>
      </c>
      <c r="K131" s="8">
        <v>123</v>
      </c>
      <c r="L131" s="7" t="str">
        <f>VLOOKUP(K131,Side_til_Sektion!A$2:C$217,3,FALSE)</f>
        <v>8.1.8</v>
      </c>
      <c r="P131" t="str">
        <f t="shared" si="1"/>
        <v>| KAP8_123 || Kapitel || 8 ||  || 123 || 8.1.8 || &lt;html5media&gt;File:KAP8_123.mp3&lt;/html5media&gt;</v>
      </c>
    </row>
    <row r="132" spans="1:16" x14ac:dyDescent="0.2">
      <c r="A132" s="6">
        <v>129</v>
      </c>
      <c r="B132" t="s">
        <v>632</v>
      </c>
      <c r="C132" t="s">
        <v>633</v>
      </c>
      <c r="D132" t="s">
        <v>204</v>
      </c>
      <c r="E132" t="s">
        <v>214</v>
      </c>
      <c r="F132" t="s">
        <v>634</v>
      </c>
      <c r="G132" s="8">
        <v>8</v>
      </c>
      <c r="H132" s="8">
        <v>123</v>
      </c>
      <c r="I132" s="8">
        <v>2</v>
      </c>
      <c r="K132" s="8">
        <v>123</v>
      </c>
      <c r="L132" s="7" t="str">
        <f>VLOOKUP(K132,Side_til_Sektion!A$2:C$217,3,FALSE)</f>
        <v>8.1.8</v>
      </c>
      <c r="P132" t="str">
        <f t="shared" ref="P132:P195" si="2">_xlfn.CONCAT("| ", B132, " || ", D132, " || ", G132, " || ", I132, " || ", K132, " || ", L132, " || ", "&lt;html5media&gt;File:", C132, "&lt;/html5media&gt;")</f>
        <v>| KAP8_123_2 || Kapitel || 8 || 2 || 123 || 8.1.8 || &lt;html5media&gt;File:KAP8_123_2.mp3&lt;/html5media&gt;</v>
      </c>
    </row>
    <row r="133" spans="1:16" x14ac:dyDescent="0.2">
      <c r="A133" s="6">
        <v>130</v>
      </c>
      <c r="B133" t="s">
        <v>635</v>
      </c>
      <c r="C133" t="s">
        <v>636</v>
      </c>
      <c r="D133" t="s">
        <v>204</v>
      </c>
      <c r="E133" t="s">
        <v>214</v>
      </c>
      <c r="F133" t="s">
        <v>637</v>
      </c>
      <c r="G133" s="8">
        <v>8</v>
      </c>
      <c r="H133" s="8">
        <v>125</v>
      </c>
      <c r="K133" s="8">
        <v>125</v>
      </c>
      <c r="L133" s="7" t="str">
        <f>VLOOKUP(K133,Side_til_Sektion!A$2:C$217,3,FALSE)</f>
        <v>8.2.2</v>
      </c>
      <c r="P133" t="str">
        <f t="shared" si="2"/>
        <v>| KAP8_125 || Kapitel || 8 ||  || 125 || 8.2.2 || &lt;html5media&gt;File:KAP8_125.mp3&lt;/html5media&gt;</v>
      </c>
    </row>
    <row r="134" spans="1:16" x14ac:dyDescent="0.2">
      <c r="A134" s="6">
        <v>131</v>
      </c>
      <c r="B134" t="s">
        <v>638</v>
      </c>
      <c r="C134" t="s">
        <v>639</v>
      </c>
      <c r="D134" t="s">
        <v>204</v>
      </c>
      <c r="E134" t="s">
        <v>214</v>
      </c>
      <c r="F134" t="s">
        <v>640</v>
      </c>
      <c r="G134" s="8">
        <v>9</v>
      </c>
      <c r="H134" s="8">
        <v>127</v>
      </c>
      <c r="K134" s="8">
        <v>127</v>
      </c>
      <c r="L134" s="7" t="str">
        <f>VLOOKUP(K134,Side_til_Sektion!A$2:C$217,3,FALSE)</f>
        <v>9</v>
      </c>
      <c r="P134" t="str">
        <f t="shared" si="2"/>
        <v>| KAP9_127 || Kapitel || 9 ||  || 127 || 9 || &lt;html5media&gt;File:KAP9_127.mp3&lt;/html5media&gt;</v>
      </c>
    </row>
    <row r="135" spans="1:16" x14ac:dyDescent="0.2">
      <c r="A135" s="6">
        <v>132</v>
      </c>
      <c r="B135" t="s">
        <v>642</v>
      </c>
      <c r="C135" t="s">
        <v>643</v>
      </c>
      <c r="D135" t="s">
        <v>204</v>
      </c>
      <c r="E135" t="s">
        <v>214</v>
      </c>
      <c r="F135" t="s">
        <v>644</v>
      </c>
      <c r="G135" s="8">
        <v>9</v>
      </c>
      <c r="H135" s="8">
        <v>127</v>
      </c>
      <c r="I135" s="8">
        <v>2</v>
      </c>
      <c r="K135" s="8">
        <v>127</v>
      </c>
      <c r="L135" s="7" t="str">
        <f>VLOOKUP(K135,Side_til_Sektion!A$2:C$217,3,FALSE)</f>
        <v>9</v>
      </c>
      <c r="P135" t="str">
        <f t="shared" si="2"/>
        <v>| KAP9_127_2 || Kapitel || 9 || 2 || 127 || 9 || &lt;html5media&gt;File:KAP9_127_2.mp3&lt;/html5media&gt;</v>
      </c>
    </row>
    <row r="136" spans="1:16" x14ac:dyDescent="0.2">
      <c r="A136" s="6">
        <v>133</v>
      </c>
      <c r="B136" t="s">
        <v>645</v>
      </c>
      <c r="C136" t="s">
        <v>646</v>
      </c>
      <c r="D136" t="s">
        <v>204</v>
      </c>
      <c r="E136" t="s">
        <v>214</v>
      </c>
      <c r="F136" t="s">
        <v>647</v>
      </c>
      <c r="G136" s="8">
        <v>9</v>
      </c>
      <c r="H136" s="8">
        <v>128</v>
      </c>
      <c r="K136" s="8">
        <v>128</v>
      </c>
      <c r="L136" s="7" t="str">
        <f>VLOOKUP(K136,Side_til_Sektion!A$2:C$217,3,FALSE)</f>
        <v>9.1.1</v>
      </c>
      <c r="P136" t="str">
        <f t="shared" si="2"/>
        <v>| KAP9_128 || Kapitel || 9 ||  || 128 || 9.1.1 || &lt;html5media&gt;File:KAP9_128.mp3&lt;/html5media&gt;</v>
      </c>
    </row>
    <row r="137" spans="1:16" x14ac:dyDescent="0.2">
      <c r="A137" s="6">
        <v>134</v>
      </c>
      <c r="B137" t="s">
        <v>648</v>
      </c>
      <c r="C137" t="s">
        <v>649</v>
      </c>
      <c r="D137" t="s">
        <v>204</v>
      </c>
      <c r="E137" t="s">
        <v>214</v>
      </c>
      <c r="F137" t="s">
        <v>650</v>
      </c>
      <c r="G137" s="8">
        <v>9</v>
      </c>
      <c r="H137" s="8">
        <v>129</v>
      </c>
      <c r="K137" s="8">
        <v>129</v>
      </c>
      <c r="L137" s="7" t="str">
        <f>VLOOKUP(K137,Side_til_Sektion!A$2:C$217,3,FALSE)</f>
        <v>9.1.2</v>
      </c>
      <c r="P137" t="str">
        <f t="shared" si="2"/>
        <v>| KAP9_129 || Kapitel || 9 ||  || 129 || 9.1.2 || &lt;html5media&gt;File:KAP9_129.mp3&lt;/html5media&gt;</v>
      </c>
    </row>
    <row r="138" spans="1:16" x14ac:dyDescent="0.2">
      <c r="A138" s="6">
        <v>135</v>
      </c>
      <c r="B138" t="s">
        <v>652</v>
      </c>
      <c r="C138" t="s">
        <v>653</v>
      </c>
      <c r="D138" t="s">
        <v>204</v>
      </c>
      <c r="E138" t="s">
        <v>214</v>
      </c>
      <c r="F138" t="s">
        <v>654</v>
      </c>
      <c r="G138" s="8">
        <v>9</v>
      </c>
      <c r="H138" s="8">
        <v>129</v>
      </c>
      <c r="I138" s="8">
        <v>2</v>
      </c>
      <c r="K138" s="8">
        <v>129</v>
      </c>
      <c r="L138" s="7" t="str">
        <f>VLOOKUP(K138,Side_til_Sektion!A$2:C$217,3,FALSE)</f>
        <v>9.1.2</v>
      </c>
      <c r="P138" t="str">
        <f t="shared" si="2"/>
        <v>| KAP9_129_2 || Kapitel || 9 || 2 || 129 || 9.1.2 || &lt;html5media&gt;File:KAP9_129_2.mp3&lt;/html5media&gt;</v>
      </c>
    </row>
    <row r="139" spans="1:16" x14ac:dyDescent="0.2">
      <c r="A139" s="6">
        <v>136</v>
      </c>
      <c r="B139" t="s">
        <v>655</v>
      </c>
      <c r="C139" t="s">
        <v>656</v>
      </c>
      <c r="D139" t="s">
        <v>204</v>
      </c>
      <c r="E139" t="s">
        <v>214</v>
      </c>
      <c r="F139" t="s">
        <v>657</v>
      </c>
      <c r="G139" s="8">
        <v>9</v>
      </c>
      <c r="H139" s="8">
        <v>130</v>
      </c>
      <c r="K139" s="8">
        <v>130</v>
      </c>
      <c r="L139" s="7" t="str">
        <f>VLOOKUP(K139,Side_til_Sektion!A$2:C$217,3,FALSE)</f>
        <v>9.1.4</v>
      </c>
      <c r="P139" t="str">
        <f t="shared" si="2"/>
        <v>| KAP9_130 || Kapitel || 9 ||  || 130 || 9.1.4 || &lt;html5media&gt;File:KAP9_130.mp3&lt;/html5media&gt;</v>
      </c>
    </row>
    <row r="140" spans="1:16" x14ac:dyDescent="0.2">
      <c r="A140" s="6">
        <v>137</v>
      </c>
      <c r="B140" t="s">
        <v>658</v>
      </c>
      <c r="C140" t="s">
        <v>659</v>
      </c>
      <c r="D140" t="s">
        <v>204</v>
      </c>
      <c r="E140" t="s">
        <v>214</v>
      </c>
      <c r="F140" t="s">
        <v>660</v>
      </c>
      <c r="G140" s="8">
        <v>9</v>
      </c>
      <c r="H140" s="8">
        <v>130</v>
      </c>
      <c r="I140" s="8">
        <v>2</v>
      </c>
      <c r="K140" s="8">
        <v>130</v>
      </c>
      <c r="L140" s="7" t="str">
        <f>VLOOKUP(K140,Side_til_Sektion!A$2:C$217,3,FALSE)</f>
        <v>9.1.4</v>
      </c>
      <c r="P140" t="str">
        <f t="shared" si="2"/>
        <v>| KAP9_130_2 || Kapitel || 9 || 2 || 130 || 9.1.4 || &lt;html5media&gt;File:KAP9_130_2.mp3&lt;/html5media&gt;</v>
      </c>
    </row>
    <row r="141" spans="1:16" x14ac:dyDescent="0.2">
      <c r="A141" s="6">
        <v>138</v>
      </c>
      <c r="B141" t="s">
        <v>661</v>
      </c>
      <c r="C141" t="s">
        <v>662</v>
      </c>
      <c r="D141" t="s">
        <v>204</v>
      </c>
      <c r="E141" t="s">
        <v>214</v>
      </c>
      <c r="F141" t="s">
        <v>663</v>
      </c>
      <c r="G141" s="8">
        <v>9</v>
      </c>
      <c r="H141" s="8">
        <v>131</v>
      </c>
      <c r="K141" s="8">
        <v>131</v>
      </c>
      <c r="L141" s="7" t="str">
        <f>VLOOKUP(K141,Side_til_Sektion!A$2:C$217,3,FALSE)</f>
        <v>9.2</v>
      </c>
      <c r="P141" t="str">
        <f t="shared" si="2"/>
        <v>| KAP9_131 || Kapitel || 9 ||  || 131 || 9.2 || &lt;html5media&gt;File:KAP9_131.mp3&lt;/html5media&gt;</v>
      </c>
    </row>
    <row r="142" spans="1:16" x14ac:dyDescent="0.2">
      <c r="A142" s="6">
        <v>139</v>
      </c>
      <c r="B142" t="s">
        <v>664</v>
      </c>
      <c r="C142" t="s">
        <v>665</v>
      </c>
      <c r="D142" t="s">
        <v>204</v>
      </c>
      <c r="E142" t="s">
        <v>214</v>
      </c>
      <c r="F142" t="s">
        <v>666</v>
      </c>
      <c r="G142" s="8">
        <v>9</v>
      </c>
      <c r="H142" s="8">
        <v>131</v>
      </c>
      <c r="I142" s="8">
        <v>2</v>
      </c>
      <c r="K142" s="8">
        <v>131</v>
      </c>
      <c r="L142" s="7" t="str">
        <f>VLOOKUP(K142,Side_til_Sektion!A$2:C$217,3,FALSE)</f>
        <v>9.2</v>
      </c>
      <c r="P142" t="str">
        <f t="shared" si="2"/>
        <v>| KAP9_131_2 || Kapitel || 9 || 2 || 131 || 9.2 || &lt;html5media&gt;File:KAP9_131_2.mp3&lt;/html5media&gt;</v>
      </c>
    </row>
    <row r="143" spans="1:16" x14ac:dyDescent="0.2">
      <c r="A143" s="6">
        <v>140</v>
      </c>
      <c r="B143" t="s">
        <v>667</v>
      </c>
      <c r="C143" t="s">
        <v>668</v>
      </c>
      <c r="D143" t="s">
        <v>204</v>
      </c>
      <c r="E143" t="s">
        <v>214</v>
      </c>
      <c r="F143" t="s">
        <v>669</v>
      </c>
      <c r="G143" s="8">
        <v>9</v>
      </c>
      <c r="H143" s="8">
        <v>132</v>
      </c>
      <c r="K143" s="8">
        <v>132</v>
      </c>
      <c r="L143" s="7" t="str">
        <f>VLOOKUP(K143,Side_til_Sektion!A$2:C$217,3,FALSE)</f>
        <v>9.2</v>
      </c>
      <c r="P143" t="str">
        <f t="shared" si="2"/>
        <v>| KAP9_132 || Kapitel || 9 ||  || 132 || 9.2 || &lt;html5media&gt;File:KAP9_132.mp3&lt;/html5media&gt;</v>
      </c>
    </row>
    <row r="144" spans="1:16" x14ac:dyDescent="0.2">
      <c r="A144" s="6">
        <v>141</v>
      </c>
      <c r="B144" t="s">
        <v>671</v>
      </c>
      <c r="C144" t="s">
        <v>672</v>
      </c>
      <c r="D144" t="s">
        <v>204</v>
      </c>
      <c r="E144" t="s">
        <v>214</v>
      </c>
      <c r="F144" t="s">
        <v>673</v>
      </c>
      <c r="G144" s="8">
        <v>9</v>
      </c>
      <c r="H144" s="8">
        <v>134</v>
      </c>
      <c r="K144" s="8">
        <v>134</v>
      </c>
      <c r="L144" s="7" t="str">
        <f>VLOOKUP(K144,Side_til_Sektion!A$2:C$217,3,FALSE)</f>
        <v>9.2</v>
      </c>
      <c r="P144" t="str">
        <f t="shared" si="2"/>
        <v>| KAP9_134 || Kapitel || 9 ||  || 134 || 9.2 || &lt;html5media&gt;File:KAP9_134.mp3&lt;/html5media&gt;</v>
      </c>
    </row>
    <row r="145" spans="1:16" x14ac:dyDescent="0.2">
      <c r="A145" s="6">
        <v>142</v>
      </c>
      <c r="B145" t="s">
        <v>674</v>
      </c>
      <c r="C145" t="s">
        <v>675</v>
      </c>
      <c r="D145" t="s">
        <v>204</v>
      </c>
      <c r="E145" t="s">
        <v>214</v>
      </c>
      <c r="F145" t="s">
        <v>676</v>
      </c>
      <c r="G145" s="8">
        <v>10</v>
      </c>
      <c r="H145" s="8">
        <v>136</v>
      </c>
      <c r="K145" s="8">
        <v>136</v>
      </c>
      <c r="L145" s="7" t="str">
        <f>VLOOKUP(K145,Side_til_Sektion!A$2:C$217,3,FALSE)</f>
        <v>10</v>
      </c>
      <c r="P145" t="str">
        <f t="shared" si="2"/>
        <v>| KAP10_136 || Kapitel || 10 ||  || 136 || 10 || &lt;html5media&gt;File:KAP10_136.mp3&lt;/html5media&gt;</v>
      </c>
    </row>
    <row r="146" spans="1:16" x14ac:dyDescent="0.2">
      <c r="A146" s="6">
        <v>143</v>
      </c>
      <c r="B146" t="s">
        <v>678</v>
      </c>
      <c r="C146" t="s">
        <v>679</v>
      </c>
      <c r="D146" t="s">
        <v>204</v>
      </c>
      <c r="E146" t="s">
        <v>301</v>
      </c>
      <c r="F146" t="s">
        <v>680</v>
      </c>
      <c r="G146" s="8">
        <v>10</v>
      </c>
      <c r="H146" s="8">
        <v>136</v>
      </c>
      <c r="I146" s="8">
        <v>2</v>
      </c>
      <c r="K146" s="8">
        <v>136</v>
      </c>
      <c r="L146" s="7" t="str">
        <f>VLOOKUP(K146,Side_til_Sektion!A$2:C$217,3,FALSE)</f>
        <v>10</v>
      </c>
      <c r="P146" t="str">
        <f t="shared" si="2"/>
        <v>| kap10_136_2 || Kapitel || 10 || 2 || 136 || 10 || &lt;html5media&gt;File:kap10_136_2.mp3&lt;/html5media&gt;</v>
      </c>
    </row>
    <row r="147" spans="1:16" x14ac:dyDescent="0.2">
      <c r="A147" s="6">
        <v>144</v>
      </c>
      <c r="B147" t="s">
        <v>681</v>
      </c>
      <c r="C147" t="s">
        <v>682</v>
      </c>
      <c r="D147" t="s">
        <v>204</v>
      </c>
      <c r="E147" t="s">
        <v>214</v>
      </c>
      <c r="F147" t="s">
        <v>683</v>
      </c>
      <c r="G147" s="8">
        <v>10</v>
      </c>
      <c r="H147" s="8">
        <v>137</v>
      </c>
      <c r="K147" s="8">
        <v>137</v>
      </c>
      <c r="L147" s="7" t="str">
        <f>VLOOKUP(K147,Side_til_Sektion!A$2:C$217,3,FALSE)</f>
        <v>10.1.1</v>
      </c>
      <c r="P147" t="str">
        <f t="shared" si="2"/>
        <v>| KAP10_137 || Kapitel || 10 ||  || 137 || 10.1.1 || &lt;html5media&gt;File:KAP10_137.mp3&lt;/html5media&gt;</v>
      </c>
    </row>
    <row r="148" spans="1:16" x14ac:dyDescent="0.2">
      <c r="A148" s="6">
        <v>145</v>
      </c>
      <c r="B148" t="s">
        <v>685</v>
      </c>
      <c r="C148" t="s">
        <v>686</v>
      </c>
      <c r="D148" t="s">
        <v>204</v>
      </c>
      <c r="E148" t="s">
        <v>214</v>
      </c>
      <c r="F148" t="s">
        <v>687</v>
      </c>
      <c r="G148" s="8">
        <v>10</v>
      </c>
      <c r="H148" s="8">
        <v>138</v>
      </c>
      <c r="K148" s="8">
        <v>138</v>
      </c>
      <c r="L148" s="7" t="str">
        <f>VLOOKUP(K148,Side_til_Sektion!A$2:C$217,3,FALSE)</f>
        <v>10.1.2</v>
      </c>
      <c r="P148" t="str">
        <f t="shared" si="2"/>
        <v>| KAP10_138 || Kapitel || 10 ||  || 138 || 10.1.2 || &lt;html5media&gt;File:KAP10_138.mp3&lt;/html5media&gt;</v>
      </c>
    </row>
    <row r="149" spans="1:16" x14ac:dyDescent="0.2">
      <c r="A149" s="6">
        <v>146</v>
      </c>
      <c r="B149" t="s">
        <v>688</v>
      </c>
      <c r="C149" t="s">
        <v>689</v>
      </c>
      <c r="D149" t="s">
        <v>204</v>
      </c>
      <c r="E149" t="s">
        <v>214</v>
      </c>
      <c r="F149" t="s">
        <v>690</v>
      </c>
      <c r="G149" s="8">
        <v>10</v>
      </c>
      <c r="H149" s="8">
        <v>139</v>
      </c>
      <c r="K149" s="8">
        <v>139</v>
      </c>
      <c r="L149" s="7" t="str">
        <f>VLOOKUP(K149,Side_til_Sektion!A$2:C$217,3,FALSE)</f>
        <v>10.1.3</v>
      </c>
      <c r="P149" t="str">
        <f t="shared" si="2"/>
        <v>| KAP10_139 || Kapitel || 10 ||  || 139 || 10.1.3 || &lt;html5media&gt;File:KAP10_139.mp3&lt;/html5media&gt;</v>
      </c>
    </row>
    <row r="150" spans="1:16" x14ac:dyDescent="0.2">
      <c r="A150" s="6">
        <v>147</v>
      </c>
      <c r="B150" t="s">
        <v>692</v>
      </c>
      <c r="C150" t="s">
        <v>693</v>
      </c>
      <c r="D150" t="s">
        <v>204</v>
      </c>
      <c r="E150" t="s">
        <v>214</v>
      </c>
      <c r="F150" t="s">
        <v>694</v>
      </c>
      <c r="G150" s="8">
        <v>10</v>
      </c>
      <c r="H150" s="8">
        <v>139</v>
      </c>
      <c r="I150" s="8">
        <v>2</v>
      </c>
      <c r="K150" s="8">
        <v>139</v>
      </c>
      <c r="L150" s="7" t="str">
        <f>VLOOKUP(K150,Side_til_Sektion!A$2:C$217,3,FALSE)</f>
        <v>10.1.3</v>
      </c>
      <c r="P150" t="str">
        <f t="shared" si="2"/>
        <v>| KAP10_139_2 || Kapitel || 10 || 2 || 139 || 10.1.3 || &lt;html5media&gt;File:KAP10_139_2.mp3&lt;/html5media&gt;</v>
      </c>
    </row>
    <row r="151" spans="1:16" x14ac:dyDescent="0.2">
      <c r="A151" s="6">
        <v>148</v>
      </c>
      <c r="B151" t="s">
        <v>695</v>
      </c>
      <c r="C151" t="s">
        <v>696</v>
      </c>
      <c r="D151" t="s">
        <v>204</v>
      </c>
      <c r="E151" t="s">
        <v>214</v>
      </c>
      <c r="F151" t="s">
        <v>697</v>
      </c>
      <c r="G151" s="8">
        <v>10</v>
      </c>
      <c r="H151" s="8">
        <v>140</v>
      </c>
      <c r="K151" s="8">
        <v>140</v>
      </c>
      <c r="L151" s="7" t="str">
        <f>VLOOKUP(K151,Side_til_Sektion!A$2:C$217,3,FALSE)</f>
        <v>10.2</v>
      </c>
      <c r="P151" t="str">
        <f t="shared" si="2"/>
        <v>| KAP10_140 || Kapitel || 10 ||  || 140 || 10.2 || &lt;html5media&gt;File:KAP10_140.mp3&lt;/html5media&gt;</v>
      </c>
    </row>
    <row r="152" spans="1:16" x14ac:dyDescent="0.2">
      <c r="A152" s="6">
        <v>149</v>
      </c>
      <c r="B152" t="s">
        <v>698</v>
      </c>
      <c r="C152" t="s">
        <v>699</v>
      </c>
      <c r="D152" t="s">
        <v>204</v>
      </c>
      <c r="E152" t="s">
        <v>214</v>
      </c>
      <c r="F152" t="s">
        <v>700</v>
      </c>
      <c r="G152" s="8">
        <v>10</v>
      </c>
      <c r="H152" s="8">
        <v>140</v>
      </c>
      <c r="I152" s="8">
        <v>2</v>
      </c>
      <c r="K152" s="8">
        <v>140</v>
      </c>
      <c r="L152" s="7" t="str">
        <f>VLOOKUP(K152,Side_til_Sektion!A$2:C$217,3,FALSE)</f>
        <v>10.2</v>
      </c>
      <c r="P152" t="str">
        <f t="shared" si="2"/>
        <v>| KAP10_140_2 || Kapitel || 10 || 2 || 140 || 10.2 || &lt;html5media&gt;File:KAP10_140_2.mp3&lt;/html5media&gt;</v>
      </c>
    </row>
    <row r="153" spans="1:16" x14ac:dyDescent="0.2">
      <c r="A153" s="6">
        <v>150</v>
      </c>
      <c r="B153" t="s">
        <v>701</v>
      </c>
      <c r="C153" t="s">
        <v>702</v>
      </c>
      <c r="D153" t="s">
        <v>204</v>
      </c>
      <c r="E153" t="s">
        <v>214</v>
      </c>
      <c r="F153" t="s">
        <v>703</v>
      </c>
      <c r="G153" s="8">
        <v>10</v>
      </c>
      <c r="H153" s="8">
        <v>140</v>
      </c>
      <c r="I153" s="8">
        <v>3</v>
      </c>
      <c r="K153" s="8">
        <v>140</v>
      </c>
      <c r="L153" s="7" t="str">
        <f>VLOOKUP(K153,Side_til_Sektion!A$2:C$217,3,FALSE)</f>
        <v>10.2</v>
      </c>
      <c r="P153" t="str">
        <f t="shared" si="2"/>
        <v>| KAP10_140_3 || Kapitel || 10 || 3 || 140 || 10.2 || &lt;html5media&gt;File:KAP10_140_3.mp3&lt;/html5media&gt;</v>
      </c>
    </row>
    <row r="154" spans="1:16" x14ac:dyDescent="0.2">
      <c r="A154" s="6">
        <v>151</v>
      </c>
      <c r="B154" t="s">
        <v>704</v>
      </c>
      <c r="C154" t="s">
        <v>705</v>
      </c>
      <c r="D154" t="s">
        <v>204</v>
      </c>
      <c r="E154" t="s">
        <v>214</v>
      </c>
      <c r="F154" t="s">
        <v>706</v>
      </c>
      <c r="G154" s="8">
        <v>10</v>
      </c>
      <c r="H154" s="8">
        <v>141</v>
      </c>
      <c r="K154" s="8">
        <v>141</v>
      </c>
      <c r="L154" s="7" t="str">
        <f>VLOOKUP(K154,Side_til_Sektion!A$2:C$217,3,FALSE)</f>
        <v>10.2.3</v>
      </c>
      <c r="P154" t="str">
        <f t="shared" si="2"/>
        <v>| KAP10_141 || Kapitel || 10 ||  || 141 || 10.2.3 || &lt;html5media&gt;File:KAP10_141.mp3&lt;/html5media&gt;</v>
      </c>
    </row>
    <row r="155" spans="1:16" x14ac:dyDescent="0.2">
      <c r="A155" s="6">
        <v>152</v>
      </c>
      <c r="B155" t="s">
        <v>707</v>
      </c>
      <c r="C155" t="s">
        <v>708</v>
      </c>
      <c r="D155" t="s">
        <v>204</v>
      </c>
      <c r="E155" t="s">
        <v>214</v>
      </c>
      <c r="F155" t="s">
        <v>709</v>
      </c>
      <c r="G155" s="8">
        <v>10</v>
      </c>
      <c r="H155" s="8">
        <v>141</v>
      </c>
      <c r="I155" s="8">
        <v>2</v>
      </c>
      <c r="K155" s="8">
        <v>141</v>
      </c>
      <c r="L155" s="7" t="str">
        <f>VLOOKUP(K155,Side_til_Sektion!A$2:C$217,3,FALSE)</f>
        <v>10.2.3</v>
      </c>
      <c r="P155" t="str">
        <f t="shared" si="2"/>
        <v>| KAP10_141_2 || Kapitel || 10 || 2 || 141 || 10.2.3 || &lt;html5media&gt;File:KAP10_141_2.mp3&lt;/html5media&gt;</v>
      </c>
    </row>
    <row r="156" spans="1:16" x14ac:dyDescent="0.2">
      <c r="A156" s="6">
        <v>153</v>
      </c>
      <c r="B156" t="s">
        <v>710</v>
      </c>
      <c r="C156" t="s">
        <v>711</v>
      </c>
      <c r="D156" t="s">
        <v>204</v>
      </c>
      <c r="E156" t="s">
        <v>214</v>
      </c>
      <c r="F156" t="s">
        <v>712</v>
      </c>
      <c r="G156" s="8">
        <v>10</v>
      </c>
      <c r="H156" s="8">
        <v>142</v>
      </c>
      <c r="K156" s="8">
        <v>142</v>
      </c>
      <c r="L156" s="7" t="str">
        <f>VLOOKUP(K156,Side_til_Sektion!A$2:C$217,3,FALSE)</f>
        <v>10.2.5</v>
      </c>
      <c r="P156" t="str">
        <f t="shared" si="2"/>
        <v>| KAP10_142 || Kapitel || 10 ||  || 142 || 10.2.5 || &lt;html5media&gt;File:KAP10_142.mp3&lt;/html5media&gt;</v>
      </c>
    </row>
    <row r="157" spans="1:16" x14ac:dyDescent="0.2">
      <c r="A157" s="6">
        <v>154</v>
      </c>
      <c r="B157" t="s">
        <v>713</v>
      </c>
      <c r="C157" t="s">
        <v>714</v>
      </c>
      <c r="D157" t="s">
        <v>204</v>
      </c>
      <c r="E157" t="s">
        <v>214</v>
      </c>
      <c r="F157" t="s">
        <v>715</v>
      </c>
      <c r="G157" s="8">
        <v>10</v>
      </c>
      <c r="H157" s="8">
        <v>145</v>
      </c>
      <c r="K157" s="8">
        <v>145</v>
      </c>
      <c r="L157" s="7" t="str">
        <f>VLOOKUP(K157,Side_til_Sektion!A$2:C$217,3,FALSE)</f>
        <v>10.2.7</v>
      </c>
      <c r="P157" t="str">
        <f t="shared" si="2"/>
        <v>| KAP10_145 || Kapitel || 10 ||  || 145 || 10.2.7 || &lt;html5media&gt;File:KAP10_145.mp3&lt;/html5media&gt;</v>
      </c>
    </row>
    <row r="158" spans="1:16" x14ac:dyDescent="0.2">
      <c r="A158" s="6">
        <v>155</v>
      </c>
      <c r="B158" t="s">
        <v>716</v>
      </c>
      <c r="C158" t="s">
        <v>717</v>
      </c>
      <c r="D158" t="s">
        <v>204</v>
      </c>
      <c r="E158" t="s">
        <v>214</v>
      </c>
      <c r="F158" t="s">
        <v>718</v>
      </c>
      <c r="G158" s="8">
        <v>10</v>
      </c>
      <c r="H158" s="8">
        <v>147</v>
      </c>
      <c r="K158" s="8">
        <v>147</v>
      </c>
      <c r="L158" s="7" t="str">
        <f>VLOOKUP(K158,Side_til_Sektion!A$2:C$217,3,FALSE)</f>
        <v>10.2.8</v>
      </c>
      <c r="P158" t="str">
        <f t="shared" si="2"/>
        <v>| KAP10_147 || Kapitel || 10 ||  || 147 || 10.2.8 || &lt;html5media&gt;File:KAP10_147.mp3&lt;/html5media&gt;</v>
      </c>
    </row>
    <row r="159" spans="1:16" x14ac:dyDescent="0.2">
      <c r="A159" s="6">
        <v>156</v>
      </c>
      <c r="B159" t="s">
        <v>719</v>
      </c>
      <c r="C159" t="s">
        <v>720</v>
      </c>
      <c r="D159" t="s">
        <v>204</v>
      </c>
      <c r="E159" t="s">
        <v>214</v>
      </c>
      <c r="F159" t="s">
        <v>721</v>
      </c>
      <c r="G159" s="8">
        <v>10</v>
      </c>
      <c r="H159" s="8">
        <v>148</v>
      </c>
      <c r="K159" s="8">
        <v>148</v>
      </c>
      <c r="L159" s="7" t="str">
        <f>VLOOKUP(K159,Side_til_Sektion!A$2:C$217,3,FALSE)</f>
        <v>10.2.9</v>
      </c>
      <c r="P159" t="str">
        <f t="shared" si="2"/>
        <v>| KAP10_148 || Kapitel || 10 ||  || 148 || 10.2.9 || &lt;html5media&gt;File:KAP10_148.mp3&lt;/html5media&gt;</v>
      </c>
    </row>
    <row r="160" spans="1:16" x14ac:dyDescent="0.2">
      <c r="A160" s="6">
        <v>157</v>
      </c>
      <c r="B160" t="s">
        <v>722</v>
      </c>
      <c r="C160" t="s">
        <v>723</v>
      </c>
      <c r="D160" t="s">
        <v>204</v>
      </c>
      <c r="E160" t="s">
        <v>214</v>
      </c>
      <c r="F160" t="s">
        <v>724</v>
      </c>
      <c r="G160" s="8">
        <v>10</v>
      </c>
      <c r="H160" s="8">
        <v>148</v>
      </c>
      <c r="I160" s="8">
        <v>2</v>
      </c>
      <c r="K160" s="8">
        <v>148</v>
      </c>
      <c r="L160" s="7" t="str">
        <f>VLOOKUP(K160,Side_til_Sektion!A$2:C$217,3,FALSE)</f>
        <v>10.2.9</v>
      </c>
      <c r="P160" t="str">
        <f t="shared" si="2"/>
        <v>| KAP10_148_2 || Kapitel || 10 || 2 || 148 || 10.2.9 || &lt;html5media&gt;File:KAP10_148_2.mp3&lt;/html5media&gt;</v>
      </c>
    </row>
    <row r="161" spans="1:16" x14ac:dyDescent="0.2">
      <c r="A161" s="6">
        <v>158</v>
      </c>
      <c r="B161" t="s">
        <v>725</v>
      </c>
      <c r="C161" t="s">
        <v>726</v>
      </c>
      <c r="D161" t="s">
        <v>204</v>
      </c>
      <c r="E161" t="s">
        <v>214</v>
      </c>
      <c r="F161" t="s">
        <v>727</v>
      </c>
      <c r="G161" s="8">
        <v>10</v>
      </c>
      <c r="H161" s="8">
        <v>151</v>
      </c>
      <c r="K161" s="8">
        <v>151</v>
      </c>
      <c r="L161" s="7" t="str">
        <f>VLOOKUP(K161,Side_til_Sektion!A$2:C$217,3,FALSE)</f>
        <v>10.2.11</v>
      </c>
      <c r="P161" t="str">
        <f t="shared" si="2"/>
        <v>| KAP10_151 || Kapitel || 10 ||  || 151 || 10.2.11 || &lt;html5media&gt;File:KAP10_151.mp3&lt;/html5media&gt;</v>
      </c>
    </row>
    <row r="162" spans="1:16" x14ac:dyDescent="0.2">
      <c r="A162" s="6">
        <v>159</v>
      </c>
      <c r="B162" t="s">
        <v>728</v>
      </c>
      <c r="C162" t="s">
        <v>729</v>
      </c>
      <c r="D162" t="s">
        <v>204</v>
      </c>
      <c r="E162" t="s">
        <v>214</v>
      </c>
      <c r="F162" t="s">
        <v>730</v>
      </c>
      <c r="G162" s="8">
        <v>10</v>
      </c>
      <c r="H162" s="8">
        <v>152</v>
      </c>
      <c r="K162" s="8">
        <v>152</v>
      </c>
      <c r="L162" s="7" t="str">
        <f>VLOOKUP(K162,Side_til_Sektion!A$2:C$217,3,FALSE)</f>
        <v>10.2.12</v>
      </c>
      <c r="P162" t="str">
        <f t="shared" si="2"/>
        <v>| KAP10_152 || Kapitel || 10 ||  || 152 || 10.2.12 || &lt;html5media&gt;File:KAP10_152.mp3&lt;/html5media&gt;</v>
      </c>
    </row>
    <row r="163" spans="1:16" x14ac:dyDescent="0.2">
      <c r="A163" s="6">
        <v>160</v>
      </c>
      <c r="B163" t="s">
        <v>731</v>
      </c>
      <c r="C163" t="s">
        <v>732</v>
      </c>
      <c r="D163" t="s">
        <v>204</v>
      </c>
      <c r="E163" t="s">
        <v>214</v>
      </c>
      <c r="F163" t="s">
        <v>733</v>
      </c>
      <c r="G163" s="8">
        <v>10</v>
      </c>
      <c r="H163" s="8">
        <v>153</v>
      </c>
      <c r="K163" s="8">
        <v>153</v>
      </c>
      <c r="L163" s="7" t="str">
        <f>VLOOKUP(K163,Side_til_Sektion!A$2:C$217,3,FALSE)</f>
        <v>10.2.13</v>
      </c>
      <c r="P163" t="str">
        <f t="shared" si="2"/>
        <v>| KAP10_153 || Kapitel || 10 ||  || 153 || 10.2.13 || &lt;html5media&gt;File:KAP10_153.mp3&lt;/html5media&gt;</v>
      </c>
    </row>
    <row r="164" spans="1:16" x14ac:dyDescent="0.2">
      <c r="A164" s="6">
        <v>161</v>
      </c>
      <c r="B164" t="s">
        <v>734</v>
      </c>
      <c r="C164" t="s">
        <v>735</v>
      </c>
      <c r="D164" t="s">
        <v>204</v>
      </c>
      <c r="E164" t="s">
        <v>214</v>
      </c>
      <c r="F164" t="s">
        <v>736</v>
      </c>
      <c r="G164" s="8">
        <v>11</v>
      </c>
      <c r="H164" s="8">
        <v>154</v>
      </c>
      <c r="K164" s="8">
        <v>154</v>
      </c>
      <c r="L164" s="7" t="str">
        <f>VLOOKUP(K164,Side_til_Sektion!A$2:C$217,3,FALSE)</f>
        <v>11</v>
      </c>
      <c r="P164" t="str">
        <f t="shared" si="2"/>
        <v>| KAP11_154 || Kapitel || 11 ||  || 154 || 11 || &lt;html5media&gt;File:KAP11_154.mp3&lt;/html5media&gt;</v>
      </c>
    </row>
    <row r="165" spans="1:16" x14ac:dyDescent="0.2">
      <c r="A165" s="6">
        <v>162</v>
      </c>
      <c r="B165" t="s">
        <v>737</v>
      </c>
      <c r="C165" t="s">
        <v>738</v>
      </c>
      <c r="D165" t="s">
        <v>204</v>
      </c>
      <c r="E165" t="s">
        <v>214</v>
      </c>
      <c r="F165" t="s">
        <v>739</v>
      </c>
      <c r="G165" s="8">
        <v>11</v>
      </c>
      <c r="H165" s="8">
        <v>154</v>
      </c>
      <c r="I165" s="8">
        <v>2</v>
      </c>
      <c r="K165" s="8">
        <v>154</v>
      </c>
      <c r="L165" s="7" t="str">
        <f>VLOOKUP(K165,Side_til_Sektion!A$2:C$217,3,FALSE)</f>
        <v>11</v>
      </c>
      <c r="P165" t="str">
        <f t="shared" si="2"/>
        <v>| KAP11_154_2 || Kapitel || 11 || 2 || 154 || 11 || &lt;html5media&gt;File:KAP11_154_2.mp3&lt;/html5media&gt;</v>
      </c>
    </row>
    <row r="166" spans="1:16" x14ac:dyDescent="0.2">
      <c r="A166" s="6">
        <v>163</v>
      </c>
      <c r="B166" t="s">
        <v>740</v>
      </c>
      <c r="C166" t="s">
        <v>741</v>
      </c>
      <c r="D166" t="s">
        <v>204</v>
      </c>
      <c r="E166" t="s">
        <v>214</v>
      </c>
      <c r="F166" t="s">
        <v>742</v>
      </c>
      <c r="G166" s="8">
        <v>11</v>
      </c>
      <c r="H166" s="8">
        <v>155</v>
      </c>
      <c r="K166" s="8">
        <v>155</v>
      </c>
      <c r="L166" s="7" t="str">
        <f>VLOOKUP(K166,Side_til_Sektion!A$2:C$217,3,FALSE)</f>
        <v>11.1.1</v>
      </c>
      <c r="P166" t="str">
        <f t="shared" si="2"/>
        <v>| KAP11_155 || Kapitel || 11 ||  || 155 || 11.1.1 || &lt;html5media&gt;File:KAP11_155.mp3&lt;/html5media&gt;</v>
      </c>
    </row>
    <row r="167" spans="1:16" x14ac:dyDescent="0.2">
      <c r="A167" s="6">
        <v>164</v>
      </c>
      <c r="B167" t="s">
        <v>744</v>
      </c>
      <c r="C167" t="s">
        <v>745</v>
      </c>
      <c r="D167" t="s">
        <v>204</v>
      </c>
      <c r="E167" t="s">
        <v>214</v>
      </c>
      <c r="F167" t="s">
        <v>746</v>
      </c>
      <c r="G167" s="8">
        <v>11</v>
      </c>
      <c r="H167" s="8">
        <v>156</v>
      </c>
      <c r="K167" s="8">
        <v>156</v>
      </c>
      <c r="L167" s="7" t="str">
        <f>VLOOKUP(K167,Side_til_Sektion!A$2:C$217,3,FALSE)</f>
        <v>11.1.2</v>
      </c>
      <c r="P167" t="str">
        <f t="shared" si="2"/>
        <v>| KAP11_156 || Kapitel || 11 ||  || 156 || 11.1.2 || &lt;html5media&gt;File:KAP11_156.mp3&lt;/html5media&gt;</v>
      </c>
    </row>
    <row r="168" spans="1:16" x14ac:dyDescent="0.2">
      <c r="A168" s="6">
        <v>165</v>
      </c>
      <c r="B168" t="s">
        <v>748</v>
      </c>
      <c r="C168" t="s">
        <v>749</v>
      </c>
      <c r="D168" t="s">
        <v>204</v>
      </c>
      <c r="E168" t="s">
        <v>214</v>
      </c>
      <c r="F168" t="s">
        <v>750</v>
      </c>
      <c r="G168" s="8">
        <v>11</v>
      </c>
      <c r="H168" s="8">
        <v>156</v>
      </c>
      <c r="I168" s="8">
        <v>2</v>
      </c>
      <c r="K168" s="8">
        <v>156</v>
      </c>
      <c r="L168" s="7" t="str">
        <f>VLOOKUP(K168,Side_til_Sektion!A$2:C$217,3,FALSE)</f>
        <v>11.1.2</v>
      </c>
      <c r="P168" t="str">
        <f t="shared" si="2"/>
        <v>| KAP11_156_2 || Kapitel || 11 || 2 || 156 || 11.1.2 || &lt;html5media&gt;File:KAP11_156_2.mp3&lt;/html5media&gt;</v>
      </c>
    </row>
    <row r="169" spans="1:16" x14ac:dyDescent="0.2">
      <c r="A169" s="6">
        <v>166</v>
      </c>
      <c r="B169" t="s">
        <v>751</v>
      </c>
      <c r="C169" t="s">
        <v>752</v>
      </c>
      <c r="D169" t="s">
        <v>204</v>
      </c>
      <c r="E169" t="s">
        <v>214</v>
      </c>
      <c r="F169" t="s">
        <v>753</v>
      </c>
      <c r="G169" s="8">
        <v>11</v>
      </c>
      <c r="H169" s="8">
        <v>158</v>
      </c>
      <c r="K169" s="8">
        <v>158</v>
      </c>
      <c r="L169" s="7" t="str">
        <f>VLOOKUP(K169,Side_til_Sektion!A$2:C$217,3,FALSE)</f>
        <v>11.1.4</v>
      </c>
      <c r="P169" t="str">
        <f t="shared" si="2"/>
        <v>| KAP11_158 || Kapitel || 11 ||  || 158 || 11.1.4 || &lt;html5media&gt;File:KAP11_158.mp3&lt;/html5media&gt;</v>
      </c>
    </row>
    <row r="170" spans="1:16" x14ac:dyDescent="0.2">
      <c r="A170" s="6">
        <v>167</v>
      </c>
      <c r="B170" t="s">
        <v>755</v>
      </c>
      <c r="C170" t="s">
        <v>756</v>
      </c>
      <c r="D170" t="s">
        <v>204</v>
      </c>
      <c r="E170" t="s">
        <v>214</v>
      </c>
      <c r="F170" t="s">
        <v>757</v>
      </c>
      <c r="G170" s="8">
        <v>11</v>
      </c>
      <c r="H170" s="8">
        <v>159</v>
      </c>
      <c r="K170" s="8">
        <v>159</v>
      </c>
      <c r="L170" s="7" t="str">
        <f>VLOOKUP(K170,Side_til_Sektion!A$2:C$217,3,FALSE)</f>
        <v>11.1.5</v>
      </c>
      <c r="P170" t="str">
        <f t="shared" si="2"/>
        <v>| KAP11_159 || Kapitel || 11 ||  || 159 || 11.1.5 || &lt;html5media&gt;File:KAP11_159.mp3&lt;/html5media&gt;</v>
      </c>
    </row>
    <row r="171" spans="1:16" x14ac:dyDescent="0.2">
      <c r="A171" s="6">
        <v>168</v>
      </c>
      <c r="B171" t="s">
        <v>759</v>
      </c>
      <c r="C171" t="s">
        <v>760</v>
      </c>
      <c r="D171" t="s">
        <v>204</v>
      </c>
      <c r="E171" t="s">
        <v>214</v>
      </c>
      <c r="F171" t="s">
        <v>761</v>
      </c>
      <c r="G171" s="8">
        <v>11</v>
      </c>
      <c r="H171" s="8">
        <v>160</v>
      </c>
      <c r="K171" s="8">
        <v>160</v>
      </c>
      <c r="L171" s="7" t="str">
        <f>VLOOKUP(K171,Side_til_Sektion!A$2:C$217,3,FALSE)</f>
        <v>11.1.6</v>
      </c>
      <c r="P171" t="str">
        <f t="shared" si="2"/>
        <v>| KAP11_160 || Kapitel || 11 ||  || 160 || 11.1.6 || &lt;html5media&gt;File:KAP11_160.mp3&lt;/html5media&gt;</v>
      </c>
    </row>
    <row r="172" spans="1:16" x14ac:dyDescent="0.2">
      <c r="A172" s="6">
        <v>169</v>
      </c>
      <c r="B172" t="s">
        <v>762</v>
      </c>
      <c r="C172" t="s">
        <v>763</v>
      </c>
      <c r="D172" t="s">
        <v>204</v>
      </c>
      <c r="E172" t="s">
        <v>214</v>
      </c>
      <c r="F172" t="s">
        <v>764</v>
      </c>
      <c r="G172" s="8">
        <v>11</v>
      </c>
      <c r="H172" s="8">
        <v>160</v>
      </c>
      <c r="I172" s="8">
        <v>2</v>
      </c>
      <c r="K172" s="8">
        <v>160</v>
      </c>
      <c r="L172" s="7" t="str">
        <f>VLOOKUP(K172,Side_til_Sektion!A$2:C$217,3,FALSE)</f>
        <v>11.1.6</v>
      </c>
      <c r="P172" t="str">
        <f t="shared" si="2"/>
        <v>| KAP11_160_2 || Kapitel || 11 || 2 || 160 || 11.1.6 || &lt;html5media&gt;File:KAP11_160_2.mp3&lt;/html5media&gt;</v>
      </c>
    </row>
    <row r="173" spans="1:16" x14ac:dyDescent="0.2">
      <c r="A173" s="6">
        <v>170</v>
      </c>
      <c r="B173" t="s">
        <v>765</v>
      </c>
      <c r="C173" t="s">
        <v>766</v>
      </c>
      <c r="D173" t="s">
        <v>204</v>
      </c>
      <c r="E173" t="s">
        <v>214</v>
      </c>
      <c r="F173" t="s">
        <v>767</v>
      </c>
      <c r="G173" s="8">
        <v>11</v>
      </c>
      <c r="H173" s="8">
        <v>161</v>
      </c>
      <c r="K173" s="8">
        <v>161</v>
      </c>
      <c r="L173" s="7" t="str">
        <f>VLOOKUP(K173,Side_til_Sektion!A$2:C$217,3,FALSE)</f>
        <v>11.1.8</v>
      </c>
      <c r="P173" t="str">
        <f t="shared" si="2"/>
        <v>| KAP11_161 || Kapitel || 11 ||  || 161 || 11.1.8 || &lt;html5media&gt;File:KAP11_161.mp3&lt;/html5media&gt;</v>
      </c>
    </row>
    <row r="174" spans="1:16" x14ac:dyDescent="0.2">
      <c r="A174" s="6">
        <v>171</v>
      </c>
      <c r="B174" t="s">
        <v>768</v>
      </c>
      <c r="C174" t="s">
        <v>769</v>
      </c>
      <c r="D174" t="s">
        <v>204</v>
      </c>
      <c r="E174" t="s">
        <v>214</v>
      </c>
      <c r="F174" t="s">
        <v>770</v>
      </c>
      <c r="G174" s="8">
        <v>11</v>
      </c>
      <c r="H174" s="8">
        <v>161</v>
      </c>
      <c r="I174" s="8">
        <v>2</v>
      </c>
      <c r="K174" s="8">
        <v>161</v>
      </c>
      <c r="L174" s="7" t="str">
        <f>VLOOKUP(K174,Side_til_Sektion!A$2:C$217,3,FALSE)</f>
        <v>11.1.8</v>
      </c>
      <c r="P174" t="str">
        <f t="shared" si="2"/>
        <v>| KAP11_161_2 || Kapitel || 11 || 2 || 161 || 11.1.8 || &lt;html5media&gt;File:KAP11_161_2.mp3&lt;/html5media&gt;</v>
      </c>
    </row>
    <row r="175" spans="1:16" x14ac:dyDescent="0.2">
      <c r="A175" s="6">
        <v>172</v>
      </c>
      <c r="B175" t="s">
        <v>771</v>
      </c>
      <c r="C175" t="s">
        <v>772</v>
      </c>
      <c r="D175" t="s">
        <v>204</v>
      </c>
      <c r="E175" t="s">
        <v>214</v>
      </c>
      <c r="F175" t="s">
        <v>773</v>
      </c>
      <c r="G175" s="8">
        <v>11</v>
      </c>
      <c r="H175" s="8">
        <v>161</v>
      </c>
      <c r="I175" s="8">
        <v>3</v>
      </c>
      <c r="K175" s="8">
        <v>161</v>
      </c>
      <c r="L175" s="7" t="str">
        <f>VLOOKUP(K175,Side_til_Sektion!A$2:C$217,3,FALSE)</f>
        <v>11.1.8</v>
      </c>
      <c r="P175" t="str">
        <f t="shared" si="2"/>
        <v>| KAP11_161_3 || Kapitel || 11 || 3 || 161 || 11.1.8 || &lt;html5media&gt;File:KAP11_161_3.mp3&lt;/html5media&gt;</v>
      </c>
    </row>
    <row r="176" spans="1:16" x14ac:dyDescent="0.2">
      <c r="A176" s="6">
        <v>173</v>
      </c>
      <c r="B176" t="s">
        <v>774</v>
      </c>
      <c r="C176" t="s">
        <v>775</v>
      </c>
      <c r="D176" t="s">
        <v>204</v>
      </c>
      <c r="E176" t="s">
        <v>214</v>
      </c>
      <c r="F176" t="s">
        <v>776</v>
      </c>
      <c r="G176" s="8">
        <v>11</v>
      </c>
      <c r="H176" s="8">
        <v>162</v>
      </c>
      <c r="K176" s="8">
        <v>162</v>
      </c>
      <c r="L176" s="7" t="str">
        <f>VLOOKUP(K176,Side_til_Sektion!A$2:C$217,3,FALSE)</f>
        <v>11.2</v>
      </c>
      <c r="P176" t="str">
        <f t="shared" si="2"/>
        <v>| KAP11_162 || Kapitel || 11 ||  || 162 || 11.2 || &lt;html5media&gt;File:KAP11_162.mp3&lt;/html5media&gt;</v>
      </c>
    </row>
    <row r="177" spans="1:16" x14ac:dyDescent="0.2">
      <c r="A177" s="6">
        <v>174</v>
      </c>
      <c r="B177" t="s">
        <v>778</v>
      </c>
      <c r="C177" t="s">
        <v>779</v>
      </c>
      <c r="D177" t="s">
        <v>204</v>
      </c>
      <c r="E177" t="s">
        <v>214</v>
      </c>
      <c r="F177" t="s">
        <v>780</v>
      </c>
      <c r="G177" s="8">
        <v>11</v>
      </c>
      <c r="H177" s="8">
        <v>162</v>
      </c>
      <c r="I177" s="8">
        <v>2</v>
      </c>
      <c r="K177" s="8">
        <v>162</v>
      </c>
      <c r="L177" s="7" t="str">
        <f>VLOOKUP(K177,Side_til_Sektion!A$2:C$217,3,FALSE)</f>
        <v>11.2</v>
      </c>
      <c r="P177" t="str">
        <f t="shared" si="2"/>
        <v>| KAP11_162_2 || Kapitel || 11 || 2 || 162 || 11.2 || &lt;html5media&gt;File:KAP11_162_2.mp3&lt;/html5media&gt;</v>
      </c>
    </row>
    <row r="178" spans="1:16" x14ac:dyDescent="0.2">
      <c r="A178" s="6">
        <v>175</v>
      </c>
      <c r="B178" t="s">
        <v>781</v>
      </c>
      <c r="C178" t="s">
        <v>782</v>
      </c>
      <c r="D178" t="s">
        <v>204</v>
      </c>
      <c r="E178" t="s">
        <v>214</v>
      </c>
      <c r="F178" t="s">
        <v>783</v>
      </c>
      <c r="G178" s="8">
        <v>11</v>
      </c>
      <c r="H178" s="8">
        <v>163</v>
      </c>
      <c r="K178" s="8">
        <v>163</v>
      </c>
      <c r="L178" s="7" t="str">
        <f>VLOOKUP(K178,Side_til_Sektion!A$2:C$217,3,FALSE)</f>
        <v>11.2.2</v>
      </c>
      <c r="P178" t="str">
        <f t="shared" si="2"/>
        <v>| KAP11_163 || Kapitel || 11 ||  || 163 || 11.2.2 || &lt;html5media&gt;File:KAP11_163.mp3&lt;/html5media&gt;</v>
      </c>
    </row>
    <row r="179" spans="1:16" x14ac:dyDescent="0.2">
      <c r="A179" s="6">
        <v>176</v>
      </c>
      <c r="B179" t="s">
        <v>785</v>
      </c>
      <c r="C179" t="s">
        <v>786</v>
      </c>
      <c r="D179" t="s">
        <v>204</v>
      </c>
      <c r="E179" t="s">
        <v>214</v>
      </c>
      <c r="F179" t="s">
        <v>787</v>
      </c>
      <c r="G179" s="8">
        <v>11</v>
      </c>
      <c r="H179" s="8">
        <v>164</v>
      </c>
      <c r="K179" s="8">
        <v>164</v>
      </c>
      <c r="L179" s="7" t="str">
        <f>VLOOKUP(K179,Side_til_Sektion!A$2:C$217,3,FALSE)</f>
        <v>11.2.3</v>
      </c>
      <c r="P179" t="str">
        <f t="shared" si="2"/>
        <v>| KAP11_164 || Kapitel || 11 ||  || 164 || 11.2.3 || &lt;html5media&gt;File:KAP11_164.mp3&lt;/html5media&gt;</v>
      </c>
    </row>
    <row r="180" spans="1:16" x14ac:dyDescent="0.2">
      <c r="A180" s="6">
        <v>177</v>
      </c>
      <c r="B180" t="s">
        <v>789</v>
      </c>
      <c r="C180" t="s">
        <v>790</v>
      </c>
      <c r="D180" t="s">
        <v>204</v>
      </c>
      <c r="E180" t="s">
        <v>214</v>
      </c>
      <c r="F180" t="s">
        <v>791</v>
      </c>
      <c r="G180" s="8">
        <v>11</v>
      </c>
      <c r="H180" s="8">
        <v>165</v>
      </c>
      <c r="K180" s="8">
        <v>165</v>
      </c>
      <c r="L180" s="7" t="str">
        <f>VLOOKUP(K180,Side_til_Sektion!A$2:C$217,3,FALSE)</f>
        <v>11.2.4</v>
      </c>
      <c r="P180" t="str">
        <f t="shared" si="2"/>
        <v>| KAP11_165 || Kapitel || 11 ||  || 165 || 11.2.4 || &lt;html5media&gt;File:KAP11_165.mp3&lt;/html5media&gt;</v>
      </c>
    </row>
    <row r="181" spans="1:16" x14ac:dyDescent="0.2">
      <c r="A181" s="6">
        <v>178</v>
      </c>
      <c r="B181" t="s">
        <v>793</v>
      </c>
      <c r="C181" t="s">
        <v>794</v>
      </c>
      <c r="D181" t="s">
        <v>204</v>
      </c>
      <c r="E181" t="s">
        <v>214</v>
      </c>
      <c r="F181" t="s">
        <v>795</v>
      </c>
      <c r="G181" s="8">
        <v>11</v>
      </c>
      <c r="H181" s="8">
        <v>166</v>
      </c>
      <c r="K181" s="8">
        <v>166</v>
      </c>
      <c r="L181" s="7" t="str">
        <f>VLOOKUP(K181,Side_til_Sektion!A$2:C$217,3,FALSE)</f>
        <v>11.2.5</v>
      </c>
      <c r="P181" t="str">
        <f t="shared" si="2"/>
        <v>| KAP11_166 || Kapitel || 11 ||  || 166 || 11.2.5 || &lt;html5media&gt;File:KAP11_166.mp3&lt;/html5media&gt;</v>
      </c>
    </row>
    <row r="182" spans="1:16" x14ac:dyDescent="0.2">
      <c r="A182" s="6">
        <v>179</v>
      </c>
      <c r="B182" t="s">
        <v>797</v>
      </c>
      <c r="C182" t="s">
        <v>798</v>
      </c>
      <c r="D182" t="s">
        <v>204</v>
      </c>
      <c r="E182" t="s">
        <v>214</v>
      </c>
      <c r="F182" t="s">
        <v>799</v>
      </c>
      <c r="G182" s="8">
        <v>11</v>
      </c>
      <c r="H182" s="8">
        <v>169</v>
      </c>
      <c r="K182" s="8">
        <v>169</v>
      </c>
      <c r="L182" s="7" t="str">
        <f>VLOOKUP(K182,Side_til_Sektion!A$2:C$217,3,FALSE)</f>
        <v>11.2.6</v>
      </c>
      <c r="P182" t="str">
        <f t="shared" si="2"/>
        <v>| KAP11_169 || Kapitel || 11 ||  || 169 || 11.2.6 || &lt;html5media&gt;File:KAP11_169.mp3&lt;/html5media&gt;</v>
      </c>
    </row>
    <row r="183" spans="1:16" x14ac:dyDescent="0.2">
      <c r="A183" s="6">
        <v>180</v>
      </c>
      <c r="B183" t="s">
        <v>800</v>
      </c>
      <c r="C183" t="s">
        <v>801</v>
      </c>
      <c r="D183" t="s">
        <v>204</v>
      </c>
      <c r="E183" t="s">
        <v>214</v>
      </c>
      <c r="F183" t="s">
        <v>802</v>
      </c>
      <c r="G183" s="8">
        <v>11</v>
      </c>
      <c r="H183" s="8">
        <v>174</v>
      </c>
      <c r="K183" s="8">
        <v>174</v>
      </c>
      <c r="L183" s="7" t="str">
        <f>VLOOKUP(K183,Side_til_Sektion!A$2:C$217,3,FALSE)</f>
        <v>11.2.7</v>
      </c>
      <c r="P183" t="str">
        <f t="shared" si="2"/>
        <v>| KAP11_174 || Kapitel || 11 ||  || 174 || 11.2.7 || &lt;html5media&gt;File:KAP11_174.mp3&lt;/html5media&gt;</v>
      </c>
    </row>
    <row r="184" spans="1:16" x14ac:dyDescent="0.2">
      <c r="A184" s="6">
        <v>181</v>
      </c>
      <c r="B184" t="s">
        <v>803</v>
      </c>
      <c r="C184" t="s">
        <v>804</v>
      </c>
      <c r="D184" t="s">
        <v>204</v>
      </c>
      <c r="E184" t="s">
        <v>214</v>
      </c>
      <c r="F184" t="s">
        <v>805</v>
      </c>
      <c r="G184" s="8">
        <v>12</v>
      </c>
      <c r="H184" s="8">
        <v>178</v>
      </c>
      <c r="K184" s="8">
        <v>178</v>
      </c>
      <c r="L184" s="7" t="str">
        <f>VLOOKUP(K184,Side_til_Sektion!A$2:C$217,3,FALSE)</f>
        <v>12</v>
      </c>
      <c r="P184" t="str">
        <f t="shared" si="2"/>
        <v>| KAP12_178 || Kapitel || 12 ||  || 178 || 12 || &lt;html5media&gt;File:KAP12_178.mp3&lt;/html5media&gt;</v>
      </c>
    </row>
    <row r="185" spans="1:16" x14ac:dyDescent="0.2">
      <c r="A185" s="6">
        <v>182</v>
      </c>
      <c r="B185" t="s">
        <v>807</v>
      </c>
      <c r="C185" t="s">
        <v>808</v>
      </c>
      <c r="D185" t="s">
        <v>204</v>
      </c>
      <c r="E185" t="s">
        <v>214</v>
      </c>
      <c r="F185" t="s">
        <v>809</v>
      </c>
      <c r="G185" s="8">
        <v>12</v>
      </c>
      <c r="H185" s="8">
        <v>179</v>
      </c>
      <c r="K185" s="8">
        <v>179</v>
      </c>
      <c r="L185" s="7" t="str">
        <f>VLOOKUP(K185,Side_til_Sektion!A$2:C$217,3,FALSE)</f>
        <v>12.1</v>
      </c>
      <c r="P185" t="str">
        <f t="shared" si="2"/>
        <v>| KAP12_179 || Kapitel || 12 ||  || 179 || 12.1 || &lt;html5media&gt;File:KAP12_179.mp3&lt;/html5media&gt;</v>
      </c>
    </row>
    <row r="186" spans="1:16" x14ac:dyDescent="0.2">
      <c r="A186" s="6">
        <v>183</v>
      </c>
      <c r="B186" t="s">
        <v>810</v>
      </c>
      <c r="C186" t="s">
        <v>811</v>
      </c>
      <c r="D186" t="s">
        <v>204</v>
      </c>
      <c r="E186" t="s">
        <v>214</v>
      </c>
      <c r="F186" t="s">
        <v>812</v>
      </c>
      <c r="G186" s="8">
        <v>12</v>
      </c>
      <c r="H186" s="8">
        <v>180</v>
      </c>
      <c r="K186" s="8">
        <v>180</v>
      </c>
      <c r="L186" s="7" t="str">
        <f>VLOOKUP(K186,Side_til_Sektion!A$2:C$217,3,FALSE)</f>
        <v>12.1.1</v>
      </c>
      <c r="P186" t="str">
        <f t="shared" si="2"/>
        <v>| KAP12_180 || Kapitel || 12 ||  || 180 || 12.1.1 || &lt;html5media&gt;File:KAP12_180.mp3&lt;/html5media&gt;</v>
      </c>
    </row>
    <row r="187" spans="1:16" x14ac:dyDescent="0.2">
      <c r="A187" s="6">
        <v>184</v>
      </c>
      <c r="B187" t="s">
        <v>814</v>
      </c>
      <c r="C187" t="s">
        <v>815</v>
      </c>
      <c r="D187" t="s">
        <v>204</v>
      </c>
      <c r="E187" t="s">
        <v>214</v>
      </c>
      <c r="F187" t="s">
        <v>816</v>
      </c>
      <c r="G187" s="8">
        <v>12</v>
      </c>
      <c r="H187" s="8">
        <v>181</v>
      </c>
      <c r="K187" s="8">
        <v>181</v>
      </c>
      <c r="L187" s="7" t="str">
        <f>VLOOKUP(K187,Side_til_Sektion!A$2:C$217,3,FALSE)</f>
        <v>12.1.2</v>
      </c>
      <c r="P187" t="str">
        <f t="shared" si="2"/>
        <v>| KAP12_181 || Kapitel || 12 ||  || 181 || 12.1.2 || &lt;html5media&gt;File:KAP12_181.mp3&lt;/html5media&gt;</v>
      </c>
    </row>
    <row r="188" spans="1:16" x14ac:dyDescent="0.2">
      <c r="A188" s="6">
        <v>185</v>
      </c>
      <c r="B188" t="s">
        <v>818</v>
      </c>
      <c r="C188" t="s">
        <v>819</v>
      </c>
      <c r="D188" t="s">
        <v>204</v>
      </c>
      <c r="E188" t="s">
        <v>214</v>
      </c>
      <c r="F188" t="s">
        <v>820</v>
      </c>
      <c r="G188" s="8">
        <v>12</v>
      </c>
      <c r="H188" s="8">
        <v>181</v>
      </c>
      <c r="I188" s="8">
        <v>2</v>
      </c>
      <c r="K188" s="8">
        <v>181</v>
      </c>
      <c r="L188" s="7" t="str">
        <f>VLOOKUP(K188,Side_til_Sektion!A$2:C$217,3,FALSE)</f>
        <v>12.1.2</v>
      </c>
      <c r="P188" t="str">
        <f t="shared" si="2"/>
        <v>| KAP12_181_2 || Kapitel || 12 || 2 || 181 || 12.1.2 || &lt;html5media&gt;File:KAP12_181_2.mp3&lt;/html5media&gt;</v>
      </c>
    </row>
    <row r="189" spans="1:16" x14ac:dyDescent="0.2">
      <c r="A189" s="6">
        <v>186</v>
      </c>
      <c r="B189" t="s">
        <v>821</v>
      </c>
      <c r="C189" t="s">
        <v>822</v>
      </c>
      <c r="D189" t="s">
        <v>204</v>
      </c>
      <c r="E189" t="s">
        <v>214</v>
      </c>
      <c r="F189" t="s">
        <v>823</v>
      </c>
      <c r="G189" s="8">
        <v>12</v>
      </c>
      <c r="H189" s="8">
        <v>182</v>
      </c>
      <c r="K189" s="8">
        <v>182</v>
      </c>
      <c r="L189" s="7" t="str">
        <f>VLOOKUP(K189,Side_til_Sektion!A$2:C$217,3,FALSE)</f>
        <v>12.1.4</v>
      </c>
      <c r="P189" t="str">
        <f t="shared" si="2"/>
        <v>| KAP12_182 || Kapitel || 12 ||  || 182 || 12.1.4 || &lt;html5media&gt;File:KAP12_182.mp3&lt;/html5media&gt;</v>
      </c>
    </row>
    <row r="190" spans="1:16" x14ac:dyDescent="0.2">
      <c r="A190" s="6">
        <v>187</v>
      </c>
      <c r="B190" t="s">
        <v>824</v>
      </c>
      <c r="C190" t="s">
        <v>825</v>
      </c>
      <c r="D190" t="s">
        <v>204</v>
      </c>
      <c r="E190" t="s">
        <v>214</v>
      </c>
      <c r="F190" t="s">
        <v>826</v>
      </c>
      <c r="G190" s="8">
        <v>12</v>
      </c>
      <c r="H190" s="8">
        <v>182</v>
      </c>
      <c r="I190" s="8">
        <v>2</v>
      </c>
      <c r="K190" s="8">
        <v>182</v>
      </c>
      <c r="L190" s="7" t="str">
        <f>VLOOKUP(K190,Side_til_Sektion!A$2:C$217,3,FALSE)</f>
        <v>12.1.4</v>
      </c>
      <c r="P190" t="str">
        <f t="shared" si="2"/>
        <v>| KAP12_182_2 || Kapitel || 12 || 2 || 182 || 12.1.4 || &lt;html5media&gt;File:KAP12_182_2.mp3&lt;/html5media&gt;</v>
      </c>
    </row>
    <row r="191" spans="1:16" x14ac:dyDescent="0.2">
      <c r="A191" s="6">
        <v>188</v>
      </c>
      <c r="B191" t="s">
        <v>827</v>
      </c>
      <c r="C191" t="s">
        <v>828</v>
      </c>
      <c r="D191" t="s">
        <v>204</v>
      </c>
      <c r="E191" t="s">
        <v>214</v>
      </c>
      <c r="F191" t="s">
        <v>829</v>
      </c>
      <c r="G191" s="8">
        <v>12</v>
      </c>
      <c r="H191" s="8">
        <v>183</v>
      </c>
      <c r="K191" s="8">
        <v>183</v>
      </c>
      <c r="L191" s="7" t="str">
        <f>VLOOKUP(K191,Side_til_Sektion!A$2:C$217,3,FALSE)</f>
        <v>12.2.1</v>
      </c>
      <c r="P191" t="str">
        <f t="shared" si="2"/>
        <v>| KAP12_183 || Kapitel || 12 ||  || 183 || 12.2.1 || &lt;html5media&gt;File:KAP12_183.mp3&lt;/html5media&gt;</v>
      </c>
    </row>
    <row r="192" spans="1:16" x14ac:dyDescent="0.2">
      <c r="A192" s="6">
        <v>189</v>
      </c>
      <c r="B192" t="s">
        <v>831</v>
      </c>
      <c r="C192" t="s">
        <v>832</v>
      </c>
      <c r="D192" t="s">
        <v>204</v>
      </c>
      <c r="E192" t="s">
        <v>214</v>
      </c>
      <c r="F192" t="s">
        <v>833</v>
      </c>
      <c r="G192" s="8">
        <v>12</v>
      </c>
      <c r="H192" s="8">
        <v>185</v>
      </c>
      <c r="K192" s="8">
        <v>185</v>
      </c>
      <c r="L192" s="7" t="str">
        <f>VLOOKUP(K192,Side_til_Sektion!A$2:C$217,3,FALSE)</f>
        <v>12.2.2</v>
      </c>
      <c r="P192" t="str">
        <f t="shared" si="2"/>
        <v>| KAP12_185 || Kapitel || 12 ||  || 185 || 12.2.2 || &lt;html5media&gt;File:KAP12_185.mp3&lt;/html5media&gt;</v>
      </c>
    </row>
    <row r="193" spans="1:16" x14ac:dyDescent="0.2">
      <c r="A193" s="6">
        <v>190</v>
      </c>
      <c r="B193" t="s">
        <v>835</v>
      </c>
      <c r="C193" t="s">
        <v>836</v>
      </c>
      <c r="D193" t="s">
        <v>204</v>
      </c>
      <c r="E193" t="s">
        <v>214</v>
      </c>
      <c r="F193" t="s">
        <v>837</v>
      </c>
      <c r="G193" s="8">
        <v>12</v>
      </c>
      <c r="H193" s="8">
        <v>185</v>
      </c>
      <c r="I193" s="8">
        <v>2</v>
      </c>
      <c r="K193" s="8">
        <v>185</v>
      </c>
      <c r="L193" s="7" t="str">
        <f>VLOOKUP(K193,Side_til_Sektion!A$2:C$217,3,FALSE)</f>
        <v>12.2.2</v>
      </c>
      <c r="P193" t="str">
        <f t="shared" si="2"/>
        <v>| KAP12_185_2 || Kapitel || 12 || 2 || 185 || 12.2.2 || &lt;html5media&gt;File:KAP12_185_2.mp3&lt;/html5media&gt;</v>
      </c>
    </row>
    <row r="194" spans="1:16" x14ac:dyDescent="0.2">
      <c r="A194" s="6">
        <v>191</v>
      </c>
      <c r="B194" t="s">
        <v>838</v>
      </c>
      <c r="C194" t="s">
        <v>839</v>
      </c>
      <c r="D194" t="s">
        <v>204</v>
      </c>
      <c r="E194" t="s">
        <v>214</v>
      </c>
      <c r="F194" t="s">
        <v>840</v>
      </c>
      <c r="G194" s="8">
        <v>13</v>
      </c>
      <c r="H194" s="8">
        <v>187</v>
      </c>
      <c r="K194" s="8">
        <v>187</v>
      </c>
      <c r="L194" s="7" t="str">
        <f>VLOOKUP(K194,Side_til_Sektion!A$2:C$217,3,FALSE)</f>
        <v>13</v>
      </c>
      <c r="P194" t="str">
        <f t="shared" si="2"/>
        <v>| KAP13_187 || Kapitel || 13 ||  || 187 || 13 || &lt;html5media&gt;File:KAP13_187.mp3&lt;/html5media&gt;</v>
      </c>
    </row>
    <row r="195" spans="1:16" x14ac:dyDescent="0.2">
      <c r="A195" s="6">
        <v>192</v>
      </c>
      <c r="B195" t="s">
        <v>841</v>
      </c>
      <c r="C195" t="s">
        <v>842</v>
      </c>
      <c r="D195" t="s">
        <v>204</v>
      </c>
      <c r="E195" t="s">
        <v>214</v>
      </c>
      <c r="F195" t="s">
        <v>843</v>
      </c>
      <c r="G195" s="8">
        <v>13</v>
      </c>
      <c r="H195" s="8">
        <v>187</v>
      </c>
      <c r="I195" s="8">
        <v>2</v>
      </c>
      <c r="K195" s="8">
        <v>187</v>
      </c>
      <c r="L195" s="7" t="str">
        <f>VLOOKUP(K195,Side_til_Sektion!A$2:C$217,3,FALSE)</f>
        <v>13</v>
      </c>
      <c r="P195" t="str">
        <f t="shared" si="2"/>
        <v>| KAP13_187_2 || Kapitel || 13 || 2 || 187 || 13 || &lt;html5media&gt;File:KAP13_187_2.mp3&lt;/html5media&gt;</v>
      </c>
    </row>
    <row r="196" spans="1:16" x14ac:dyDescent="0.2">
      <c r="A196" s="6">
        <v>193</v>
      </c>
      <c r="B196" t="s">
        <v>844</v>
      </c>
      <c r="C196" t="s">
        <v>845</v>
      </c>
      <c r="D196" t="s">
        <v>204</v>
      </c>
      <c r="E196" t="s">
        <v>214</v>
      </c>
      <c r="F196" t="s">
        <v>846</v>
      </c>
      <c r="G196" s="8">
        <v>13</v>
      </c>
      <c r="H196" s="8">
        <v>187</v>
      </c>
      <c r="I196" s="8">
        <v>3</v>
      </c>
      <c r="K196" s="8">
        <v>187</v>
      </c>
      <c r="L196" s="7" t="str">
        <f>VLOOKUP(K196,Side_til_Sektion!A$2:C$217,3,FALSE)</f>
        <v>13</v>
      </c>
      <c r="P196" t="str">
        <f t="shared" ref="P196:P259" si="3">_xlfn.CONCAT("| ", B196, " || ", D196, " || ", G196, " || ", I196, " || ", K196, " || ", L196, " || ", "&lt;html5media&gt;File:", C196, "&lt;/html5media&gt;")</f>
        <v>| KAP13_187_3 || Kapitel || 13 || 3 || 187 || 13 || &lt;html5media&gt;File:KAP13_187_3.mp3&lt;/html5media&gt;</v>
      </c>
    </row>
    <row r="197" spans="1:16" x14ac:dyDescent="0.2">
      <c r="A197" s="6">
        <v>194</v>
      </c>
      <c r="B197" t="s">
        <v>847</v>
      </c>
      <c r="C197" t="s">
        <v>848</v>
      </c>
      <c r="D197" t="s">
        <v>204</v>
      </c>
      <c r="E197" t="s">
        <v>214</v>
      </c>
      <c r="F197" t="s">
        <v>849</v>
      </c>
      <c r="G197" s="8">
        <v>13</v>
      </c>
      <c r="H197" s="8">
        <v>188</v>
      </c>
      <c r="K197" s="8">
        <v>188</v>
      </c>
      <c r="L197" s="7" t="str">
        <f>VLOOKUP(K197,Side_til_Sektion!A$2:C$217,3,FALSE)</f>
        <v>13.2.2</v>
      </c>
      <c r="P197" t="str">
        <f t="shared" si="3"/>
        <v>| KAP13_188 || Kapitel || 13 ||  || 188 || 13.2.2 || &lt;html5media&gt;File:KAP13_188.mp3&lt;/html5media&gt;</v>
      </c>
    </row>
    <row r="198" spans="1:16" x14ac:dyDescent="0.2">
      <c r="A198" s="6">
        <v>195</v>
      </c>
      <c r="B198" t="s">
        <v>851</v>
      </c>
      <c r="C198" t="s">
        <v>852</v>
      </c>
      <c r="D198" t="s">
        <v>204</v>
      </c>
      <c r="E198" t="s">
        <v>214</v>
      </c>
      <c r="F198" t="s">
        <v>853</v>
      </c>
      <c r="G198" s="8">
        <v>13</v>
      </c>
      <c r="H198" s="8">
        <v>188</v>
      </c>
      <c r="I198" s="8">
        <v>2</v>
      </c>
      <c r="K198" s="8">
        <v>188</v>
      </c>
      <c r="L198" s="7" t="str">
        <f>VLOOKUP(K198,Side_til_Sektion!A$2:C$217,3,FALSE)</f>
        <v>13.2.2</v>
      </c>
      <c r="P198" t="str">
        <f t="shared" si="3"/>
        <v>| KAP13_188_2 || Kapitel || 13 || 2 || 188 || 13.2.2 || &lt;html5media&gt;File:KAP13_188_2.mp3&lt;/html5media&gt;</v>
      </c>
    </row>
    <row r="199" spans="1:16" x14ac:dyDescent="0.2">
      <c r="A199" s="6">
        <v>196</v>
      </c>
      <c r="B199" t="s">
        <v>854</v>
      </c>
      <c r="C199" t="s">
        <v>855</v>
      </c>
      <c r="D199" t="s">
        <v>204</v>
      </c>
      <c r="E199" t="s">
        <v>214</v>
      </c>
      <c r="F199" t="s">
        <v>856</v>
      </c>
      <c r="G199" s="8">
        <v>13</v>
      </c>
      <c r="H199" s="8">
        <v>189</v>
      </c>
      <c r="K199" s="8">
        <v>189</v>
      </c>
      <c r="L199" s="7" t="str">
        <f>VLOOKUP(K199,Side_til_Sektion!A$2:C$217,3,FALSE)</f>
        <v>13.3</v>
      </c>
      <c r="P199" t="str">
        <f t="shared" si="3"/>
        <v>| KAP13_189 || Kapitel || 13 ||  || 189 || 13.3 || &lt;html5media&gt;File:KAP13_189.mp3&lt;/html5media&gt;</v>
      </c>
    </row>
    <row r="200" spans="1:16" x14ac:dyDescent="0.2">
      <c r="A200" s="6">
        <v>197</v>
      </c>
      <c r="B200" t="s">
        <v>857</v>
      </c>
      <c r="C200" t="s">
        <v>858</v>
      </c>
      <c r="D200" t="s">
        <v>204</v>
      </c>
      <c r="E200" t="s">
        <v>214</v>
      </c>
      <c r="F200" t="s">
        <v>859</v>
      </c>
      <c r="G200" s="8">
        <v>13</v>
      </c>
      <c r="H200" s="8">
        <v>189</v>
      </c>
      <c r="I200" s="8">
        <v>2</v>
      </c>
      <c r="K200" s="8">
        <v>189</v>
      </c>
      <c r="L200" s="7" t="str">
        <f>VLOOKUP(K200,Side_til_Sektion!A$2:C$217,3,FALSE)</f>
        <v>13.3</v>
      </c>
      <c r="P200" t="str">
        <f t="shared" si="3"/>
        <v>| KAP13_189_2 || Kapitel || 13 || 2 || 189 || 13.3 || &lt;html5media&gt;File:KAP13_189_2.mp3&lt;/html5media&gt;</v>
      </c>
    </row>
    <row r="201" spans="1:16" x14ac:dyDescent="0.2">
      <c r="A201" s="6">
        <v>198</v>
      </c>
      <c r="B201" t="s">
        <v>860</v>
      </c>
      <c r="C201" t="s">
        <v>861</v>
      </c>
      <c r="D201" t="s">
        <v>204</v>
      </c>
      <c r="E201" t="s">
        <v>214</v>
      </c>
      <c r="F201" t="s">
        <v>862</v>
      </c>
      <c r="G201" s="8">
        <v>13</v>
      </c>
      <c r="H201" s="8">
        <v>189</v>
      </c>
      <c r="I201" s="8">
        <v>3</v>
      </c>
      <c r="K201" s="8">
        <v>189</v>
      </c>
      <c r="L201" s="7" t="str">
        <f>VLOOKUP(K201,Side_til_Sektion!A$2:C$217,3,FALSE)</f>
        <v>13.3</v>
      </c>
      <c r="P201" t="str">
        <f t="shared" si="3"/>
        <v>| KAP13_189_3 || Kapitel || 13 || 3 || 189 || 13.3 || &lt;html5media&gt;File:KAP13_189_3.mp3&lt;/html5media&gt;</v>
      </c>
    </row>
    <row r="202" spans="1:16" x14ac:dyDescent="0.2">
      <c r="A202" s="6">
        <v>199</v>
      </c>
      <c r="B202" t="s">
        <v>863</v>
      </c>
      <c r="C202" t="s">
        <v>864</v>
      </c>
      <c r="D202" t="s">
        <v>204</v>
      </c>
      <c r="E202" t="s">
        <v>214</v>
      </c>
      <c r="F202" t="s">
        <v>865</v>
      </c>
      <c r="G202" s="8">
        <v>13</v>
      </c>
      <c r="H202" s="8">
        <v>190</v>
      </c>
      <c r="K202" s="8">
        <v>190</v>
      </c>
      <c r="L202" s="7" t="str">
        <f>VLOOKUP(K202,Side_til_Sektion!A$2:C$217,3,FALSE)</f>
        <v>13.4</v>
      </c>
      <c r="P202" t="str">
        <f t="shared" si="3"/>
        <v>| KAP13_190 || Kapitel || 13 ||  || 190 || 13.4 || &lt;html5media&gt;File:KAP13_190.mp3&lt;/html5media&gt;</v>
      </c>
    </row>
    <row r="203" spans="1:16" x14ac:dyDescent="0.2">
      <c r="A203" s="6">
        <v>200</v>
      </c>
      <c r="B203" t="s">
        <v>867</v>
      </c>
      <c r="C203" t="s">
        <v>868</v>
      </c>
      <c r="D203" t="s">
        <v>204</v>
      </c>
      <c r="E203" t="s">
        <v>214</v>
      </c>
      <c r="F203" t="s">
        <v>869</v>
      </c>
      <c r="G203" s="8">
        <v>13</v>
      </c>
      <c r="H203" s="8">
        <v>190</v>
      </c>
      <c r="I203" s="8">
        <v>2</v>
      </c>
      <c r="K203" s="8">
        <v>190</v>
      </c>
      <c r="L203" s="7" t="str">
        <f>VLOOKUP(K203,Side_til_Sektion!A$2:C$217,3,FALSE)</f>
        <v>13.4</v>
      </c>
      <c r="P203" t="str">
        <f t="shared" si="3"/>
        <v>| KAP13_190_2 || Kapitel || 13 || 2 || 190 || 13.4 || &lt;html5media&gt;File:KAP13_190_2.mp3&lt;/html5media&gt;</v>
      </c>
    </row>
    <row r="204" spans="1:16" x14ac:dyDescent="0.2">
      <c r="A204" s="6">
        <v>201</v>
      </c>
      <c r="B204" t="s">
        <v>870</v>
      </c>
      <c r="C204" t="s">
        <v>871</v>
      </c>
      <c r="D204" t="s">
        <v>204</v>
      </c>
      <c r="E204" t="s">
        <v>214</v>
      </c>
      <c r="F204" t="s">
        <v>872</v>
      </c>
      <c r="G204" s="8">
        <v>13</v>
      </c>
      <c r="H204" s="8">
        <v>190</v>
      </c>
      <c r="I204" s="8">
        <v>3</v>
      </c>
      <c r="K204" s="8">
        <v>190</v>
      </c>
      <c r="L204" s="7" t="str">
        <f>VLOOKUP(K204,Side_til_Sektion!A$2:C$217,3,FALSE)</f>
        <v>13.4</v>
      </c>
      <c r="P204" t="str">
        <f t="shared" si="3"/>
        <v>| KAP13_190_3 || Kapitel || 13 || 3 || 190 || 13.4 || &lt;html5media&gt;File:KAP13_190_3.mp3&lt;/html5media&gt;</v>
      </c>
    </row>
    <row r="205" spans="1:16" x14ac:dyDescent="0.2">
      <c r="A205" s="6">
        <v>202</v>
      </c>
      <c r="B205" t="s">
        <v>873</v>
      </c>
      <c r="C205" t="s">
        <v>874</v>
      </c>
      <c r="D205" t="s">
        <v>204</v>
      </c>
      <c r="E205" t="s">
        <v>214</v>
      </c>
      <c r="F205" t="s">
        <v>875</v>
      </c>
      <c r="G205" s="8">
        <v>13</v>
      </c>
      <c r="H205" s="8">
        <v>191</v>
      </c>
      <c r="K205" s="8">
        <v>191</v>
      </c>
      <c r="L205" s="7" t="str">
        <f>VLOOKUP(K205,Side_til_Sektion!A$2:C$217,3,FALSE)</f>
        <v>13.5.3</v>
      </c>
      <c r="P205" t="str">
        <f t="shared" si="3"/>
        <v>| KAP13_191 || Kapitel || 13 ||  || 191 || 13.5.3 || &lt;html5media&gt;File:KAP13_191.mp3&lt;/html5media&gt;</v>
      </c>
    </row>
    <row r="206" spans="1:16" x14ac:dyDescent="0.2">
      <c r="A206" s="6">
        <v>203</v>
      </c>
      <c r="B206" t="s">
        <v>877</v>
      </c>
      <c r="C206" t="s">
        <v>878</v>
      </c>
      <c r="D206" t="s">
        <v>204</v>
      </c>
      <c r="E206" t="s">
        <v>214</v>
      </c>
      <c r="F206" t="s">
        <v>879</v>
      </c>
      <c r="G206" s="8">
        <v>13</v>
      </c>
      <c r="H206" s="8">
        <v>191</v>
      </c>
      <c r="I206" s="8">
        <v>2</v>
      </c>
      <c r="K206" s="8">
        <v>191</v>
      </c>
      <c r="L206" s="7" t="str">
        <f>VLOOKUP(K206,Side_til_Sektion!A$2:C$217,3,FALSE)</f>
        <v>13.5.3</v>
      </c>
      <c r="P206" t="str">
        <f t="shared" si="3"/>
        <v>| KAP13_191_2 || Kapitel || 13 || 2 || 191 || 13.5.3 || &lt;html5media&gt;File:KAP13_191_2.mp3&lt;/html5media&gt;</v>
      </c>
    </row>
    <row r="207" spans="1:16" x14ac:dyDescent="0.2">
      <c r="A207" s="6">
        <v>204</v>
      </c>
      <c r="B207" t="s">
        <v>880</v>
      </c>
      <c r="C207" t="s">
        <v>881</v>
      </c>
      <c r="D207" t="s">
        <v>204</v>
      </c>
      <c r="E207" t="s">
        <v>214</v>
      </c>
      <c r="F207" t="s">
        <v>882</v>
      </c>
      <c r="G207" s="8">
        <v>13</v>
      </c>
      <c r="H207" s="8">
        <v>191</v>
      </c>
      <c r="I207" s="8">
        <v>3</v>
      </c>
      <c r="K207" s="8">
        <v>191</v>
      </c>
      <c r="L207" s="7" t="str">
        <f>VLOOKUP(K207,Side_til_Sektion!A$2:C$217,3,FALSE)</f>
        <v>13.5.3</v>
      </c>
      <c r="P207" t="str">
        <f t="shared" si="3"/>
        <v>| KAP13_191_3 || Kapitel || 13 || 3 || 191 || 13.5.3 || &lt;html5media&gt;File:KAP13_191_3.mp3&lt;/html5media&gt;</v>
      </c>
    </row>
    <row r="208" spans="1:16" x14ac:dyDescent="0.2">
      <c r="A208" s="6">
        <v>205</v>
      </c>
      <c r="B208" t="s">
        <v>883</v>
      </c>
      <c r="C208" t="s">
        <v>884</v>
      </c>
      <c r="D208" t="s">
        <v>204</v>
      </c>
      <c r="E208" t="s">
        <v>214</v>
      </c>
      <c r="F208" t="s">
        <v>885</v>
      </c>
      <c r="G208" s="8">
        <v>13</v>
      </c>
      <c r="H208" s="8">
        <v>192</v>
      </c>
      <c r="K208" s="8">
        <v>192</v>
      </c>
      <c r="L208" s="7" t="str">
        <f>VLOOKUP(K208,Side_til_Sektion!A$2:C$217,3,FALSE)</f>
        <v>13.6.1</v>
      </c>
      <c r="P208" t="str">
        <f t="shared" si="3"/>
        <v>| KAP13_192 || Kapitel || 13 ||  || 192 || 13.6.1 || &lt;html5media&gt;File:KAP13_192.mp3&lt;/html5media&gt;</v>
      </c>
    </row>
    <row r="209" spans="1:16" x14ac:dyDescent="0.2">
      <c r="A209" s="6">
        <v>206</v>
      </c>
      <c r="B209" t="s">
        <v>886</v>
      </c>
      <c r="C209" t="s">
        <v>887</v>
      </c>
      <c r="D209" t="s">
        <v>204</v>
      </c>
      <c r="E209" t="s">
        <v>214</v>
      </c>
      <c r="F209" t="s">
        <v>888</v>
      </c>
      <c r="G209" s="8">
        <v>13</v>
      </c>
      <c r="H209" s="8">
        <v>192</v>
      </c>
      <c r="I209" s="8">
        <v>2</v>
      </c>
      <c r="K209" s="8">
        <v>192</v>
      </c>
      <c r="L209" s="7" t="str">
        <f>VLOOKUP(K209,Side_til_Sektion!A$2:C$217,3,FALSE)</f>
        <v>13.6.1</v>
      </c>
      <c r="P209" t="str">
        <f t="shared" si="3"/>
        <v>| KAP13_192_2 || Kapitel || 13 || 2 || 192 || 13.6.1 || &lt;html5media&gt;File:KAP13_192_2.mp3&lt;/html5media&gt;</v>
      </c>
    </row>
    <row r="210" spans="1:16" x14ac:dyDescent="0.2">
      <c r="A210" s="6">
        <v>207</v>
      </c>
      <c r="B210" t="s">
        <v>889</v>
      </c>
      <c r="C210" t="s">
        <v>890</v>
      </c>
      <c r="D210" t="s">
        <v>204</v>
      </c>
      <c r="E210" t="s">
        <v>214</v>
      </c>
      <c r="F210" t="s">
        <v>891</v>
      </c>
      <c r="G210" s="8">
        <v>14</v>
      </c>
      <c r="H210" s="8">
        <v>194</v>
      </c>
      <c r="K210" s="8">
        <v>194</v>
      </c>
      <c r="L210" s="7" t="str">
        <f>VLOOKUP(K210,Side_til_Sektion!A$2:C$217,3,FALSE)</f>
        <v>14</v>
      </c>
      <c r="P210" t="str">
        <f t="shared" si="3"/>
        <v>| KAP14_194 || Kapitel || 14 ||  || 194 || 14 || &lt;html5media&gt;File:KAP14_194.mp3&lt;/html5media&gt;</v>
      </c>
    </row>
    <row r="211" spans="1:16" x14ac:dyDescent="0.2">
      <c r="A211" s="6">
        <v>208</v>
      </c>
      <c r="B211" t="s">
        <v>893</v>
      </c>
      <c r="C211" t="s">
        <v>894</v>
      </c>
      <c r="D211" t="s">
        <v>204</v>
      </c>
      <c r="E211" t="s">
        <v>214</v>
      </c>
      <c r="F211" t="s">
        <v>895</v>
      </c>
      <c r="G211" s="8">
        <v>14</v>
      </c>
      <c r="H211" s="8">
        <v>194</v>
      </c>
      <c r="I211" s="8">
        <v>2</v>
      </c>
      <c r="K211" s="8">
        <v>194</v>
      </c>
      <c r="L211" s="7" t="str">
        <f>VLOOKUP(K211,Side_til_Sektion!A$2:C$217,3,FALSE)</f>
        <v>14</v>
      </c>
      <c r="P211" t="str">
        <f t="shared" si="3"/>
        <v>| KAP14_194_2 || Kapitel || 14 || 2 || 194 || 14 || &lt;html5media&gt;File:KAP14_194_2.mp3&lt;/html5media&gt;</v>
      </c>
    </row>
    <row r="212" spans="1:16" x14ac:dyDescent="0.2">
      <c r="A212" s="6">
        <v>209</v>
      </c>
      <c r="B212" t="s">
        <v>896</v>
      </c>
      <c r="C212" t="s">
        <v>897</v>
      </c>
      <c r="D212" t="s">
        <v>204</v>
      </c>
      <c r="E212" t="s">
        <v>214</v>
      </c>
      <c r="F212" t="s">
        <v>898</v>
      </c>
      <c r="G212" s="8">
        <v>14</v>
      </c>
      <c r="H212" s="8">
        <v>194</v>
      </c>
      <c r="I212" s="8">
        <v>3</v>
      </c>
      <c r="K212" s="8">
        <v>194</v>
      </c>
      <c r="L212" s="7" t="str">
        <f>VLOOKUP(K212,Side_til_Sektion!A$2:C$217,3,FALSE)</f>
        <v>14</v>
      </c>
      <c r="P212" t="str">
        <f t="shared" si="3"/>
        <v>| KAP14_194_3 || Kapitel || 14 || 3 || 194 || 14 || &lt;html5media&gt;File:KAP14_194_3.mp3&lt;/html5media&gt;</v>
      </c>
    </row>
    <row r="213" spans="1:16" x14ac:dyDescent="0.2">
      <c r="A213" s="6">
        <v>210</v>
      </c>
      <c r="B213" t="s">
        <v>899</v>
      </c>
      <c r="C213" t="s">
        <v>900</v>
      </c>
      <c r="D213" t="s">
        <v>204</v>
      </c>
      <c r="E213" t="s">
        <v>214</v>
      </c>
      <c r="F213" t="s">
        <v>901</v>
      </c>
      <c r="G213" s="8">
        <v>14</v>
      </c>
      <c r="H213" s="8">
        <v>195</v>
      </c>
      <c r="K213" s="8">
        <v>195</v>
      </c>
      <c r="L213" s="7" t="str">
        <f>VLOOKUP(K213,Side_til_Sektion!A$2:C$217,3,FALSE)</f>
        <v>12.2.3</v>
      </c>
      <c r="P213" t="str">
        <f t="shared" si="3"/>
        <v>| KAP14_195 || Kapitel || 14 ||  || 195 || 12.2.3 || &lt;html5media&gt;File:KAP14_195.mp3&lt;/html5media&gt;</v>
      </c>
    </row>
    <row r="214" spans="1:16" x14ac:dyDescent="0.2">
      <c r="A214" s="6">
        <v>211</v>
      </c>
      <c r="B214" t="s">
        <v>903</v>
      </c>
      <c r="C214" t="s">
        <v>904</v>
      </c>
      <c r="D214" t="s">
        <v>204</v>
      </c>
      <c r="E214" t="s">
        <v>214</v>
      </c>
      <c r="F214" t="s">
        <v>905</v>
      </c>
      <c r="G214" s="8">
        <v>14</v>
      </c>
      <c r="H214" s="8">
        <v>195</v>
      </c>
      <c r="I214" s="8">
        <v>2</v>
      </c>
      <c r="K214" s="8">
        <v>195</v>
      </c>
      <c r="L214" s="7" t="str">
        <f>VLOOKUP(K214,Side_til_Sektion!A$2:C$217,3,FALSE)</f>
        <v>12.2.3</v>
      </c>
      <c r="P214" t="str">
        <f t="shared" si="3"/>
        <v>| KAP14_195_2 || Kapitel || 14 || 2 || 195 || 12.2.3 || &lt;html5media&gt;File:KAP14_195_2.mp3&lt;/html5media&gt;</v>
      </c>
    </row>
    <row r="215" spans="1:16" x14ac:dyDescent="0.2">
      <c r="A215" s="6">
        <v>212</v>
      </c>
      <c r="B215" t="s">
        <v>906</v>
      </c>
      <c r="C215" t="s">
        <v>907</v>
      </c>
      <c r="D215" t="s">
        <v>204</v>
      </c>
      <c r="E215" t="s">
        <v>214</v>
      </c>
      <c r="F215" t="s">
        <v>908</v>
      </c>
      <c r="G215" s="8">
        <v>14</v>
      </c>
      <c r="H215" s="8">
        <v>195</v>
      </c>
      <c r="I215" s="8">
        <v>3</v>
      </c>
      <c r="K215" s="8">
        <v>195</v>
      </c>
      <c r="L215" s="7" t="str">
        <f>VLOOKUP(K215,Side_til_Sektion!A$2:C$217,3,FALSE)</f>
        <v>12.2.3</v>
      </c>
      <c r="P215" t="str">
        <f t="shared" si="3"/>
        <v>| KAP14_195_3 || Kapitel || 14 || 3 || 195 || 12.2.3 || &lt;html5media&gt;File:KAP14_195_3.mp3&lt;/html5media&gt;</v>
      </c>
    </row>
    <row r="216" spans="1:16" x14ac:dyDescent="0.2">
      <c r="A216" s="6">
        <v>213</v>
      </c>
      <c r="B216" t="s">
        <v>909</v>
      </c>
      <c r="C216" t="s">
        <v>910</v>
      </c>
      <c r="D216" t="s">
        <v>204</v>
      </c>
      <c r="E216" t="s">
        <v>214</v>
      </c>
      <c r="F216" t="s">
        <v>911</v>
      </c>
      <c r="G216" s="8">
        <v>14</v>
      </c>
      <c r="H216" s="8">
        <v>196</v>
      </c>
      <c r="K216" s="8">
        <v>196</v>
      </c>
      <c r="L216" s="7" t="str">
        <f>VLOOKUP(K216,Side_til_Sektion!A$2:C$217,3,FALSE)</f>
        <v>14.2.1</v>
      </c>
      <c r="P216" t="str">
        <f t="shared" si="3"/>
        <v>| KAP14_196 || Kapitel || 14 ||  || 196 || 14.2.1 || &lt;html5media&gt;File:KAP14_196.mp3&lt;/html5media&gt;</v>
      </c>
    </row>
    <row r="217" spans="1:16" x14ac:dyDescent="0.2">
      <c r="A217" s="6">
        <v>214</v>
      </c>
      <c r="B217" t="s">
        <v>912</v>
      </c>
      <c r="C217" t="s">
        <v>913</v>
      </c>
      <c r="D217" t="s">
        <v>204</v>
      </c>
      <c r="E217" t="s">
        <v>214</v>
      </c>
      <c r="F217" t="s">
        <v>914</v>
      </c>
      <c r="G217" s="8">
        <v>15</v>
      </c>
      <c r="H217" s="8">
        <v>201</v>
      </c>
      <c r="K217" s="8">
        <v>201</v>
      </c>
      <c r="L217" s="7" t="str">
        <f>VLOOKUP(K217,Side_til_Sektion!A$2:C$217,3,FALSE)</f>
        <v>15</v>
      </c>
      <c r="P217" t="str">
        <f t="shared" si="3"/>
        <v>| KAP15_201 || Kapitel || 15 ||  || 201 || 15 || &lt;html5media&gt;File:KAP15_201.mp3&lt;/html5media&gt;</v>
      </c>
    </row>
    <row r="218" spans="1:16" x14ac:dyDescent="0.2">
      <c r="A218" s="6">
        <v>215</v>
      </c>
      <c r="B218" t="s">
        <v>916</v>
      </c>
      <c r="C218" t="s">
        <v>917</v>
      </c>
      <c r="D218" t="s">
        <v>204</v>
      </c>
      <c r="E218" t="s">
        <v>214</v>
      </c>
      <c r="F218" t="s">
        <v>918</v>
      </c>
      <c r="G218" s="8">
        <v>15</v>
      </c>
      <c r="H218" s="8">
        <v>201</v>
      </c>
      <c r="I218" s="8">
        <v>2</v>
      </c>
      <c r="K218" s="8">
        <v>201</v>
      </c>
      <c r="L218" s="7" t="str">
        <f>VLOOKUP(K218,Side_til_Sektion!A$2:C$217,3,FALSE)</f>
        <v>15</v>
      </c>
      <c r="P218" t="str">
        <f t="shared" si="3"/>
        <v>| KAP15_201_2 || Kapitel || 15 || 2 || 201 || 15 || &lt;html5media&gt;File:KAP15_201_2.mp3&lt;/html5media&gt;</v>
      </c>
    </row>
    <row r="219" spans="1:16" x14ac:dyDescent="0.2">
      <c r="A219" s="6">
        <v>216</v>
      </c>
      <c r="B219" t="s">
        <v>919</v>
      </c>
      <c r="C219" t="s">
        <v>920</v>
      </c>
      <c r="D219" t="s">
        <v>204</v>
      </c>
      <c r="E219" t="s">
        <v>214</v>
      </c>
      <c r="F219" t="s">
        <v>921</v>
      </c>
      <c r="G219" s="8">
        <v>15</v>
      </c>
      <c r="H219" s="8">
        <v>201</v>
      </c>
      <c r="I219" s="8">
        <v>3</v>
      </c>
      <c r="K219" s="8">
        <v>201</v>
      </c>
      <c r="L219" s="7" t="str">
        <f>VLOOKUP(K219,Side_til_Sektion!A$2:C$217,3,FALSE)</f>
        <v>15</v>
      </c>
      <c r="P219" t="str">
        <f t="shared" si="3"/>
        <v>| KAP15_201_3 || Kapitel || 15 || 3 || 201 || 15 || &lt;html5media&gt;File:KAP15_201_3.mp3&lt;/html5media&gt;</v>
      </c>
    </row>
    <row r="220" spans="1:16" x14ac:dyDescent="0.2">
      <c r="A220" s="6">
        <v>217</v>
      </c>
      <c r="B220" t="s">
        <v>922</v>
      </c>
      <c r="C220" t="s">
        <v>923</v>
      </c>
      <c r="D220" t="s">
        <v>204</v>
      </c>
      <c r="E220" t="s">
        <v>214</v>
      </c>
      <c r="F220" t="s">
        <v>924</v>
      </c>
      <c r="G220" s="8">
        <v>15</v>
      </c>
      <c r="H220" s="8">
        <v>202</v>
      </c>
      <c r="K220" s="8">
        <v>202</v>
      </c>
      <c r="L220" s="7" t="str">
        <f>VLOOKUP(K220,Side_til_Sektion!A$2:C$217,3,FALSE)</f>
        <v>15.1.2</v>
      </c>
      <c r="P220" t="str">
        <f t="shared" si="3"/>
        <v>| KAP15_202 || Kapitel || 15 ||  || 202 || 15.1.2 || &lt;html5media&gt;File:KAP15_202.mp3&lt;/html5media&gt;</v>
      </c>
    </row>
    <row r="221" spans="1:16" x14ac:dyDescent="0.2">
      <c r="A221" s="6">
        <v>218</v>
      </c>
      <c r="B221" t="s">
        <v>926</v>
      </c>
      <c r="C221" t="s">
        <v>927</v>
      </c>
      <c r="D221" t="s">
        <v>204</v>
      </c>
      <c r="E221" t="s">
        <v>214</v>
      </c>
      <c r="F221" t="s">
        <v>928</v>
      </c>
      <c r="G221" s="8">
        <v>15</v>
      </c>
      <c r="H221" s="8">
        <v>202</v>
      </c>
      <c r="I221" s="8">
        <v>2</v>
      </c>
      <c r="K221" s="8">
        <v>202</v>
      </c>
      <c r="L221" s="7" t="str">
        <f>VLOOKUP(K221,Side_til_Sektion!A$2:C$217,3,FALSE)</f>
        <v>15.1.2</v>
      </c>
      <c r="P221" t="str">
        <f t="shared" si="3"/>
        <v>| KAP15_202_2 || Kapitel || 15 || 2 || 202 || 15.1.2 || &lt;html5media&gt;File:KAP15_202_2.mp3&lt;/html5media&gt;</v>
      </c>
    </row>
    <row r="222" spans="1:16" x14ac:dyDescent="0.2">
      <c r="A222" s="6">
        <v>219</v>
      </c>
      <c r="B222" t="s">
        <v>929</v>
      </c>
      <c r="C222" t="s">
        <v>930</v>
      </c>
      <c r="D222" t="s">
        <v>204</v>
      </c>
      <c r="E222" t="s">
        <v>214</v>
      </c>
      <c r="F222" t="s">
        <v>931</v>
      </c>
      <c r="G222" s="8">
        <v>15</v>
      </c>
      <c r="H222" s="8">
        <v>203</v>
      </c>
      <c r="K222" s="8">
        <v>203</v>
      </c>
      <c r="L222" s="7" t="str">
        <f>VLOOKUP(K222,Side_til_Sektion!A$2:C$217,3,FALSE)</f>
        <v>15.1.4</v>
      </c>
      <c r="P222" t="str">
        <f t="shared" si="3"/>
        <v>| KAP15_203 || Kapitel || 15 ||  || 203 || 15.1.4 || &lt;html5media&gt;File:KAP15_203.mp3&lt;/html5media&gt;</v>
      </c>
    </row>
    <row r="223" spans="1:16" x14ac:dyDescent="0.2">
      <c r="A223" s="6">
        <v>220</v>
      </c>
      <c r="B223" t="s">
        <v>933</v>
      </c>
      <c r="C223" t="s">
        <v>934</v>
      </c>
      <c r="D223" t="s">
        <v>204</v>
      </c>
      <c r="E223" t="s">
        <v>214</v>
      </c>
      <c r="F223" t="s">
        <v>935</v>
      </c>
      <c r="G223" s="8">
        <v>15</v>
      </c>
      <c r="H223" s="8">
        <v>203</v>
      </c>
      <c r="I223" s="8">
        <v>2</v>
      </c>
      <c r="K223" s="8">
        <v>203</v>
      </c>
      <c r="L223" s="7" t="str">
        <f>VLOOKUP(K223,Side_til_Sektion!A$2:C$217,3,FALSE)</f>
        <v>15.1.4</v>
      </c>
      <c r="P223" t="str">
        <f t="shared" si="3"/>
        <v>| KAP15_203_2 || Kapitel || 15 || 2 || 203 || 15.1.4 || &lt;html5media&gt;File:KAP15_203_2.mp3&lt;/html5media&gt;</v>
      </c>
    </row>
    <row r="224" spans="1:16" x14ac:dyDescent="0.2">
      <c r="A224" s="6">
        <v>221</v>
      </c>
      <c r="B224" t="s">
        <v>936</v>
      </c>
      <c r="C224" t="s">
        <v>937</v>
      </c>
      <c r="D224" t="s">
        <v>204</v>
      </c>
      <c r="E224" t="s">
        <v>214</v>
      </c>
      <c r="F224" t="s">
        <v>938</v>
      </c>
      <c r="G224" s="8">
        <v>15</v>
      </c>
      <c r="H224" s="8">
        <v>203</v>
      </c>
      <c r="I224" s="8">
        <v>3</v>
      </c>
      <c r="K224" s="8">
        <v>203</v>
      </c>
      <c r="L224" s="7" t="str">
        <f>VLOOKUP(K224,Side_til_Sektion!A$2:C$217,3,FALSE)</f>
        <v>15.1.4</v>
      </c>
      <c r="P224" t="str">
        <f t="shared" si="3"/>
        <v>| KAP15_203_3 || Kapitel || 15 || 3 || 203 || 15.1.4 || &lt;html5media&gt;File:KAP15_203_3.mp3&lt;/html5media&gt;</v>
      </c>
    </row>
    <row r="225" spans="1:16" x14ac:dyDescent="0.2">
      <c r="A225" s="6">
        <v>222</v>
      </c>
      <c r="B225" t="s">
        <v>939</v>
      </c>
      <c r="C225" t="s">
        <v>940</v>
      </c>
      <c r="D225" t="s">
        <v>204</v>
      </c>
      <c r="E225" t="s">
        <v>214</v>
      </c>
      <c r="F225" t="s">
        <v>941</v>
      </c>
      <c r="G225" s="8">
        <v>15</v>
      </c>
      <c r="H225" s="8">
        <v>204</v>
      </c>
      <c r="K225" s="8">
        <v>204</v>
      </c>
      <c r="L225" s="7" t="str">
        <f>VLOOKUP(K225,Side_til_Sektion!A$2:C$217,3,FALSE)</f>
        <v>15.2.2</v>
      </c>
      <c r="P225" t="str">
        <f t="shared" si="3"/>
        <v>| KAP15_204 || Kapitel || 15 ||  || 204 || 15.2.2 || &lt;html5media&gt;File:KAP15_204.mp3&lt;/html5media&gt;</v>
      </c>
    </row>
    <row r="226" spans="1:16" x14ac:dyDescent="0.2">
      <c r="A226" s="6">
        <v>223</v>
      </c>
      <c r="B226" t="s">
        <v>942</v>
      </c>
      <c r="C226" t="s">
        <v>943</v>
      </c>
      <c r="D226" t="s">
        <v>944</v>
      </c>
      <c r="E226" t="s">
        <v>945</v>
      </c>
      <c r="F226" t="s">
        <v>946</v>
      </c>
      <c r="K226" s="8">
        <v>1</v>
      </c>
      <c r="L226" s="7">
        <f>VLOOKUP(K226,Side_til_Sektion!A$2:C$217,3,FALSE)</f>
        <v>0</v>
      </c>
      <c r="P226" t="str">
        <f t="shared" si="3"/>
        <v>| BOKS-SIG || Bokse ||  ||  || 1 || 0 || &lt;html5media&gt;File:BOKS-SIG.mp3&lt;/html5media&gt;</v>
      </c>
    </row>
    <row r="227" spans="1:16" x14ac:dyDescent="0.2">
      <c r="A227" s="6">
        <v>224</v>
      </c>
      <c r="B227" t="s">
        <v>947</v>
      </c>
      <c r="C227" t="s">
        <v>948</v>
      </c>
      <c r="D227" t="s">
        <v>944</v>
      </c>
      <c r="E227" t="s">
        <v>945</v>
      </c>
      <c r="F227" t="s">
        <v>246</v>
      </c>
      <c r="H227" s="8">
        <v>21</v>
      </c>
      <c r="K227" s="8">
        <v>21</v>
      </c>
      <c r="L227" s="7" t="str">
        <f>VLOOKUP(K227,Side_til_Sektion!A$2:C$217,3,FALSE)</f>
        <v>1.3.3</v>
      </c>
      <c r="P227" t="str">
        <f t="shared" si="3"/>
        <v>| BOKS21 || Bokse ||  ||  || 21 || 1.3.3 || &lt;html5media&gt;File:BOKS21.mp3&lt;/html5media&gt;</v>
      </c>
    </row>
    <row r="228" spans="1:16" x14ac:dyDescent="0.2">
      <c r="A228" s="6">
        <v>225</v>
      </c>
      <c r="B228" t="s">
        <v>949</v>
      </c>
      <c r="C228" t="s">
        <v>950</v>
      </c>
      <c r="D228" t="s">
        <v>944</v>
      </c>
      <c r="E228" t="s">
        <v>945</v>
      </c>
      <c r="F228" t="s">
        <v>951</v>
      </c>
      <c r="H228" s="8">
        <v>21</v>
      </c>
      <c r="I228" t="s">
        <v>952</v>
      </c>
      <c r="K228" s="8">
        <v>21</v>
      </c>
      <c r="L228" s="7" t="str">
        <f>VLOOKUP(K228,Side_til_Sektion!A$2:C$217,3,FALSE)</f>
        <v>1.3.3</v>
      </c>
      <c r="P228" t="str">
        <f t="shared" si="3"/>
        <v>| BOKS21B || Bokse ||  || B || 21 || 1.3.3 || &lt;html5media&gt;File:BOKS21B.mp3&lt;/html5media&gt;</v>
      </c>
    </row>
    <row r="229" spans="1:16" x14ac:dyDescent="0.2">
      <c r="A229" s="6">
        <v>226</v>
      </c>
      <c r="B229" t="s">
        <v>953</v>
      </c>
      <c r="C229" t="s">
        <v>954</v>
      </c>
      <c r="D229" t="s">
        <v>944</v>
      </c>
      <c r="E229" t="s">
        <v>945</v>
      </c>
      <c r="F229" t="s">
        <v>259</v>
      </c>
      <c r="H229" s="8">
        <v>23</v>
      </c>
      <c r="K229" s="8">
        <v>23</v>
      </c>
      <c r="L229" s="7" t="str">
        <f>VLOOKUP(K229,Side_til_Sektion!A$2:C$217,3,FALSE)</f>
        <v>1.4</v>
      </c>
      <c r="P229" t="str">
        <f t="shared" si="3"/>
        <v>| BOKS23 || Bokse ||  ||  || 23 || 1.4 || &lt;html5media&gt;File:BOKS23.mp3&lt;/html5media&gt;</v>
      </c>
    </row>
    <row r="230" spans="1:16" x14ac:dyDescent="0.2">
      <c r="A230" s="6">
        <v>227</v>
      </c>
      <c r="B230" t="s">
        <v>955</v>
      </c>
      <c r="C230" t="s">
        <v>956</v>
      </c>
      <c r="D230" t="s">
        <v>944</v>
      </c>
      <c r="E230" t="s">
        <v>945</v>
      </c>
      <c r="F230" t="s">
        <v>957</v>
      </c>
      <c r="H230" s="8">
        <v>24</v>
      </c>
      <c r="K230" s="8">
        <v>24</v>
      </c>
      <c r="L230" s="7" t="str">
        <f>VLOOKUP(K230,Side_til_Sektion!A$2:C$217,3,FALSE)</f>
        <v>1.4</v>
      </c>
      <c r="P230" t="str">
        <f t="shared" si="3"/>
        <v>| BOKS24 || Bokse ||  ||  || 24 || 1.4 || &lt;html5media&gt;File:BOKS24.mp3&lt;/html5media&gt;</v>
      </c>
    </row>
    <row r="231" spans="1:16" x14ac:dyDescent="0.2">
      <c r="A231" s="6">
        <v>228</v>
      </c>
      <c r="B231" t="s">
        <v>958</v>
      </c>
      <c r="C231" t="s">
        <v>959</v>
      </c>
      <c r="D231" t="s">
        <v>944</v>
      </c>
      <c r="E231" t="s">
        <v>945</v>
      </c>
      <c r="F231" t="s">
        <v>960</v>
      </c>
      <c r="H231" s="8">
        <v>24</v>
      </c>
      <c r="I231" t="s">
        <v>952</v>
      </c>
      <c r="K231" s="8">
        <v>24</v>
      </c>
      <c r="L231" s="7" t="str">
        <f>VLOOKUP(K231,Side_til_Sektion!A$2:C$217,3,FALSE)</f>
        <v>1.4</v>
      </c>
      <c r="P231" t="str">
        <f t="shared" si="3"/>
        <v>| BOKS24B || Bokse ||  || B || 24 || 1.4 || &lt;html5media&gt;File:BOKS24B.mp3&lt;/html5media&gt;</v>
      </c>
    </row>
    <row r="232" spans="1:16" x14ac:dyDescent="0.2">
      <c r="A232" s="6">
        <v>229</v>
      </c>
      <c r="B232" t="s">
        <v>961</v>
      </c>
      <c r="C232" t="s">
        <v>962</v>
      </c>
      <c r="D232" t="s">
        <v>944</v>
      </c>
      <c r="E232" t="s">
        <v>945</v>
      </c>
      <c r="F232" t="s">
        <v>963</v>
      </c>
      <c r="H232" s="8">
        <v>26</v>
      </c>
      <c r="K232" s="8">
        <v>26</v>
      </c>
      <c r="L232" s="7" t="str">
        <f>VLOOKUP(K232,Side_til_Sektion!A$2:C$217,3,FALSE)</f>
        <v>2</v>
      </c>
      <c r="P232" t="str">
        <f t="shared" si="3"/>
        <v>| BOKS26 || Bokse ||  ||  || 26 || 2 || &lt;html5media&gt;File:BOKS26.mp3&lt;/html5media&gt;</v>
      </c>
    </row>
    <row r="233" spans="1:16" x14ac:dyDescent="0.2">
      <c r="A233" s="6">
        <v>230</v>
      </c>
      <c r="B233" t="s">
        <v>964</v>
      </c>
      <c r="C233" t="s">
        <v>965</v>
      </c>
      <c r="D233" t="s">
        <v>944</v>
      </c>
      <c r="E233" t="s">
        <v>945</v>
      </c>
      <c r="F233" t="s">
        <v>966</v>
      </c>
      <c r="H233" s="8">
        <v>32</v>
      </c>
      <c r="K233" s="8">
        <v>32</v>
      </c>
      <c r="L233" s="7" t="str">
        <f>VLOOKUP(K233,Side_til_Sektion!A$2:C$217,3,FALSE)</f>
        <v>3</v>
      </c>
      <c r="P233" t="str">
        <f t="shared" si="3"/>
        <v>| BOKS32 || Bokse ||  ||  || 32 || 3 || &lt;html5media&gt;File:BOKS32.mp3&lt;/html5media&gt;</v>
      </c>
    </row>
    <row r="234" spans="1:16" x14ac:dyDescent="0.2">
      <c r="A234" s="6">
        <v>231</v>
      </c>
      <c r="B234" t="s">
        <v>967</v>
      </c>
      <c r="C234" t="s">
        <v>968</v>
      </c>
      <c r="D234" t="s">
        <v>944</v>
      </c>
      <c r="E234" t="s">
        <v>945</v>
      </c>
      <c r="F234" t="s">
        <v>303</v>
      </c>
      <c r="H234" s="8">
        <v>37</v>
      </c>
      <c r="K234" s="8">
        <v>37</v>
      </c>
      <c r="L234" s="7" t="str">
        <f>VLOOKUP(K234,Side_til_Sektion!A$2:C$217,3,FALSE)</f>
        <v>3.1.7</v>
      </c>
      <c r="P234" t="str">
        <f t="shared" si="3"/>
        <v>| BOKS37 || Bokse ||  ||  || 37 || 3.1.7 || &lt;html5media&gt;File:BOKS37.mp3&lt;/html5media&gt;</v>
      </c>
    </row>
    <row r="235" spans="1:16" x14ac:dyDescent="0.2">
      <c r="A235" s="6">
        <v>232</v>
      </c>
      <c r="B235" t="s">
        <v>969</v>
      </c>
      <c r="C235" t="s">
        <v>970</v>
      </c>
      <c r="D235" t="s">
        <v>944</v>
      </c>
      <c r="E235" t="s">
        <v>945</v>
      </c>
      <c r="F235" t="s">
        <v>307</v>
      </c>
      <c r="H235" s="8">
        <v>39</v>
      </c>
      <c r="K235" s="8">
        <v>39</v>
      </c>
      <c r="L235" s="7" t="str">
        <f>VLOOKUP(K235,Side_til_Sektion!A$2:C$217,3,FALSE)</f>
        <v>3.1.8</v>
      </c>
      <c r="P235" t="str">
        <f t="shared" si="3"/>
        <v>| BOKS39 || Bokse ||  ||  || 39 || 3.1.8 || &lt;html5media&gt;File:BOKS39.mp3&lt;/html5media&gt;</v>
      </c>
    </row>
    <row r="236" spans="1:16" x14ac:dyDescent="0.2">
      <c r="A236" s="6">
        <v>233</v>
      </c>
      <c r="B236" t="s">
        <v>971</v>
      </c>
      <c r="C236" t="s">
        <v>972</v>
      </c>
      <c r="D236" t="s">
        <v>944</v>
      </c>
      <c r="E236" t="s">
        <v>945</v>
      </c>
      <c r="F236" t="s">
        <v>323</v>
      </c>
      <c r="H236" s="8">
        <v>44</v>
      </c>
      <c r="K236" s="8">
        <v>44</v>
      </c>
      <c r="L236" s="7" t="str">
        <f>VLOOKUP(K236,Side_til_Sektion!A$2:C$217,3,FALSE)</f>
        <v>3.2.1</v>
      </c>
      <c r="P236" t="str">
        <f t="shared" si="3"/>
        <v>| BOKS44 || Bokse ||  ||  || 44 || 3.2.1 || &lt;html5media&gt;File:BOKS44.mp3&lt;/html5media&gt;</v>
      </c>
    </row>
    <row r="237" spans="1:16" x14ac:dyDescent="0.2">
      <c r="A237" s="6">
        <v>234</v>
      </c>
      <c r="B237" t="s">
        <v>973</v>
      </c>
      <c r="C237" t="s">
        <v>974</v>
      </c>
      <c r="D237" t="s">
        <v>944</v>
      </c>
      <c r="E237" t="s">
        <v>945</v>
      </c>
      <c r="F237" t="s">
        <v>399</v>
      </c>
      <c r="H237" s="8">
        <v>57</v>
      </c>
      <c r="K237" s="8">
        <v>57</v>
      </c>
      <c r="L237" s="7" t="str">
        <f>VLOOKUP(K237,Side_til_Sektion!A$2:C$217,3,FALSE)</f>
        <v>4</v>
      </c>
      <c r="P237" t="str">
        <f t="shared" si="3"/>
        <v>| BOKS57 || Bokse ||  ||  || 57 || 4 || &lt;html5media&gt;File:BOKS57.mp3&lt;/html5media&gt;</v>
      </c>
    </row>
    <row r="238" spans="1:16" x14ac:dyDescent="0.2">
      <c r="A238" s="6">
        <v>235</v>
      </c>
      <c r="B238" t="s">
        <v>975</v>
      </c>
      <c r="C238" t="s">
        <v>976</v>
      </c>
      <c r="D238" t="s">
        <v>944</v>
      </c>
      <c r="E238" t="s">
        <v>945</v>
      </c>
      <c r="F238" t="s">
        <v>406</v>
      </c>
      <c r="H238" s="8">
        <v>58</v>
      </c>
      <c r="K238" s="8">
        <v>58</v>
      </c>
      <c r="L238" s="7" t="str">
        <f>VLOOKUP(K238,Side_til_Sektion!A$2:C$217,3,FALSE)</f>
        <v>4.1.2</v>
      </c>
      <c r="P238" t="str">
        <f t="shared" si="3"/>
        <v>| BOKS58 || Bokse ||  ||  || 58 || 4.1.2 || &lt;html5media&gt;File:BOKS58.mp3&lt;/html5media&gt;</v>
      </c>
    </row>
    <row r="239" spans="1:16" x14ac:dyDescent="0.2">
      <c r="A239" s="6">
        <v>236</v>
      </c>
      <c r="B239" t="s">
        <v>977</v>
      </c>
      <c r="C239" t="s">
        <v>978</v>
      </c>
      <c r="D239" t="s">
        <v>944</v>
      </c>
      <c r="E239" t="s">
        <v>945</v>
      </c>
      <c r="F239" t="s">
        <v>979</v>
      </c>
      <c r="H239" s="8">
        <v>58</v>
      </c>
      <c r="I239" t="s">
        <v>952</v>
      </c>
      <c r="K239" s="8">
        <v>58</v>
      </c>
      <c r="L239" s="7" t="str">
        <f>VLOOKUP(K239,Side_til_Sektion!A$2:C$217,3,FALSE)</f>
        <v>4.1.2</v>
      </c>
      <c r="P239" t="str">
        <f t="shared" si="3"/>
        <v>| BOKS58B || Bokse ||  || B || 58 || 4.1.2 || &lt;html5media&gt;File:BOKS58B.mp3&lt;/html5media&gt;</v>
      </c>
    </row>
    <row r="240" spans="1:16" x14ac:dyDescent="0.2">
      <c r="A240" s="6">
        <v>237</v>
      </c>
      <c r="B240" t="s">
        <v>980</v>
      </c>
      <c r="C240" t="s">
        <v>981</v>
      </c>
      <c r="D240" t="s">
        <v>944</v>
      </c>
      <c r="E240" t="s">
        <v>945</v>
      </c>
      <c r="F240" t="s">
        <v>410</v>
      </c>
      <c r="H240" s="8">
        <v>59</v>
      </c>
      <c r="K240" s="8">
        <v>59</v>
      </c>
      <c r="L240" s="7" t="str">
        <f>VLOOKUP(K240,Side_til_Sektion!A$2:C$217,3,FALSE)</f>
        <v>4.1.3</v>
      </c>
      <c r="P240" t="str">
        <f t="shared" si="3"/>
        <v>| BOKS59 || Bokse ||  ||  || 59 || 4.1.3 || &lt;html5media&gt;File:BOKS59.mp3&lt;/html5media&gt;</v>
      </c>
    </row>
    <row r="241" spans="1:16" x14ac:dyDescent="0.2">
      <c r="A241" s="6">
        <v>238</v>
      </c>
      <c r="B241" t="s">
        <v>982</v>
      </c>
      <c r="C241" t="s">
        <v>983</v>
      </c>
      <c r="D241" t="s">
        <v>944</v>
      </c>
      <c r="E241" t="s">
        <v>945</v>
      </c>
      <c r="F241" t="s">
        <v>414</v>
      </c>
      <c r="H241" s="8">
        <v>60</v>
      </c>
      <c r="K241" s="8">
        <v>60</v>
      </c>
      <c r="L241" s="7" t="str">
        <f>VLOOKUP(K241,Side_til_Sektion!A$2:C$217,3,FALSE)</f>
        <v>4.1.4</v>
      </c>
      <c r="P241" t="str">
        <f t="shared" si="3"/>
        <v>| BOKS60 || Bokse ||  ||  || 60 || 4.1.4 || &lt;html5media&gt;File:BOKS60.mp3&lt;/html5media&gt;</v>
      </c>
    </row>
    <row r="242" spans="1:16" x14ac:dyDescent="0.2">
      <c r="A242" s="6">
        <v>239</v>
      </c>
      <c r="B242" t="s">
        <v>984</v>
      </c>
      <c r="C242" t="s">
        <v>985</v>
      </c>
      <c r="D242" t="s">
        <v>944</v>
      </c>
      <c r="E242" t="s">
        <v>945</v>
      </c>
      <c r="F242" t="s">
        <v>421</v>
      </c>
      <c r="H242" s="8">
        <v>61</v>
      </c>
      <c r="K242" s="8">
        <v>61</v>
      </c>
      <c r="L242" s="7" t="str">
        <f>VLOOKUP(K242,Side_til_Sektion!A$2:C$217,3,FALSE)</f>
        <v>4.2</v>
      </c>
      <c r="P242" t="str">
        <f t="shared" si="3"/>
        <v>| BOKS61 || Bokse ||  ||  || 61 || 4.2 || &lt;html5media&gt;File:BOKS61.mp3&lt;/html5media&gt;</v>
      </c>
    </row>
    <row r="243" spans="1:16" x14ac:dyDescent="0.2">
      <c r="A243" s="6">
        <v>240</v>
      </c>
      <c r="B243" t="s">
        <v>986</v>
      </c>
      <c r="C243" t="s">
        <v>987</v>
      </c>
      <c r="D243" t="s">
        <v>944</v>
      </c>
      <c r="E243" t="s">
        <v>945</v>
      </c>
      <c r="F243" t="s">
        <v>425</v>
      </c>
      <c r="H243" s="8">
        <v>62</v>
      </c>
      <c r="K243" s="8">
        <v>62</v>
      </c>
      <c r="L243" s="7" t="str">
        <f>VLOOKUP(K243,Side_til_Sektion!A$2:C$217,3,FALSE)</f>
        <v>4.2.1</v>
      </c>
      <c r="P243" t="str">
        <f t="shared" si="3"/>
        <v>| BOKS62 || Bokse ||  ||  || 62 || 4.2.1 || &lt;html5media&gt;File:BOKS62.mp3&lt;/html5media&gt;</v>
      </c>
    </row>
    <row r="244" spans="1:16" x14ac:dyDescent="0.2">
      <c r="A244" s="6">
        <v>241</v>
      </c>
      <c r="B244" t="s">
        <v>988</v>
      </c>
      <c r="C244" t="s">
        <v>989</v>
      </c>
      <c r="D244" t="s">
        <v>944</v>
      </c>
      <c r="E244" t="s">
        <v>945</v>
      </c>
      <c r="F244" t="s">
        <v>990</v>
      </c>
      <c r="H244" s="8">
        <v>63</v>
      </c>
      <c r="I244" t="s">
        <v>991</v>
      </c>
      <c r="K244" s="8">
        <v>63</v>
      </c>
      <c r="L244" s="7" t="str">
        <f>VLOOKUP(K244,Side_til_Sektion!A$2:C$217,3,FALSE)</f>
        <v>4.2.3</v>
      </c>
      <c r="P244" t="str">
        <f t="shared" si="3"/>
        <v>| BOKS63A || Bokse ||  || A || 63 || 4.2.3 || &lt;html5media&gt;File:BOKS63A.mp3&lt;/html5media&gt;</v>
      </c>
    </row>
    <row r="245" spans="1:16" x14ac:dyDescent="0.2">
      <c r="A245" s="6">
        <v>242</v>
      </c>
      <c r="B245" t="s">
        <v>992</v>
      </c>
      <c r="C245" t="s">
        <v>993</v>
      </c>
      <c r="D245" t="s">
        <v>944</v>
      </c>
      <c r="E245" t="s">
        <v>945</v>
      </c>
      <c r="F245" t="s">
        <v>994</v>
      </c>
      <c r="H245" s="8">
        <v>63</v>
      </c>
      <c r="I245" t="s">
        <v>952</v>
      </c>
      <c r="K245" s="8">
        <v>63</v>
      </c>
      <c r="L245" s="7" t="str">
        <f>VLOOKUP(K245,Side_til_Sektion!A$2:C$217,3,FALSE)</f>
        <v>4.2.3</v>
      </c>
      <c r="P245" t="str">
        <f t="shared" si="3"/>
        <v>| BOKS63B || Bokse ||  || B || 63 || 4.2.3 || &lt;html5media&gt;File:BOKS63B.mp3&lt;/html5media&gt;</v>
      </c>
    </row>
    <row r="246" spans="1:16" x14ac:dyDescent="0.2">
      <c r="A246" s="6">
        <v>243</v>
      </c>
      <c r="B246" t="s">
        <v>995</v>
      </c>
      <c r="C246" t="s">
        <v>996</v>
      </c>
      <c r="D246" t="s">
        <v>944</v>
      </c>
      <c r="E246" t="s">
        <v>945</v>
      </c>
      <c r="F246" t="s">
        <v>435</v>
      </c>
      <c r="H246" s="8">
        <v>64</v>
      </c>
      <c r="K246" s="8">
        <v>64</v>
      </c>
      <c r="L246" s="7" t="str">
        <f>VLOOKUP(K246,Side_til_Sektion!A$2:C$217,3,FALSE)</f>
        <v>4.2.4</v>
      </c>
      <c r="P246" t="str">
        <f t="shared" si="3"/>
        <v>| BOKS64 || Bokse ||  ||  || 64 || 4.2.4 || &lt;html5media&gt;File:BOKS64.mp3&lt;/html5media&gt;</v>
      </c>
    </row>
    <row r="247" spans="1:16" x14ac:dyDescent="0.2">
      <c r="A247" s="6">
        <v>244</v>
      </c>
      <c r="B247" t="s">
        <v>997</v>
      </c>
      <c r="C247" t="s">
        <v>998</v>
      </c>
      <c r="D247" t="s">
        <v>944</v>
      </c>
      <c r="E247" t="s">
        <v>945</v>
      </c>
      <c r="F247" t="s">
        <v>999</v>
      </c>
      <c r="H247" s="8">
        <v>66</v>
      </c>
      <c r="I247" t="s">
        <v>991</v>
      </c>
      <c r="K247" s="8">
        <v>66</v>
      </c>
      <c r="L247" s="7" t="str">
        <f>VLOOKUP(K247,Side_til_Sektion!A$2:C$217,3,FALSE)</f>
        <v>4.2.3</v>
      </c>
      <c r="P247" t="str">
        <f t="shared" si="3"/>
        <v>| BOKS66A || Bokse ||  || A || 66 || 4.2.3 || &lt;html5media&gt;File:BOKS66A.mp3&lt;/html5media&gt;</v>
      </c>
    </row>
    <row r="248" spans="1:16" x14ac:dyDescent="0.2">
      <c r="A248" s="6">
        <v>245</v>
      </c>
      <c r="B248" t="s">
        <v>1000</v>
      </c>
      <c r="C248" t="s">
        <v>1001</v>
      </c>
      <c r="D248" t="s">
        <v>944</v>
      </c>
      <c r="E248" t="s">
        <v>945</v>
      </c>
      <c r="F248" t="s">
        <v>1002</v>
      </c>
      <c r="H248" s="8">
        <v>66</v>
      </c>
      <c r="I248" t="s">
        <v>952</v>
      </c>
      <c r="K248" s="8">
        <v>66</v>
      </c>
      <c r="L248" s="7" t="str">
        <f>VLOOKUP(K248,Side_til_Sektion!A$2:C$217,3,FALSE)</f>
        <v>4.2.3</v>
      </c>
      <c r="P248" t="str">
        <f t="shared" si="3"/>
        <v>| BOKS66B || Bokse ||  || B || 66 || 4.2.3 || &lt;html5media&gt;File:BOKS66B.mp3&lt;/html5media&gt;</v>
      </c>
    </row>
    <row r="249" spans="1:16" x14ac:dyDescent="0.2">
      <c r="A249" s="6">
        <v>246</v>
      </c>
      <c r="B249" t="s">
        <v>1003</v>
      </c>
      <c r="C249" t="s">
        <v>1004</v>
      </c>
      <c r="D249" t="s">
        <v>944</v>
      </c>
      <c r="E249" t="s">
        <v>945</v>
      </c>
      <c r="F249" t="s">
        <v>451</v>
      </c>
      <c r="H249" s="8">
        <v>68</v>
      </c>
      <c r="K249" s="8">
        <v>68</v>
      </c>
      <c r="L249" s="7" t="str">
        <f>VLOOKUP(K249,Side_til_Sektion!A$2:C$217,3,FALSE)</f>
        <v>5</v>
      </c>
      <c r="P249" t="str">
        <f t="shared" si="3"/>
        <v>| BOKS68 || Bokse ||  ||  || 68 || 5 || &lt;html5media&gt;File:BOKS68.mp3&lt;/html5media&gt;</v>
      </c>
    </row>
    <row r="250" spans="1:16" x14ac:dyDescent="0.2">
      <c r="A250" s="6">
        <v>247</v>
      </c>
      <c r="B250" t="s">
        <v>1005</v>
      </c>
      <c r="C250" t="s">
        <v>1006</v>
      </c>
      <c r="D250" t="s">
        <v>944</v>
      </c>
      <c r="E250" t="s">
        <v>945</v>
      </c>
      <c r="F250" t="s">
        <v>458</v>
      </c>
      <c r="H250" s="8">
        <v>69</v>
      </c>
      <c r="K250" s="8">
        <v>69</v>
      </c>
      <c r="L250" s="7" t="str">
        <f>VLOOKUP(K250,Side_til_Sektion!A$2:C$217,3,FALSE)</f>
        <v>5.1.1</v>
      </c>
      <c r="P250" t="str">
        <f t="shared" si="3"/>
        <v>| BOKS69 || Bokse ||  ||  || 69 || 5.1.1 || &lt;html5media&gt;File:BOKS69.mp3&lt;/html5media&gt;</v>
      </c>
    </row>
    <row r="251" spans="1:16" x14ac:dyDescent="0.2">
      <c r="A251" s="6">
        <v>248</v>
      </c>
      <c r="B251" t="s">
        <v>1007</v>
      </c>
      <c r="C251" t="s">
        <v>1008</v>
      </c>
      <c r="D251" t="s">
        <v>944</v>
      </c>
      <c r="E251" t="s">
        <v>945</v>
      </c>
      <c r="F251" t="s">
        <v>1009</v>
      </c>
      <c r="H251" s="8">
        <v>70</v>
      </c>
      <c r="I251" t="s">
        <v>991</v>
      </c>
      <c r="K251" s="8">
        <v>70</v>
      </c>
      <c r="L251" s="7" t="str">
        <f>VLOOKUP(K251,Side_til_Sektion!A$2:C$217,3,FALSE)</f>
        <v>5.1.1</v>
      </c>
      <c r="P251" t="str">
        <f t="shared" si="3"/>
        <v>| BOKS70A || Bokse ||  || A || 70 || 5.1.1 || &lt;html5media&gt;File:BOKS70A.mp3&lt;/html5media&gt;</v>
      </c>
    </row>
    <row r="252" spans="1:16" x14ac:dyDescent="0.2">
      <c r="A252" s="6">
        <v>249</v>
      </c>
      <c r="B252" t="s">
        <v>1010</v>
      </c>
      <c r="C252" t="s">
        <v>1011</v>
      </c>
      <c r="D252" t="s">
        <v>944</v>
      </c>
      <c r="E252" t="s">
        <v>945</v>
      </c>
      <c r="F252" t="s">
        <v>1012</v>
      </c>
      <c r="H252" s="8">
        <v>70</v>
      </c>
      <c r="I252" t="s">
        <v>952</v>
      </c>
      <c r="K252" s="8">
        <v>70</v>
      </c>
      <c r="L252" s="7" t="str">
        <f>VLOOKUP(K252,Side_til_Sektion!A$2:C$217,3,FALSE)</f>
        <v>5.1.1</v>
      </c>
      <c r="P252" t="str">
        <f t="shared" si="3"/>
        <v>| BOKS70B || Bokse ||  || B || 70 || 5.1.1 || &lt;html5media&gt;File:BOKS70B.mp3&lt;/html5media&gt;</v>
      </c>
    </row>
    <row r="253" spans="1:16" x14ac:dyDescent="0.2">
      <c r="A253" s="6">
        <v>250</v>
      </c>
      <c r="B253" t="s">
        <v>1013</v>
      </c>
      <c r="C253" t="s">
        <v>1014</v>
      </c>
      <c r="D253" t="s">
        <v>944</v>
      </c>
      <c r="E253" t="s">
        <v>945</v>
      </c>
      <c r="F253" t="s">
        <v>1015</v>
      </c>
      <c r="H253" s="8">
        <v>71</v>
      </c>
      <c r="K253" s="8">
        <v>71</v>
      </c>
      <c r="L253" s="7" t="str">
        <f>VLOOKUP(K253,Side_til_Sektion!A$2:C$217,3,FALSE)</f>
        <v>5.1.1</v>
      </c>
      <c r="P253" t="str">
        <f t="shared" si="3"/>
        <v>| BOKS71 || Bokse ||  ||  || 71 || 5.1.1 || &lt;html5media&gt;File:BOKS71.mp3&lt;/html5media&gt;</v>
      </c>
    </row>
    <row r="254" spans="1:16" x14ac:dyDescent="0.2">
      <c r="A254" s="6">
        <v>251</v>
      </c>
      <c r="B254" t="s">
        <v>1016</v>
      </c>
      <c r="C254" t="s">
        <v>1017</v>
      </c>
      <c r="D254" t="s">
        <v>944</v>
      </c>
      <c r="E254" t="s">
        <v>945</v>
      </c>
      <c r="F254" t="s">
        <v>468</v>
      </c>
      <c r="H254" s="8">
        <v>72</v>
      </c>
      <c r="K254" s="8">
        <v>72</v>
      </c>
      <c r="L254" s="7" t="str">
        <f>VLOOKUP(K254,Side_til_Sektion!A$2:C$217,3,FALSE)</f>
        <v>5.1.4</v>
      </c>
      <c r="P254" t="str">
        <f t="shared" si="3"/>
        <v>| BOKS72 || Bokse ||  ||  || 72 || 5.1.4 || &lt;html5media&gt;File:BOKS72.mp3&lt;/html5media&gt;</v>
      </c>
    </row>
    <row r="255" spans="1:16" x14ac:dyDescent="0.2">
      <c r="A255" s="6">
        <v>252</v>
      </c>
      <c r="B255" t="s">
        <v>1018</v>
      </c>
      <c r="C255" t="s">
        <v>1019</v>
      </c>
      <c r="D255" t="s">
        <v>944</v>
      </c>
      <c r="E255" t="s">
        <v>945</v>
      </c>
      <c r="F255" t="s">
        <v>478</v>
      </c>
      <c r="H255" s="8">
        <v>74</v>
      </c>
      <c r="K255" s="8">
        <v>74</v>
      </c>
      <c r="L255" s="7" t="str">
        <f>VLOOKUP(K255,Side_til_Sektion!A$2:C$217,3,FALSE)</f>
        <v>5.2.1</v>
      </c>
      <c r="P255" t="str">
        <f t="shared" si="3"/>
        <v>| BOKS74 || Bokse ||  ||  || 74 || 5.2.1 || &lt;html5media&gt;File:BOKS74.mp3&lt;/html5media&gt;</v>
      </c>
    </row>
    <row r="256" spans="1:16" x14ac:dyDescent="0.2">
      <c r="A256" s="6">
        <v>253</v>
      </c>
      <c r="B256" t="s">
        <v>1020</v>
      </c>
      <c r="C256" t="s">
        <v>1021</v>
      </c>
      <c r="D256" t="s">
        <v>944</v>
      </c>
      <c r="E256" t="s">
        <v>945</v>
      </c>
      <c r="F256" t="s">
        <v>1022</v>
      </c>
      <c r="H256" s="8">
        <v>77</v>
      </c>
      <c r="K256" s="8">
        <v>77</v>
      </c>
      <c r="L256" s="7" t="str">
        <f>VLOOKUP(K256,Side_til_Sektion!A$2:C$217,3,FALSE)</f>
        <v>5.2.2</v>
      </c>
      <c r="P256" t="str">
        <f t="shared" si="3"/>
        <v>| BOKS77 || Bokse ||  ||  || 77 || 5.2.2 || &lt;html5media&gt;File:BOKS77.mp3&lt;/html5media&gt;</v>
      </c>
    </row>
    <row r="257" spans="1:16" x14ac:dyDescent="0.2">
      <c r="A257" s="6">
        <v>254</v>
      </c>
      <c r="B257" t="s">
        <v>1023</v>
      </c>
      <c r="C257" t="s">
        <v>1024</v>
      </c>
      <c r="D257" t="s">
        <v>944</v>
      </c>
      <c r="E257" t="s">
        <v>945</v>
      </c>
      <c r="F257" t="s">
        <v>1025</v>
      </c>
      <c r="H257" s="8">
        <v>80</v>
      </c>
      <c r="I257" t="s">
        <v>991</v>
      </c>
      <c r="K257" s="8">
        <v>80</v>
      </c>
      <c r="L257" s="7" t="str">
        <f>VLOOKUP(K257,Side_til_Sektion!A$2:C$217,3,FALSE)</f>
        <v>5.2.2</v>
      </c>
      <c r="P257" t="str">
        <f t="shared" si="3"/>
        <v>| BOKS80A || Bokse ||  || A || 80 || 5.2.2 || &lt;html5media&gt;File:BOKS80A.mp3&lt;/html5media&gt;</v>
      </c>
    </row>
    <row r="258" spans="1:16" x14ac:dyDescent="0.2">
      <c r="A258" s="6">
        <v>255</v>
      </c>
      <c r="B258" t="s">
        <v>1026</v>
      </c>
      <c r="C258" t="s">
        <v>1027</v>
      </c>
      <c r="D258" t="s">
        <v>944</v>
      </c>
      <c r="E258" t="s">
        <v>945</v>
      </c>
      <c r="F258" t="s">
        <v>1028</v>
      </c>
      <c r="H258" s="8">
        <v>80</v>
      </c>
      <c r="I258" t="s">
        <v>952</v>
      </c>
      <c r="K258" s="8">
        <v>80</v>
      </c>
      <c r="L258" s="7" t="str">
        <f>VLOOKUP(K258,Side_til_Sektion!A$2:C$217,3,FALSE)</f>
        <v>5.2.2</v>
      </c>
      <c r="P258" t="str">
        <f t="shared" si="3"/>
        <v>| BOKS80B || Bokse ||  || B || 80 || 5.2.2 || &lt;html5media&gt;File:BOKS80B.mp3&lt;/html5media&gt;</v>
      </c>
    </row>
    <row r="259" spans="1:16" x14ac:dyDescent="0.2">
      <c r="A259" s="6">
        <v>256</v>
      </c>
      <c r="B259" t="s">
        <v>1029</v>
      </c>
      <c r="C259" t="s">
        <v>1030</v>
      </c>
      <c r="D259" t="s">
        <v>944</v>
      </c>
      <c r="E259" t="s">
        <v>945</v>
      </c>
      <c r="F259" t="s">
        <v>1031</v>
      </c>
      <c r="H259" s="8">
        <v>81</v>
      </c>
      <c r="K259" s="8">
        <v>81</v>
      </c>
      <c r="L259" s="7" t="str">
        <f>VLOOKUP(K259,Side_til_Sektion!A$2:C$217,3,FALSE)</f>
        <v>5.2.2</v>
      </c>
      <c r="P259" t="str">
        <f t="shared" si="3"/>
        <v>| BOKS81 || Bokse ||  ||  || 81 || 5.2.2 || &lt;html5media&gt;File:BOKS81.mp3&lt;/html5media&gt;</v>
      </c>
    </row>
    <row r="260" spans="1:16" x14ac:dyDescent="0.2">
      <c r="A260" s="6">
        <v>257</v>
      </c>
      <c r="B260" t="s">
        <v>1032</v>
      </c>
      <c r="C260" t="s">
        <v>1033</v>
      </c>
      <c r="D260" t="s">
        <v>944</v>
      </c>
      <c r="E260" t="s">
        <v>945</v>
      </c>
      <c r="F260" t="s">
        <v>1034</v>
      </c>
      <c r="H260" s="8">
        <v>82</v>
      </c>
      <c r="K260" s="8">
        <v>82</v>
      </c>
      <c r="L260" s="7" t="str">
        <f>VLOOKUP(K260,Side_til_Sektion!A$2:C$217,3,FALSE)</f>
        <v>5.2.2</v>
      </c>
      <c r="P260" t="str">
        <f t="shared" ref="P260:P323" si="4">_xlfn.CONCAT("| ", B260, " || ", D260, " || ", G260, " || ", I260, " || ", K260, " || ", L260, " || ", "&lt;html5media&gt;File:", C260, "&lt;/html5media&gt;")</f>
        <v>| BOKS82 || Bokse ||  ||  || 82 || 5.2.2 || &lt;html5media&gt;File:BOKS82.mp3&lt;/html5media&gt;</v>
      </c>
    </row>
    <row r="261" spans="1:16" x14ac:dyDescent="0.2">
      <c r="A261" s="6">
        <v>258</v>
      </c>
      <c r="B261" t="s">
        <v>1035</v>
      </c>
      <c r="C261" t="s">
        <v>1036</v>
      </c>
      <c r="D261" t="s">
        <v>944</v>
      </c>
      <c r="E261" t="s">
        <v>945</v>
      </c>
      <c r="F261" t="s">
        <v>494</v>
      </c>
      <c r="H261" s="8">
        <v>83</v>
      </c>
      <c r="K261" s="8">
        <v>83</v>
      </c>
      <c r="L261" s="7" t="str">
        <f>VLOOKUP(K261,Side_til_Sektion!A$2:C$217,3,FALSE)</f>
        <v>6</v>
      </c>
      <c r="P261" t="str">
        <f t="shared" si="4"/>
        <v>| BOKS83 || Bokse ||  ||  || 83 || 6 || &lt;html5media&gt;File:BOKS83.mp3&lt;/html5media&gt;</v>
      </c>
    </row>
    <row r="262" spans="1:16" x14ac:dyDescent="0.2">
      <c r="A262" s="6">
        <v>259</v>
      </c>
      <c r="B262" t="s">
        <v>1037</v>
      </c>
      <c r="C262" t="s">
        <v>1038</v>
      </c>
      <c r="D262" t="s">
        <v>944</v>
      </c>
      <c r="E262" t="s">
        <v>945</v>
      </c>
      <c r="F262" t="s">
        <v>501</v>
      </c>
      <c r="H262" s="8">
        <v>84</v>
      </c>
      <c r="K262" s="8">
        <v>84</v>
      </c>
      <c r="L262" s="7" t="str">
        <f>VLOOKUP(K262,Side_til_Sektion!A$2:C$217,3,FALSE)</f>
        <v>6.1.1</v>
      </c>
      <c r="P262" t="str">
        <f t="shared" si="4"/>
        <v>| BOKS84 || Bokse ||  ||  || 84 || 6.1.1 || &lt;html5media&gt;File:BOKS84.mp3&lt;/html5media&gt;</v>
      </c>
    </row>
    <row r="263" spans="1:16" x14ac:dyDescent="0.2">
      <c r="A263" s="6">
        <v>260</v>
      </c>
      <c r="B263" t="s">
        <v>1039</v>
      </c>
      <c r="C263" t="s">
        <v>1040</v>
      </c>
      <c r="D263" t="s">
        <v>944</v>
      </c>
      <c r="E263" t="s">
        <v>945</v>
      </c>
      <c r="F263" t="s">
        <v>1041</v>
      </c>
      <c r="H263" s="8">
        <v>84</v>
      </c>
      <c r="I263" t="s">
        <v>952</v>
      </c>
      <c r="K263" s="8">
        <v>84</v>
      </c>
      <c r="L263" s="7" t="str">
        <f>VLOOKUP(K263,Side_til_Sektion!A$2:C$217,3,FALSE)</f>
        <v>6.1.1</v>
      </c>
      <c r="P263" t="str">
        <f t="shared" si="4"/>
        <v>| BOKS84B || Bokse ||  || B || 84 || 6.1.1 || &lt;html5media&gt;File:BOKS84B.mp3&lt;/html5media&gt;</v>
      </c>
    </row>
    <row r="264" spans="1:16" x14ac:dyDescent="0.2">
      <c r="A264" s="6">
        <v>261</v>
      </c>
      <c r="B264" t="s">
        <v>1042</v>
      </c>
      <c r="C264" t="s">
        <v>1043</v>
      </c>
      <c r="D264" t="s">
        <v>944</v>
      </c>
      <c r="E264" t="s">
        <v>945</v>
      </c>
      <c r="F264" t="s">
        <v>505</v>
      </c>
      <c r="H264" s="8">
        <v>85</v>
      </c>
      <c r="K264" s="8">
        <v>85</v>
      </c>
      <c r="L264" s="7" t="str">
        <f>VLOOKUP(K264,Side_til_Sektion!A$2:C$217,3,FALSE)</f>
        <v>6.1.2</v>
      </c>
      <c r="P264" t="str">
        <f t="shared" si="4"/>
        <v>| BOKS85 || Bokse ||  ||  || 85 || 6.1.2 || &lt;html5media&gt;File:BOKS85.mp3&lt;/html5media&gt;</v>
      </c>
    </row>
    <row r="265" spans="1:16" x14ac:dyDescent="0.2">
      <c r="A265" s="6">
        <v>262</v>
      </c>
      <c r="B265" t="s">
        <v>1044</v>
      </c>
      <c r="C265" t="s">
        <v>1045</v>
      </c>
      <c r="D265" t="s">
        <v>944</v>
      </c>
      <c r="E265" t="s">
        <v>945</v>
      </c>
      <c r="F265" t="s">
        <v>512</v>
      </c>
      <c r="H265" s="8">
        <v>86</v>
      </c>
      <c r="K265" s="8">
        <v>86</v>
      </c>
      <c r="L265" s="7" t="str">
        <f>VLOOKUP(K265,Side_til_Sektion!A$2:C$217,3,FALSE)</f>
        <v>6.1.4</v>
      </c>
      <c r="P265" t="str">
        <f t="shared" si="4"/>
        <v>| BOKS86 || Bokse ||  ||  || 86 || 6.1.4 || &lt;html5media&gt;File:BOKS86.mp3&lt;/html5media&gt;</v>
      </c>
    </row>
    <row r="266" spans="1:16" x14ac:dyDescent="0.2">
      <c r="A266" s="6">
        <v>263</v>
      </c>
      <c r="B266" t="s">
        <v>1046</v>
      </c>
      <c r="C266" t="s">
        <v>1047</v>
      </c>
      <c r="D266" t="s">
        <v>944</v>
      </c>
      <c r="E266" t="s">
        <v>945</v>
      </c>
      <c r="F266" t="s">
        <v>1048</v>
      </c>
      <c r="H266" s="8">
        <v>86</v>
      </c>
      <c r="I266" t="s">
        <v>952</v>
      </c>
      <c r="K266" s="8">
        <v>86</v>
      </c>
      <c r="L266" s="7" t="str">
        <f>VLOOKUP(K266,Side_til_Sektion!A$2:C$217,3,FALSE)</f>
        <v>6.1.4</v>
      </c>
      <c r="P266" t="str">
        <f t="shared" si="4"/>
        <v>| BOKS86B || Bokse ||  || B || 86 || 6.1.4 || &lt;html5media&gt;File:BOKS86B.mp3&lt;/html5media&gt;</v>
      </c>
    </row>
    <row r="267" spans="1:16" x14ac:dyDescent="0.2">
      <c r="A267" s="6">
        <v>264</v>
      </c>
      <c r="B267" t="s">
        <v>1049</v>
      </c>
      <c r="C267" t="s">
        <v>1050</v>
      </c>
      <c r="D267" t="s">
        <v>944</v>
      </c>
      <c r="E267" t="s">
        <v>945</v>
      </c>
      <c r="F267" t="s">
        <v>516</v>
      </c>
      <c r="H267" s="8">
        <v>87</v>
      </c>
      <c r="K267" s="8">
        <v>87</v>
      </c>
      <c r="L267" s="7" t="str">
        <f>VLOOKUP(K267,Side_til_Sektion!A$2:C$217,3,FALSE)</f>
        <v>6.1.5</v>
      </c>
      <c r="P267" t="str">
        <f t="shared" si="4"/>
        <v>| BOKS87 || Bokse ||  ||  || 87 || 6.1.5 || &lt;html5media&gt;File:BOKS87.mp3&lt;/html5media&gt;</v>
      </c>
    </row>
    <row r="268" spans="1:16" x14ac:dyDescent="0.2">
      <c r="A268" s="6">
        <v>265</v>
      </c>
      <c r="B268" t="s">
        <v>1051</v>
      </c>
      <c r="C268" t="s">
        <v>1052</v>
      </c>
      <c r="D268" t="s">
        <v>944</v>
      </c>
      <c r="E268" t="s">
        <v>945</v>
      </c>
      <c r="F268" t="s">
        <v>1053</v>
      </c>
      <c r="H268" s="8">
        <v>88</v>
      </c>
      <c r="K268" s="8">
        <v>88</v>
      </c>
      <c r="L268" s="7" t="str">
        <f>VLOOKUP(K268,Side_til_Sektion!A$2:C$217,3,FALSE)</f>
        <v>6.1.5</v>
      </c>
      <c r="P268" t="str">
        <f t="shared" si="4"/>
        <v>| BOKS88 || Bokse ||  ||  || 88 || 6.1.5 || &lt;html5media&gt;File:BOKS88.mp3&lt;/html5media&gt;</v>
      </c>
    </row>
    <row r="269" spans="1:16" x14ac:dyDescent="0.2">
      <c r="A269" s="6">
        <v>266</v>
      </c>
      <c r="B269" t="s">
        <v>1054</v>
      </c>
      <c r="C269" t="s">
        <v>1055</v>
      </c>
      <c r="D269" t="s">
        <v>944</v>
      </c>
      <c r="E269" t="s">
        <v>945</v>
      </c>
      <c r="F269" t="s">
        <v>1056</v>
      </c>
      <c r="H269" s="8">
        <v>88</v>
      </c>
      <c r="I269" t="s">
        <v>952</v>
      </c>
      <c r="K269" s="8">
        <v>88</v>
      </c>
      <c r="L269" s="7" t="str">
        <f>VLOOKUP(K269,Side_til_Sektion!A$2:C$217,3,FALSE)</f>
        <v>6.1.5</v>
      </c>
      <c r="P269" t="str">
        <f t="shared" si="4"/>
        <v>| BOKS88B || Bokse ||  || B || 88 || 6.1.5 || &lt;html5media&gt;File:BOKS88B.mp3&lt;/html5media&gt;</v>
      </c>
    </row>
    <row r="270" spans="1:16" x14ac:dyDescent="0.2">
      <c r="A270" s="6">
        <v>267</v>
      </c>
      <c r="B270" t="s">
        <v>1057</v>
      </c>
      <c r="C270" t="s">
        <v>1058</v>
      </c>
      <c r="D270" t="s">
        <v>944</v>
      </c>
      <c r="E270" t="s">
        <v>945</v>
      </c>
      <c r="F270" t="s">
        <v>520</v>
      </c>
      <c r="H270" s="8">
        <v>89</v>
      </c>
      <c r="K270" s="8">
        <v>89</v>
      </c>
      <c r="L270" s="7" t="str">
        <f>VLOOKUP(K270,Side_til_Sektion!A$2:C$217,3,FALSE)</f>
        <v>6.2</v>
      </c>
      <c r="P270" t="str">
        <f t="shared" si="4"/>
        <v>| BOKS89 || Bokse ||  ||  || 89 || 6.2 || &lt;html5media&gt;File:BOKS89.mp3&lt;/html5media&gt;</v>
      </c>
    </row>
    <row r="271" spans="1:16" x14ac:dyDescent="0.2">
      <c r="A271" s="6">
        <v>268</v>
      </c>
      <c r="B271" t="s">
        <v>1059</v>
      </c>
      <c r="C271" t="s">
        <v>1060</v>
      </c>
      <c r="D271" t="s">
        <v>944</v>
      </c>
      <c r="E271" t="s">
        <v>945</v>
      </c>
      <c r="F271" t="s">
        <v>1061</v>
      </c>
      <c r="H271" s="8">
        <v>90</v>
      </c>
      <c r="K271" s="8">
        <v>90</v>
      </c>
      <c r="L271" s="7" t="str">
        <f>VLOOKUP(K271,Side_til_Sektion!A$2:C$217,3,FALSE)</f>
        <v>6.2</v>
      </c>
      <c r="P271" t="str">
        <f t="shared" si="4"/>
        <v>| BOKS90 || Bokse ||  ||  || 90 || 6.2 || &lt;html5media&gt;File:BOKS90.mp3&lt;/html5media&gt;</v>
      </c>
    </row>
    <row r="272" spans="1:16" x14ac:dyDescent="0.2">
      <c r="A272" s="6">
        <v>269</v>
      </c>
      <c r="B272" t="s">
        <v>1062</v>
      </c>
      <c r="C272" t="s">
        <v>1063</v>
      </c>
      <c r="D272" t="s">
        <v>944</v>
      </c>
      <c r="E272" t="s">
        <v>945</v>
      </c>
      <c r="F272" t="s">
        <v>524</v>
      </c>
      <c r="H272" s="8">
        <v>91</v>
      </c>
      <c r="K272" s="8">
        <v>91</v>
      </c>
      <c r="L272" s="7" t="str">
        <f>VLOOKUP(K272,Side_til_Sektion!A$2:C$217,3,FALSE)</f>
        <v>6.2.1</v>
      </c>
      <c r="P272" t="str">
        <f t="shared" si="4"/>
        <v>| BOKS91 || Bokse ||  ||  || 91 || 6.2.1 || &lt;html5media&gt;File:BOKS91.mp3&lt;/html5media&gt;</v>
      </c>
    </row>
    <row r="273" spans="1:16" x14ac:dyDescent="0.2">
      <c r="A273" s="6">
        <v>270</v>
      </c>
      <c r="B273" t="s">
        <v>1064</v>
      </c>
      <c r="C273" t="s">
        <v>1065</v>
      </c>
      <c r="D273" t="s">
        <v>944</v>
      </c>
      <c r="E273" t="s">
        <v>945</v>
      </c>
      <c r="F273" t="s">
        <v>1066</v>
      </c>
      <c r="H273" s="8">
        <v>93</v>
      </c>
      <c r="K273" s="8">
        <v>93</v>
      </c>
      <c r="L273" s="7" t="str">
        <f>VLOOKUP(K273,Side_til_Sektion!A$2:C$217,3,FALSE)</f>
        <v>6.2.2</v>
      </c>
      <c r="P273" t="str">
        <f t="shared" si="4"/>
        <v>| BOKS93 || Bokse ||  ||  || 93 || 6.2.2 || &lt;html5media&gt;File:BOKS93.mp3&lt;/html5media&gt;</v>
      </c>
    </row>
    <row r="274" spans="1:16" x14ac:dyDescent="0.2">
      <c r="A274" s="6">
        <v>271</v>
      </c>
      <c r="B274" t="s">
        <v>1067</v>
      </c>
      <c r="C274" t="s">
        <v>1068</v>
      </c>
      <c r="D274" t="s">
        <v>944</v>
      </c>
      <c r="E274" t="s">
        <v>945</v>
      </c>
      <c r="F274" t="s">
        <v>1069</v>
      </c>
      <c r="H274" s="8">
        <v>95</v>
      </c>
      <c r="K274" s="8">
        <v>95</v>
      </c>
      <c r="L274" s="7" t="str">
        <f>VLOOKUP(K274,Side_til_Sektion!A$2:C$217,3,FALSE)</f>
        <v>6.2.4</v>
      </c>
      <c r="P274" t="str">
        <f t="shared" si="4"/>
        <v>| BOKS95 || Bokse ||  ||  || 95 || 6.2.4 || &lt;html5media&gt;File:BOKS95.mp3&lt;/html5media&gt;</v>
      </c>
    </row>
    <row r="275" spans="1:16" x14ac:dyDescent="0.2">
      <c r="A275" s="6">
        <v>272</v>
      </c>
      <c r="B275" t="s">
        <v>1070</v>
      </c>
      <c r="C275" t="s">
        <v>1071</v>
      </c>
      <c r="D275" t="s">
        <v>944</v>
      </c>
      <c r="E275" t="s">
        <v>945</v>
      </c>
      <c r="F275" t="s">
        <v>1072</v>
      </c>
      <c r="H275" s="8">
        <v>96</v>
      </c>
      <c r="K275" s="8">
        <v>96</v>
      </c>
      <c r="L275" s="7" t="str">
        <f>VLOOKUP(K275,Side_til_Sektion!A$2:C$217,3,FALSE)</f>
        <v>6.2.4</v>
      </c>
      <c r="P275" t="str">
        <f t="shared" si="4"/>
        <v>| BOKS96 || Bokse ||  ||  || 96 || 6.2.4 || &lt;html5media&gt;File:BOKS96.mp3&lt;/html5media&gt;</v>
      </c>
    </row>
    <row r="276" spans="1:16" x14ac:dyDescent="0.2">
      <c r="A276" s="6">
        <v>273</v>
      </c>
      <c r="B276" t="s">
        <v>1073</v>
      </c>
      <c r="C276" t="s">
        <v>1074</v>
      </c>
      <c r="D276" t="s">
        <v>944</v>
      </c>
      <c r="E276" t="s">
        <v>945</v>
      </c>
      <c r="F276" t="s">
        <v>573</v>
      </c>
      <c r="H276" s="8">
        <v>97</v>
      </c>
      <c r="K276" s="8">
        <v>97</v>
      </c>
      <c r="L276" s="7" t="str">
        <f>VLOOKUP(K276,Side_til_Sektion!A$2:C$217,3,FALSE)</f>
        <v>7</v>
      </c>
      <c r="P276" t="str">
        <f t="shared" si="4"/>
        <v>| BOKS97 || Bokse ||  ||  || 97 || 7 || &lt;html5media&gt;File:BOKS97.mp3&lt;/html5media&gt;</v>
      </c>
    </row>
    <row r="277" spans="1:16" x14ac:dyDescent="0.2">
      <c r="A277" s="6">
        <v>274</v>
      </c>
      <c r="B277" t="s">
        <v>1075</v>
      </c>
      <c r="C277" t="s">
        <v>1076</v>
      </c>
      <c r="D277" t="s">
        <v>944</v>
      </c>
      <c r="E277" t="s">
        <v>945</v>
      </c>
      <c r="F277" t="s">
        <v>580</v>
      </c>
      <c r="H277" s="8">
        <v>98</v>
      </c>
      <c r="K277" s="8">
        <v>98</v>
      </c>
      <c r="L277" s="7" t="str">
        <f>VLOOKUP(K277,Side_til_Sektion!A$2:C$217,3,FALSE)</f>
        <v>7.1.1</v>
      </c>
      <c r="P277" t="str">
        <f t="shared" si="4"/>
        <v>| BOKS98 || Bokse ||  ||  || 98 || 7.1.1 || &lt;html5media&gt;File:BOKS98.mp3&lt;/html5media&gt;</v>
      </c>
    </row>
    <row r="278" spans="1:16" x14ac:dyDescent="0.2">
      <c r="A278" s="6">
        <v>275</v>
      </c>
      <c r="B278" t="s">
        <v>1077</v>
      </c>
      <c r="C278" t="s">
        <v>1078</v>
      </c>
      <c r="D278" t="s">
        <v>944</v>
      </c>
      <c r="E278" t="s">
        <v>945</v>
      </c>
      <c r="F278" t="s">
        <v>587</v>
      </c>
      <c r="H278" s="8">
        <v>99</v>
      </c>
      <c r="K278" s="8">
        <v>99</v>
      </c>
      <c r="L278" s="7" t="str">
        <f>VLOOKUP(K278,Side_til_Sektion!A$2:C$217,3,FALSE)</f>
        <v>7.1.3</v>
      </c>
      <c r="P278" t="str">
        <f t="shared" si="4"/>
        <v>| BOKS99 || Bokse ||  ||  || 99 || 7.1.3 || &lt;html5media&gt;File:BOKS99.mp3&lt;/html5media&gt;</v>
      </c>
    </row>
    <row r="279" spans="1:16" x14ac:dyDescent="0.2">
      <c r="A279" s="6">
        <v>276</v>
      </c>
      <c r="B279" t="s">
        <v>1079</v>
      </c>
      <c r="C279" t="s">
        <v>1080</v>
      </c>
      <c r="D279" t="s">
        <v>944</v>
      </c>
      <c r="E279" t="s">
        <v>945</v>
      </c>
      <c r="F279" t="s">
        <v>1081</v>
      </c>
      <c r="H279" s="8">
        <v>100</v>
      </c>
      <c r="K279" s="8">
        <v>100</v>
      </c>
      <c r="L279" s="7" t="str">
        <f>VLOOKUP(K279,Side_til_Sektion!A$2:C$217,3,FALSE)</f>
        <v>7.1.3</v>
      </c>
      <c r="P279" t="str">
        <f t="shared" si="4"/>
        <v>| BOKS100 || Bokse ||  ||  || 100 || 7.1.3 || &lt;html5media&gt;File:BOKS100.mp3&lt;/html5media&gt;</v>
      </c>
    </row>
    <row r="280" spans="1:16" x14ac:dyDescent="0.2">
      <c r="A280" s="6">
        <v>277</v>
      </c>
      <c r="B280" t="s">
        <v>1082</v>
      </c>
      <c r="C280" t="s">
        <v>1083</v>
      </c>
      <c r="D280" t="s">
        <v>944</v>
      </c>
      <c r="E280" t="s">
        <v>945</v>
      </c>
      <c r="F280" t="s">
        <v>537</v>
      </c>
      <c r="H280" s="8">
        <v>101</v>
      </c>
      <c r="K280" s="8">
        <v>101</v>
      </c>
      <c r="L280" s="7" t="str">
        <f>VLOOKUP(K280,Side_til_Sektion!A$2:C$217,3,FALSE)</f>
        <v>7.1.5</v>
      </c>
      <c r="P280" t="str">
        <f t="shared" si="4"/>
        <v>| BOKS101 || Bokse ||  ||  || 101 || 7.1.5 || &lt;html5media&gt;File:BOKS101.mp3&lt;/html5media&gt;</v>
      </c>
    </row>
    <row r="281" spans="1:16" x14ac:dyDescent="0.2">
      <c r="A281" s="6">
        <v>278</v>
      </c>
      <c r="B281" t="s">
        <v>1084</v>
      </c>
      <c r="C281" t="s">
        <v>1085</v>
      </c>
      <c r="D281" t="s">
        <v>944</v>
      </c>
      <c r="E281" t="s">
        <v>945</v>
      </c>
      <c r="F281" t="s">
        <v>1086</v>
      </c>
      <c r="H281" s="8">
        <v>102</v>
      </c>
      <c r="I281" t="s">
        <v>991</v>
      </c>
      <c r="K281" s="8">
        <v>102</v>
      </c>
      <c r="L281" s="7" t="str">
        <f>VLOOKUP(K281,Side_til_Sektion!A$2:C$217,3,FALSE)</f>
        <v>7.1.5</v>
      </c>
      <c r="P281" t="str">
        <f t="shared" si="4"/>
        <v>| BOKS102A || Bokse ||  || A || 102 || 7.1.5 || &lt;html5media&gt;File:BOKS102A.mp3&lt;/html5media&gt;</v>
      </c>
    </row>
    <row r="282" spans="1:16" x14ac:dyDescent="0.2">
      <c r="A282" s="6">
        <v>279</v>
      </c>
      <c r="B282" t="s">
        <v>1087</v>
      </c>
      <c r="C282" t="s">
        <v>1088</v>
      </c>
      <c r="D282" t="s">
        <v>944</v>
      </c>
      <c r="E282" t="s">
        <v>945</v>
      </c>
      <c r="F282" t="s">
        <v>1089</v>
      </c>
      <c r="H282" s="8">
        <v>102</v>
      </c>
      <c r="I282" t="s">
        <v>952</v>
      </c>
      <c r="K282" s="8">
        <v>102</v>
      </c>
      <c r="L282" s="7" t="str">
        <f>VLOOKUP(K282,Side_til_Sektion!A$2:C$217,3,FALSE)</f>
        <v>7.1.5</v>
      </c>
      <c r="P282" t="str">
        <f t="shared" si="4"/>
        <v>| BOKS102B || Bokse ||  || B || 102 || 7.1.5 || &lt;html5media&gt;File:BOKS102B.mp3&lt;/html5media&gt;</v>
      </c>
    </row>
    <row r="283" spans="1:16" x14ac:dyDescent="0.2">
      <c r="A283" s="6">
        <v>280</v>
      </c>
      <c r="B283" t="s">
        <v>1090</v>
      </c>
      <c r="C283" t="s">
        <v>1091</v>
      </c>
      <c r="D283" t="s">
        <v>944</v>
      </c>
      <c r="E283" t="s">
        <v>945</v>
      </c>
      <c r="F283" t="s">
        <v>541</v>
      </c>
      <c r="H283" s="8">
        <v>103</v>
      </c>
      <c r="K283" s="8">
        <v>103</v>
      </c>
      <c r="L283" s="7" t="str">
        <f>VLOOKUP(K283,Side_til_Sektion!A$2:C$217,3,FALSE)</f>
        <v>7.1.6</v>
      </c>
      <c r="P283" t="str">
        <f t="shared" si="4"/>
        <v>| BOKS103 || Bokse ||  ||  || 103 || 7.1.6 || &lt;html5media&gt;File:BOKS103.mp3&lt;/html5media&gt;</v>
      </c>
    </row>
    <row r="284" spans="1:16" x14ac:dyDescent="0.2">
      <c r="A284" s="6">
        <v>281</v>
      </c>
      <c r="B284" t="s">
        <v>1092</v>
      </c>
      <c r="C284" t="s">
        <v>1093</v>
      </c>
      <c r="D284" t="s">
        <v>944</v>
      </c>
      <c r="E284" t="s">
        <v>945</v>
      </c>
      <c r="F284" t="s">
        <v>1094</v>
      </c>
      <c r="H284" s="8">
        <v>106</v>
      </c>
      <c r="K284" s="8">
        <v>106</v>
      </c>
      <c r="L284" s="7" t="str">
        <f>VLOOKUP(K284,Side_til_Sektion!A$2:C$217,3,FALSE)</f>
        <v>7.2.2</v>
      </c>
      <c r="P284" t="str">
        <f t="shared" si="4"/>
        <v>| BOKS106 || Bokse ||  ||  || 106 || 7.2.2 || &lt;html5media&gt;File:BOKS106.mp3&lt;/html5media&gt;</v>
      </c>
    </row>
    <row r="285" spans="1:16" x14ac:dyDescent="0.2">
      <c r="A285" s="6">
        <v>282</v>
      </c>
      <c r="B285" t="s">
        <v>1095</v>
      </c>
      <c r="C285" t="s">
        <v>1096</v>
      </c>
      <c r="D285" t="s">
        <v>944</v>
      </c>
      <c r="E285" t="s">
        <v>945</v>
      </c>
      <c r="F285" t="s">
        <v>554</v>
      </c>
      <c r="H285" s="8">
        <v>107</v>
      </c>
      <c r="K285" s="8">
        <v>107</v>
      </c>
      <c r="L285" s="7" t="str">
        <f>VLOOKUP(K285,Side_til_Sektion!A$2:C$217,3,FALSE)</f>
        <v>7.2.2</v>
      </c>
      <c r="P285" t="str">
        <f t="shared" si="4"/>
        <v>| BOKS107 || Bokse ||  ||  || 107 || 7.2.2 || &lt;html5media&gt;File:BOKS107.mp3&lt;/html5media&gt;</v>
      </c>
    </row>
    <row r="286" spans="1:16" x14ac:dyDescent="0.2">
      <c r="A286" s="6">
        <v>283</v>
      </c>
      <c r="B286" t="s">
        <v>1097</v>
      </c>
      <c r="C286" t="s">
        <v>1098</v>
      </c>
      <c r="D286" t="s">
        <v>944</v>
      </c>
      <c r="E286" t="s">
        <v>945</v>
      </c>
      <c r="F286" t="s">
        <v>1099</v>
      </c>
      <c r="H286" s="8">
        <v>109</v>
      </c>
      <c r="K286" s="8">
        <v>109</v>
      </c>
      <c r="L286" s="7" t="str">
        <f>VLOOKUP(K286,Side_til_Sektion!A$2:C$217,3,FALSE)</f>
        <v>7.2.2</v>
      </c>
      <c r="P286" t="str">
        <f t="shared" si="4"/>
        <v>| BOKS109 || Bokse ||  ||  || 109 || 7.2.2 || &lt;html5media&gt;File:BOKS109.mp3&lt;/html5media&gt;</v>
      </c>
    </row>
    <row r="287" spans="1:16" x14ac:dyDescent="0.2">
      <c r="A287" s="6">
        <v>284</v>
      </c>
      <c r="B287" t="s">
        <v>1100</v>
      </c>
      <c r="C287" t="s">
        <v>1101</v>
      </c>
      <c r="D287" t="s">
        <v>944</v>
      </c>
      <c r="E287" t="s">
        <v>945</v>
      </c>
      <c r="F287" t="s">
        <v>558</v>
      </c>
      <c r="H287" s="8">
        <v>111</v>
      </c>
      <c r="K287" s="8">
        <v>111</v>
      </c>
      <c r="L287" s="7" t="str">
        <f>VLOOKUP(K287,Side_til_Sektion!A$2:C$217,3,FALSE)</f>
        <v>7.2.2</v>
      </c>
      <c r="P287" t="str">
        <f t="shared" si="4"/>
        <v>| BOKS111 || Bokse ||  ||  || 111 || 7.2.2 || &lt;html5media&gt;File:BOKS111.mp3&lt;/html5media&gt;</v>
      </c>
    </row>
    <row r="288" spans="1:16" x14ac:dyDescent="0.2">
      <c r="A288" s="6">
        <v>285</v>
      </c>
      <c r="B288" t="s">
        <v>1102</v>
      </c>
      <c r="C288" t="s">
        <v>1103</v>
      </c>
      <c r="D288" t="s">
        <v>944</v>
      </c>
      <c r="E288" t="s">
        <v>945</v>
      </c>
      <c r="F288" t="s">
        <v>562</v>
      </c>
      <c r="H288" s="8">
        <v>112</v>
      </c>
      <c r="K288" s="8">
        <v>112</v>
      </c>
      <c r="L288" s="7" t="str">
        <f>VLOOKUP(K288,Side_til_Sektion!A$2:C$217,3,FALSE)</f>
        <v>7.2.3</v>
      </c>
      <c r="P288" t="str">
        <f t="shared" si="4"/>
        <v>| BOKS112 || Bokse ||  ||  || 112 || 7.2.3 || &lt;html5media&gt;File:BOKS112.mp3&lt;/html5media&gt;</v>
      </c>
    </row>
    <row r="289" spans="1:16" x14ac:dyDescent="0.2">
      <c r="A289" s="6">
        <v>286</v>
      </c>
      <c r="B289" t="s">
        <v>1104</v>
      </c>
      <c r="C289" t="s">
        <v>1105</v>
      </c>
      <c r="D289" t="s">
        <v>944</v>
      </c>
      <c r="E289" t="s">
        <v>945</v>
      </c>
      <c r="F289" t="s">
        <v>569</v>
      </c>
      <c r="H289" s="8">
        <v>113</v>
      </c>
      <c r="K289" s="8">
        <v>113</v>
      </c>
      <c r="L289" s="7" t="str">
        <f>VLOOKUP(K289,Side_til_Sektion!A$2:C$217,3,FALSE)</f>
        <v>7.2.4</v>
      </c>
      <c r="P289" t="str">
        <f t="shared" si="4"/>
        <v>| BOKS113 || Bokse ||  ||  || 113 || 7.2.4 || &lt;html5media&gt;File:BOKS113.mp3&lt;/html5media&gt;</v>
      </c>
    </row>
    <row r="290" spans="1:16" x14ac:dyDescent="0.2">
      <c r="A290" s="6">
        <v>287</v>
      </c>
      <c r="B290" t="s">
        <v>1106</v>
      </c>
      <c r="C290" t="s">
        <v>1107</v>
      </c>
      <c r="D290" t="s">
        <v>944</v>
      </c>
      <c r="E290" t="s">
        <v>945</v>
      </c>
      <c r="F290" t="s">
        <v>600</v>
      </c>
      <c r="H290" s="8">
        <v>117</v>
      </c>
      <c r="K290" s="8">
        <v>117</v>
      </c>
      <c r="L290" s="7" t="str">
        <f>VLOOKUP(K290,Side_til_Sektion!A$2:C$217,3,FALSE)</f>
        <v>8.1.2</v>
      </c>
      <c r="P290" t="str">
        <f t="shared" si="4"/>
        <v>| BOKS117 || Bokse ||  ||  || 117 || 8.1.2 || &lt;html5media&gt;File:BOKS117.mp3&lt;/html5media&gt;</v>
      </c>
    </row>
    <row r="291" spans="1:16" x14ac:dyDescent="0.2">
      <c r="A291" s="6">
        <v>288</v>
      </c>
      <c r="B291" t="s">
        <v>1108</v>
      </c>
      <c r="C291" t="s">
        <v>1109</v>
      </c>
      <c r="D291" t="s">
        <v>944</v>
      </c>
      <c r="E291" t="s">
        <v>945</v>
      </c>
      <c r="F291" t="s">
        <v>1110</v>
      </c>
      <c r="H291" s="8">
        <v>117</v>
      </c>
      <c r="I291" t="s">
        <v>952</v>
      </c>
      <c r="K291" s="8">
        <v>117</v>
      </c>
      <c r="L291" s="7" t="str">
        <f>VLOOKUP(K291,Side_til_Sektion!A$2:C$217,3,FALSE)</f>
        <v>8.1.2</v>
      </c>
      <c r="P291" t="str">
        <f t="shared" si="4"/>
        <v>| BOKS117B || Bokse ||  || B || 117 || 8.1.2 || &lt;html5media&gt;File:BOKS117B.mp3&lt;/html5media&gt;</v>
      </c>
    </row>
    <row r="292" spans="1:16" x14ac:dyDescent="0.2">
      <c r="A292" s="6">
        <v>289</v>
      </c>
      <c r="B292" t="s">
        <v>1111</v>
      </c>
      <c r="C292" t="s">
        <v>1112</v>
      </c>
      <c r="D292" t="s">
        <v>944</v>
      </c>
      <c r="E292" t="s">
        <v>945</v>
      </c>
      <c r="F292" t="s">
        <v>604</v>
      </c>
      <c r="H292" s="8">
        <v>118</v>
      </c>
      <c r="K292" s="8">
        <v>118</v>
      </c>
      <c r="L292" s="7" t="str">
        <f>VLOOKUP(K292,Side_til_Sektion!A$2:C$217,3,FALSE)</f>
        <v>8.1.3</v>
      </c>
      <c r="P292" t="str">
        <f t="shared" si="4"/>
        <v>| BOKS118 || Bokse ||  ||  || 118 || 8.1.3 || &lt;html5media&gt;File:BOKS118.mp3&lt;/html5media&gt;</v>
      </c>
    </row>
    <row r="293" spans="1:16" x14ac:dyDescent="0.2">
      <c r="A293" s="6">
        <v>290</v>
      </c>
      <c r="B293" t="s">
        <v>1113</v>
      </c>
      <c r="C293" t="s">
        <v>1114</v>
      </c>
      <c r="D293" t="s">
        <v>944</v>
      </c>
      <c r="E293" t="s">
        <v>945</v>
      </c>
      <c r="F293" t="s">
        <v>608</v>
      </c>
      <c r="H293" s="8">
        <v>119</v>
      </c>
      <c r="K293" s="8">
        <v>119</v>
      </c>
      <c r="L293" s="7" t="str">
        <f>VLOOKUP(K293,Side_til_Sektion!A$2:C$217,3,FALSE)</f>
        <v>8.1.4</v>
      </c>
      <c r="P293" t="str">
        <f t="shared" si="4"/>
        <v>| BOKS119 || Bokse ||  ||  || 119 || 8.1.4 || &lt;html5media&gt;File:BOKS119.mp3&lt;/html5media&gt;</v>
      </c>
    </row>
    <row r="294" spans="1:16" x14ac:dyDescent="0.2">
      <c r="A294" s="6">
        <v>291</v>
      </c>
      <c r="B294" t="s">
        <v>1115</v>
      </c>
      <c r="C294" t="s">
        <v>1116</v>
      </c>
      <c r="D294" t="s">
        <v>944</v>
      </c>
      <c r="E294" t="s">
        <v>945</v>
      </c>
      <c r="F294" t="s">
        <v>615</v>
      </c>
      <c r="H294" s="8">
        <v>120</v>
      </c>
      <c r="K294" s="8">
        <v>120</v>
      </c>
      <c r="L294" s="7" t="str">
        <f>VLOOKUP(K294,Side_til_Sektion!A$2:C$217,3,FALSE)</f>
        <v>8.1.6</v>
      </c>
      <c r="P294" t="str">
        <f t="shared" si="4"/>
        <v>| BOKS120 || Bokse ||  ||  || 120 || 8.1.6 || &lt;html5media&gt;File:BOKS120.mp3&lt;/html5media&gt;</v>
      </c>
    </row>
    <row r="295" spans="1:16" x14ac:dyDescent="0.2">
      <c r="A295" s="6">
        <v>292</v>
      </c>
      <c r="B295" t="s">
        <v>1117</v>
      </c>
      <c r="C295" t="s">
        <v>1118</v>
      </c>
      <c r="D295" t="s">
        <v>944</v>
      </c>
      <c r="E295" t="s">
        <v>945</v>
      </c>
      <c r="F295" t="s">
        <v>1119</v>
      </c>
      <c r="H295" s="8">
        <v>121</v>
      </c>
      <c r="I295" t="s">
        <v>991</v>
      </c>
      <c r="K295" s="8">
        <v>121</v>
      </c>
      <c r="L295" s="7" t="str">
        <f>VLOOKUP(K295,Side_til_Sektion!A$2:C$217,3,FALSE)</f>
        <v>8.1.6</v>
      </c>
      <c r="P295" t="str">
        <f t="shared" si="4"/>
        <v>| BOKS121A || Bokse ||  || A || 121 || 8.1.6 || &lt;html5media&gt;File:BOKS121A.mp3&lt;/html5media&gt;</v>
      </c>
    </row>
    <row r="296" spans="1:16" x14ac:dyDescent="0.2">
      <c r="A296" s="6">
        <v>293</v>
      </c>
      <c r="B296" t="s">
        <v>1120</v>
      </c>
      <c r="C296" t="s">
        <v>1121</v>
      </c>
      <c r="D296" t="s">
        <v>944</v>
      </c>
      <c r="E296" t="s">
        <v>945</v>
      </c>
      <c r="F296" t="s">
        <v>1122</v>
      </c>
      <c r="H296" s="8">
        <v>121</v>
      </c>
      <c r="I296" t="s">
        <v>952</v>
      </c>
      <c r="K296" s="8">
        <v>121</v>
      </c>
      <c r="L296" s="7" t="str">
        <f>VLOOKUP(K296,Side_til_Sektion!A$2:C$217,3,FALSE)</f>
        <v>8.1.6</v>
      </c>
      <c r="P296" t="str">
        <f t="shared" si="4"/>
        <v>| BOKS121B || Bokse ||  || B || 121 || 8.1.6 || &lt;html5media&gt;File:BOKS121B.mp3&lt;/html5media&gt;</v>
      </c>
    </row>
    <row r="297" spans="1:16" x14ac:dyDescent="0.2">
      <c r="A297" s="6">
        <v>294</v>
      </c>
      <c r="B297" t="s">
        <v>1123</v>
      </c>
      <c r="C297" t="s">
        <v>1124</v>
      </c>
      <c r="D297" t="s">
        <v>944</v>
      </c>
      <c r="E297" t="s">
        <v>945</v>
      </c>
      <c r="F297" t="s">
        <v>631</v>
      </c>
      <c r="H297" s="8">
        <v>123</v>
      </c>
      <c r="K297" s="8">
        <v>123</v>
      </c>
      <c r="L297" s="7" t="str">
        <f>VLOOKUP(K297,Side_til_Sektion!A$2:C$217,3,FALSE)</f>
        <v>8.1.8</v>
      </c>
      <c r="P297" t="str">
        <f t="shared" si="4"/>
        <v>| BOKS123 || Bokse ||  ||  || 123 || 8.1.8 || &lt;html5media&gt;File:BOKS123.mp3&lt;/html5media&gt;</v>
      </c>
    </row>
    <row r="298" spans="1:16" x14ac:dyDescent="0.2">
      <c r="A298" s="6">
        <v>295</v>
      </c>
      <c r="B298" t="s">
        <v>1125</v>
      </c>
      <c r="C298" t="s">
        <v>1126</v>
      </c>
      <c r="D298" t="s">
        <v>944</v>
      </c>
      <c r="E298" t="s">
        <v>945</v>
      </c>
      <c r="F298" t="s">
        <v>641</v>
      </c>
      <c r="H298" s="8">
        <v>127</v>
      </c>
      <c r="K298" s="8">
        <v>127</v>
      </c>
      <c r="L298" s="7" t="str">
        <f>VLOOKUP(K298,Side_til_Sektion!A$2:C$217,3,FALSE)</f>
        <v>9</v>
      </c>
      <c r="P298" t="str">
        <f t="shared" si="4"/>
        <v>| BOKS127 || Bokse ||  ||  || 127 || 9 || &lt;html5media&gt;File:BOKS127.mp3&lt;/html5media&gt;</v>
      </c>
    </row>
    <row r="299" spans="1:16" x14ac:dyDescent="0.2">
      <c r="A299" s="6">
        <v>296</v>
      </c>
      <c r="B299" t="s">
        <v>1127</v>
      </c>
      <c r="C299" t="s">
        <v>1128</v>
      </c>
      <c r="D299" t="s">
        <v>944</v>
      </c>
      <c r="E299" t="s">
        <v>945</v>
      </c>
      <c r="F299" t="s">
        <v>1129</v>
      </c>
      <c r="H299" s="8">
        <v>128</v>
      </c>
      <c r="I299" t="s">
        <v>991</v>
      </c>
      <c r="K299" s="8">
        <v>128</v>
      </c>
      <c r="L299" s="7" t="str">
        <f>VLOOKUP(K299,Side_til_Sektion!A$2:C$217,3,FALSE)</f>
        <v>9.1.1</v>
      </c>
      <c r="P299" t="str">
        <f t="shared" si="4"/>
        <v>| BOKS128A || Bokse ||  || A || 128 || 9.1.1 || &lt;html5media&gt;File:BOKS128A.mp3&lt;/html5media&gt;</v>
      </c>
    </row>
    <row r="300" spans="1:16" x14ac:dyDescent="0.2">
      <c r="A300" s="6">
        <v>297</v>
      </c>
      <c r="B300" t="s">
        <v>1130</v>
      </c>
      <c r="C300" t="s">
        <v>1131</v>
      </c>
      <c r="D300" t="s">
        <v>944</v>
      </c>
      <c r="E300" t="s">
        <v>945</v>
      </c>
      <c r="F300" t="s">
        <v>1132</v>
      </c>
      <c r="H300" s="8">
        <v>128</v>
      </c>
      <c r="I300" t="s">
        <v>952</v>
      </c>
      <c r="K300" s="8">
        <v>128</v>
      </c>
      <c r="L300" s="7" t="str">
        <f>VLOOKUP(K300,Side_til_Sektion!A$2:C$217,3,FALSE)</f>
        <v>9.1.1</v>
      </c>
      <c r="P300" t="str">
        <f t="shared" si="4"/>
        <v>| BOKS128B || Bokse ||  || B || 128 || 9.1.1 || &lt;html5media&gt;File:BOKS128B.mp3&lt;/html5media&gt;</v>
      </c>
    </row>
    <row r="301" spans="1:16" x14ac:dyDescent="0.2">
      <c r="A301" s="6">
        <v>298</v>
      </c>
      <c r="B301" t="s">
        <v>1133</v>
      </c>
      <c r="C301" t="s">
        <v>1134</v>
      </c>
      <c r="D301" t="s">
        <v>944</v>
      </c>
      <c r="E301" t="s">
        <v>945</v>
      </c>
      <c r="F301" t="s">
        <v>651</v>
      </c>
      <c r="H301" s="8">
        <v>129</v>
      </c>
      <c r="K301" s="8">
        <v>129</v>
      </c>
      <c r="L301" s="7" t="str">
        <f>VLOOKUP(K301,Side_til_Sektion!A$2:C$217,3,FALSE)</f>
        <v>9.1.2</v>
      </c>
      <c r="P301" t="str">
        <f t="shared" si="4"/>
        <v>| BOKS129 || Bokse ||  ||  || 129 || 9.1.2 || &lt;html5media&gt;File:BOKS129.mp3&lt;/html5media&gt;</v>
      </c>
    </row>
    <row r="302" spans="1:16" x14ac:dyDescent="0.2">
      <c r="A302" s="6">
        <v>299</v>
      </c>
      <c r="B302" t="s">
        <v>1135</v>
      </c>
      <c r="C302" t="s">
        <v>1136</v>
      </c>
      <c r="D302" t="s">
        <v>944</v>
      </c>
      <c r="E302" t="s">
        <v>945</v>
      </c>
      <c r="F302" t="s">
        <v>1137</v>
      </c>
      <c r="H302" s="8">
        <v>130</v>
      </c>
      <c r="I302" t="s">
        <v>991</v>
      </c>
      <c r="K302" s="8">
        <v>130</v>
      </c>
      <c r="L302" s="7" t="str">
        <f>VLOOKUP(K302,Side_til_Sektion!A$2:C$217,3,FALSE)</f>
        <v>9.1.4</v>
      </c>
      <c r="P302" t="str">
        <f t="shared" si="4"/>
        <v>| BOKS130A || Bokse ||  || A || 130 || 9.1.4 || &lt;html5media&gt;File:BOKS130A.mp3&lt;/html5media&gt;</v>
      </c>
    </row>
    <row r="303" spans="1:16" x14ac:dyDescent="0.2">
      <c r="A303" s="6">
        <v>300</v>
      </c>
      <c r="B303" t="s">
        <v>1138</v>
      </c>
      <c r="C303" t="s">
        <v>1139</v>
      </c>
      <c r="D303" t="s">
        <v>944</v>
      </c>
      <c r="E303" t="s">
        <v>945</v>
      </c>
      <c r="F303" t="s">
        <v>1140</v>
      </c>
      <c r="H303" s="8">
        <v>130</v>
      </c>
      <c r="I303" t="s">
        <v>952</v>
      </c>
      <c r="K303" s="8">
        <v>130</v>
      </c>
      <c r="L303" s="7" t="str">
        <f>VLOOKUP(K303,Side_til_Sektion!A$2:C$217,3,FALSE)</f>
        <v>9.1.4</v>
      </c>
      <c r="P303" t="str">
        <f t="shared" si="4"/>
        <v>| BOKS130B || Bokse ||  || B || 130 || 9.1.4 || &lt;html5media&gt;File:BOKS130B.mp3&lt;/html5media&gt;</v>
      </c>
    </row>
    <row r="304" spans="1:16" x14ac:dyDescent="0.2">
      <c r="A304" s="6">
        <v>301</v>
      </c>
      <c r="B304" t="s">
        <v>1141</v>
      </c>
      <c r="C304" t="s">
        <v>1142</v>
      </c>
      <c r="D304" t="s">
        <v>944</v>
      </c>
      <c r="E304" t="s">
        <v>945</v>
      </c>
      <c r="F304" t="s">
        <v>670</v>
      </c>
      <c r="H304" s="8">
        <v>132</v>
      </c>
      <c r="K304" s="8">
        <v>132</v>
      </c>
      <c r="L304" s="7" t="str">
        <f>VLOOKUP(K304,Side_til_Sektion!A$2:C$217,3,FALSE)</f>
        <v>9.2</v>
      </c>
      <c r="P304" t="str">
        <f t="shared" si="4"/>
        <v>| BOKS132 || Bokse ||  ||  || 132 || 9.2 || &lt;html5media&gt;File:BOKS132.mp3&lt;/html5media&gt;</v>
      </c>
    </row>
    <row r="305" spans="1:16" x14ac:dyDescent="0.2">
      <c r="A305" s="6">
        <v>302</v>
      </c>
      <c r="B305" t="s">
        <v>1143</v>
      </c>
      <c r="C305" t="s">
        <v>1144</v>
      </c>
      <c r="D305" t="s">
        <v>944</v>
      </c>
      <c r="E305" t="s">
        <v>945</v>
      </c>
      <c r="F305" t="s">
        <v>1145</v>
      </c>
      <c r="H305" s="8">
        <v>133</v>
      </c>
      <c r="K305" s="8">
        <v>133</v>
      </c>
      <c r="L305" s="7" t="str">
        <f>VLOOKUP(K305,Side_til_Sektion!A$2:C$217,3,FALSE)</f>
        <v>9.2</v>
      </c>
      <c r="P305" t="str">
        <f t="shared" si="4"/>
        <v>| BOKS133 || Bokse ||  ||  || 133 || 9.2 || &lt;html5media&gt;File:BOKS133.mp3&lt;/html5media&gt;</v>
      </c>
    </row>
    <row r="306" spans="1:16" x14ac:dyDescent="0.2">
      <c r="A306" s="6">
        <v>303</v>
      </c>
      <c r="B306" t="s">
        <v>1146</v>
      </c>
      <c r="C306" t="s">
        <v>1147</v>
      </c>
      <c r="D306" t="s">
        <v>944</v>
      </c>
      <c r="E306" t="s">
        <v>945</v>
      </c>
      <c r="F306" t="s">
        <v>677</v>
      </c>
      <c r="H306" s="8">
        <v>136</v>
      </c>
      <c r="K306" s="8">
        <v>136</v>
      </c>
      <c r="L306" s="7" t="str">
        <f>VLOOKUP(K306,Side_til_Sektion!A$2:C$217,3,FALSE)</f>
        <v>10</v>
      </c>
      <c r="P306" t="str">
        <f t="shared" si="4"/>
        <v>| BOKS136 || Bokse ||  ||  || 136 || 10 || &lt;html5media&gt;File:BOKS136.mp3&lt;/html5media&gt;</v>
      </c>
    </row>
    <row r="307" spans="1:16" x14ac:dyDescent="0.2">
      <c r="A307" s="6">
        <v>304</v>
      </c>
      <c r="B307" t="s">
        <v>1148</v>
      </c>
      <c r="C307" t="s">
        <v>1149</v>
      </c>
      <c r="D307" t="s">
        <v>944</v>
      </c>
      <c r="E307" t="s">
        <v>945</v>
      </c>
      <c r="F307" t="s">
        <v>684</v>
      </c>
      <c r="H307" s="8">
        <v>137</v>
      </c>
      <c r="K307" s="8">
        <v>137</v>
      </c>
      <c r="L307" s="7" t="str">
        <f>VLOOKUP(K307,Side_til_Sektion!A$2:C$217,3,FALSE)</f>
        <v>10.1.1</v>
      </c>
      <c r="P307" t="str">
        <f t="shared" si="4"/>
        <v>| BOKS137 || Bokse ||  ||  || 137 || 10.1.1 || &lt;html5media&gt;File:BOKS137.mp3&lt;/html5media&gt;</v>
      </c>
    </row>
    <row r="308" spans="1:16" x14ac:dyDescent="0.2">
      <c r="A308" s="6">
        <v>305</v>
      </c>
      <c r="B308" t="s">
        <v>1150</v>
      </c>
      <c r="C308" t="s">
        <v>1151</v>
      </c>
      <c r="D308" t="s">
        <v>944</v>
      </c>
      <c r="E308" t="s">
        <v>945</v>
      </c>
      <c r="F308" t="s">
        <v>691</v>
      </c>
      <c r="H308" s="8">
        <v>139</v>
      </c>
      <c r="K308" s="8">
        <v>139</v>
      </c>
      <c r="L308" s="7" t="str">
        <f>VLOOKUP(K308,Side_til_Sektion!A$2:C$217,3,FALSE)</f>
        <v>10.1.3</v>
      </c>
      <c r="P308" t="str">
        <f t="shared" si="4"/>
        <v>| BOKS139 || Bokse ||  ||  || 139 || 10.1.3 || &lt;html5media&gt;File:BOKS139.mp3&lt;/html5media&gt;</v>
      </c>
    </row>
    <row r="309" spans="1:16" x14ac:dyDescent="0.2">
      <c r="A309" s="6">
        <v>306</v>
      </c>
      <c r="B309" t="s">
        <v>1152</v>
      </c>
      <c r="C309" t="s">
        <v>1153</v>
      </c>
      <c r="D309" t="s">
        <v>944</v>
      </c>
      <c r="E309" t="s">
        <v>945</v>
      </c>
      <c r="F309" t="s">
        <v>1154</v>
      </c>
      <c r="H309" s="8">
        <v>139</v>
      </c>
      <c r="I309" t="s">
        <v>952</v>
      </c>
      <c r="K309" s="8">
        <v>139</v>
      </c>
      <c r="L309" s="7" t="str">
        <f>VLOOKUP(K309,Side_til_Sektion!A$2:C$217,3,FALSE)</f>
        <v>10.1.3</v>
      </c>
      <c r="P309" t="str">
        <f t="shared" si="4"/>
        <v>| BOKS139B || Bokse ||  || B || 139 || 10.1.3 || &lt;html5media&gt;File:BOKS139B.mp3&lt;/html5media&gt;</v>
      </c>
    </row>
    <row r="310" spans="1:16" x14ac:dyDescent="0.2">
      <c r="A310" s="6">
        <v>307</v>
      </c>
      <c r="B310" t="s">
        <v>1155</v>
      </c>
      <c r="C310" t="s">
        <v>1156</v>
      </c>
      <c r="D310" t="s">
        <v>944</v>
      </c>
      <c r="E310" t="s">
        <v>945</v>
      </c>
      <c r="F310" t="s">
        <v>1157</v>
      </c>
      <c r="H310" s="8">
        <v>143</v>
      </c>
      <c r="K310" s="8">
        <v>143</v>
      </c>
      <c r="L310" s="7" t="str">
        <f>VLOOKUP(K310,Side_til_Sektion!A$2:C$217,3,FALSE)</f>
        <v>10.2.5</v>
      </c>
      <c r="P310" t="str">
        <f t="shared" si="4"/>
        <v>| BOKS143 || Bokse ||  ||  || 143 || 10.2.5 || &lt;html5media&gt;File:BOKS143.mp3&lt;/html5media&gt;</v>
      </c>
    </row>
    <row r="311" spans="1:16" x14ac:dyDescent="0.2">
      <c r="A311" s="6">
        <v>308</v>
      </c>
      <c r="B311" t="s">
        <v>1158</v>
      </c>
      <c r="C311" t="s">
        <v>1159</v>
      </c>
      <c r="D311" t="s">
        <v>944</v>
      </c>
      <c r="E311" t="s">
        <v>945</v>
      </c>
      <c r="F311" t="s">
        <v>1160</v>
      </c>
      <c r="H311" s="8">
        <v>149</v>
      </c>
      <c r="K311" s="8">
        <v>149</v>
      </c>
      <c r="L311" s="7" t="str">
        <f>VLOOKUP(K311,Side_til_Sektion!A$2:C$217,3,FALSE)</f>
        <v>10.2.9</v>
      </c>
      <c r="P311" t="str">
        <f t="shared" si="4"/>
        <v>| BOKS149 || Bokse ||  ||  || 149 || 10.2.9 || &lt;html5media&gt;File:BOKS149.mp3&lt;/html5media&gt;</v>
      </c>
    </row>
    <row r="312" spans="1:16" x14ac:dyDescent="0.2">
      <c r="A312" s="6">
        <v>309</v>
      </c>
      <c r="B312" t="s">
        <v>1161</v>
      </c>
      <c r="C312" t="s">
        <v>1162</v>
      </c>
      <c r="D312" t="s">
        <v>944</v>
      </c>
      <c r="E312" t="s">
        <v>945</v>
      </c>
      <c r="F312" t="s">
        <v>216</v>
      </c>
      <c r="H312" s="8">
        <v>15</v>
      </c>
      <c r="K312" s="8">
        <v>15</v>
      </c>
      <c r="L312" s="7" t="str">
        <f>VLOOKUP(K312,Side_til_Sektion!A$2:C$217,3,FALSE)</f>
        <v>1</v>
      </c>
      <c r="P312" t="str">
        <f t="shared" si="4"/>
        <v>| BOKS15 || Bokse ||  ||  || 15 || 1 || &lt;html5media&gt;File:BOKS15.mp3&lt;/html5media&gt;</v>
      </c>
    </row>
    <row r="313" spans="1:16" x14ac:dyDescent="0.2">
      <c r="A313" s="6">
        <v>310</v>
      </c>
      <c r="B313" t="s">
        <v>1163</v>
      </c>
      <c r="C313" t="s">
        <v>1164</v>
      </c>
      <c r="D313" t="s">
        <v>944</v>
      </c>
      <c r="E313" t="s">
        <v>945</v>
      </c>
      <c r="F313" t="s">
        <v>743</v>
      </c>
      <c r="H313" s="8">
        <v>155</v>
      </c>
      <c r="K313" s="8">
        <v>155</v>
      </c>
      <c r="L313" s="7" t="str">
        <f>VLOOKUP(K313,Side_til_Sektion!A$2:C$217,3,FALSE)</f>
        <v>11.1.1</v>
      </c>
      <c r="P313" t="str">
        <f t="shared" si="4"/>
        <v>| BOKS155 || Bokse ||  ||  || 155 || 11.1.1 || &lt;html5media&gt;File:BOKS155.mp3&lt;/html5media&gt;</v>
      </c>
    </row>
    <row r="314" spans="1:16" x14ac:dyDescent="0.2">
      <c r="A314" s="6">
        <v>311</v>
      </c>
      <c r="B314" t="s">
        <v>1165</v>
      </c>
      <c r="C314" t="s">
        <v>1166</v>
      </c>
      <c r="D314" t="s">
        <v>944</v>
      </c>
      <c r="E314" t="s">
        <v>945</v>
      </c>
      <c r="F314" t="s">
        <v>1167</v>
      </c>
      <c r="H314" s="8">
        <v>155</v>
      </c>
      <c r="I314" t="s">
        <v>952</v>
      </c>
      <c r="K314" s="8">
        <v>155</v>
      </c>
      <c r="L314" s="7" t="str">
        <f>VLOOKUP(K314,Side_til_Sektion!A$2:C$217,3,FALSE)</f>
        <v>11.1.1</v>
      </c>
      <c r="P314" t="str">
        <f t="shared" si="4"/>
        <v>| BOKS155B || Bokse ||  || B || 155 || 11.1.1 || &lt;html5media&gt;File:BOKS155B.mp3&lt;/html5media&gt;</v>
      </c>
    </row>
    <row r="315" spans="1:16" x14ac:dyDescent="0.2">
      <c r="A315" s="6">
        <v>312</v>
      </c>
      <c r="B315" t="s">
        <v>1168</v>
      </c>
      <c r="C315" t="s">
        <v>1169</v>
      </c>
      <c r="D315" t="s">
        <v>944</v>
      </c>
      <c r="E315" t="s">
        <v>945</v>
      </c>
      <c r="F315" t="s">
        <v>747</v>
      </c>
      <c r="H315" s="8">
        <v>156</v>
      </c>
      <c r="K315" s="8">
        <v>156</v>
      </c>
      <c r="L315" s="7" t="str">
        <f>VLOOKUP(K315,Side_til_Sektion!A$2:C$217,3,FALSE)</f>
        <v>11.1.2</v>
      </c>
      <c r="P315" t="str">
        <f t="shared" si="4"/>
        <v>| BOKS156 || Bokse ||  ||  || 156 || 11.1.2 || &lt;html5media&gt;File:BOKS156.mp3&lt;/html5media&gt;</v>
      </c>
    </row>
    <row r="316" spans="1:16" x14ac:dyDescent="0.2">
      <c r="A316" s="6">
        <v>313</v>
      </c>
      <c r="B316" t="s">
        <v>1170</v>
      </c>
      <c r="C316" t="s">
        <v>1171</v>
      </c>
      <c r="D316" t="s">
        <v>944</v>
      </c>
      <c r="E316" t="s">
        <v>945</v>
      </c>
      <c r="F316" t="s">
        <v>1172</v>
      </c>
      <c r="H316" s="8">
        <v>157</v>
      </c>
      <c r="K316" s="8">
        <v>157</v>
      </c>
      <c r="L316" s="7" t="str">
        <f>VLOOKUP(K316,Side_til_Sektion!A$2:C$217,3,FALSE)</f>
        <v>11.1.2</v>
      </c>
      <c r="P316" t="str">
        <f t="shared" si="4"/>
        <v>| BOKS157 || Bokse ||  ||  || 157 || 11.1.2 || &lt;html5media&gt;File:BOKS157.mp3&lt;/html5media&gt;</v>
      </c>
    </row>
    <row r="317" spans="1:16" x14ac:dyDescent="0.2">
      <c r="A317" s="6">
        <v>314</v>
      </c>
      <c r="B317" t="s">
        <v>1173</v>
      </c>
      <c r="C317" t="s">
        <v>1174</v>
      </c>
      <c r="D317" t="s">
        <v>944</v>
      </c>
      <c r="E317" t="s">
        <v>945</v>
      </c>
      <c r="F317" t="s">
        <v>1175</v>
      </c>
      <c r="H317" s="8">
        <v>157</v>
      </c>
      <c r="I317" t="s">
        <v>952</v>
      </c>
      <c r="K317" s="8">
        <v>157</v>
      </c>
      <c r="L317" s="7" t="str">
        <f>VLOOKUP(K317,Side_til_Sektion!A$2:C$217,3,FALSE)</f>
        <v>11.1.2</v>
      </c>
      <c r="P317" t="str">
        <f t="shared" si="4"/>
        <v>| BOKS157B || Bokse ||  || B || 157 || 11.1.2 || &lt;html5media&gt;File:BOKS157B.mp3&lt;/html5media&gt;</v>
      </c>
    </row>
    <row r="318" spans="1:16" x14ac:dyDescent="0.2">
      <c r="A318" s="6">
        <v>315</v>
      </c>
      <c r="B318" t="s">
        <v>1176</v>
      </c>
      <c r="C318" t="s">
        <v>1177</v>
      </c>
      <c r="D318" t="s">
        <v>944</v>
      </c>
      <c r="E318" t="s">
        <v>945</v>
      </c>
      <c r="F318" t="s">
        <v>754</v>
      </c>
      <c r="H318" s="8">
        <v>158</v>
      </c>
      <c r="K318" s="8">
        <v>158</v>
      </c>
      <c r="L318" s="7" t="str">
        <f>VLOOKUP(K318,Side_til_Sektion!A$2:C$217,3,FALSE)</f>
        <v>11.1.4</v>
      </c>
      <c r="P318" t="str">
        <f t="shared" si="4"/>
        <v>| BOKS158 || Bokse ||  ||  || 158 || 11.1.4 || &lt;html5media&gt;File:BOKS158.mp3&lt;/html5media&gt;</v>
      </c>
    </row>
    <row r="319" spans="1:16" x14ac:dyDescent="0.2">
      <c r="A319" s="6">
        <v>316</v>
      </c>
      <c r="B319" t="s">
        <v>1178</v>
      </c>
      <c r="C319" t="s">
        <v>1179</v>
      </c>
      <c r="D319" t="s">
        <v>944</v>
      </c>
      <c r="E319" t="s">
        <v>945</v>
      </c>
      <c r="F319" t="s">
        <v>758</v>
      </c>
      <c r="H319" s="8">
        <v>159</v>
      </c>
      <c r="K319" s="8">
        <v>159</v>
      </c>
      <c r="L319" s="7" t="str">
        <f>VLOOKUP(K319,Side_til_Sektion!A$2:C$217,3,FALSE)</f>
        <v>11.1.5</v>
      </c>
      <c r="P319" t="str">
        <f t="shared" si="4"/>
        <v>| BOKS159 || Bokse ||  ||  || 159 || 11.1.5 || &lt;html5media&gt;File:BOKS159.mp3&lt;/html5media&gt;</v>
      </c>
    </row>
    <row r="320" spans="1:16" x14ac:dyDescent="0.2">
      <c r="A320" s="6">
        <v>317</v>
      </c>
      <c r="B320" t="s">
        <v>1180</v>
      </c>
      <c r="C320" t="s">
        <v>1181</v>
      </c>
      <c r="D320" t="s">
        <v>944</v>
      </c>
      <c r="E320" t="s">
        <v>945</v>
      </c>
      <c r="F320" t="s">
        <v>1182</v>
      </c>
      <c r="H320" s="8">
        <v>159</v>
      </c>
      <c r="I320" t="s">
        <v>952</v>
      </c>
      <c r="K320" s="8">
        <v>159</v>
      </c>
      <c r="L320" s="7" t="str">
        <f>VLOOKUP(K320,Side_til_Sektion!A$2:C$217,3,FALSE)</f>
        <v>11.1.5</v>
      </c>
      <c r="P320" t="str">
        <f t="shared" si="4"/>
        <v>| BOKS159B || Bokse ||  || B || 159 || 11.1.5 || &lt;html5media&gt;File:BOKS159B.mp3&lt;/html5media&gt;</v>
      </c>
    </row>
    <row r="321" spans="1:16" x14ac:dyDescent="0.2">
      <c r="A321" s="6">
        <v>318</v>
      </c>
      <c r="B321" t="s">
        <v>1183</v>
      </c>
      <c r="C321" t="s">
        <v>1184</v>
      </c>
      <c r="D321" t="s">
        <v>944</v>
      </c>
      <c r="E321" t="s">
        <v>945</v>
      </c>
      <c r="F321" t="s">
        <v>1185</v>
      </c>
      <c r="H321" s="8">
        <v>160</v>
      </c>
      <c r="I321" t="s">
        <v>991</v>
      </c>
      <c r="K321" s="8">
        <v>160</v>
      </c>
      <c r="L321" s="7" t="str">
        <f>VLOOKUP(K321,Side_til_Sektion!A$2:C$217,3,FALSE)</f>
        <v>11.1.6</v>
      </c>
      <c r="P321" t="str">
        <f t="shared" si="4"/>
        <v>| BOKS160A || Bokse ||  || A || 160 || 11.1.6 || &lt;html5media&gt;File:BOKS160A.mp3&lt;/html5media&gt;</v>
      </c>
    </row>
    <row r="322" spans="1:16" x14ac:dyDescent="0.2">
      <c r="A322" s="6">
        <v>319</v>
      </c>
      <c r="B322" t="s">
        <v>1186</v>
      </c>
      <c r="C322" t="s">
        <v>1187</v>
      </c>
      <c r="D322" t="s">
        <v>944</v>
      </c>
      <c r="E322" t="s">
        <v>945</v>
      </c>
      <c r="F322" t="s">
        <v>1188</v>
      </c>
      <c r="H322" s="8">
        <v>160</v>
      </c>
      <c r="I322" t="s">
        <v>952</v>
      </c>
      <c r="K322" s="8">
        <v>160</v>
      </c>
      <c r="L322" s="7" t="str">
        <f>VLOOKUP(K322,Side_til_Sektion!A$2:C$217,3,FALSE)</f>
        <v>11.1.6</v>
      </c>
      <c r="P322" t="str">
        <f t="shared" si="4"/>
        <v>| BOKS160B || Bokse ||  || B || 160 || 11.1.6 || &lt;html5media&gt;File:BOKS160B.mp3&lt;/html5media&gt;</v>
      </c>
    </row>
    <row r="323" spans="1:16" x14ac:dyDescent="0.2">
      <c r="A323" s="6">
        <v>320</v>
      </c>
      <c r="B323" t="s">
        <v>1189</v>
      </c>
      <c r="C323" t="s">
        <v>1190</v>
      </c>
      <c r="D323" t="s">
        <v>944</v>
      </c>
      <c r="E323" t="s">
        <v>945</v>
      </c>
      <c r="F323" t="s">
        <v>777</v>
      </c>
      <c r="H323" s="8">
        <v>162</v>
      </c>
      <c r="K323" s="8">
        <v>162</v>
      </c>
      <c r="L323" s="7" t="str">
        <f>VLOOKUP(K323,Side_til_Sektion!A$2:C$217,3,FALSE)</f>
        <v>11.2</v>
      </c>
      <c r="P323" t="str">
        <f t="shared" si="4"/>
        <v>| BOKS162 || Bokse ||  ||  || 162 || 11.2 || &lt;html5media&gt;File:BOKS162.mp3&lt;/html5media&gt;</v>
      </c>
    </row>
    <row r="324" spans="1:16" x14ac:dyDescent="0.2">
      <c r="A324" s="6">
        <v>321</v>
      </c>
      <c r="B324" t="s">
        <v>1191</v>
      </c>
      <c r="C324" t="s">
        <v>1192</v>
      </c>
      <c r="D324" t="s">
        <v>944</v>
      </c>
      <c r="E324" t="s">
        <v>945</v>
      </c>
      <c r="F324" t="s">
        <v>784</v>
      </c>
      <c r="H324" s="8">
        <v>163</v>
      </c>
      <c r="K324" s="8">
        <v>163</v>
      </c>
      <c r="L324" s="7" t="str">
        <f>VLOOKUP(K324,Side_til_Sektion!A$2:C$217,3,FALSE)</f>
        <v>11.2.2</v>
      </c>
      <c r="P324" t="str">
        <f t="shared" ref="P324:P387" si="5">_xlfn.CONCAT("| ", B324, " || ", D324, " || ", G324, " || ", I324, " || ", K324, " || ", L324, " || ", "&lt;html5media&gt;File:", C324, "&lt;/html5media&gt;")</f>
        <v>| BOKS163 || Bokse ||  ||  || 163 || 11.2.2 || &lt;html5media&gt;File:BOKS163.mp3&lt;/html5media&gt;</v>
      </c>
    </row>
    <row r="325" spans="1:16" x14ac:dyDescent="0.2">
      <c r="A325" s="6">
        <v>322</v>
      </c>
      <c r="B325" t="s">
        <v>1193</v>
      </c>
      <c r="C325" t="s">
        <v>1194</v>
      </c>
      <c r="D325" t="s">
        <v>944</v>
      </c>
      <c r="E325" t="s">
        <v>945</v>
      </c>
      <c r="F325" t="s">
        <v>1195</v>
      </c>
      <c r="H325" s="8">
        <v>163</v>
      </c>
      <c r="I325" t="s">
        <v>952</v>
      </c>
      <c r="K325" s="8">
        <v>163</v>
      </c>
      <c r="L325" s="7" t="str">
        <f>VLOOKUP(K325,Side_til_Sektion!A$2:C$217,3,FALSE)</f>
        <v>11.2.2</v>
      </c>
      <c r="P325" t="str">
        <f t="shared" si="5"/>
        <v>| BOKS163B || Bokse ||  || B || 163 || 11.2.2 || &lt;html5media&gt;File:BOKS163B.mp3&lt;/html5media&gt;</v>
      </c>
    </row>
    <row r="326" spans="1:16" x14ac:dyDescent="0.2">
      <c r="A326" s="6">
        <v>323</v>
      </c>
      <c r="B326" t="s">
        <v>1196</v>
      </c>
      <c r="C326" t="s">
        <v>1197</v>
      </c>
      <c r="D326" t="s">
        <v>944</v>
      </c>
      <c r="E326" t="s">
        <v>945</v>
      </c>
      <c r="F326" t="s">
        <v>788</v>
      </c>
      <c r="H326" s="8">
        <v>164</v>
      </c>
      <c r="K326" s="8">
        <v>164</v>
      </c>
      <c r="L326" s="7" t="str">
        <f>VLOOKUP(K326,Side_til_Sektion!A$2:C$217,3,FALSE)</f>
        <v>11.2.3</v>
      </c>
      <c r="P326" t="str">
        <f t="shared" si="5"/>
        <v>| BOKS164 || Bokse ||  ||  || 164 || 11.2.3 || &lt;html5media&gt;File:BOKS164.mp3&lt;/html5media&gt;</v>
      </c>
    </row>
    <row r="327" spans="1:16" x14ac:dyDescent="0.2">
      <c r="A327" s="6">
        <v>324</v>
      </c>
      <c r="B327" t="s">
        <v>1198</v>
      </c>
      <c r="C327" t="s">
        <v>1199</v>
      </c>
      <c r="D327" t="s">
        <v>944</v>
      </c>
      <c r="E327" t="s">
        <v>945</v>
      </c>
      <c r="F327" t="s">
        <v>792</v>
      </c>
      <c r="H327" s="8">
        <v>165</v>
      </c>
      <c r="K327" s="8">
        <v>165</v>
      </c>
      <c r="L327" s="7" t="str">
        <f>VLOOKUP(K327,Side_til_Sektion!A$2:C$217,3,FALSE)</f>
        <v>11.2.4</v>
      </c>
      <c r="P327" t="str">
        <f t="shared" si="5"/>
        <v>| BOKS165 || Bokse ||  ||  || 165 || 11.2.4 || &lt;html5media&gt;File:BOKS165.mp3&lt;/html5media&gt;</v>
      </c>
    </row>
    <row r="328" spans="1:16" x14ac:dyDescent="0.2">
      <c r="A328" s="6">
        <v>325</v>
      </c>
      <c r="B328" t="s">
        <v>1200</v>
      </c>
      <c r="C328" t="s">
        <v>1201</v>
      </c>
      <c r="D328" t="s">
        <v>944</v>
      </c>
      <c r="E328" t="s">
        <v>945</v>
      </c>
      <c r="F328" t="s">
        <v>796</v>
      </c>
      <c r="H328" s="8">
        <v>166</v>
      </c>
      <c r="K328" s="8">
        <v>166</v>
      </c>
      <c r="L328" s="7" t="str">
        <f>VLOOKUP(K328,Side_til_Sektion!A$2:C$217,3,FALSE)</f>
        <v>11.2.5</v>
      </c>
      <c r="P328" t="str">
        <f t="shared" si="5"/>
        <v>| BOKS166 || Bokse ||  ||  || 166 || 11.2.5 || &lt;html5media&gt;File:BOKS166.mp3&lt;/html5media&gt;</v>
      </c>
    </row>
    <row r="329" spans="1:16" x14ac:dyDescent="0.2">
      <c r="A329" s="6">
        <v>326</v>
      </c>
      <c r="B329" t="s">
        <v>1202</v>
      </c>
      <c r="C329" t="s">
        <v>1203</v>
      </c>
      <c r="D329" t="s">
        <v>944</v>
      </c>
      <c r="E329" t="s">
        <v>945</v>
      </c>
      <c r="F329" t="s">
        <v>229</v>
      </c>
      <c r="H329" s="8">
        <v>17</v>
      </c>
      <c r="K329" s="8">
        <v>17</v>
      </c>
      <c r="L329" s="7" t="str">
        <f>VLOOKUP(K329,Side_til_Sektion!A$2:C$217,3,FALSE)</f>
        <v>1.2.2</v>
      </c>
      <c r="P329" t="str">
        <f t="shared" si="5"/>
        <v>| BOKS17 || Bokse ||  ||  || 17 || 1.2.2 || &lt;html5media&gt;File:BOKS17.mp3&lt;/html5media&gt;</v>
      </c>
    </row>
    <row r="330" spans="1:16" x14ac:dyDescent="0.2">
      <c r="A330" s="6">
        <v>327</v>
      </c>
      <c r="B330" t="s">
        <v>1204</v>
      </c>
      <c r="C330" t="s">
        <v>1205</v>
      </c>
      <c r="D330" t="s">
        <v>944</v>
      </c>
      <c r="E330" t="s">
        <v>945</v>
      </c>
      <c r="F330" t="s">
        <v>1206</v>
      </c>
      <c r="H330" s="8">
        <v>170</v>
      </c>
      <c r="K330" s="8">
        <v>170</v>
      </c>
      <c r="L330" s="7" t="str">
        <f>VLOOKUP(K330,Side_til_Sektion!A$2:C$217,3,FALSE)</f>
        <v>11.2.6</v>
      </c>
      <c r="P330" t="str">
        <f t="shared" si="5"/>
        <v>| BOKS170 || Bokse ||  ||  || 170 || 11.2.6 || &lt;html5media&gt;File:BOKS170.mp3&lt;/html5media&gt;</v>
      </c>
    </row>
    <row r="331" spans="1:16" x14ac:dyDescent="0.2">
      <c r="A331" s="6">
        <v>328</v>
      </c>
      <c r="B331" t="s">
        <v>1207</v>
      </c>
      <c r="C331" t="s">
        <v>1208</v>
      </c>
      <c r="D331" t="s">
        <v>944</v>
      </c>
      <c r="E331" t="s">
        <v>945</v>
      </c>
      <c r="F331" t="s">
        <v>1209</v>
      </c>
      <c r="H331" s="8">
        <v>171</v>
      </c>
      <c r="K331" s="8">
        <v>171</v>
      </c>
      <c r="L331" s="7" t="str">
        <f>VLOOKUP(K331,Side_til_Sektion!A$2:C$217,3,FALSE)</f>
        <v>11.2.6</v>
      </c>
      <c r="P331" t="str">
        <f t="shared" si="5"/>
        <v>| BOKS171 || Bokse ||  ||  || 171 || 11.2.6 || &lt;html5media&gt;File:BOKS171.mp3&lt;/html5media&gt;</v>
      </c>
    </row>
    <row r="332" spans="1:16" x14ac:dyDescent="0.2">
      <c r="A332" s="6">
        <v>329</v>
      </c>
      <c r="B332" t="s">
        <v>1210</v>
      </c>
      <c r="C332" t="s">
        <v>1211</v>
      </c>
      <c r="D332" t="s">
        <v>944</v>
      </c>
      <c r="E332" t="s">
        <v>945</v>
      </c>
      <c r="F332" t="s">
        <v>1212</v>
      </c>
      <c r="H332" s="8">
        <v>171</v>
      </c>
      <c r="I332" t="s">
        <v>952</v>
      </c>
      <c r="K332" s="8">
        <v>171</v>
      </c>
      <c r="L332" s="7" t="str">
        <f>VLOOKUP(K332,Side_til_Sektion!A$2:C$217,3,FALSE)</f>
        <v>11.2.6</v>
      </c>
      <c r="P332" t="str">
        <f t="shared" si="5"/>
        <v>| BOKS171B || Bokse ||  || B || 171 || 11.2.6 || &lt;html5media&gt;File:BOKS171B.mp3&lt;/html5media&gt;</v>
      </c>
    </row>
    <row r="333" spans="1:16" x14ac:dyDescent="0.2">
      <c r="A333" s="6">
        <v>330</v>
      </c>
      <c r="B333" t="s">
        <v>1213</v>
      </c>
      <c r="C333" t="s">
        <v>1214</v>
      </c>
      <c r="D333" t="s">
        <v>944</v>
      </c>
      <c r="E333" t="s">
        <v>945</v>
      </c>
      <c r="F333" t="s">
        <v>1215</v>
      </c>
      <c r="H333" s="8">
        <v>172</v>
      </c>
      <c r="K333" s="8">
        <v>172</v>
      </c>
      <c r="L333" s="7" t="str">
        <f>VLOOKUP(K333,Side_til_Sektion!A$2:C$217,3,FALSE)</f>
        <v>11.2.6</v>
      </c>
      <c r="P333" t="str">
        <f t="shared" si="5"/>
        <v>| BOKS172 || Bokse ||  ||  || 172 || 11.2.6 || &lt;html5media&gt;File:BOKS172.mp3&lt;/html5media&gt;</v>
      </c>
    </row>
    <row r="334" spans="1:16" x14ac:dyDescent="0.2">
      <c r="A334" s="6">
        <v>331</v>
      </c>
      <c r="B334" t="s">
        <v>1216</v>
      </c>
      <c r="C334" t="s">
        <v>1217</v>
      </c>
      <c r="D334" t="s">
        <v>944</v>
      </c>
      <c r="E334" t="s">
        <v>945</v>
      </c>
      <c r="F334" t="s">
        <v>1218</v>
      </c>
      <c r="H334" s="8">
        <v>177</v>
      </c>
      <c r="K334" s="8">
        <v>177</v>
      </c>
      <c r="L334" s="7" t="str">
        <f>VLOOKUP(K334,Side_til_Sektion!A$2:C$217,3,FALSE)</f>
        <v>11.2.7</v>
      </c>
      <c r="P334" t="str">
        <f t="shared" si="5"/>
        <v>| BOKS177 || Bokse ||  ||  || 177 || 11.2.7 || &lt;html5media&gt;File:BOKS177.mp3&lt;/html5media&gt;</v>
      </c>
    </row>
    <row r="335" spans="1:16" x14ac:dyDescent="0.2">
      <c r="A335" s="6">
        <v>332</v>
      </c>
      <c r="B335" t="s">
        <v>1219</v>
      </c>
      <c r="C335" t="s">
        <v>1220</v>
      </c>
      <c r="D335" t="s">
        <v>944</v>
      </c>
      <c r="E335" t="s">
        <v>945</v>
      </c>
      <c r="F335" t="s">
        <v>806</v>
      </c>
      <c r="H335" s="8">
        <v>178</v>
      </c>
      <c r="K335" s="8">
        <v>178</v>
      </c>
      <c r="L335" s="7" t="str">
        <f>VLOOKUP(K335,Side_til_Sektion!A$2:C$217,3,FALSE)</f>
        <v>12</v>
      </c>
      <c r="P335" t="str">
        <f t="shared" si="5"/>
        <v>| BOKS178 || Bokse ||  ||  || 178 || 12 || &lt;html5media&gt;File:BOKS178.mp3&lt;/html5media&gt;</v>
      </c>
    </row>
    <row r="336" spans="1:16" x14ac:dyDescent="0.2">
      <c r="A336" s="6">
        <v>333</v>
      </c>
      <c r="B336" t="s">
        <v>1221</v>
      </c>
      <c r="C336" t="s">
        <v>1222</v>
      </c>
      <c r="D336" t="s">
        <v>944</v>
      </c>
      <c r="E336" t="s">
        <v>945</v>
      </c>
      <c r="F336" t="s">
        <v>1223</v>
      </c>
      <c r="H336" s="8">
        <v>179</v>
      </c>
      <c r="I336" t="s">
        <v>991</v>
      </c>
      <c r="K336" s="8">
        <v>179</v>
      </c>
      <c r="L336" s="7" t="str">
        <f>VLOOKUP(K336,Side_til_Sektion!A$2:C$217,3,FALSE)</f>
        <v>12.1</v>
      </c>
      <c r="P336" t="str">
        <f t="shared" si="5"/>
        <v>| BOKS179A || Bokse ||  || A || 179 || 12.1 || &lt;html5media&gt;File:BOKS179A.mp3&lt;/html5media&gt;</v>
      </c>
    </row>
    <row r="337" spans="1:16" x14ac:dyDescent="0.2">
      <c r="A337" s="6">
        <v>334</v>
      </c>
      <c r="B337" t="s">
        <v>1224</v>
      </c>
      <c r="C337" t="s">
        <v>1225</v>
      </c>
      <c r="D337" t="s">
        <v>944</v>
      </c>
      <c r="E337" t="s">
        <v>945</v>
      </c>
      <c r="F337" t="s">
        <v>1226</v>
      </c>
      <c r="H337" s="8">
        <v>179</v>
      </c>
      <c r="I337" t="s">
        <v>952</v>
      </c>
      <c r="K337" s="8">
        <v>179</v>
      </c>
      <c r="L337" s="7" t="str">
        <f>VLOOKUP(K337,Side_til_Sektion!A$2:C$217,3,FALSE)</f>
        <v>12.1</v>
      </c>
      <c r="P337" t="str">
        <f t="shared" si="5"/>
        <v>| BOKS179B || Bokse ||  || B || 179 || 12.1 || &lt;html5media&gt;File:BOKS179B.mp3&lt;/html5media&gt;</v>
      </c>
    </row>
    <row r="338" spans="1:16" x14ac:dyDescent="0.2">
      <c r="A338" s="6">
        <v>335</v>
      </c>
      <c r="B338" t="s">
        <v>1227</v>
      </c>
      <c r="C338" t="s">
        <v>1228</v>
      </c>
      <c r="D338" t="s">
        <v>944</v>
      </c>
      <c r="E338" t="s">
        <v>945</v>
      </c>
      <c r="F338" t="s">
        <v>1229</v>
      </c>
      <c r="H338" s="8">
        <v>17</v>
      </c>
      <c r="I338" t="s">
        <v>952</v>
      </c>
      <c r="K338" s="8">
        <v>17</v>
      </c>
      <c r="L338" s="7" t="str">
        <f>VLOOKUP(K338,Side_til_Sektion!A$2:C$217,3,FALSE)</f>
        <v>1.2.2</v>
      </c>
      <c r="P338" t="str">
        <f t="shared" si="5"/>
        <v>| BOKS17B || Bokse ||  || B || 17 || 1.2.2 || &lt;html5media&gt;File:BOKS17B.mp3&lt;/html5media&gt;</v>
      </c>
    </row>
    <row r="339" spans="1:16" x14ac:dyDescent="0.2">
      <c r="A339" s="6">
        <v>336</v>
      </c>
      <c r="B339" t="s">
        <v>1230</v>
      </c>
      <c r="C339" t="s">
        <v>1231</v>
      </c>
      <c r="D339" t="s">
        <v>944</v>
      </c>
      <c r="E339" t="s">
        <v>945</v>
      </c>
      <c r="F339" t="s">
        <v>233</v>
      </c>
      <c r="H339" s="8">
        <v>18</v>
      </c>
      <c r="K339" s="8">
        <v>18</v>
      </c>
      <c r="L339" s="7" t="str">
        <f>VLOOKUP(K339,Side_til_Sektion!A$2:C$217,3,FALSE)</f>
        <v>1.2.3</v>
      </c>
      <c r="P339" t="str">
        <f t="shared" si="5"/>
        <v>| BOKS18 || Bokse ||  ||  || 18 || 1.2.3 || &lt;html5media&gt;File:BOKS18.mp3&lt;/html5media&gt;</v>
      </c>
    </row>
    <row r="340" spans="1:16" x14ac:dyDescent="0.2">
      <c r="A340" s="6">
        <v>337</v>
      </c>
      <c r="B340" t="s">
        <v>1232</v>
      </c>
      <c r="C340" t="s">
        <v>1233</v>
      </c>
      <c r="D340" t="s">
        <v>944</v>
      </c>
      <c r="E340" t="s">
        <v>945</v>
      </c>
      <c r="F340" t="s">
        <v>813</v>
      </c>
      <c r="H340" s="8">
        <v>180</v>
      </c>
      <c r="K340" s="8">
        <v>180</v>
      </c>
      <c r="L340" s="7" t="str">
        <f>VLOOKUP(K340,Side_til_Sektion!A$2:C$217,3,FALSE)</f>
        <v>12.1.1</v>
      </c>
      <c r="P340" t="str">
        <f t="shared" si="5"/>
        <v>| BOKS180 || Bokse ||  ||  || 180 || 12.1.1 || &lt;html5media&gt;File:BOKS180.mp3&lt;/html5media&gt;</v>
      </c>
    </row>
    <row r="341" spans="1:16" x14ac:dyDescent="0.2">
      <c r="A341" s="6">
        <v>338</v>
      </c>
      <c r="B341" t="s">
        <v>1234</v>
      </c>
      <c r="C341" t="s">
        <v>1235</v>
      </c>
      <c r="D341" t="s">
        <v>944</v>
      </c>
      <c r="E341" t="s">
        <v>945</v>
      </c>
      <c r="F341" t="s">
        <v>817</v>
      </c>
      <c r="H341" s="8">
        <v>181</v>
      </c>
      <c r="K341" s="8">
        <v>181</v>
      </c>
      <c r="L341" s="7" t="str">
        <f>VLOOKUP(K341,Side_til_Sektion!A$2:C$217,3,FALSE)</f>
        <v>12.1.2</v>
      </c>
      <c r="P341" t="str">
        <f t="shared" si="5"/>
        <v>| BOKS181 || Bokse ||  ||  || 181 || 12.1.2 || &lt;html5media&gt;File:BOKS181.mp3&lt;/html5media&gt;</v>
      </c>
    </row>
    <row r="342" spans="1:16" x14ac:dyDescent="0.2">
      <c r="A342" s="6">
        <v>339</v>
      </c>
      <c r="B342" t="s">
        <v>1236</v>
      </c>
      <c r="C342" t="s">
        <v>1237</v>
      </c>
      <c r="D342" t="s">
        <v>944</v>
      </c>
      <c r="E342" t="s">
        <v>945</v>
      </c>
      <c r="F342" t="s">
        <v>830</v>
      </c>
      <c r="H342" s="8">
        <v>183</v>
      </c>
      <c r="K342" s="8">
        <v>183</v>
      </c>
      <c r="L342" s="7" t="str">
        <f>VLOOKUP(K342,Side_til_Sektion!A$2:C$217,3,FALSE)</f>
        <v>12.2.1</v>
      </c>
      <c r="P342" t="str">
        <f t="shared" si="5"/>
        <v>| BOKS183 || Bokse ||  ||  || 183 || 12.2.1 || &lt;html5media&gt;File:BOKS183.mp3&lt;/html5media&gt;</v>
      </c>
    </row>
    <row r="343" spans="1:16" x14ac:dyDescent="0.2">
      <c r="A343" s="6">
        <v>340</v>
      </c>
      <c r="B343" t="s">
        <v>1238</v>
      </c>
      <c r="C343" t="s">
        <v>1239</v>
      </c>
      <c r="D343" t="s">
        <v>944</v>
      </c>
      <c r="E343" t="s">
        <v>945</v>
      </c>
      <c r="F343" t="s">
        <v>834</v>
      </c>
      <c r="H343" s="8">
        <v>185</v>
      </c>
      <c r="K343" s="8">
        <v>185</v>
      </c>
      <c r="L343" s="7" t="str">
        <f>VLOOKUP(K343,Side_til_Sektion!A$2:C$217,3,FALSE)</f>
        <v>12.2.2</v>
      </c>
      <c r="P343" t="str">
        <f t="shared" si="5"/>
        <v>| BOKS185 || Bokse ||  ||  || 185 || 12.2.2 || &lt;html5media&gt;File:BOKS185.mp3&lt;/html5media&gt;</v>
      </c>
    </row>
    <row r="344" spans="1:16" x14ac:dyDescent="0.2">
      <c r="A344" s="6">
        <v>341</v>
      </c>
      <c r="B344" t="s">
        <v>1240</v>
      </c>
      <c r="C344" t="s">
        <v>1241</v>
      </c>
      <c r="D344" t="s">
        <v>944</v>
      </c>
      <c r="E344" t="s">
        <v>945</v>
      </c>
      <c r="F344" t="s">
        <v>850</v>
      </c>
      <c r="H344" s="8">
        <v>188</v>
      </c>
      <c r="K344" s="8">
        <v>188</v>
      </c>
      <c r="L344" s="7" t="str">
        <f>VLOOKUP(K344,Side_til_Sektion!A$2:C$217,3,FALSE)</f>
        <v>13.2.2</v>
      </c>
      <c r="P344" t="str">
        <f t="shared" si="5"/>
        <v>| BOKS188 || Bokse ||  ||  || 188 || 13.2.2 || &lt;html5media&gt;File:BOKS188.mp3&lt;/html5media&gt;</v>
      </c>
    </row>
    <row r="345" spans="1:16" x14ac:dyDescent="0.2">
      <c r="A345" s="6">
        <v>342</v>
      </c>
      <c r="B345" t="s">
        <v>1242</v>
      </c>
      <c r="C345" t="s">
        <v>1243</v>
      </c>
      <c r="D345" t="s">
        <v>944</v>
      </c>
      <c r="E345" t="s">
        <v>945</v>
      </c>
      <c r="F345" t="s">
        <v>1244</v>
      </c>
      <c r="H345" s="8">
        <v>188</v>
      </c>
      <c r="I345" t="s">
        <v>952</v>
      </c>
      <c r="K345" s="8">
        <v>188</v>
      </c>
      <c r="L345" s="7" t="str">
        <f>VLOOKUP(K345,Side_til_Sektion!A$2:C$217,3,FALSE)</f>
        <v>13.2.2</v>
      </c>
      <c r="P345" t="str">
        <f t="shared" si="5"/>
        <v>| BOKS188B || Bokse ||  || B || 188 || 13.2.2 || &lt;html5media&gt;File:BOKS188B.mp3&lt;/html5media&gt;</v>
      </c>
    </row>
    <row r="346" spans="1:16" x14ac:dyDescent="0.2">
      <c r="A346" s="6">
        <v>343</v>
      </c>
      <c r="B346" t="s">
        <v>1245</v>
      </c>
      <c r="C346" t="s">
        <v>1246</v>
      </c>
      <c r="D346" t="s">
        <v>944</v>
      </c>
      <c r="E346" t="s">
        <v>945</v>
      </c>
      <c r="F346" t="s">
        <v>866</v>
      </c>
      <c r="H346" s="8">
        <v>190</v>
      </c>
      <c r="K346" s="8">
        <v>190</v>
      </c>
      <c r="L346" s="7" t="str">
        <f>VLOOKUP(K346,Side_til_Sektion!A$2:C$217,3,FALSE)</f>
        <v>13.4</v>
      </c>
      <c r="P346" t="str">
        <f t="shared" si="5"/>
        <v>| BOKS190 || Bokse ||  ||  || 190 || 13.4 || &lt;html5media&gt;File:BOKS190.mp3&lt;/html5media&gt;</v>
      </c>
    </row>
    <row r="347" spans="1:16" x14ac:dyDescent="0.2">
      <c r="A347" s="6">
        <v>344</v>
      </c>
      <c r="B347" t="s">
        <v>1247</v>
      </c>
      <c r="C347" t="s">
        <v>1248</v>
      </c>
      <c r="D347" t="s">
        <v>944</v>
      </c>
      <c r="E347" t="s">
        <v>945</v>
      </c>
      <c r="F347" t="s">
        <v>876</v>
      </c>
      <c r="H347" s="8">
        <v>191</v>
      </c>
      <c r="K347" s="8">
        <v>191</v>
      </c>
      <c r="L347" s="7" t="str">
        <f>VLOOKUP(K347,Side_til_Sektion!A$2:C$217,3,FALSE)</f>
        <v>13.5.3</v>
      </c>
      <c r="P347" t="str">
        <f t="shared" si="5"/>
        <v>| BOKS191 || Bokse ||  ||  || 191 || 13.5.3 || &lt;html5media&gt;File:BOKS191.mp3&lt;/html5media&gt;</v>
      </c>
    </row>
    <row r="348" spans="1:16" x14ac:dyDescent="0.2">
      <c r="A348" s="6">
        <v>345</v>
      </c>
      <c r="B348" t="s">
        <v>1249</v>
      </c>
      <c r="C348" t="s">
        <v>1250</v>
      </c>
      <c r="D348" t="s">
        <v>944</v>
      </c>
      <c r="E348" t="s">
        <v>945</v>
      </c>
      <c r="F348" t="s">
        <v>1251</v>
      </c>
      <c r="H348" s="8">
        <v>193</v>
      </c>
      <c r="K348" s="8">
        <v>193</v>
      </c>
      <c r="L348" s="7" t="str">
        <f>VLOOKUP(K348,Side_til_Sektion!A$2:C$217,3,FALSE)</f>
        <v>13.6.1</v>
      </c>
      <c r="P348" t="str">
        <f t="shared" si="5"/>
        <v>| BOKS193 || Bokse ||  ||  || 193 || 13.6.1 || &lt;html5media&gt;File:BOKS193.mp3&lt;/html5media&gt;</v>
      </c>
    </row>
    <row r="349" spans="1:16" x14ac:dyDescent="0.2">
      <c r="A349" s="6">
        <v>346</v>
      </c>
      <c r="B349" t="s">
        <v>1252</v>
      </c>
      <c r="C349" t="s">
        <v>1253</v>
      </c>
      <c r="D349" t="s">
        <v>944</v>
      </c>
      <c r="E349" t="s">
        <v>945</v>
      </c>
      <c r="F349" t="s">
        <v>892</v>
      </c>
      <c r="H349" s="8">
        <v>194</v>
      </c>
      <c r="K349" s="8">
        <v>194</v>
      </c>
      <c r="L349" s="7" t="str">
        <f>VLOOKUP(K349,Side_til_Sektion!A$2:C$217,3,FALSE)</f>
        <v>14</v>
      </c>
      <c r="P349" t="str">
        <f t="shared" si="5"/>
        <v>| BOKS194 || Bokse ||  ||  || 194 || 14 || &lt;html5media&gt;File:BOKS194.mp3&lt;/html5media&gt;</v>
      </c>
    </row>
    <row r="350" spans="1:16" x14ac:dyDescent="0.2">
      <c r="A350" s="6">
        <v>347</v>
      </c>
      <c r="B350" t="s">
        <v>1254</v>
      </c>
      <c r="C350" t="s">
        <v>1255</v>
      </c>
      <c r="D350" t="s">
        <v>944</v>
      </c>
      <c r="E350" t="s">
        <v>945</v>
      </c>
      <c r="F350" t="s">
        <v>902</v>
      </c>
      <c r="H350" s="8">
        <v>195</v>
      </c>
      <c r="K350" s="8">
        <v>195</v>
      </c>
      <c r="L350" s="7" t="str">
        <f>VLOOKUP(K350,Side_til_Sektion!A$2:C$217,3,FALSE)</f>
        <v>12.2.3</v>
      </c>
      <c r="P350" t="str">
        <f t="shared" si="5"/>
        <v>| BOKS195 || Bokse ||  ||  || 195 || 12.2.3 || &lt;html5media&gt;File:BOKS195.mp3&lt;/html5media&gt;</v>
      </c>
    </row>
    <row r="351" spans="1:16" x14ac:dyDescent="0.2">
      <c r="A351" s="6">
        <v>348</v>
      </c>
      <c r="B351" t="s">
        <v>1256</v>
      </c>
      <c r="C351" t="s">
        <v>1257</v>
      </c>
      <c r="D351" t="s">
        <v>944</v>
      </c>
      <c r="E351" t="s">
        <v>945</v>
      </c>
      <c r="F351" t="s">
        <v>1258</v>
      </c>
      <c r="H351" s="8">
        <v>196</v>
      </c>
      <c r="I351" t="s">
        <v>991</v>
      </c>
      <c r="K351" s="8">
        <v>196</v>
      </c>
      <c r="L351" s="7" t="str">
        <f>VLOOKUP(K351,Side_til_Sektion!A$2:C$217,3,FALSE)</f>
        <v>14.2.1</v>
      </c>
      <c r="P351" t="str">
        <f t="shared" si="5"/>
        <v>| BOKS196A || Bokse ||  || A || 196 || 14.2.1 || &lt;html5media&gt;File:BOKS196A.mp3&lt;/html5media&gt;</v>
      </c>
    </row>
    <row r="352" spans="1:16" x14ac:dyDescent="0.2">
      <c r="A352" s="6">
        <v>349</v>
      </c>
      <c r="B352" t="s">
        <v>1259</v>
      </c>
      <c r="C352" t="s">
        <v>1260</v>
      </c>
      <c r="D352" t="s">
        <v>944</v>
      </c>
      <c r="E352" t="s">
        <v>945</v>
      </c>
      <c r="F352" t="s">
        <v>1261</v>
      </c>
      <c r="H352" s="8">
        <v>196</v>
      </c>
      <c r="I352" t="s">
        <v>952</v>
      </c>
      <c r="K352" s="8">
        <v>196</v>
      </c>
      <c r="L352" s="7" t="str">
        <f>VLOOKUP(K352,Side_til_Sektion!A$2:C$217,3,FALSE)</f>
        <v>14.2.1</v>
      </c>
      <c r="P352" t="str">
        <f t="shared" si="5"/>
        <v>| BOKS196B || Bokse ||  || B || 196 || 14.2.1 || &lt;html5media&gt;File:BOKS196B.mp3&lt;/html5media&gt;</v>
      </c>
    </row>
    <row r="353" spans="1:16" x14ac:dyDescent="0.2">
      <c r="A353" s="6">
        <v>350</v>
      </c>
      <c r="B353" t="s">
        <v>1262</v>
      </c>
      <c r="C353" t="s">
        <v>1263</v>
      </c>
      <c r="D353" t="s">
        <v>944</v>
      </c>
      <c r="E353" t="s">
        <v>945</v>
      </c>
      <c r="F353" t="s">
        <v>915</v>
      </c>
      <c r="H353" s="8">
        <v>201</v>
      </c>
      <c r="K353" s="8">
        <v>201</v>
      </c>
      <c r="L353" s="7" t="str">
        <f>VLOOKUP(K353,Side_til_Sektion!A$2:C$217,3,FALSE)</f>
        <v>15</v>
      </c>
      <c r="P353" t="str">
        <f t="shared" si="5"/>
        <v>| BOKS201 || Bokse ||  ||  || 201 || 15 || &lt;html5media&gt;File:BOKS201.mp3&lt;/html5media&gt;</v>
      </c>
    </row>
    <row r="354" spans="1:16" x14ac:dyDescent="0.2">
      <c r="A354" s="6">
        <v>351</v>
      </c>
      <c r="B354" t="s">
        <v>1264</v>
      </c>
      <c r="C354" t="s">
        <v>1265</v>
      </c>
      <c r="D354" t="s">
        <v>944</v>
      </c>
      <c r="E354" t="s">
        <v>945</v>
      </c>
      <c r="F354" t="s">
        <v>925</v>
      </c>
      <c r="H354" s="8">
        <v>202</v>
      </c>
      <c r="K354" s="8">
        <v>202</v>
      </c>
      <c r="L354" s="7" t="str">
        <f>VLOOKUP(K354,Side_til_Sektion!A$2:C$217,3,FALSE)</f>
        <v>15.1.2</v>
      </c>
      <c r="P354" t="str">
        <f t="shared" si="5"/>
        <v>| BOKS202 || Bokse ||  ||  || 202 || 15.1.2 || &lt;html5media&gt;File:BOKS202.mp3&lt;/html5media&gt;</v>
      </c>
    </row>
    <row r="355" spans="1:16" x14ac:dyDescent="0.2">
      <c r="A355" s="6">
        <v>352</v>
      </c>
      <c r="B355" t="s">
        <v>1266</v>
      </c>
      <c r="C355" t="s">
        <v>1267</v>
      </c>
      <c r="D355" t="s">
        <v>944</v>
      </c>
      <c r="E355" t="s">
        <v>945</v>
      </c>
      <c r="F355" t="s">
        <v>932</v>
      </c>
      <c r="H355" s="8">
        <v>203</v>
      </c>
      <c r="K355" s="8">
        <v>203</v>
      </c>
      <c r="L355" s="7" t="str">
        <f>VLOOKUP(K355,Side_til_Sektion!A$2:C$217,3,FALSE)</f>
        <v>15.1.4</v>
      </c>
      <c r="P355" t="str">
        <f t="shared" si="5"/>
        <v>| BOKS203 || Bokse ||  ||  || 203 || 15.1.4 || &lt;html5media&gt;File:BOKS203.mp3&lt;/html5media&gt;</v>
      </c>
    </row>
    <row r="356" spans="1:16" x14ac:dyDescent="0.2">
      <c r="A356" s="6">
        <v>353</v>
      </c>
      <c r="B356" t="s">
        <v>1268</v>
      </c>
      <c r="C356" t="s">
        <v>1269</v>
      </c>
      <c r="D356" t="s">
        <v>944</v>
      </c>
      <c r="E356" t="s">
        <v>945</v>
      </c>
      <c r="F356" t="s">
        <v>1270</v>
      </c>
      <c r="H356" s="8">
        <v>205</v>
      </c>
      <c r="K356" s="8">
        <v>205</v>
      </c>
      <c r="L356" s="7" t="str">
        <f>VLOOKUP(K356,Side_til_Sektion!A$2:C$217,3,FALSE)</f>
        <v>15.2.2</v>
      </c>
      <c r="P356" t="str">
        <f t="shared" si="5"/>
        <v>| BOKS205 || Bokse ||  ||  || 205 || 15.2.2 || &lt;html5media&gt;File:BOKS205.mp3&lt;/html5media&gt;</v>
      </c>
    </row>
    <row r="357" spans="1:16" x14ac:dyDescent="0.2">
      <c r="A357" s="6">
        <v>354</v>
      </c>
      <c r="B357" t="s">
        <v>1271</v>
      </c>
      <c r="C357" t="s">
        <v>1272</v>
      </c>
      <c r="D357" t="s">
        <v>1273</v>
      </c>
      <c r="E357" t="s">
        <v>1274</v>
      </c>
      <c r="F357" t="s">
        <v>1275</v>
      </c>
      <c r="G357" s="8">
        <v>4</v>
      </c>
      <c r="I357" s="8">
        <v>1</v>
      </c>
      <c r="K357" s="8">
        <v>65</v>
      </c>
      <c r="L357" s="7" t="str">
        <f>VLOOKUP(K357,Side_til_Sektion!A$2:C$217,3,FALSE)</f>
        <v>4.2.3</v>
      </c>
      <c r="P357" t="str">
        <f t="shared" si="5"/>
        <v>| FIG4-1 || Figur || 4 || 1 || 65 || 4.2.3 || &lt;html5media&gt;File:FIG4-1.mp3&lt;/html5media&gt;</v>
      </c>
    </row>
    <row r="358" spans="1:16" x14ac:dyDescent="0.2">
      <c r="A358" s="6">
        <v>355</v>
      </c>
      <c r="B358" t="s">
        <v>1276</v>
      </c>
      <c r="C358" t="s">
        <v>1277</v>
      </c>
      <c r="D358" t="s">
        <v>1273</v>
      </c>
      <c r="E358" t="s">
        <v>1274</v>
      </c>
      <c r="F358" t="s">
        <v>1278</v>
      </c>
      <c r="G358" s="8">
        <v>4</v>
      </c>
      <c r="I358" s="8">
        <v>2</v>
      </c>
      <c r="K358" s="8">
        <v>65</v>
      </c>
      <c r="L358" s="7" t="str">
        <f>VLOOKUP(K358,Side_til_Sektion!A$2:C$217,3,FALSE)</f>
        <v>4.2.3</v>
      </c>
      <c r="P358" t="str">
        <f t="shared" si="5"/>
        <v>| FIG4-2 || Figur || 4 || 2 || 65 || 4.2.3 || &lt;html5media&gt;File:FIG4-2.mp3&lt;/html5media&gt;</v>
      </c>
    </row>
    <row r="359" spans="1:16" x14ac:dyDescent="0.2">
      <c r="A359" s="6">
        <v>356</v>
      </c>
      <c r="B359" t="s">
        <v>1279</v>
      </c>
      <c r="C359" t="s">
        <v>1280</v>
      </c>
      <c r="D359" t="s">
        <v>1273</v>
      </c>
      <c r="E359" t="s">
        <v>1274</v>
      </c>
      <c r="F359" t="s">
        <v>1281</v>
      </c>
      <c r="G359" s="8">
        <v>5</v>
      </c>
      <c r="I359" s="8">
        <v>1</v>
      </c>
      <c r="K359" s="8">
        <v>70</v>
      </c>
      <c r="L359" s="7" t="str">
        <f>VLOOKUP(K359,Side_til_Sektion!A$2:C$217,3,FALSE)</f>
        <v>5.1.1</v>
      </c>
      <c r="P359" t="str">
        <f t="shared" si="5"/>
        <v>| FIG5-1 || Figur || 5 || 1 || 70 || 5.1.1 || &lt;html5media&gt;File:FIG5-1.mp3&lt;/html5media&gt;</v>
      </c>
    </row>
    <row r="360" spans="1:16" x14ac:dyDescent="0.2">
      <c r="A360" s="6">
        <v>357</v>
      </c>
      <c r="B360" t="s">
        <v>1282</v>
      </c>
      <c r="C360" t="s">
        <v>1283</v>
      </c>
      <c r="D360" t="s">
        <v>1273</v>
      </c>
      <c r="E360" t="s">
        <v>1274</v>
      </c>
      <c r="F360" t="s">
        <v>1284</v>
      </c>
      <c r="G360" s="8">
        <v>5</v>
      </c>
      <c r="I360" s="8">
        <v>2</v>
      </c>
      <c r="K360" s="8">
        <v>75</v>
      </c>
      <c r="L360" s="7" t="str">
        <f>VLOOKUP(K360,Side_til_Sektion!A$2:C$217,3,FALSE)</f>
        <v>5.2.2</v>
      </c>
      <c r="P360" t="str">
        <f t="shared" si="5"/>
        <v>| FIG5-2 || Figur || 5 || 2 || 75 || 5.2.2 || &lt;html5media&gt;File:FIG5-2.mp3&lt;/html5media&gt;</v>
      </c>
    </row>
    <row r="361" spans="1:16" x14ac:dyDescent="0.2">
      <c r="A361" s="6">
        <v>358</v>
      </c>
      <c r="B361" t="s">
        <v>1285</v>
      </c>
      <c r="C361" t="s">
        <v>1286</v>
      </c>
      <c r="D361" t="s">
        <v>1273</v>
      </c>
      <c r="E361" t="s">
        <v>1274</v>
      </c>
      <c r="F361" t="s">
        <v>1287</v>
      </c>
      <c r="G361" s="8">
        <v>5</v>
      </c>
      <c r="I361" s="8">
        <v>3</v>
      </c>
      <c r="K361" s="8">
        <v>75</v>
      </c>
      <c r="L361" s="7" t="str">
        <f>VLOOKUP(K361,Side_til_Sektion!A$2:C$217,3,FALSE)</f>
        <v>5.2.2</v>
      </c>
      <c r="P361" t="str">
        <f t="shared" si="5"/>
        <v>| FIG5-3 || Figur || 5 || 3 || 75 || 5.2.2 || &lt;html5media&gt;File:FIG5-3.mp3&lt;/html5media&gt;</v>
      </c>
    </row>
    <row r="362" spans="1:16" x14ac:dyDescent="0.2">
      <c r="A362" s="6">
        <v>359</v>
      </c>
      <c r="B362" t="s">
        <v>1288</v>
      </c>
      <c r="C362" t="s">
        <v>1289</v>
      </c>
      <c r="D362" t="s">
        <v>1273</v>
      </c>
      <c r="E362" t="s">
        <v>1274</v>
      </c>
      <c r="F362" t="s">
        <v>1290</v>
      </c>
      <c r="G362" s="8">
        <v>5</v>
      </c>
      <c r="I362" s="8">
        <v>4</v>
      </c>
      <c r="K362" s="8">
        <v>76</v>
      </c>
      <c r="L362" s="7" t="str">
        <f>VLOOKUP(K362,Side_til_Sektion!A$2:C$217,3,FALSE)</f>
        <v>5.2.2</v>
      </c>
      <c r="P362" t="str">
        <f t="shared" si="5"/>
        <v>| FIG5-4 || Figur || 5 || 4 || 76 || 5.2.2 || &lt;html5media&gt;File:FIG5-4.mp3&lt;/html5media&gt;</v>
      </c>
    </row>
    <row r="363" spans="1:16" x14ac:dyDescent="0.2">
      <c r="A363" s="6">
        <v>360</v>
      </c>
      <c r="B363" t="s">
        <v>1291</v>
      </c>
      <c r="C363" t="s">
        <v>1292</v>
      </c>
      <c r="D363" t="s">
        <v>1273</v>
      </c>
      <c r="E363" t="s">
        <v>1274</v>
      </c>
      <c r="F363" t="s">
        <v>1293</v>
      </c>
      <c r="G363" s="8">
        <v>5</v>
      </c>
      <c r="I363" s="8">
        <v>5</v>
      </c>
      <c r="K363" s="8">
        <v>77</v>
      </c>
      <c r="L363" s="7" t="str">
        <f>VLOOKUP(K363,Side_til_Sektion!A$2:C$217,3,FALSE)</f>
        <v>5.2.2</v>
      </c>
      <c r="P363" t="str">
        <f t="shared" si="5"/>
        <v>| FIG5-5 || Figur || 5 || 5 || 77 || 5.2.2 || &lt;html5media&gt;File:FIG5-5.mp3&lt;/html5media&gt;</v>
      </c>
    </row>
    <row r="364" spans="1:16" x14ac:dyDescent="0.2">
      <c r="A364" s="6">
        <v>361</v>
      </c>
      <c r="B364" t="s">
        <v>1294</v>
      </c>
      <c r="C364" t="s">
        <v>1295</v>
      </c>
      <c r="D364" t="s">
        <v>1273</v>
      </c>
      <c r="E364" t="s">
        <v>1274</v>
      </c>
      <c r="F364" t="s">
        <v>1296</v>
      </c>
      <c r="G364" s="8">
        <v>5</v>
      </c>
      <c r="I364" s="8">
        <v>6</v>
      </c>
      <c r="K364" s="8">
        <v>79</v>
      </c>
      <c r="L364" s="7" t="str">
        <f>VLOOKUP(K364,Side_til_Sektion!A$2:C$217,3,FALSE)</f>
        <v>5.2.2</v>
      </c>
      <c r="P364" t="str">
        <f t="shared" si="5"/>
        <v>| FIG5-6 || Figur || 5 || 6 || 79 || 5.2.2 || &lt;html5media&gt;File:FIG5-6.mp3&lt;/html5media&gt;</v>
      </c>
    </row>
    <row r="365" spans="1:16" x14ac:dyDescent="0.2">
      <c r="A365" s="6">
        <v>362</v>
      </c>
      <c r="B365" t="s">
        <v>1297</v>
      </c>
      <c r="C365" t="s">
        <v>1298</v>
      </c>
      <c r="D365" t="s">
        <v>1273</v>
      </c>
      <c r="E365" t="s">
        <v>1274</v>
      </c>
      <c r="F365" t="s">
        <v>1299</v>
      </c>
      <c r="G365" s="8">
        <v>5</v>
      </c>
      <c r="I365" s="8">
        <v>7</v>
      </c>
      <c r="K365" s="8">
        <v>79</v>
      </c>
      <c r="L365" s="7" t="str">
        <f>VLOOKUP(K365,Side_til_Sektion!A$2:C$217,3,FALSE)</f>
        <v>5.2.2</v>
      </c>
      <c r="P365" t="str">
        <f t="shared" si="5"/>
        <v>| FIG5-7 || Figur || 5 || 7 || 79 || 5.2.2 || &lt;html5media&gt;File:FIG5-7.mp3&lt;/html5media&gt;</v>
      </c>
    </row>
    <row r="366" spans="1:16" x14ac:dyDescent="0.2">
      <c r="A366" s="6">
        <v>363</v>
      </c>
      <c r="B366" t="s">
        <v>1300</v>
      </c>
      <c r="C366" t="s">
        <v>1301</v>
      </c>
      <c r="D366" t="s">
        <v>1273</v>
      </c>
      <c r="E366" t="s">
        <v>1274</v>
      </c>
      <c r="F366" t="s">
        <v>1302</v>
      </c>
      <c r="G366" s="8">
        <v>6</v>
      </c>
      <c r="I366" s="8">
        <v>1</v>
      </c>
      <c r="K366" s="8">
        <v>92</v>
      </c>
      <c r="L366" s="7" t="str">
        <f>VLOOKUP(K366,Side_til_Sektion!A$2:C$217,3,FALSE)</f>
        <v>6.2.2</v>
      </c>
      <c r="P366" t="str">
        <f t="shared" si="5"/>
        <v>| FIG6-1 || Figur || 6 || 1 || 92 || 6.2.2 || &lt;html5media&gt;File:FIG6-1.mp3&lt;/html5media&gt;</v>
      </c>
    </row>
    <row r="367" spans="1:16" x14ac:dyDescent="0.2">
      <c r="A367" s="6">
        <v>364</v>
      </c>
      <c r="B367" t="s">
        <v>1303</v>
      </c>
      <c r="C367" t="s">
        <v>1304</v>
      </c>
      <c r="D367" t="s">
        <v>1273</v>
      </c>
      <c r="E367" t="s">
        <v>1274</v>
      </c>
      <c r="F367" t="s">
        <v>1305</v>
      </c>
      <c r="G367" s="8">
        <v>6</v>
      </c>
      <c r="I367" s="8">
        <v>2</v>
      </c>
      <c r="K367" s="8">
        <v>93</v>
      </c>
      <c r="L367" s="7" t="str">
        <f>VLOOKUP(K367,Side_til_Sektion!A$2:C$217,3,FALSE)</f>
        <v>6.2.2</v>
      </c>
      <c r="P367" t="str">
        <f t="shared" si="5"/>
        <v>| FIG6-2 || Figur || 6 || 2 || 93 || 6.2.2 || &lt;html5media&gt;File:FIG6-2.mp3&lt;/html5media&gt;</v>
      </c>
    </row>
    <row r="368" spans="1:16" x14ac:dyDescent="0.2">
      <c r="A368" s="6">
        <v>365</v>
      </c>
      <c r="B368" t="s">
        <v>1306</v>
      </c>
      <c r="C368" t="s">
        <v>1307</v>
      </c>
      <c r="D368" t="s">
        <v>1273</v>
      </c>
      <c r="E368" t="s">
        <v>1274</v>
      </c>
      <c r="F368" t="s">
        <v>1308</v>
      </c>
      <c r="G368" s="8">
        <v>6</v>
      </c>
      <c r="I368" s="8">
        <v>3</v>
      </c>
      <c r="K368" s="8">
        <v>93</v>
      </c>
      <c r="L368" s="7" t="str">
        <f>VLOOKUP(K368,Side_til_Sektion!A$2:C$217,3,FALSE)</f>
        <v>6.2.2</v>
      </c>
      <c r="P368" t="str">
        <f t="shared" si="5"/>
        <v>| FIG6-3 || Figur || 6 || 3 || 93 || 6.2.2 || &lt;html5media&gt;File:FIG6-3.mp3&lt;/html5media&gt;</v>
      </c>
    </row>
    <row r="369" spans="1:16" x14ac:dyDescent="0.2">
      <c r="A369" s="6">
        <v>366</v>
      </c>
      <c r="B369" t="s">
        <v>1309</v>
      </c>
      <c r="C369" t="s">
        <v>1310</v>
      </c>
      <c r="D369" t="s">
        <v>1273</v>
      </c>
      <c r="E369" t="s">
        <v>1274</v>
      </c>
      <c r="F369" t="s">
        <v>1311</v>
      </c>
      <c r="G369" s="8">
        <v>6</v>
      </c>
      <c r="I369" s="8">
        <v>4</v>
      </c>
      <c r="K369" s="8">
        <v>94</v>
      </c>
      <c r="L369" s="7" t="str">
        <f>VLOOKUP(K369,Side_til_Sektion!A$2:C$217,3,FALSE)</f>
        <v>6.2.4</v>
      </c>
      <c r="P369" t="str">
        <f t="shared" si="5"/>
        <v>| FIG6-4 || Figur || 6 || 4 || 94 || 6.2.4 || &lt;html5media&gt;File:FIG6-4.mp3&lt;/html5media&gt;</v>
      </c>
    </row>
    <row r="370" spans="1:16" x14ac:dyDescent="0.2">
      <c r="A370" s="6">
        <v>367</v>
      </c>
      <c r="B370" t="s">
        <v>1312</v>
      </c>
      <c r="C370" t="s">
        <v>1313</v>
      </c>
      <c r="D370" t="s">
        <v>1273</v>
      </c>
      <c r="E370" t="s">
        <v>1274</v>
      </c>
      <c r="F370" t="s">
        <v>1314</v>
      </c>
      <c r="G370" s="8">
        <v>7</v>
      </c>
      <c r="I370" s="8">
        <v>1</v>
      </c>
      <c r="K370" s="8">
        <v>100</v>
      </c>
      <c r="L370" s="7" t="str">
        <f>VLOOKUP(K370,Side_til_Sektion!A$2:C$217,3,FALSE)</f>
        <v>7.1.3</v>
      </c>
      <c r="P370" t="str">
        <f t="shared" si="5"/>
        <v>| FIG7-1 || Figur || 7 || 1 || 100 || 7.1.3 || &lt;html5media&gt;File:FIG7-1.mp3&lt;/html5media&gt;</v>
      </c>
    </row>
    <row r="371" spans="1:16" x14ac:dyDescent="0.2">
      <c r="A371" s="6">
        <v>368</v>
      </c>
      <c r="B371" t="s">
        <v>1315</v>
      </c>
      <c r="C371" t="s">
        <v>1316</v>
      </c>
      <c r="D371" t="s">
        <v>1273</v>
      </c>
      <c r="E371" t="s">
        <v>1274</v>
      </c>
      <c r="F371" t="s">
        <v>1317</v>
      </c>
      <c r="G371" s="8">
        <v>7</v>
      </c>
      <c r="I371" s="8">
        <v>2</v>
      </c>
      <c r="K371" s="8">
        <v>104</v>
      </c>
      <c r="L371" s="7" t="str">
        <f>VLOOKUP(K371,Side_til_Sektion!A$2:C$217,3,FALSE)</f>
        <v>7.2.1</v>
      </c>
      <c r="P371" t="str">
        <f t="shared" si="5"/>
        <v>| FIG7-2 || Figur || 7 || 2 || 104 || 7.2.1 || &lt;html5media&gt;File:FIG7-2.mp3&lt;/html5media&gt;</v>
      </c>
    </row>
    <row r="372" spans="1:16" x14ac:dyDescent="0.2">
      <c r="A372" s="6">
        <v>369</v>
      </c>
      <c r="B372" t="s">
        <v>1318</v>
      </c>
      <c r="C372" t="s">
        <v>1319</v>
      </c>
      <c r="D372" t="s">
        <v>1273</v>
      </c>
      <c r="E372" t="s">
        <v>1274</v>
      </c>
      <c r="F372" t="s">
        <v>1320</v>
      </c>
      <c r="G372" s="8">
        <v>7</v>
      </c>
      <c r="I372" s="8">
        <v>3</v>
      </c>
      <c r="K372" s="8">
        <v>105</v>
      </c>
      <c r="L372" s="7" t="str">
        <f>VLOOKUP(K372,Side_til_Sektion!A$2:C$217,3,FALSE)</f>
        <v>7.2.2</v>
      </c>
      <c r="P372" t="str">
        <f t="shared" si="5"/>
        <v>| FIG7-3 || Figur || 7 || 3 || 105 || 7.2.2 || &lt;html5media&gt;File:FIG7-3.mp3&lt;/html5media&gt;</v>
      </c>
    </row>
    <row r="373" spans="1:16" x14ac:dyDescent="0.2">
      <c r="A373" s="6">
        <v>370</v>
      </c>
      <c r="B373" t="s">
        <v>1321</v>
      </c>
      <c r="C373" t="s">
        <v>1322</v>
      </c>
      <c r="D373" t="s">
        <v>1273</v>
      </c>
      <c r="E373" t="s">
        <v>1274</v>
      </c>
      <c r="F373" t="s">
        <v>1323</v>
      </c>
      <c r="G373" s="8">
        <v>7</v>
      </c>
      <c r="I373" s="8">
        <v>4</v>
      </c>
      <c r="K373" s="8">
        <v>106</v>
      </c>
      <c r="L373" s="7" t="str">
        <f>VLOOKUP(K373,Side_til_Sektion!A$2:C$217,3,FALSE)</f>
        <v>7.2.2</v>
      </c>
      <c r="P373" t="str">
        <f t="shared" si="5"/>
        <v>| FIG7-4 || Figur || 7 || 4 || 106 || 7.2.2 || &lt;html5media&gt;File:FIG7-4.mp3&lt;/html5media&gt;</v>
      </c>
    </row>
    <row r="374" spans="1:16" x14ac:dyDescent="0.2">
      <c r="A374" s="6">
        <v>371</v>
      </c>
      <c r="B374" t="s">
        <v>1324</v>
      </c>
      <c r="C374" t="s">
        <v>1325</v>
      </c>
      <c r="D374" t="s">
        <v>1273</v>
      </c>
      <c r="E374" t="s">
        <v>1274</v>
      </c>
      <c r="F374" t="s">
        <v>1326</v>
      </c>
      <c r="G374" s="8">
        <v>7</v>
      </c>
      <c r="I374" s="8">
        <v>5</v>
      </c>
      <c r="K374" s="8">
        <v>107</v>
      </c>
      <c r="L374" s="7" t="str">
        <f>VLOOKUP(K374,Side_til_Sektion!A$2:C$217,3,FALSE)</f>
        <v>7.2.2</v>
      </c>
      <c r="P374" t="str">
        <f t="shared" si="5"/>
        <v>| FIG7-5 || Figur || 7 || 5 || 107 || 7.2.2 || &lt;html5media&gt;File:FIG7-5.mp3&lt;/html5media&gt;</v>
      </c>
    </row>
    <row r="375" spans="1:16" x14ac:dyDescent="0.2">
      <c r="A375" s="6">
        <v>372</v>
      </c>
      <c r="B375" t="s">
        <v>1327</v>
      </c>
      <c r="C375" t="s">
        <v>1328</v>
      </c>
      <c r="D375" t="s">
        <v>1273</v>
      </c>
      <c r="E375" t="s">
        <v>1274</v>
      </c>
      <c r="F375" t="s">
        <v>1329</v>
      </c>
      <c r="G375" s="8">
        <v>7</v>
      </c>
      <c r="I375" s="8">
        <v>6</v>
      </c>
      <c r="K375" s="8">
        <v>108</v>
      </c>
      <c r="L375" s="7" t="str">
        <f>VLOOKUP(K375,Side_til_Sektion!A$2:C$217,3,FALSE)</f>
        <v>7.2.2</v>
      </c>
      <c r="P375" t="str">
        <f t="shared" si="5"/>
        <v>| FIG7-6 || Figur || 7 || 6 || 108 || 7.2.2 || &lt;html5media&gt;File:FIG7-6.mp3&lt;/html5media&gt;</v>
      </c>
    </row>
    <row r="376" spans="1:16" x14ac:dyDescent="0.2">
      <c r="A376" s="6">
        <v>373</v>
      </c>
      <c r="B376" t="s">
        <v>1330</v>
      </c>
      <c r="C376" t="s">
        <v>1331</v>
      </c>
      <c r="D376" t="s">
        <v>1273</v>
      </c>
      <c r="E376" t="s">
        <v>1274</v>
      </c>
      <c r="F376" t="s">
        <v>1332</v>
      </c>
      <c r="G376" s="8">
        <v>7</v>
      </c>
      <c r="I376" s="8">
        <v>7</v>
      </c>
      <c r="K376" s="8">
        <v>110</v>
      </c>
      <c r="L376" s="7" t="str">
        <f>VLOOKUP(K376,Side_til_Sektion!A$2:C$217,3,FALSE)</f>
        <v>7.2.2</v>
      </c>
      <c r="P376" t="str">
        <f t="shared" si="5"/>
        <v>| FIG7-7 || Figur || 7 || 7 || 110 || 7.2.2 || &lt;html5media&gt;File:FIG7-7.mp3&lt;/html5media&gt;</v>
      </c>
    </row>
    <row r="377" spans="1:16" x14ac:dyDescent="0.2">
      <c r="A377" s="6">
        <v>374</v>
      </c>
      <c r="B377" t="s">
        <v>1333</v>
      </c>
      <c r="C377" t="s">
        <v>1334</v>
      </c>
      <c r="D377" t="s">
        <v>1273</v>
      </c>
      <c r="E377" t="s">
        <v>1274</v>
      </c>
      <c r="F377" t="s">
        <v>1335</v>
      </c>
      <c r="G377" s="8">
        <v>7</v>
      </c>
      <c r="I377" s="8">
        <v>8</v>
      </c>
      <c r="K377" s="8">
        <v>115</v>
      </c>
      <c r="L377" s="7" t="str">
        <f>VLOOKUP(K377,Side_til_Sektion!A$2:C$217,3,FALSE)</f>
        <v>7.2.4</v>
      </c>
      <c r="P377" t="str">
        <f t="shared" si="5"/>
        <v>| FIG7-8 || Figur || 7 || 8 || 115 || 7.2.4 || &lt;html5media&gt;File:FIG7-8.mp3&lt;/html5media&gt;</v>
      </c>
    </row>
    <row r="378" spans="1:16" x14ac:dyDescent="0.2">
      <c r="A378" s="6">
        <v>375</v>
      </c>
      <c r="B378" t="s">
        <v>1336</v>
      </c>
      <c r="C378" t="s">
        <v>1337</v>
      </c>
      <c r="D378" t="s">
        <v>1273</v>
      </c>
      <c r="E378" t="s">
        <v>1274</v>
      </c>
      <c r="F378" t="s">
        <v>1338</v>
      </c>
      <c r="G378" s="8">
        <v>8</v>
      </c>
      <c r="I378" s="8">
        <v>1</v>
      </c>
      <c r="K378" s="8">
        <v>118</v>
      </c>
      <c r="L378" s="7" t="str">
        <f>VLOOKUP(K378,Side_til_Sektion!A$2:C$217,3,FALSE)</f>
        <v>8.1.3</v>
      </c>
      <c r="P378" t="str">
        <f t="shared" si="5"/>
        <v>| FIG8-1 || Figur || 8 || 1 || 118 || 8.1.3 || &lt;html5media&gt;File:FIG8-1.mp3&lt;/html5media&gt;</v>
      </c>
    </row>
    <row r="379" spans="1:16" x14ac:dyDescent="0.2">
      <c r="A379" s="6">
        <v>376</v>
      </c>
      <c r="B379" t="s">
        <v>1339</v>
      </c>
      <c r="C379" t="s">
        <v>1340</v>
      </c>
      <c r="D379" t="s">
        <v>1273</v>
      </c>
      <c r="E379" t="s">
        <v>1274</v>
      </c>
      <c r="F379" t="s">
        <v>1341</v>
      </c>
      <c r="G379" s="8">
        <v>8</v>
      </c>
      <c r="I379" s="8">
        <v>2</v>
      </c>
      <c r="K379" s="8">
        <v>124</v>
      </c>
      <c r="L379" s="7" t="str">
        <f>VLOOKUP(K379,Side_til_Sektion!A$2:C$217,3,FALSE)</f>
        <v>8.1.8</v>
      </c>
      <c r="P379" t="str">
        <f t="shared" si="5"/>
        <v>| FIG8-2 || Figur || 8 || 2 || 124 || 8.1.8 || &lt;html5media&gt;File:FIG8-2.mp3&lt;/html5media&gt;</v>
      </c>
    </row>
    <row r="380" spans="1:16" x14ac:dyDescent="0.2">
      <c r="A380" s="6">
        <v>377</v>
      </c>
      <c r="B380" t="s">
        <v>1342</v>
      </c>
      <c r="C380" t="s">
        <v>1343</v>
      </c>
      <c r="D380" t="s">
        <v>1273</v>
      </c>
      <c r="E380" t="s">
        <v>1274</v>
      </c>
      <c r="F380" t="s">
        <v>1344</v>
      </c>
      <c r="G380" s="8">
        <v>8</v>
      </c>
      <c r="I380" s="8">
        <v>3</v>
      </c>
      <c r="K380" s="8">
        <v>125</v>
      </c>
      <c r="L380" s="7" t="str">
        <f>VLOOKUP(K380,Side_til_Sektion!A$2:C$217,3,FALSE)</f>
        <v>8.2.2</v>
      </c>
      <c r="P380" t="str">
        <f t="shared" si="5"/>
        <v>| FIG8-3 || Figur || 8 || 3 || 125 || 8.2.2 || &lt;html5media&gt;File:FIG8-3.mp3&lt;/html5media&gt;</v>
      </c>
    </row>
    <row r="381" spans="1:16" x14ac:dyDescent="0.2">
      <c r="A381" s="6">
        <v>378</v>
      </c>
      <c r="B381" t="s">
        <v>1345</v>
      </c>
      <c r="C381" t="s">
        <v>1346</v>
      </c>
      <c r="D381" t="s">
        <v>1273</v>
      </c>
      <c r="E381" t="s">
        <v>1274</v>
      </c>
      <c r="F381" t="s">
        <v>1347</v>
      </c>
      <c r="G381" s="8">
        <v>8</v>
      </c>
      <c r="I381" s="8">
        <v>4</v>
      </c>
      <c r="K381" s="8">
        <v>126</v>
      </c>
      <c r="L381" s="7" t="str">
        <f>VLOOKUP(K381,Side_til_Sektion!A$2:C$217,3,FALSE)</f>
        <v>8.2.2</v>
      </c>
      <c r="P381" t="str">
        <f t="shared" si="5"/>
        <v>| FIG8-4 || Figur || 8 || 4 || 126 || 8.2.2 || &lt;html5media&gt;File:FIG8-4.mp3&lt;/html5media&gt;</v>
      </c>
    </row>
    <row r="382" spans="1:16" x14ac:dyDescent="0.2">
      <c r="A382" s="6">
        <v>379</v>
      </c>
      <c r="B382" t="s">
        <v>1348</v>
      </c>
      <c r="C382" t="s">
        <v>1349</v>
      </c>
      <c r="D382" t="s">
        <v>1273</v>
      </c>
      <c r="E382" t="s">
        <v>1274</v>
      </c>
      <c r="F382" t="s">
        <v>1350</v>
      </c>
      <c r="G382" s="8">
        <v>8</v>
      </c>
      <c r="I382" s="8">
        <v>5</v>
      </c>
      <c r="K382" s="8">
        <v>126</v>
      </c>
      <c r="L382" s="7" t="str">
        <f>VLOOKUP(K382,Side_til_Sektion!A$2:C$217,3,FALSE)</f>
        <v>8.2.2</v>
      </c>
      <c r="P382" t="str">
        <f t="shared" si="5"/>
        <v>| FIG8-5 || Figur || 8 || 5 || 126 || 8.2.2 || &lt;html5media&gt;File:FIG8-5.mp3&lt;/html5media&gt;</v>
      </c>
    </row>
    <row r="383" spans="1:16" x14ac:dyDescent="0.2">
      <c r="A383" s="6">
        <v>380</v>
      </c>
      <c r="B383" t="s">
        <v>1351</v>
      </c>
      <c r="C383" t="s">
        <v>1352</v>
      </c>
      <c r="D383" t="s">
        <v>1273</v>
      </c>
      <c r="E383" t="s">
        <v>1274</v>
      </c>
      <c r="F383" t="s">
        <v>1353</v>
      </c>
      <c r="G383" s="8">
        <v>9</v>
      </c>
      <c r="I383" s="8">
        <v>1</v>
      </c>
      <c r="K383" s="8">
        <v>131</v>
      </c>
      <c r="L383" s="7" t="str">
        <f>VLOOKUP(K383,Side_til_Sektion!A$2:C$217,3,FALSE)</f>
        <v>9.2</v>
      </c>
      <c r="P383" t="str">
        <f t="shared" si="5"/>
        <v>| FIG9-1 || Figur || 9 || 1 || 131 || 9.2 || &lt;html5media&gt;File:FIG9-1.mp3&lt;/html5media&gt;</v>
      </c>
    </row>
    <row r="384" spans="1:16" x14ac:dyDescent="0.2">
      <c r="A384" s="6">
        <v>381</v>
      </c>
      <c r="B384" t="s">
        <v>1354</v>
      </c>
      <c r="C384" t="s">
        <v>1355</v>
      </c>
      <c r="D384" t="s">
        <v>1273</v>
      </c>
      <c r="E384" t="s">
        <v>1274</v>
      </c>
      <c r="F384" t="s">
        <v>1356</v>
      </c>
      <c r="G384" s="8">
        <v>9</v>
      </c>
      <c r="I384" s="8">
        <v>2</v>
      </c>
      <c r="K384" s="8">
        <v>133</v>
      </c>
      <c r="L384" s="7" t="str">
        <f>VLOOKUP(K384,Side_til_Sektion!A$2:C$217,3,FALSE)</f>
        <v>9.2</v>
      </c>
      <c r="P384" t="str">
        <f t="shared" si="5"/>
        <v>| FIG9-2 || Figur || 9 || 2 || 133 || 9.2 || &lt;html5media&gt;File:FIG9-2.mp3&lt;/html5media&gt;</v>
      </c>
    </row>
    <row r="385" spans="1:16" x14ac:dyDescent="0.2">
      <c r="A385" s="6">
        <v>382</v>
      </c>
      <c r="B385" t="s">
        <v>1357</v>
      </c>
      <c r="C385" t="s">
        <v>1358</v>
      </c>
      <c r="D385" t="s">
        <v>1273</v>
      </c>
      <c r="E385" t="s">
        <v>1274</v>
      </c>
      <c r="F385" t="s">
        <v>1359</v>
      </c>
      <c r="G385" s="8">
        <v>9</v>
      </c>
      <c r="I385" s="8">
        <v>3</v>
      </c>
      <c r="K385" s="8">
        <v>133</v>
      </c>
      <c r="L385" s="7" t="str">
        <f>VLOOKUP(K385,Side_til_Sektion!A$2:C$217,3,FALSE)</f>
        <v>9.2</v>
      </c>
      <c r="P385" t="str">
        <f t="shared" si="5"/>
        <v>| FIG9-3 || Figur || 9 || 3 || 133 || 9.2 || &lt;html5media&gt;File:FIG9-3.mp3&lt;/html5media&gt;</v>
      </c>
    </row>
    <row r="386" spans="1:16" x14ac:dyDescent="0.2">
      <c r="A386" s="6">
        <v>383</v>
      </c>
      <c r="B386" t="s">
        <v>1360</v>
      </c>
      <c r="C386" t="s">
        <v>1361</v>
      </c>
      <c r="D386" t="s">
        <v>1273</v>
      </c>
      <c r="E386" t="s">
        <v>1274</v>
      </c>
      <c r="F386" t="s">
        <v>1362</v>
      </c>
      <c r="G386" s="8">
        <v>9</v>
      </c>
      <c r="I386" s="8">
        <v>4</v>
      </c>
      <c r="K386" s="8">
        <v>134</v>
      </c>
      <c r="L386" s="7" t="str">
        <f>VLOOKUP(K386,Side_til_Sektion!A$2:C$217,3,FALSE)</f>
        <v>9.2</v>
      </c>
      <c r="P386" t="str">
        <f t="shared" si="5"/>
        <v>| FIG9-4 || Figur || 9 || 4 || 134 || 9.2 || &lt;html5media&gt;File:FIG9-4.mp3&lt;/html5media&gt;</v>
      </c>
    </row>
    <row r="387" spans="1:16" x14ac:dyDescent="0.2">
      <c r="A387" s="6">
        <v>384</v>
      </c>
      <c r="B387" t="s">
        <v>1363</v>
      </c>
      <c r="C387" t="s">
        <v>1364</v>
      </c>
      <c r="D387" t="s">
        <v>1273</v>
      </c>
      <c r="E387" t="s">
        <v>1274</v>
      </c>
      <c r="F387" t="s">
        <v>1365</v>
      </c>
      <c r="G387" s="8">
        <v>9</v>
      </c>
      <c r="I387" s="8">
        <v>5</v>
      </c>
      <c r="K387" s="8">
        <v>135</v>
      </c>
      <c r="L387" s="7" t="str">
        <f>VLOOKUP(K387,Side_til_Sektion!A$2:C$217,3,FALSE)</f>
        <v>9.2</v>
      </c>
      <c r="P387" t="str">
        <f t="shared" si="5"/>
        <v>| FIG9-5 || Figur || 9 || 5 || 135 || 9.2 || &lt;html5media&gt;File:FIG9-5.mp3&lt;/html5media&gt;</v>
      </c>
    </row>
    <row r="388" spans="1:16" x14ac:dyDescent="0.2">
      <c r="A388" s="6">
        <v>385</v>
      </c>
      <c r="B388" t="s">
        <v>1366</v>
      </c>
      <c r="C388" t="s">
        <v>1367</v>
      </c>
      <c r="D388" t="s">
        <v>1273</v>
      </c>
      <c r="E388" t="s">
        <v>1274</v>
      </c>
      <c r="F388" t="s">
        <v>1368</v>
      </c>
      <c r="G388" s="8">
        <v>9</v>
      </c>
      <c r="I388" s="8">
        <v>6</v>
      </c>
      <c r="K388" s="8">
        <v>135</v>
      </c>
      <c r="L388" s="7" t="str">
        <f>VLOOKUP(K388,Side_til_Sektion!A$2:C$217,3,FALSE)</f>
        <v>9.2</v>
      </c>
      <c r="P388" t="str">
        <f t="shared" ref="P388:P451" si="6">_xlfn.CONCAT("| ", B388, " || ", D388, " || ", G388, " || ", I388, " || ", K388, " || ", L388, " || ", "&lt;html5media&gt;File:", C388, "&lt;/html5media&gt;")</f>
        <v>| FIG9-6 || Figur || 9 || 6 || 135 || 9.2 || &lt;html5media&gt;File:FIG9-6.mp3&lt;/html5media&gt;</v>
      </c>
    </row>
    <row r="389" spans="1:16" x14ac:dyDescent="0.2">
      <c r="A389" s="6">
        <v>386</v>
      </c>
      <c r="B389" t="s">
        <v>1369</v>
      </c>
      <c r="C389" t="s">
        <v>1370</v>
      </c>
      <c r="D389" t="s">
        <v>1273</v>
      </c>
      <c r="E389" t="s">
        <v>1274</v>
      </c>
      <c r="F389" t="s">
        <v>1371</v>
      </c>
      <c r="G389" s="8">
        <v>10</v>
      </c>
      <c r="I389" s="8">
        <v>1</v>
      </c>
      <c r="K389" s="8">
        <v>142</v>
      </c>
      <c r="L389" s="7" t="str">
        <f>VLOOKUP(K389,Side_til_Sektion!A$2:C$217,3,FALSE)</f>
        <v>10.2.5</v>
      </c>
      <c r="P389" t="str">
        <f t="shared" si="6"/>
        <v>| FIG10-1 || Figur || 10 || 1 || 142 || 10.2.5 || &lt;html5media&gt;File:FIG10-1.mp3&lt;/html5media&gt;</v>
      </c>
    </row>
    <row r="390" spans="1:16" x14ac:dyDescent="0.2">
      <c r="A390" s="6">
        <v>387</v>
      </c>
      <c r="B390" t="s">
        <v>1372</v>
      </c>
      <c r="C390" t="s">
        <v>1373</v>
      </c>
      <c r="D390" t="s">
        <v>1273</v>
      </c>
      <c r="E390" t="s">
        <v>1274</v>
      </c>
      <c r="F390" t="s">
        <v>1374</v>
      </c>
      <c r="G390" s="8">
        <v>10</v>
      </c>
      <c r="I390" s="8">
        <v>2</v>
      </c>
      <c r="K390" s="8">
        <v>142</v>
      </c>
      <c r="L390" s="7" t="str">
        <f>VLOOKUP(K390,Side_til_Sektion!A$2:C$217,3,FALSE)</f>
        <v>10.2.5</v>
      </c>
      <c r="P390" t="str">
        <f t="shared" si="6"/>
        <v>| FIG10-2 || Figur || 10 || 2 || 142 || 10.2.5 || &lt;html5media&gt;File:FIG10-2.mp3&lt;/html5media&gt;</v>
      </c>
    </row>
    <row r="391" spans="1:16" x14ac:dyDescent="0.2">
      <c r="A391" s="6">
        <v>388</v>
      </c>
      <c r="B391" t="s">
        <v>1375</v>
      </c>
      <c r="C391" t="s">
        <v>1376</v>
      </c>
      <c r="D391" t="s">
        <v>1273</v>
      </c>
      <c r="E391" t="s">
        <v>1274</v>
      </c>
      <c r="F391" t="s">
        <v>1377</v>
      </c>
      <c r="G391" s="8">
        <v>10</v>
      </c>
      <c r="I391" s="8">
        <v>3</v>
      </c>
      <c r="K391" s="8">
        <v>143</v>
      </c>
      <c r="L391" s="7" t="str">
        <f>VLOOKUP(K391,Side_til_Sektion!A$2:C$217,3,FALSE)</f>
        <v>10.2.5</v>
      </c>
      <c r="P391" t="str">
        <f t="shared" si="6"/>
        <v>| FIG10-3 || Figur || 10 || 3 || 143 || 10.2.5 || &lt;html5media&gt;File:FIG10-3.mp3&lt;/html5media&gt;</v>
      </c>
    </row>
    <row r="392" spans="1:16" x14ac:dyDescent="0.2">
      <c r="A392" s="6">
        <v>389</v>
      </c>
      <c r="B392" t="s">
        <v>1378</v>
      </c>
      <c r="C392" t="s">
        <v>1379</v>
      </c>
      <c r="D392" t="s">
        <v>1273</v>
      </c>
      <c r="E392" t="s">
        <v>1274</v>
      </c>
      <c r="F392" t="s">
        <v>1380</v>
      </c>
      <c r="G392" s="8">
        <v>10</v>
      </c>
      <c r="I392" s="8">
        <v>4</v>
      </c>
      <c r="K392" s="8">
        <v>144</v>
      </c>
      <c r="L392" s="7" t="str">
        <f>VLOOKUP(K392,Side_til_Sektion!A$2:C$217,3,FALSE)</f>
        <v>10.2.5</v>
      </c>
      <c r="P392" t="str">
        <f t="shared" si="6"/>
        <v>| FIG10-4 || Figur || 10 || 4 || 144 || 10.2.5 || &lt;html5media&gt;File:FIG10-4.mp3&lt;/html5media&gt;</v>
      </c>
    </row>
    <row r="393" spans="1:16" x14ac:dyDescent="0.2">
      <c r="A393" s="6">
        <v>390</v>
      </c>
      <c r="B393" t="s">
        <v>1381</v>
      </c>
      <c r="C393" t="s">
        <v>1382</v>
      </c>
      <c r="D393" t="s">
        <v>1273</v>
      </c>
      <c r="E393" t="s">
        <v>1274</v>
      </c>
      <c r="F393" t="s">
        <v>1383</v>
      </c>
      <c r="G393" s="8">
        <v>10</v>
      </c>
      <c r="I393" s="8">
        <v>5</v>
      </c>
      <c r="K393" s="8">
        <v>145</v>
      </c>
      <c r="L393" s="7" t="str">
        <f>VLOOKUP(K393,Side_til_Sektion!A$2:C$217,3,FALSE)</f>
        <v>10.2.7</v>
      </c>
      <c r="P393" t="str">
        <f t="shared" si="6"/>
        <v>| FIG10-5 || Figur || 10 || 5 || 145 || 10.2.7 || &lt;html5media&gt;File:FIG10-5.mp3&lt;/html5media&gt;</v>
      </c>
    </row>
    <row r="394" spans="1:16" x14ac:dyDescent="0.2">
      <c r="A394" s="6">
        <v>391</v>
      </c>
      <c r="B394" t="s">
        <v>1384</v>
      </c>
      <c r="C394" t="s">
        <v>1385</v>
      </c>
      <c r="D394" t="s">
        <v>1273</v>
      </c>
      <c r="E394" t="s">
        <v>1274</v>
      </c>
      <c r="F394" t="s">
        <v>1386</v>
      </c>
      <c r="G394" s="8">
        <v>10</v>
      </c>
      <c r="I394" s="8">
        <v>6</v>
      </c>
      <c r="K394" s="8">
        <v>146</v>
      </c>
      <c r="L394" s="7" t="str">
        <f>VLOOKUP(K394,Side_til_Sektion!A$2:C$217,3,FALSE)</f>
        <v>10.2.7</v>
      </c>
      <c r="P394" t="str">
        <f t="shared" si="6"/>
        <v>| FIG10-6 || Figur || 10 || 6 || 146 || 10.2.7 || &lt;html5media&gt;File:FIG10-6.mp3&lt;/html5media&gt;</v>
      </c>
    </row>
    <row r="395" spans="1:16" x14ac:dyDescent="0.2">
      <c r="A395" s="6">
        <v>392</v>
      </c>
      <c r="B395" t="s">
        <v>1387</v>
      </c>
      <c r="C395" t="s">
        <v>1388</v>
      </c>
      <c r="D395" t="s">
        <v>1273</v>
      </c>
      <c r="E395" t="s">
        <v>1274</v>
      </c>
      <c r="F395" t="s">
        <v>1389</v>
      </c>
      <c r="G395" s="8">
        <v>10</v>
      </c>
      <c r="I395" s="8">
        <v>7</v>
      </c>
      <c r="K395" s="8">
        <v>147</v>
      </c>
      <c r="L395" s="7" t="str">
        <f>VLOOKUP(K395,Side_til_Sektion!A$2:C$217,3,FALSE)</f>
        <v>10.2.8</v>
      </c>
      <c r="P395" t="str">
        <f t="shared" si="6"/>
        <v>| FIG10-7 || Figur || 10 || 7 || 147 || 10.2.8 || &lt;html5media&gt;File:FIG10-7.mp3&lt;/html5media&gt;</v>
      </c>
    </row>
    <row r="396" spans="1:16" x14ac:dyDescent="0.2">
      <c r="A396" s="6">
        <v>393</v>
      </c>
      <c r="B396" t="s">
        <v>1390</v>
      </c>
      <c r="C396" t="s">
        <v>1391</v>
      </c>
      <c r="D396" t="s">
        <v>1273</v>
      </c>
      <c r="E396" t="s">
        <v>1274</v>
      </c>
      <c r="F396" t="s">
        <v>1392</v>
      </c>
      <c r="G396" s="8">
        <v>10</v>
      </c>
      <c r="I396" s="8">
        <v>8</v>
      </c>
      <c r="K396" s="8">
        <v>147</v>
      </c>
      <c r="L396" s="7" t="str">
        <f>VLOOKUP(K396,Side_til_Sektion!A$2:C$217,3,FALSE)</f>
        <v>10.2.8</v>
      </c>
      <c r="P396" t="str">
        <f t="shared" si="6"/>
        <v>| FIG10-8 || Figur || 10 || 8 || 147 || 10.2.8 || &lt;html5media&gt;File:FIG10-8.mp3&lt;/html5media&gt;</v>
      </c>
    </row>
    <row r="397" spans="1:16" x14ac:dyDescent="0.2">
      <c r="A397" s="6">
        <v>394</v>
      </c>
      <c r="B397" t="s">
        <v>1393</v>
      </c>
      <c r="C397" t="s">
        <v>1394</v>
      </c>
      <c r="D397" t="s">
        <v>1273</v>
      </c>
      <c r="E397" t="s">
        <v>1274</v>
      </c>
      <c r="F397" t="s">
        <v>1395</v>
      </c>
      <c r="G397" s="8">
        <v>10</v>
      </c>
      <c r="I397" s="8">
        <v>9</v>
      </c>
      <c r="K397" s="8">
        <v>148</v>
      </c>
      <c r="L397" s="7" t="str">
        <f>VLOOKUP(K397,Side_til_Sektion!A$2:C$217,3,FALSE)</f>
        <v>10.2.9</v>
      </c>
      <c r="P397" t="str">
        <f t="shared" si="6"/>
        <v>| FIG10-9 || Figur || 10 || 9 || 148 || 10.2.9 || &lt;html5media&gt;File:FIG10-9.mp3&lt;/html5media&gt;</v>
      </c>
    </row>
    <row r="398" spans="1:16" x14ac:dyDescent="0.2">
      <c r="A398" s="6">
        <v>395</v>
      </c>
      <c r="B398" t="s">
        <v>1396</v>
      </c>
      <c r="C398" t="s">
        <v>1397</v>
      </c>
      <c r="D398" t="s">
        <v>1273</v>
      </c>
      <c r="E398" t="s">
        <v>1274</v>
      </c>
      <c r="F398" t="s">
        <v>1398</v>
      </c>
      <c r="G398" s="8">
        <v>10</v>
      </c>
      <c r="I398" s="8">
        <v>10</v>
      </c>
      <c r="K398" s="8">
        <v>148</v>
      </c>
      <c r="L398" s="7" t="str">
        <f>VLOOKUP(K398,Side_til_Sektion!A$2:C$217,3,FALSE)</f>
        <v>10.2.9</v>
      </c>
      <c r="P398" t="str">
        <f t="shared" si="6"/>
        <v>| FIG10-10 || Figur || 10 || 10 || 148 || 10.2.9 || &lt;html5media&gt;File:FIG10-10.mp3&lt;/html5media&gt;</v>
      </c>
    </row>
    <row r="399" spans="1:16" x14ac:dyDescent="0.2">
      <c r="A399" s="6">
        <v>396</v>
      </c>
      <c r="B399" t="s">
        <v>1399</v>
      </c>
      <c r="C399" t="s">
        <v>1400</v>
      </c>
      <c r="D399" t="s">
        <v>1273</v>
      </c>
      <c r="E399" t="s">
        <v>1274</v>
      </c>
      <c r="F399" t="s">
        <v>1401</v>
      </c>
      <c r="G399" s="8">
        <v>10</v>
      </c>
      <c r="I399" s="8">
        <v>11</v>
      </c>
      <c r="K399" s="8">
        <v>149</v>
      </c>
      <c r="L399" s="7" t="str">
        <f>VLOOKUP(K399,Side_til_Sektion!A$2:C$217,3,FALSE)</f>
        <v>10.2.9</v>
      </c>
      <c r="P399" t="str">
        <f t="shared" si="6"/>
        <v>| FIG10-11 || Figur || 10 || 11 || 149 || 10.2.9 || &lt;html5media&gt;File:FIG10-11.mp3&lt;/html5media&gt;</v>
      </c>
    </row>
    <row r="400" spans="1:16" x14ac:dyDescent="0.2">
      <c r="A400" s="6">
        <v>397</v>
      </c>
      <c r="B400" t="s">
        <v>1402</v>
      </c>
      <c r="C400" t="s">
        <v>1403</v>
      </c>
      <c r="D400" t="s">
        <v>1273</v>
      </c>
      <c r="E400" t="s">
        <v>1274</v>
      </c>
      <c r="F400" t="s">
        <v>1404</v>
      </c>
      <c r="G400" s="8">
        <v>10</v>
      </c>
      <c r="I400" s="8">
        <v>12</v>
      </c>
      <c r="K400" s="8">
        <v>150</v>
      </c>
      <c r="L400" s="7" t="str">
        <f>VLOOKUP(K400,Side_til_Sektion!A$2:C$217,3,FALSE)</f>
        <v>10.2.9</v>
      </c>
      <c r="P400" t="str">
        <f t="shared" si="6"/>
        <v>| FIG10-12 || Figur || 10 || 12 || 150 || 10.2.9 || &lt;html5media&gt;File:FIG10-12.mp3&lt;/html5media&gt;</v>
      </c>
    </row>
    <row r="401" spans="1:16" x14ac:dyDescent="0.2">
      <c r="A401" s="6">
        <v>398</v>
      </c>
      <c r="B401" t="s">
        <v>1405</v>
      </c>
      <c r="C401" t="s">
        <v>1406</v>
      </c>
      <c r="D401" t="s">
        <v>1273</v>
      </c>
      <c r="E401" t="s">
        <v>1274</v>
      </c>
      <c r="F401" t="s">
        <v>1407</v>
      </c>
      <c r="G401" s="8">
        <v>10</v>
      </c>
      <c r="I401" s="8">
        <v>13</v>
      </c>
      <c r="K401" s="8">
        <v>150</v>
      </c>
      <c r="L401" s="7" t="str">
        <f>VLOOKUP(K401,Side_til_Sektion!A$2:C$217,3,FALSE)</f>
        <v>10.2.9</v>
      </c>
      <c r="P401" t="str">
        <f t="shared" si="6"/>
        <v>| FIG10-13 || Figur || 10 || 13 || 150 || 10.2.9 || &lt;html5media&gt;File:FIG10-13.mp3&lt;/html5media&gt;</v>
      </c>
    </row>
    <row r="402" spans="1:16" x14ac:dyDescent="0.2">
      <c r="A402" s="6">
        <v>399</v>
      </c>
      <c r="B402" t="s">
        <v>1408</v>
      </c>
      <c r="C402" t="s">
        <v>1409</v>
      </c>
      <c r="D402" t="s">
        <v>1273</v>
      </c>
      <c r="E402" t="s">
        <v>1274</v>
      </c>
      <c r="F402" t="s">
        <v>1410</v>
      </c>
      <c r="G402" s="8">
        <v>10</v>
      </c>
      <c r="I402" s="8">
        <v>14</v>
      </c>
      <c r="K402" s="8">
        <v>150</v>
      </c>
      <c r="L402" s="7" t="str">
        <f>VLOOKUP(K402,Side_til_Sektion!A$2:C$217,3,FALSE)</f>
        <v>10.2.9</v>
      </c>
      <c r="P402" t="str">
        <f t="shared" si="6"/>
        <v>| FIG10-14 || Figur || 10 || 14 || 150 || 10.2.9 || &lt;html5media&gt;File:FIG10-14.mp3&lt;/html5media&gt;</v>
      </c>
    </row>
    <row r="403" spans="1:16" x14ac:dyDescent="0.2">
      <c r="A403" s="6">
        <v>400</v>
      </c>
      <c r="B403" t="s">
        <v>1411</v>
      </c>
      <c r="C403" t="s">
        <v>1412</v>
      </c>
      <c r="D403" t="s">
        <v>1273</v>
      </c>
      <c r="E403" t="s">
        <v>1274</v>
      </c>
      <c r="F403" t="s">
        <v>1413</v>
      </c>
      <c r="G403" s="8">
        <v>10</v>
      </c>
      <c r="I403" s="8">
        <v>15</v>
      </c>
      <c r="K403" s="8">
        <v>150</v>
      </c>
      <c r="L403" s="7" t="str">
        <f>VLOOKUP(K403,Side_til_Sektion!A$2:C$217,3,FALSE)</f>
        <v>10.2.9</v>
      </c>
      <c r="P403" t="str">
        <f t="shared" si="6"/>
        <v>| FIG10-15 || Figur || 10 || 15 || 150 || 10.2.9 || &lt;html5media&gt;File:FIG10-15.mp3&lt;/html5media&gt;</v>
      </c>
    </row>
    <row r="404" spans="1:16" x14ac:dyDescent="0.2">
      <c r="A404" s="6">
        <v>401</v>
      </c>
      <c r="B404" t="s">
        <v>1414</v>
      </c>
      <c r="C404" t="s">
        <v>1415</v>
      </c>
      <c r="D404" t="s">
        <v>1273</v>
      </c>
      <c r="E404" t="s">
        <v>1274</v>
      </c>
      <c r="F404" t="s">
        <v>1416</v>
      </c>
      <c r="G404" s="8">
        <v>10</v>
      </c>
      <c r="I404" s="8">
        <v>16</v>
      </c>
      <c r="K404" s="8">
        <v>151</v>
      </c>
      <c r="L404" s="7" t="str">
        <f>VLOOKUP(K404,Side_til_Sektion!A$2:C$217,3,FALSE)</f>
        <v>10.2.11</v>
      </c>
      <c r="P404" t="str">
        <f t="shared" si="6"/>
        <v>| FIG10-16 || Figur || 10 || 16 || 151 || 10.2.11 || &lt;html5media&gt;File:FIG10-16.mp3&lt;/html5media&gt;</v>
      </c>
    </row>
    <row r="405" spans="1:16" x14ac:dyDescent="0.2">
      <c r="A405" s="6">
        <v>402</v>
      </c>
      <c r="B405" t="s">
        <v>1417</v>
      </c>
      <c r="C405" t="s">
        <v>1418</v>
      </c>
      <c r="D405" t="s">
        <v>1273</v>
      </c>
      <c r="E405" t="s">
        <v>1274</v>
      </c>
      <c r="F405" t="s">
        <v>1419</v>
      </c>
      <c r="G405" s="8">
        <v>10</v>
      </c>
      <c r="I405" s="8">
        <v>17</v>
      </c>
      <c r="K405" s="8">
        <v>152</v>
      </c>
      <c r="L405" s="7" t="str">
        <f>VLOOKUP(K405,Side_til_Sektion!A$2:C$217,3,FALSE)</f>
        <v>10.2.12</v>
      </c>
      <c r="P405" t="str">
        <f t="shared" si="6"/>
        <v>| FIG10-17 || Figur || 10 || 17 || 152 || 10.2.12 || &lt;html5media&gt;File:FIG10-17.mp3&lt;/html5media&gt;</v>
      </c>
    </row>
    <row r="406" spans="1:16" x14ac:dyDescent="0.2">
      <c r="A406" s="6">
        <v>403</v>
      </c>
      <c r="B406" t="s">
        <v>1420</v>
      </c>
      <c r="C406" t="s">
        <v>1421</v>
      </c>
      <c r="D406" t="s">
        <v>1273</v>
      </c>
      <c r="E406" t="s">
        <v>1274</v>
      </c>
      <c r="F406" t="s">
        <v>1422</v>
      </c>
      <c r="G406" s="8">
        <v>10</v>
      </c>
      <c r="I406" s="8">
        <v>18</v>
      </c>
      <c r="K406" s="8">
        <v>152</v>
      </c>
      <c r="L406" s="7" t="str">
        <f>VLOOKUP(K406,Side_til_Sektion!A$2:C$217,3,FALSE)</f>
        <v>10.2.12</v>
      </c>
      <c r="P406" t="str">
        <f t="shared" si="6"/>
        <v>| FIG10-18 || Figur || 10 || 18 || 152 || 10.2.12 || &lt;html5media&gt;File:FIG10-18.mp3&lt;/html5media&gt;</v>
      </c>
    </row>
    <row r="407" spans="1:16" x14ac:dyDescent="0.2">
      <c r="A407" s="6">
        <v>404</v>
      </c>
      <c r="B407" t="s">
        <v>1423</v>
      </c>
      <c r="C407" t="s">
        <v>1424</v>
      </c>
      <c r="D407" t="s">
        <v>1273</v>
      </c>
      <c r="E407" t="s">
        <v>1274</v>
      </c>
      <c r="F407" t="s">
        <v>1425</v>
      </c>
      <c r="G407" s="8">
        <v>10</v>
      </c>
      <c r="I407" s="8">
        <v>19</v>
      </c>
      <c r="K407" s="8">
        <v>152</v>
      </c>
      <c r="L407" s="7" t="str">
        <f>VLOOKUP(K407,Side_til_Sektion!A$2:C$217,3,FALSE)</f>
        <v>10.2.12</v>
      </c>
      <c r="P407" t="str">
        <f t="shared" si="6"/>
        <v>| FIG10-19 || Figur || 10 || 19 || 152 || 10.2.12 || &lt;html5media&gt;File:FIG10-19.mp3&lt;/html5media&gt;</v>
      </c>
    </row>
    <row r="408" spans="1:16" x14ac:dyDescent="0.2">
      <c r="A408" s="6">
        <v>405</v>
      </c>
      <c r="B408" t="s">
        <v>1426</v>
      </c>
      <c r="C408" t="s">
        <v>1427</v>
      </c>
      <c r="D408" t="s">
        <v>1273</v>
      </c>
      <c r="E408" t="s">
        <v>1274</v>
      </c>
      <c r="F408" t="s">
        <v>1428</v>
      </c>
      <c r="G408" s="8">
        <v>10</v>
      </c>
      <c r="I408" s="8">
        <v>20</v>
      </c>
      <c r="K408" s="8">
        <v>153</v>
      </c>
      <c r="L408" s="7" t="str">
        <f>VLOOKUP(K408,Side_til_Sektion!A$2:C$217,3,FALSE)</f>
        <v>10.2.13</v>
      </c>
      <c r="P408" t="str">
        <f t="shared" si="6"/>
        <v>| FIG10-20 || Figur || 10 || 20 || 153 || 10.2.13 || &lt;html5media&gt;File:FIG10-20.mp3&lt;/html5media&gt;</v>
      </c>
    </row>
    <row r="409" spans="1:16" x14ac:dyDescent="0.2">
      <c r="A409" s="6">
        <v>406</v>
      </c>
      <c r="B409" t="s">
        <v>1429</v>
      </c>
      <c r="C409" t="s">
        <v>1430</v>
      </c>
      <c r="D409" t="s">
        <v>1273</v>
      </c>
      <c r="E409" t="s">
        <v>1274</v>
      </c>
      <c r="F409" t="s">
        <v>1431</v>
      </c>
      <c r="G409" s="8">
        <v>11</v>
      </c>
      <c r="I409" s="8">
        <v>1</v>
      </c>
      <c r="K409" s="8">
        <v>165</v>
      </c>
      <c r="L409" s="7" t="str">
        <f>VLOOKUP(K409,Side_til_Sektion!A$2:C$217,3,FALSE)</f>
        <v>11.2.4</v>
      </c>
      <c r="P409" t="str">
        <f t="shared" si="6"/>
        <v>| FIG11-1 || Figur || 11 || 1 || 165 || 11.2.4 || &lt;html5media&gt;File:FIG11-1.mp3&lt;/html5media&gt;</v>
      </c>
    </row>
    <row r="410" spans="1:16" x14ac:dyDescent="0.2">
      <c r="A410" s="6">
        <v>407</v>
      </c>
      <c r="B410" t="s">
        <v>1432</v>
      </c>
      <c r="C410" t="s">
        <v>1433</v>
      </c>
      <c r="D410" t="s">
        <v>1273</v>
      </c>
      <c r="E410" t="s">
        <v>1274</v>
      </c>
      <c r="F410" t="s">
        <v>1434</v>
      </c>
      <c r="G410" s="8">
        <v>11</v>
      </c>
      <c r="I410" s="8">
        <v>2</v>
      </c>
      <c r="K410" s="8">
        <v>167</v>
      </c>
      <c r="L410" s="7" t="str">
        <f>VLOOKUP(K410,Side_til_Sektion!A$2:C$217,3,FALSE)</f>
        <v>11.2.5</v>
      </c>
      <c r="P410" t="str">
        <f t="shared" si="6"/>
        <v>| FIG11-2 || Figur || 11 || 2 || 167 || 11.2.5 || &lt;html5media&gt;File:FIG11-2.mp3&lt;/html5media&gt;</v>
      </c>
    </row>
    <row r="411" spans="1:16" x14ac:dyDescent="0.2">
      <c r="A411" s="6">
        <v>408</v>
      </c>
      <c r="B411" t="s">
        <v>1435</v>
      </c>
      <c r="C411" t="s">
        <v>1436</v>
      </c>
      <c r="D411" t="s">
        <v>1273</v>
      </c>
      <c r="E411" t="s">
        <v>1274</v>
      </c>
      <c r="F411" t="s">
        <v>1437</v>
      </c>
      <c r="G411" s="8">
        <v>11</v>
      </c>
      <c r="I411" s="8">
        <v>3</v>
      </c>
      <c r="K411" s="8">
        <v>167</v>
      </c>
      <c r="L411" s="7" t="str">
        <f>VLOOKUP(K411,Side_til_Sektion!A$2:C$217,3,FALSE)</f>
        <v>11.2.5</v>
      </c>
      <c r="P411" t="str">
        <f t="shared" si="6"/>
        <v>| FIG11-3 || Figur || 11 || 3 || 167 || 11.2.5 || &lt;html5media&gt;File:FIG11-3.mp3&lt;/html5media&gt;</v>
      </c>
    </row>
    <row r="412" spans="1:16" x14ac:dyDescent="0.2">
      <c r="A412" s="6">
        <v>409</v>
      </c>
      <c r="B412" t="s">
        <v>1438</v>
      </c>
      <c r="C412" t="s">
        <v>1439</v>
      </c>
      <c r="D412" t="s">
        <v>1273</v>
      </c>
      <c r="E412" t="s">
        <v>1274</v>
      </c>
      <c r="F412" t="s">
        <v>1440</v>
      </c>
      <c r="G412" s="8">
        <v>11</v>
      </c>
      <c r="I412" s="8">
        <v>4</v>
      </c>
      <c r="K412" s="8">
        <v>168</v>
      </c>
      <c r="L412" s="7" t="str">
        <f>VLOOKUP(K412,Side_til_Sektion!A$2:C$217,3,FALSE)</f>
        <v>11.2.5</v>
      </c>
      <c r="P412" t="str">
        <f t="shared" si="6"/>
        <v>| FIG11-4 || Figur || 11 || 4 || 168 || 11.2.5 || &lt;html5media&gt;File:FIG11-4.mp3&lt;/html5media&gt;</v>
      </c>
    </row>
    <row r="413" spans="1:16" x14ac:dyDescent="0.2">
      <c r="A413" s="6">
        <v>410</v>
      </c>
      <c r="B413" t="s">
        <v>1441</v>
      </c>
      <c r="C413" t="s">
        <v>1442</v>
      </c>
      <c r="D413" t="s">
        <v>1273</v>
      </c>
      <c r="E413" t="s">
        <v>1274</v>
      </c>
      <c r="F413" t="s">
        <v>1443</v>
      </c>
      <c r="G413" s="8">
        <v>11</v>
      </c>
      <c r="I413" s="8">
        <v>5</v>
      </c>
      <c r="K413" s="8">
        <v>170</v>
      </c>
      <c r="L413" s="7" t="str">
        <f>VLOOKUP(K413,Side_til_Sektion!A$2:C$217,3,FALSE)</f>
        <v>11.2.6</v>
      </c>
      <c r="P413" t="str">
        <f t="shared" si="6"/>
        <v>| FIG11-5 || Figur || 11 || 5 || 170 || 11.2.6 || &lt;html5media&gt;File:FIG11-5.mp3&lt;/html5media&gt;</v>
      </c>
    </row>
    <row r="414" spans="1:16" x14ac:dyDescent="0.2">
      <c r="A414" s="6">
        <v>411</v>
      </c>
      <c r="B414" t="s">
        <v>1444</v>
      </c>
      <c r="C414" t="s">
        <v>1445</v>
      </c>
      <c r="D414" t="s">
        <v>1273</v>
      </c>
      <c r="E414" t="s">
        <v>1274</v>
      </c>
      <c r="F414" t="s">
        <v>1446</v>
      </c>
      <c r="G414" s="8">
        <v>11</v>
      </c>
      <c r="I414" s="8">
        <v>6</v>
      </c>
      <c r="K414" s="8">
        <v>171</v>
      </c>
      <c r="L414" s="7" t="str">
        <f>VLOOKUP(K414,Side_til_Sektion!A$2:C$217,3,FALSE)</f>
        <v>11.2.6</v>
      </c>
      <c r="P414" t="str">
        <f t="shared" si="6"/>
        <v>| FIG11-6 || Figur || 11 || 6 || 171 || 11.2.6 || &lt;html5media&gt;File:FIG11-6.mp3&lt;/html5media&gt;</v>
      </c>
    </row>
    <row r="415" spans="1:16" x14ac:dyDescent="0.2">
      <c r="A415" s="6">
        <v>412</v>
      </c>
      <c r="B415" t="s">
        <v>1447</v>
      </c>
      <c r="C415" t="s">
        <v>1448</v>
      </c>
      <c r="D415" t="s">
        <v>1273</v>
      </c>
      <c r="E415" t="s">
        <v>1274</v>
      </c>
      <c r="F415" t="s">
        <v>1449</v>
      </c>
      <c r="G415" s="8">
        <v>11</v>
      </c>
      <c r="I415" s="8">
        <v>7</v>
      </c>
      <c r="K415" s="8">
        <v>172</v>
      </c>
      <c r="L415" s="7" t="str">
        <f>VLOOKUP(K415,Side_til_Sektion!A$2:C$217,3,FALSE)</f>
        <v>11.2.6</v>
      </c>
      <c r="P415" t="str">
        <f t="shared" si="6"/>
        <v>| FIG11-7 || Figur || 11 || 7 || 172 || 11.2.6 || &lt;html5media&gt;File:FIG11-7.mp3&lt;/html5media&gt;</v>
      </c>
    </row>
    <row r="416" spans="1:16" x14ac:dyDescent="0.2">
      <c r="A416" s="6">
        <v>413</v>
      </c>
      <c r="B416" t="s">
        <v>1450</v>
      </c>
      <c r="C416" t="s">
        <v>1451</v>
      </c>
      <c r="D416" t="s">
        <v>1273</v>
      </c>
      <c r="E416" t="s">
        <v>1274</v>
      </c>
      <c r="F416" t="s">
        <v>1452</v>
      </c>
      <c r="G416" s="8">
        <v>11</v>
      </c>
      <c r="I416" s="8">
        <v>8</v>
      </c>
      <c r="K416" s="8">
        <v>173</v>
      </c>
      <c r="L416" s="7" t="str">
        <f>VLOOKUP(K416,Side_til_Sektion!A$2:C$217,3,FALSE)</f>
        <v>11.2.6</v>
      </c>
      <c r="P416" t="str">
        <f t="shared" si="6"/>
        <v>| FIG11-8 || Figur || 11 || 8 || 173 || 11.2.6 || &lt;html5media&gt;File:FIG11-8.mp3&lt;/html5media&gt;</v>
      </c>
    </row>
    <row r="417" spans="1:16" x14ac:dyDescent="0.2">
      <c r="A417" s="6">
        <v>414</v>
      </c>
      <c r="B417" t="s">
        <v>1453</v>
      </c>
      <c r="C417" t="s">
        <v>1454</v>
      </c>
      <c r="D417" t="s">
        <v>1273</v>
      </c>
      <c r="E417" t="s">
        <v>1274</v>
      </c>
      <c r="F417" t="s">
        <v>1455</v>
      </c>
      <c r="G417" s="8">
        <v>11</v>
      </c>
      <c r="I417" s="8">
        <v>9</v>
      </c>
      <c r="K417" s="8">
        <v>173</v>
      </c>
      <c r="L417" s="7" t="str">
        <f>VLOOKUP(K417,Side_til_Sektion!A$2:C$217,3,FALSE)</f>
        <v>11.2.6</v>
      </c>
      <c r="P417" t="str">
        <f t="shared" si="6"/>
        <v>| FIG11-9 || Figur || 11 || 9 || 173 || 11.2.6 || &lt;html5media&gt;File:FIG11-9.mp3&lt;/html5media&gt;</v>
      </c>
    </row>
    <row r="418" spans="1:16" x14ac:dyDescent="0.2">
      <c r="A418" s="6">
        <v>415</v>
      </c>
      <c r="B418" t="s">
        <v>1456</v>
      </c>
      <c r="C418" t="s">
        <v>1457</v>
      </c>
      <c r="D418" t="s">
        <v>1273</v>
      </c>
      <c r="E418" t="s">
        <v>1274</v>
      </c>
      <c r="F418" t="s">
        <v>1458</v>
      </c>
      <c r="G418" s="8">
        <v>11</v>
      </c>
      <c r="I418" s="8">
        <v>10</v>
      </c>
      <c r="K418" s="8">
        <v>173</v>
      </c>
      <c r="L418" s="7" t="str">
        <f>VLOOKUP(K418,Side_til_Sektion!A$2:C$217,3,FALSE)</f>
        <v>11.2.6</v>
      </c>
      <c r="P418" t="str">
        <f t="shared" si="6"/>
        <v>| FIG11-10 || Figur || 11 || 10 || 173 || 11.2.6 || &lt;html5media&gt;File:FIG11-10.mp3&lt;/html5media&gt;</v>
      </c>
    </row>
    <row r="419" spans="1:16" x14ac:dyDescent="0.2">
      <c r="A419" s="6">
        <v>416</v>
      </c>
      <c r="B419" t="s">
        <v>1459</v>
      </c>
      <c r="C419" t="s">
        <v>1460</v>
      </c>
      <c r="D419" t="s">
        <v>1273</v>
      </c>
      <c r="E419" t="s">
        <v>1274</v>
      </c>
      <c r="F419" t="s">
        <v>1461</v>
      </c>
      <c r="G419" s="8">
        <v>11</v>
      </c>
      <c r="I419" s="8">
        <v>11</v>
      </c>
      <c r="K419" s="8">
        <v>174</v>
      </c>
      <c r="L419" s="7" t="str">
        <f>VLOOKUP(K419,Side_til_Sektion!A$2:C$217,3,FALSE)</f>
        <v>11.2.7</v>
      </c>
      <c r="P419" t="str">
        <f t="shared" si="6"/>
        <v>| FIG11-11 || Figur || 11 || 11 || 174 || 11.2.7 || &lt;html5media&gt;File:FIG11-11.mp3&lt;/html5media&gt;</v>
      </c>
    </row>
    <row r="420" spans="1:16" x14ac:dyDescent="0.2">
      <c r="A420" s="6">
        <v>417</v>
      </c>
      <c r="B420" t="s">
        <v>1462</v>
      </c>
      <c r="C420" t="s">
        <v>1463</v>
      </c>
      <c r="D420" t="s">
        <v>1273</v>
      </c>
      <c r="E420" t="s">
        <v>1274</v>
      </c>
      <c r="F420" t="s">
        <v>1464</v>
      </c>
      <c r="G420" s="8">
        <v>11</v>
      </c>
      <c r="I420" s="8">
        <v>12</v>
      </c>
      <c r="K420" s="8">
        <v>174</v>
      </c>
      <c r="L420" s="7" t="str">
        <f>VLOOKUP(K420,Side_til_Sektion!A$2:C$217,3,FALSE)</f>
        <v>11.2.7</v>
      </c>
      <c r="P420" t="str">
        <f t="shared" si="6"/>
        <v>| FIG11-12 || Figur || 11 || 12 || 174 || 11.2.7 || &lt;html5media&gt;File:FIG11-12.mp3&lt;/html5media&gt;</v>
      </c>
    </row>
    <row r="421" spans="1:16" x14ac:dyDescent="0.2">
      <c r="A421" s="6">
        <v>418</v>
      </c>
      <c r="B421" t="s">
        <v>1465</v>
      </c>
      <c r="C421" t="s">
        <v>1466</v>
      </c>
      <c r="D421" t="s">
        <v>1273</v>
      </c>
      <c r="E421" t="s">
        <v>1274</v>
      </c>
      <c r="F421" t="s">
        <v>1467</v>
      </c>
      <c r="G421" s="8">
        <v>11</v>
      </c>
      <c r="I421" s="8">
        <v>13</v>
      </c>
      <c r="K421" s="8">
        <v>175</v>
      </c>
      <c r="L421" s="7" t="str">
        <f>VLOOKUP(K421,Side_til_Sektion!A$2:C$217,3,FALSE)</f>
        <v>11.2.7</v>
      </c>
      <c r="P421" t="str">
        <f t="shared" si="6"/>
        <v>| FIG11-13 || Figur || 11 || 13 || 175 || 11.2.7 || &lt;html5media&gt;File:FIG11-13.mp3&lt;/html5media&gt;</v>
      </c>
    </row>
    <row r="422" spans="1:16" x14ac:dyDescent="0.2">
      <c r="A422" s="6">
        <v>419</v>
      </c>
      <c r="B422" t="s">
        <v>1468</v>
      </c>
      <c r="C422" t="s">
        <v>1469</v>
      </c>
      <c r="D422" t="s">
        <v>1273</v>
      </c>
      <c r="E422" t="s">
        <v>1274</v>
      </c>
      <c r="F422" t="s">
        <v>1470</v>
      </c>
      <c r="G422" s="8">
        <v>11</v>
      </c>
      <c r="I422" s="8">
        <v>15</v>
      </c>
      <c r="K422" s="8">
        <v>176</v>
      </c>
      <c r="L422" s="7" t="str">
        <f>VLOOKUP(K422,Side_til_Sektion!A$2:C$217,3,FALSE)</f>
        <v>11.2.7</v>
      </c>
      <c r="P422" t="str">
        <f t="shared" si="6"/>
        <v>| FIG11-15 || Figur || 11 || 15 || 176 || 11.2.7 || &lt;html5media&gt;File:FIG11-15.mp3&lt;/html5media&gt;</v>
      </c>
    </row>
    <row r="423" spans="1:16" x14ac:dyDescent="0.2">
      <c r="A423" s="6">
        <v>420</v>
      </c>
      <c r="B423" t="s">
        <v>1471</v>
      </c>
      <c r="C423" t="s">
        <v>1472</v>
      </c>
      <c r="D423" t="s">
        <v>1273</v>
      </c>
      <c r="E423" t="s">
        <v>1274</v>
      </c>
      <c r="F423" t="s">
        <v>1473</v>
      </c>
      <c r="G423" s="8">
        <v>12</v>
      </c>
      <c r="I423" s="8">
        <v>1</v>
      </c>
      <c r="K423" s="8">
        <v>184</v>
      </c>
      <c r="L423" s="7" t="str">
        <f>VLOOKUP(K423,Side_til_Sektion!A$2:C$217,3,FALSE)</f>
        <v>12.2.1</v>
      </c>
      <c r="P423" t="str">
        <f t="shared" si="6"/>
        <v>| FIG12-1 || Figur || 12 || 1 || 184 || 12.2.1 || &lt;html5media&gt;File:FIG12-1.mp3&lt;/html5media&gt;</v>
      </c>
    </row>
    <row r="424" spans="1:16" x14ac:dyDescent="0.2">
      <c r="A424" s="6">
        <v>421</v>
      </c>
      <c r="B424" t="s">
        <v>1474</v>
      </c>
      <c r="C424" t="s">
        <v>1475</v>
      </c>
      <c r="D424" t="s">
        <v>1273</v>
      </c>
      <c r="E424" t="s">
        <v>1274</v>
      </c>
      <c r="F424" t="s">
        <v>1476</v>
      </c>
      <c r="G424" s="8">
        <v>12</v>
      </c>
      <c r="I424" s="8">
        <v>2</v>
      </c>
      <c r="K424" s="8">
        <v>185</v>
      </c>
      <c r="L424" s="7" t="str">
        <f>VLOOKUP(K424,Side_til_Sektion!A$2:C$217,3,FALSE)</f>
        <v>12.2.2</v>
      </c>
      <c r="P424" t="str">
        <f t="shared" si="6"/>
        <v>| FIG12-2 || Figur || 12 || 2 || 185 || 12.2.2 || &lt;html5media&gt;File:FIG12-2.mp3&lt;/html5media&gt;</v>
      </c>
    </row>
    <row r="425" spans="1:16" x14ac:dyDescent="0.2">
      <c r="A425" s="6">
        <v>422</v>
      </c>
      <c r="B425" t="s">
        <v>1477</v>
      </c>
      <c r="C425" t="s">
        <v>1478</v>
      </c>
      <c r="D425" t="s">
        <v>1273</v>
      </c>
      <c r="E425" t="s">
        <v>1274</v>
      </c>
      <c r="F425" t="s">
        <v>1479</v>
      </c>
      <c r="G425" s="8">
        <v>12</v>
      </c>
      <c r="I425" s="8">
        <v>3</v>
      </c>
      <c r="K425" s="8">
        <v>186</v>
      </c>
      <c r="L425" s="7" t="str">
        <f>VLOOKUP(K425,Side_til_Sektion!A$2:C$217,3,FALSE)</f>
        <v>12.2.2</v>
      </c>
      <c r="P425" t="str">
        <f t="shared" si="6"/>
        <v>| FIG12-3 || Figur || 12 || 3 || 186 || 12.2.2 || &lt;html5media&gt;File:FIG12-3.mp3&lt;/html5media&gt;</v>
      </c>
    </row>
    <row r="426" spans="1:16" x14ac:dyDescent="0.2">
      <c r="A426" s="6">
        <v>423</v>
      </c>
      <c r="B426" t="s">
        <v>1480</v>
      </c>
      <c r="C426" t="s">
        <v>1481</v>
      </c>
      <c r="D426" t="s">
        <v>1273</v>
      </c>
      <c r="E426" t="s">
        <v>1274</v>
      </c>
      <c r="F426" t="s">
        <v>1482</v>
      </c>
      <c r="G426" s="8">
        <v>13</v>
      </c>
      <c r="I426" s="8">
        <v>1</v>
      </c>
      <c r="K426" s="8">
        <v>189</v>
      </c>
      <c r="L426" s="7" t="str">
        <f>VLOOKUP(K426,Side_til_Sektion!A$2:C$217,3,FALSE)</f>
        <v>13.3</v>
      </c>
      <c r="P426" t="str">
        <f t="shared" si="6"/>
        <v>| FIG13-1 || Figur || 13 || 1 || 189 || 13.3 || &lt;html5media&gt;File:FIG13-1.mp3&lt;/html5media&gt;</v>
      </c>
    </row>
    <row r="427" spans="1:16" x14ac:dyDescent="0.2">
      <c r="A427" s="6">
        <v>424</v>
      </c>
      <c r="B427" t="s">
        <v>1483</v>
      </c>
      <c r="C427" t="s">
        <v>1484</v>
      </c>
      <c r="D427" t="s">
        <v>1273</v>
      </c>
      <c r="E427" t="s">
        <v>1274</v>
      </c>
      <c r="F427" t="s">
        <v>1485</v>
      </c>
      <c r="G427" s="8">
        <v>13</v>
      </c>
      <c r="I427" s="8">
        <v>2</v>
      </c>
      <c r="K427" s="8">
        <v>192</v>
      </c>
      <c r="L427" s="7" t="str">
        <f>VLOOKUP(K427,Side_til_Sektion!A$2:C$217,3,FALSE)</f>
        <v>13.6.1</v>
      </c>
      <c r="P427" t="str">
        <f t="shared" si="6"/>
        <v>| FIG13-2 || Figur || 13 || 2 || 192 || 13.6.1 || &lt;html5media&gt;File:FIG13-2.mp3&lt;/html5media&gt;</v>
      </c>
    </row>
    <row r="428" spans="1:16" x14ac:dyDescent="0.2">
      <c r="A428" s="6">
        <v>425</v>
      </c>
      <c r="B428" t="s">
        <v>1486</v>
      </c>
      <c r="C428" t="s">
        <v>1487</v>
      </c>
      <c r="D428" t="s">
        <v>1273</v>
      </c>
      <c r="E428" t="s">
        <v>1274</v>
      </c>
      <c r="F428" t="s">
        <v>1488</v>
      </c>
      <c r="G428" s="8">
        <v>13</v>
      </c>
      <c r="I428" s="8">
        <v>3</v>
      </c>
      <c r="K428" s="8">
        <v>192</v>
      </c>
      <c r="L428" s="7" t="str">
        <f>VLOOKUP(K428,Side_til_Sektion!A$2:C$217,3,FALSE)</f>
        <v>13.6.1</v>
      </c>
      <c r="P428" t="str">
        <f t="shared" si="6"/>
        <v>| FIG13-3 || Figur || 13 || 3 || 192 || 13.6.1 || &lt;html5media&gt;File:FIG13-3.mp3&lt;/html5media&gt;</v>
      </c>
    </row>
    <row r="429" spans="1:16" x14ac:dyDescent="0.2">
      <c r="A429" s="6">
        <v>426</v>
      </c>
      <c r="B429" t="s">
        <v>1489</v>
      </c>
      <c r="C429" t="s">
        <v>1490</v>
      </c>
      <c r="D429" t="s">
        <v>1273</v>
      </c>
      <c r="E429" t="s">
        <v>1274</v>
      </c>
      <c r="F429" t="s">
        <v>1491</v>
      </c>
      <c r="G429" s="8">
        <v>13</v>
      </c>
      <c r="I429" s="8">
        <v>4</v>
      </c>
      <c r="K429" s="8">
        <v>193</v>
      </c>
      <c r="L429" s="7" t="str">
        <f>VLOOKUP(K429,Side_til_Sektion!A$2:C$217,3,FALSE)</f>
        <v>13.6.1</v>
      </c>
      <c r="P429" t="str">
        <f t="shared" si="6"/>
        <v>| FIG13-4 || Figur || 13 || 4 || 193 || 13.6.1 || &lt;html5media&gt;File:FIG13-4.mp3&lt;/html5media&gt;</v>
      </c>
    </row>
    <row r="430" spans="1:16" x14ac:dyDescent="0.2">
      <c r="A430" s="6">
        <v>427</v>
      </c>
      <c r="B430" t="s">
        <v>1492</v>
      </c>
      <c r="C430" t="s">
        <v>1493</v>
      </c>
      <c r="D430" t="s">
        <v>1273</v>
      </c>
      <c r="E430" t="s">
        <v>1274</v>
      </c>
      <c r="F430" t="s">
        <v>1494</v>
      </c>
      <c r="G430" s="8">
        <v>14</v>
      </c>
      <c r="I430" s="8">
        <v>1</v>
      </c>
      <c r="K430" s="8">
        <v>197</v>
      </c>
      <c r="L430" s="7" t="str">
        <f>VLOOKUP(K430,Side_til_Sektion!A$2:C$217,3,FALSE)</f>
        <v>14.2.1</v>
      </c>
      <c r="P430" t="str">
        <f t="shared" si="6"/>
        <v>| FIG14-1 || Figur || 14 || 1 || 197 || 14.2.1 || &lt;html5media&gt;File:FIG14-1.mp3&lt;/html5media&gt;</v>
      </c>
    </row>
    <row r="431" spans="1:16" x14ac:dyDescent="0.2">
      <c r="A431" s="6">
        <v>428</v>
      </c>
      <c r="B431" t="s">
        <v>1495</v>
      </c>
      <c r="C431" t="s">
        <v>1496</v>
      </c>
      <c r="D431" t="s">
        <v>1273</v>
      </c>
      <c r="E431" t="s">
        <v>1274</v>
      </c>
      <c r="F431" t="s">
        <v>1497</v>
      </c>
      <c r="G431" s="8">
        <v>14</v>
      </c>
      <c r="I431" s="8">
        <v>2</v>
      </c>
      <c r="K431" s="8">
        <v>198</v>
      </c>
      <c r="L431" s="7" t="str">
        <f>VLOOKUP(K431,Side_til_Sektion!A$2:C$217,3,FALSE)</f>
        <v>14.2.1</v>
      </c>
      <c r="P431" t="str">
        <f t="shared" si="6"/>
        <v>| FIG14-2 || Figur || 14 || 2 || 198 || 14.2.1 || &lt;html5media&gt;File:FIG14-2.mp3&lt;/html5media&gt;</v>
      </c>
    </row>
    <row r="432" spans="1:16" x14ac:dyDescent="0.2">
      <c r="A432" s="6">
        <v>429</v>
      </c>
      <c r="B432" t="s">
        <v>1498</v>
      </c>
      <c r="C432" t="s">
        <v>1499</v>
      </c>
      <c r="D432" t="s">
        <v>1273</v>
      </c>
      <c r="E432" t="s">
        <v>1274</v>
      </c>
      <c r="F432" t="s">
        <v>1500</v>
      </c>
      <c r="G432" s="8">
        <v>14</v>
      </c>
      <c r="I432" s="8">
        <v>3</v>
      </c>
      <c r="K432" s="8">
        <v>199</v>
      </c>
      <c r="L432" s="7" t="str">
        <f>VLOOKUP(K432,Side_til_Sektion!A$2:C$217,3,FALSE)</f>
        <v>14.2.1</v>
      </c>
      <c r="P432" t="str">
        <f t="shared" si="6"/>
        <v>| FIG14-3 || Figur || 14 || 3 || 199 || 14.2.1 || &lt;html5media&gt;File:FIG14-3.mp3&lt;/html5media&gt;</v>
      </c>
    </row>
    <row r="433" spans="1:16" x14ac:dyDescent="0.2">
      <c r="A433" s="6">
        <v>430</v>
      </c>
      <c r="B433" t="s">
        <v>1501</v>
      </c>
      <c r="C433" t="s">
        <v>1502</v>
      </c>
      <c r="D433" t="s">
        <v>1273</v>
      </c>
      <c r="E433" t="s">
        <v>1274</v>
      </c>
      <c r="F433" t="s">
        <v>1503</v>
      </c>
      <c r="G433" s="8">
        <v>14</v>
      </c>
      <c r="I433" s="8">
        <v>4</v>
      </c>
      <c r="K433" s="8">
        <v>200</v>
      </c>
      <c r="L433" s="7" t="str">
        <f>VLOOKUP(K433,Side_til_Sektion!A$2:C$217,3,FALSE)</f>
        <v>14.2.1</v>
      </c>
      <c r="P433" t="str">
        <f t="shared" si="6"/>
        <v>| FIG14-4 || Figur || 14 || 4 || 200 || 14.2.1 || &lt;html5media&gt;File:FIG14-4.mp3&lt;/html5media&gt;</v>
      </c>
    </row>
    <row r="434" spans="1:16" x14ac:dyDescent="0.2">
      <c r="A434" s="6">
        <v>431</v>
      </c>
      <c r="B434" t="s">
        <v>1504</v>
      </c>
      <c r="C434" t="s">
        <v>1505</v>
      </c>
      <c r="D434" t="s">
        <v>1273</v>
      </c>
      <c r="E434" t="s">
        <v>1274</v>
      </c>
      <c r="F434" t="s">
        <v>1506</v>
      </c>
      <c r="G434" s="8">
        <v>14</v>
      </c>
      <c r="I434" s="8">
        <v>5</v>
      </c>
      <c r="K434" s="8">
        <v>200</v>
      </c>
      <c r="L434" s="7" t="str">
        <f>VLOOKUP(K434,Side_til_Sektion!A$2:C$217,3,FALSE)</f>
        <v>14.2.1</v>
      </c>
      <c r="P434" t="str">
        <f t="shared" si="6"/>
        <v>| FIG14-5 || Figur || 14 || 5 || 200 || 14.2.1 || &lt;html5media&gt;File:FIG14-5.mp3&lt;/html5media&gt;</v>
      </c>
    </row>
    <row r="435" spans="1:16" x14ac:dyDescent="0.2">
      <c r="A435" s="6">
        <v>432</v>
      </c>
      <c r="B435" t="s">
        <v>1507</v>
      </c>
      <c r="C435" t="s">
        <v>1508</v>
      </c>
      <c r="D435" t="s">
        <v>1273</v>
      </c>
      <c r="E435" t="s">
        <v>1274</v>
      </c>
      <c r="F435" t="s">
        <v>1509</v>
      </c>
      <c r="G435" s="8">
        <v>15</v>
      </c>
      <c r="I435" s="8">
        <v>1</v>
      </c>
      <c r="K435" s="8">
        <v>204</v>
      </c>
      <c r="L435" s="7" t="str">
        <f>VLOOKUP(K435,Side_til_Sektion!A$2:C$217,3,FALSE)</f>
        <v>15.2.2</v>
      </c>
      <c r="P435" t="str">
        <f t="shared" si="6"/>
        <v>| FIG15-1 || Figur || 15 || 1 || 204 || 15.2.2 || &lt;html5media&gt;File:FIG15-1.mp3&lt;/html5media&gt;</v>
      </c>
    </row>
    <row r="436" spans="1:16" x14ac:dyDescent="0.2">
      <c r="A436" s="6">
        <v>433</v>
      </c>
      <c r="B436" t="s">
        <v>1510</v>
      </c>
      <c r="C436" t="s">
        <v>1511</v>
      </c>
      <c r="D436" t="s">
        <v>1273</v>
      </c>
      <c r="E436" t="s">
        <v>1274</v>
      </c>
      <c r="F436" t="s">
        <v>1512</v>
      </c>
      <c r="G436" s="8">
        <v>15</v>
      </c>
      <c r="I436" s="8">
        <v>2</v>
      </c>
      <c r="K436" s="8">
        <v>204</v>
      </c>
      <c r="L436" s="7" t="str">
        <f>VLOOKUP(K436,Side_til_Sektion!A$2:C$217,3,FALSE)</f>
        <v>15.2.2</v>
      </c>
      <c r="P436" t="str">
        <f t="shared" si="6"/>
        <v>| FIG15-2 || Figur || 15 || 2 || 204 || 15.2.2 || &lt;html5media&gt;File:FIG15-2.mp3&lt;/html5media&gt;</v>
      </c>
    </row>
    <row r="437" spans="1:16" x14ac:dyDescent="0.2">
      <c r="A437" s="6">
        <v>434</v>
      </c>
      <c r="B437" t="s">
        <v>1513</v>
      </c>
      <c r="C437" t="s">
        <v>1514</v>
      </c>
      <c r="D437" t="s">
        <v>1273</v>
      </c>
      <c r="E437" t="s">
        <v>1274</v>
      </c>
      <c r="F437" t="s">
        <v>1515</v>
      </c>
      <c r="G437" s="8">
        <v>15</v>
      </c>
      <c r="I437" s="8">
        <v>3</v>
      </c>
      <c r="K437" s="8">
        <v>205</v>
      </c>
      <c r="L437" s="7" t="str">
        <f>VLOOKUP(K437,Side_til_Sektion!A$2:C$217,3,FALSE)</f>
        <v>15.2.2</v>
      </c>
      <c r="P437" t="str">
        <f t="shared" si="6"/>
        <v>| FIG15-3 || Figur || 15 || 3 || 205 || 15.2.2 || &lt;html5media&gt;File:FIG15-3.mp3&lt;/html5media&gt;</v>
      </c>
    </row>
    <row r="438" spans="1:16" x14ac:dyDescent="0.2">
      <c r="A438" s="6">
        <v>435</v>
      </c>
      <c r="B438" t="s">
        <v>1516</v>
      </c>
      <c r="C438" t="s">
        <v>1517</v>
      </c>
      <c r="D438" t="s">
        <v>185</v>
      </c>
      <c r="E438" t="s">
        <v>1518</v>
      </c>
      <c r="F438" t="s">
        <v>1519</v>
      </c>
      <c r="I438" t="s">
        <v>991</v>
      </c>
      <c r="K438" s="8">
        <v>207</v>
      </c>
      <c r="L438" s="7" t="str">
        <f>VLOOKUP(K438,Side_til_Sektion!A$2:C$217,3,FALSE)</f>
        <v>16</v>
      </c>
      <c r="P438" t="str">
        <f t="shared" si="6"/>
        <v>| STIK-A || Stikordsregister ||  || A || 207 || 16 || &lt;html5media&gt;File:STIK-A.mp3&lt;/html5media&gt;</v>
      </c>
    </row>
    <row r="439" spans="1:16" x14ac:dyDescent="0.2">
      <c r="A439" s="6">
        <v>436</v>
      </c>
      <c r="B439" t="s">
        <v>1520</v>
      </c>
      <c r="C439" t="s">
        <v>1521</v>
      </c>
      <c r="D439" t="s">
        <v>185</v>
      </c>
      <c r="E439" t="s">
        <v>1518</v>
      </c>
      <c r="F439" t="s">
        <v>1522</v>
      </c>
      <c r="I439" t="s">
        <v>1523</v>
      </c>
      <c r="K439" s="8">
        <v>216</v>
      </c>
      <c r="L439" s="7" t="str">
        <f>VLOOKUP(K439,Side_til_Sektion!A$2:C$217,3,FALSE)</f>
        <v>16</v>
      </c>
      <c r="P439" t="str">
        <f t="shared" si="6"/>
        <v>| STIK-AA || Stikordsregister ||  || AA || 216 || 16 || &lt;html5media&gt;File:STIK-AA.mp3&lt;/html5media&gt;</v>
      </c>
    </row>
    <row r="440" spans="1:16" x14ac:dyDescent="0.2">
      <c r="A440" s="6">
        <v>437</v>
      </c>
      <c r="B440" t="s">
        <v>1524</v>
      </c>
      <c r="C440" t="s">
        <v>1525</v>
      </c>
      <c r="D440" t="s">
        <v>185</v>
      </c>
      <c r="E440" t="s">
        <v>1518</v>
      </c>
      <c r="F440" t="s">
        <v>1526</v>
      </c>
      <c r="I440" t="s">
        <v>952</v>
      </c>
      <c r="K440" s="8">
        <v>207</v>
      </c>
      <c r="L440" s="7" t="str">
        <f>VLOOKUP(K440,Side_til_Sektion!A$2:C$217,3,FALSE)</f>
        <v>16</v>
      </c>
      <c r="P440" t="str">
        <f t="shared" si="6"/>
        <v>| STIK-B || Stikordsregister ||  || B || 207 || 16 || &lt;html5media&gt;File:STIK-B.mp3&lt;/html5media&gt;</v>
      </c>
    </row>
    <row r="441" spans="1:16" x14ac:dyDescent="0.2">
      <c r="A441" s="6">
        <v>438</v>
      </c>
      <c r="B441" t="s">
        <v>1527</v>
      </c>
      <c r="C441" t="s">
        <v>1528</v>
      </c>
      <c r="D441" t="s">
        <v>185</v>
      </c>
      <c r="E441" t="s">
        <v>1518</v>
      </c>
      <c r="F441" t="s">
        <v>1529</v>
      </c>
      <c r="I441" t="s">
        <v>1530</v>
      </c>
      <c r="K441" s="8">
        <v>208</v>
      </c>
      <c r="L441" s="7" t="str">
        <f>VLOOKUP(K441,Side_til_Sektion!A$2:C$217,3,FALSE)</f>
        <v>16</v>
      </c>
      <c r="P441" t="str">
        <f t="shared" si="6"/>
        <v>| STIK-C || Stikordsregister ||  || C || 208 || 16 || &lt;html5media&gt;File:STIK-C.mp3&lt;/html5media&gt;</v>
      </c>
    </row>
    <row r="442" spans="1:16" x14ac:dyDescent="0.2">
      <c r="A442" s="6">
        <v>439</v>
      </c>
      <c r="B442" t="s">
        <v>1531</v>
      </c>
      <c r="C442" t="s">
        <v>1532</v>
      </c>
      <c r="D442" t="s">
        <v>185</v>
      </c>
      <c r="E442" t="s">
        <v>1518</v>
      </c>
      <c r="F442" t="s">
        <v>1533</v>
      </c>
      <c r="I442" t="s">
        <v>1534</v>
      </c>
      <c r="K442" s="8">
        <v>208</v>
      </c>
      <c r="L442" s="7" t="str">
        <f>VLOOKUP(K442,Side_til_Sektion!A$2:C$217,3,FALSE)</f>
        <v>16</v>
      </c>
      <c r="P442" t="str">
        <f t="shared" si="6"/>
        <v>| STIK-D || Stikordsregister ||  || D || 208 || 16 || &lt;html5media&gt;File:STIK-D.mp3&lt;/html5media&gt;</v>
      </c>
    </row>
    <row r="443" spans="1:16" x14ac:dyDescent="0.2">
      <c r="A443" s="6">
        <v>440</v>
      </c>
      <c r="B443" t="s">
        <v>1535</v>
      </c>
      <c r="C443" t="s">
        <v>1536</v>
      </c>
      <c r="D443" t="s">
        <v>185</v>
      </c>
      <c r="E443" t="s">
        <v>1518</v>
      </c>
      <c r="F443" t="s">
        <v>1537</v>
      </c>
      <c r="I443" t="s">
        <v>1538</v>
      </c>
      <c r="K443" s="8">
        <v>209</v>
      </c>
      <c r="L443" s="7" t="str">
        <f>VLOOKUP(K443,Side_til_Sektion!A$2:C$217,3,FALSE)</f>
        <v>16</v>
      </c>
      <c r="P443" t="str">
        <f t="shared" si="6"/>
        <v>| STIK-E || Stikordsregister ||  || E || 209 || 16 || &lt;html5media&gt;File:STIK-E.mp3&lt;/html5media&gt;</v>
      </c>
    </row>
    <row r="444" spans="1:16" x14ac:dyDescent="0.2">
      <c r="A444" s="6">
        <v>441</v>
      </c>
      <c r="B444" t="s">
        <v>1539</v>
      </c>
      <c r="C444" t="s">
        <v>1540</v>
      </c>
      <c r="D444" t="s">
        <v>185</v>
      </c>
      <c r="E444" t="s">
        <v>1518</v>
      </c>
      <c r="F444" t="s">
        <v>1541</v>
      </c>
      <c r="I444" t="s">
        <v>1542</v>
      </c>
      <c r="K444" s="8">
        <v>209</v>
      </c>
      <c r="L444" s="7" t="str">
        <f>VLOOKUP(K444,Side_til_Sektion!A$2:C$217,3,FALSE)</f>
        <v>16</v>
      </c>
      <c r="P444" t="str">
        <f t="shared" si="6"/>
        <v>| STIK-F || Stikordsregister ||  || F || 209 || 16 || &lt;html5media&gt;File:STIK-F.mp3&lt;/html5media&gt;</v>
      </c>
    </row>
    <row r="445" spans="1:16" x14ac:dyDescent="0.2">
      <c r="A445" s="6">
        <v>442</v>
      </c>
      <c r="B445" t="s">
        <v>1543</v>
      </c>
      <c r="C445" t="s">
        <v>1544</v>
      </c>
      <c r="D445" t="s">
        <v>185</v>
      </c>
      <c r="E445" t="s">
        <v>1518</v>
      </c>
      <c r="F445" t="s">
        <v>1545</v>
      </c>
      <c r="I445" t="s">
        <v>1546</v>
      </c>
      <c r="K445" s="8">
        <v>209</v>
      </c>
      <c r="L445" s="7" t="str">
        <f>VLOOKUP(K445,Side_til_Sektion!A$2:C$217,3,FALSE)</f>
        <v>16</v>
      </c>
      <c r="P445" t="str">
        <f t="shared" si="6"/>
        <v>| STIK-G || Stikordsregister ||  || G || 209 || 16 || &lt;html5media&gt;File:STIK-G.mp3&lt;/html5media&gt;</v>
      </c>
    </row>
    <row r="446" spans="1:16" x14ac:dyDescent="0.2">
      <c r="A446" s="6">
        <v>443</v>
      </c>
      <c r="B446" t="s">
        <v>1547</v>
      </c>
      <c r="C446" t="s">
        <v>1548</v>
      </c>
      <c r="D446" t="s">
        <v>185</v>
      </c>
      <c r="E446" t="s">
        <v>1518</v>
      </c>
      <c r="F446" t="s">
        <v>1549</v>
      </c>
      <c r="I446" t="s">
        <v>1550</v>
      </c>
      <c r="K446" s="8">
        <v>210</v>
      </c>
      <c r="L446" s="7" t="str">
        <f>VLOOKUP(K446,Side_til_Sektion!A$2:C$217,3,FALSE)</f>
        <v>16</v>
      </c>
      <c r="P446" t="str">
        <f t="shared" si="6"/>
        <v>| STIK-H || Stikordsregister ||  || H || 210 || 16 || &lt;html5media&gt;File:STIK-H.mp3&lt;/html5media&gt;</v>
      </c>
    </row>
    <row r="447" spans="1:16" x14ac:dyDescent="0.2">
      <c r="A447" s="6">
        <v>444</v>
      </c>
      <c r="B447" t="s">
        <v>1551</v>
      </c>
      <c r="C447" t="s">
        <v>1552</v>
      </c>
      <c r="D447" t="s">
        <v>185</v>
      </c>
      <c r="E447" t="s">
        <v>1518</v>
      </c>
      <c r="F447" t="s">
        <v>1553</v>
      </c>
      <c r="I447" t="s">
        <v>1554</v>
      </c>
      <c r="K447" s="8">
        <v>210</v>
      </c>
      <c r="L447" s="7" t="str">
        <f>VLOOKUP(K447,Side_til_Sektion!A$2:C$217,3,FALSE)</f>
        <v>16</v>
      </c>
      <c r="P447" t="str">
        <f t="shared" si="6"/>
        <v>| STIK-I || Stikordsregister ||  || I || 210 || 16 || &lt;html5media&gt;File:STIK-I.mp3&lt;/html5media&gt;</v>
      </c>
    </row>
    <row r="448" spans="1:16" x14ac:dyDescent="0.2">
      <c r="A448" s="6">
        <v>445</v>
      </c>
      <c r="B448" t="s">
        <v>1555</v>
      </c>
      <c r="C448" t="s">
        <v>1556</v>
      </c>
      <c r="D448" t="s">
        <v>185</v>
      </c>
      <c r="E448" t="s">
        <v>1518</v>
      </c>
      <c r="F448" t="s">
        <v>1557</v>
      </c>
      <c r="I448" t="s">
        <v>1558</v>
      </c>
      <c r="K448" s="8">
        <v>211</v>
      </c>
      <c r="L448" s="7" t="str">
        <f>VLOOKUP(K448,Side_til_Sektion!A$2:C$217,3,FALSE)</f>
        <v>16</v>
      </c>
      <c r="P448" t="str">
        <f t="shared" si="6"/>
        <v>| STIK-J || Stikordsregister ||  || J || 211 || 16 || &lt;html5media&gt;File:STIK-J.mp3&lt;/html5media&gt;</v>
      </c>
    </row>
    <row r="449" spans="1:16" x14ac:dyDescent="0.2">
      <c r="A449" s="6">
        <v>446</v>
      </c>
      <c r="B449" t="s">
        <v>1559</v>
      </c>
      <c r="C449" t="s">
        <v>1560</v>
      </c>
      <c r="D449" t="s">
        <v>185</v>
      </c>
      <c r="E449" t="s">
        <v>1518</v>
      </c>
      <c r="F449" t="s">
        <v>1561</v>
      </c>
      <c r="I449" t="s">
        <v>1562</v>
      </c>
      <c r="K449" s="8">
        <v>211</v>
      </c>
      <c r="L449" s="7" t="str">
        <f>VLOOKUP(K449,Side_til_Sektion!A$2:C$217,3,FALSE)</f>
        <v>16</v>
      </c>
      <c r="P449" t="str">
        <f t="shared" si="6"/>
        <v>| STIK-K || Stikordsregister ||  || K || 211 || 16 || &lt;html5media&gt;File:STIK-K.mp3&lt;/html5media&gt;</v>
      </c>
    </row>
    <row r="450" spans="1:16" x14ac:dyDescent="0.2">
      <c r="A450" s="6">
        <v>447</v>
      </c>
      <c r="B450" t="s">
        <v>1563</v>
      </c>
      <c r="C450" t="s">
        <v>1564</v>
      </c>
      <c r="D450" t="s">
        <v>185</v>
      </c>
      <c r="E450" t="s">
        <v>1518</v>
      </c>
      <c r="F450" t="s">
        <v>1565</v>
      </c>
      <c r="I450" t="s">
        <v>1566</v>
      </c>
      <c r="K450" s="8">
        <v>211</v>
      </c>
      <c r="L450" s="7" t="str">
        <f>VLOOKUP(K450,Side_til_Sektion!A$2:C$217,3,FALSE)</f>
        <v>16</v>
      </c>
      <c r="P450" t="str">
        <f t="shared" si="6"/>
        <v>| STIK-L || Stikordsregister ||  || L || 211 || 16 || &lt;html5media&gt;File:STIK-L.mp3&lt;/html5media&gt;</v>
      </c>
    </row>
    <row r="451" spans="1:16" x14ac:dyDescent="0.2">
      <c r="A451" s="6">
        <v>448</v>
      </c>
      <c r="B451" t="s">
        <v>1567</v>
      </c>
      <c r="C451" t="s">
        <v>1568</v>
      </c>
      <c r="D451" t="s">
        <v>185</v>
      </c>
      <c r="E451" t="s">
        <v>1518</v>
      </c>
      <c r="F451" t="s">
        <v>1569</v>
      </c>
      <c r="I451" t="s">
        <v>1570</v>
      </c>
      <c r="K451" s="8">
        <v>211</v>
      </c>
      <c r="L451" s="7" t="str">
        <f>VLOOKUP(K451,Side_til_Sektion!A$2:C$217,3,FALSE)</f>
        <v>16</v>
      </c>
      <c r="P451" t="str">
        <f t="shared" si="6"/>
        <v>| STIK-M || Stikordsregister ||  || M || 211 || 16 || &lt;html5media&gt;File:STIK-M.mp3&lt;/html5media&gt;</v>
      </c>
    </row>
    <row r="452" spans="1:16" x14ac:dyDescent="0.2">
      <c r="A452" s="6">
        <v>449</v>
      </c>
      <c r="B452" t="s">
        <v>1571</v>
      </c>
      <c r="C452" t="s">
        <v>1572</v>
      </c>
      <c r="D452" t="s">
        <v>185</v>
      </c>
      <c r="E452" t="s">
        <v>1518</v>
      </c>
      <c r="F452" t="s">
        <v>1573</v>
      </c>
      <c r="I452" t="s">
        <v>1574</v>
      </c>
      <c r="K452" s="8">
        <v>212</v>
      </c>
      <c r="L452" s="7" t="str">
        <f>VLOOKUP(K452,Side_til_Sektion!A$2:C$217,3,FALSE)</f>
        <v>16</v>
      </c>
      <c r="P452" t="str">
        <f t="shared" ref="P452:P460" si="7">_xlfn.CONCAT("| ", B452, " || ", D452, " || ", G452, " || ", I452, " || ", K452, " || ", L452, " || ", "&lt;html5media&gt;File:", C452, "&lt;/html5media&gt;")</f>
        <v>| STIK-N || Stikordsregister ||  || N || 212 || 16 || &lt;html5media&gt;File:STIK-N.mp3&lt;/html5media&gt;</v>
      </c>
    </row>
    <row r="453" spans="1:16" x14ac:dyDescent="0.2">
      <c r="A453" s="6">
        <v>450</v>
      </c>
      <c r="B453" t="s">
        <v>1575</v>
      </c>
      <c r="C453" t="s">
        <v>1576</v>
      </c>
      <c r="D453" t="s">
        <v>185</v>
      </c>
      <c r="E453" t="s">
        <v>1518</v>
      </c>
      <c r="F453" t="s">
        <v>1577</v>
      </c>
      <c r="I453" t="s">
        <v>1578</v>
      </c>
      <c r="K453" s="8">
        <v>212</v>
      </c>
      <c r="L453" s="7" t="str">
        <f>VLOOKUP(K453,Side_til_Sektion!A$2:C$217,3,FALSE)</f>
        <v>16</v>
      </c>
      <c r="P453" t="str">
        <f t="shared" si="7"/>
        <v>| STIK-O || Stikordsregister ||  || O || 212 || 16 || &lt;html5media&gt;File:STIK-O.mp3&lt;/html5media&gt;</v>
      </c>
    </row>
    <row r="454" spans="1:16" x14ac:dyDescent="0.2">
      <c r="A454" s="6">
        <v>451</v>
      </c>
      <c r="B454" t="s">
        <v>1579</v>
      </c>
      <c r="C454" t="s">
        <v>1580</v>
      </c>
      <c r="D454" t="s">
        <v>185</v>
      </c>
      <c r="E454" t="s">
        <v>1518</v>
      </c>
      <c r="F454" t="s">
        <v>1581</v>
      </c>
      <c r="I454" t="s">
        <v>1582</v>
      </c>
      <c r="K454" s="8">
        <v>216</v>
      </c>
      <c r="L454" s="7" t="str">
        <f>VLOOKUP(K454,Side_til_Sektion!A$2:C$217,3,FALSE)</f>
        <v>16</v>
      </c>
      <c r="P454" t="str">
        <f t="shared" si="7"/>
        <v>| STIK-OE || Stikordsregister ||  || OE || 216 || 16 || &lt;html5media&gt;File:STIK-OE.mp3&lt;/html5media&gt;</v>
      </c>
    </row>
    <row r="455" spans="1:16" x14ac:dyDescent="0.2">
      <c r="A455" s="6">
        <v>452</v>
      </c>
      <c r="B455" t="s">
        <v>1583</v>
      </c>
      <c r="C455" t="s">
        <v>1584</v>
      </c>
      <c r="D455" t="s">
        <v>185</v>
      </c>
      <c r="E455" t="s">
        <v>1518</v>
      </c>
      <c r="F455" t="s">
        <v>1585</v>
      </c>
      <c r="I455" t="s">
        <v>1586</v>
      </c>
      <c r="K455" s="8">
        <v>213</v>
      </c>
      <c r="L455" s="7" t="str">
        <f>VLOOKUP(K455,Side_til_Sektion!A$2:C$217,3,FALSE)</f>
        <v>16</v>
      </c>
      <c r="P455" t="str">
        <f t="shared" si="7"/>
        <v>| STIK-P || Stikordsregister ||  || P || 213 || 16 || &lt;html5media&gt;File:STIK-P.mp3&lt;/html5media&gt;</v>
      </c>
    </row>
    <row r="456" spans="1:16" x14ac:dyDescent="0.2">
      <c r="A456" s="6">
        <v>453</v>
      </c>
      <c r="B456" t="s">
        <v>1587</v>
      </c>
      <c r="C456" t="s">
        <v>1588</v>
      </c>
      <c r="D456" t="s">
        <v>185</v>
      </c>
      <c r="E456" t="s">
        <v>1518</v>
      </c>
      <c r="F456" t="s">
        <v>1589</v>
      </c>
      <c r="I456" t="s">
        <v>1590</v>
      </c>
      <c r="K456" s="8">
        <v>213</v>
      </c>
      <c r="L456" s="7" t="str">
        <f>VLOOKUP(K456,Side_til_Sektion!A$2:C$217,3,FALSE)</f>
        <v>16</v>
      </c>
      <c r="P456" t="str">
        <f t="shared" si="7"/>
        <v>| STIK-R || Stikordsregister ||  || R || 213 || 16 || &lt;html5media&gt;File:STIK-R.mp3&lt;/html5media&gt;</v>
      </c>
    </row>
    <row r="457" spans="1:16" x14ac:dyDescent="0.2">
      <c r="A457" s="6">
        <v>454</v>
      </c>
      <c r="B457" t="s">
        <v>1591</v>
      </c>
      <c r="C457" t="s">
        <v>1592</v>
      </c>
      <c r="D457" t="s">
        <v>185</v>
      </c>
      <c r="E457" t="s">
        <v>1518</v>
      </c>
      <c r="F457" t="s">
        <v>1593</v>
      </c>
      <c r="I457" t="s">
        <v>1594</v>
      </c>
      <c r="K457" s="8">
        <v>214</v>
      </c>
      <c r="L457" s="7" t="str">
        <f>VLOOKUP(K457,Side_til_Sektion!A$2:C$217,3,FALSE)</f>
        <v>16</v>
      </c>
      <c r="P457" t="str">
        <f t="shared" si="7"/>
        <v>| STIK-S || Stikordsregister ||  || S || 214 || 16 || &lt;html5media&gt;File:STIK-S.mp3&lt;/html5media&gt;</v>
      </c>
    </row>
    <row r="458" spans="1:16" x14ac:dyDescent="0.2">
      <c r="A458" s="6">
        <v>455</v>
      </c>
      <c r="B458" t="s">
        <v>1595</v>
      </c>
      <c r="C458" t="s">
        <v>1596</v>
      </c>
      <c r="D458" t="s">
        <v>185</v>
      </c>
      <c r="E458" t="s">
        <v>1518</v>
      </c>
      <c r="F458" t="s">
        <v>1597</v>
      </c>
      <c r="I458" t="s">
        <v>1598</v>
      </c>
      <c r="K458" s="8">
        <v>215</v>
      </c>
      <c r="L458" s="7" t="str">
        <f>VLOOKUP(K458,Side_til_Sektion!A$2:C$217,3,FALSE)</f>
        <v>16</v>
      </c>
      <c r="P458" t="str">
        <f t="shared" si="7"/>
        <v>| STIK-T || Stikordsregister ||  || T || 215 || 16 || &lt;html5media&gt;File:STIK-T.mp3&lt;/html5media&gt;</v>
      </c>
    </row>
    <row r="459" spans="1:16" x14ac:dyDescent="0.2">
      <c r="A459" s="6">
        <v>456</v>
      </c>
      <c r="B459" t="s">
        <v>1599</v>
      </c>
      <c r="C459" t="s">
        <v>1600</v>
      </c>
      <c r="D459" t="s">
        <v>185</v>
      </c>
      <c r="E459" t="s">
        <v>1518</v>
      </c>
      <c r="F459" t="s">
        <v>1601</v>
      </c>
      <c r="I459" t="s">
        <v>1602</v>
      </c>
      <c r="K459" s="8">
        <v>215</v>
      </c>
      <c r="L459" s="7" t="str">
        <f>VLOOKUP(K459,Side_til_Sektion!A$2:C$217,3,FALSE)</f>
        <v>16</v>
      </c>
      <c r="P459" t="str">
        <f t="shared" si="7"/>
        <v>| STIK-U || Stikordsregister ||  || U || 215 || 16 || &lt;html5media&gt;File:STIK-U.mp3&lt;/html5media&gt;</v>
      </c>
    </row>
    <row r="460" spans="1:16" x14ac:dyDescent="0.2">
      <c r="A460" s="6">
        <v>457</v>
      </c>
      <c r="B460" t="s">
        <v>1603</v>
      </c>
      <c r="C460" t="s">
        <v>1604</v>
      </c>
      <c r="D460" t="s">
        <v>185</v>
      </c>
      <c r="E460" t="s">
        <v>1518</v>
      </c>
      <c r="F460" t="s">
        <v>1605</v>
      </c>
      <c r="I460" t="s">
        <v>1606</v>
      </c>
      <c r="K460" s="8">
        <v>216</v>
      </c>
      <c r="L460" s="7" t="str">
        <f>VLOOKUP(K460,Side_til_Sektion!A$2:C$217,3,FALSE)</f>
        <v>16</v>
      </c>
      <c r="P460" t="str">
        <f t="shared" si="7"/>
        <v>| STIK-V || Stikordsregister ||  || V || 216 || 16 || &lt;html5media&gt;File:STIK-V.mp3&lt;/html5media&gt;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F113F-0093-EA45-A80B-290E9D65DD44}">
  <dimension ref="A1:I869"/>
  <sheetViews>
    <sheetView topLeftCell="A548" workbookViewId="0">
      <selection activeCell="K572" sqref="K572"/>
    </sheetView>
  </sheetViews>
  <sheetFormatPr baseColWidth="10" defaultRowHeight="16" x14ac:dyDescent="0.2"/>
  <cols>
    <col min="4" max="4" width="4.1640625" customWidth="1"/>
    <col min="6" max="6" width="10.83203125" style="8"/>
  </cols>
  <sheetData>
    <row r="1" spans="1:7" x14ac:dyDescent="0.2">
      <c r="B1" s="14" t="s">
        <v>1614</v>
      </c>
      <c r="C1" s="15" t="s">
        <v>16</v>
      </c>
      <c r="D1" s="17"/>
      <c r="E1" s="16" t="s">
        <v>1613</v>
      </c>
      <c r="F1" s="13" t="s">
        <v>1611</v>
      </c>
      <c r="G1" s="18" t="s">
        <v>2339</v>
      </c>
    </row>
    <row r="2" spans="1:7" x14ac:dyDescent="0.2">
      <c r="A2" s="14">
        <v>0</v>
      </c>
      <c r="B2" t="s">
        <v>1615</v>
      </c>
      <c r="E2">
        <v>207</v>
      </c>
      <c r="F2" s="8" t="str">
        <f>IF(E2="","",VLOOKUP(E2,Side_til_Sektion!A$2:C$217,3,FALSE))</f>
        <v>16</v>
      </c>
      <c r="G2" t="s">
        <v>1516</v>
      </c>
    </row>
    <row r="3" spans="1:7" x14ac:dyDescent="0.2">
      <c r="A3" s="14">
        <v>1</v>
      </c>
      <c r="B3" t="s">
        <v>1616</v>
      </c>
      <c r="C3" s="8">
        <v>185</v>
      </c>
      <c r="D3" s="8"/>
      <c r="E3" s="8">
        <v>185</v>
      </c>
      <c r="F3" s="8" t="str">
        <f>IF(E3="","",VLOOKUP(E3,Side_til_Sektion!A$2:C$217,3,FALSE))</f>
        <v>12.2.2</v>
      </c>
    </row>
    <row r="4" spans="1:7" x14ac:dyDescent="0.2">
      <c r="A4" s="14">
        <v>2</v>
      </c>
      <c r="B4" t="s">
        <v>1617</v>
      </c>
      <c r="C4" s="8">
        <v>185</v>
      </c>
      <c r="D4" s="8"/>
      <c r="E4" s="8">
        <v>185</v>
      </c>
      <c r="F4" s="8" t="str">
        <f>IF(E4="","",VLOOKUP(E4,Side_til_Sektion!A$2:C$217,3,FALSE))</f>
        <v>12.2.2</v>
      </c>
    </row>
    <row r="5" spans="1:7" x14ac:dyDescent="0.2">
      <c r="A5" s="14">
        <v>3</v>
      </c>
      <c r="B5" t="s">
        <v>1618</v>
      </c>
      <c r="C5" s="8">
        <v>48</v>
      </c>
      <c r="D5" s="8"/>
      <c r="E5" s="8">
        <v>48</v>
      </c>
      <c r="F5" s="8" t="str">
        <f>IF(E5="","",VLOOKUP(E5,Side_til_Sektion!A$2:C$217,3,FALSE))</f>
        <v>3.2.12</v>
      </c>
    </row>
    <row r="6" spans="1:7" x14ac:dyDescent="0.2">
      <c r="A6" s="14">
        <v>4</v>
      </c>
      <c r="B6" t="s">
        <v>1618</v>
      </c>
      <c r="C6" s="8">
        <v>105</v>
      </c>
      <c r="D6" s="8"/>
      <c r="E6" s="8">
        <v>105</v>
      </c>
      <c r="F6" s="8" t="str">
        <f>IF(E6="","",VLOOKUP(E6,Side_til_Sektion!A$2:C$217,3,FALSE))</f>
        <v>7.2.2</v>
      </c>
    </row>
    <row r="7" spans="1:7" x14ac:dyDescent="0.2">
      <c r="A7" s="14">
        <v>5</v>
      </c>
      <c r="B7" t="s">
        <v>1619</v>
      </c>
      <c r="C7" s="8">
        <v>99</v>
      </c>
      <c r="D7" s="8"/>
      <c r="E7" s="8">
        <v>99</v>
      </c>
      <c r="F7" s="8" t="str">
        <f>IF(E7="","",VLOOKUP(E7,Side_til_Sektion!A$2:C$217,3,FALSE))</f>
        <v>7.1.3</v>
      </c>
    </row>
    <row r="8" spans="1:7" x14ac:dyDescent="0.2">
      <c r="A8" s="14">
        <v>6</v>
      </c>
      <c r="B8" t="s">
        <v>1620</v>
      </c>
      <c r="C8" s="8">
        <v>186</v>
      </c>
      <c r="D8" s="8"/>
      <c r="E8" s="8">
        <v>186</v>
      </c>
      <c r="F8" s="8" t="str">
        <f>IF(E8="","",VLOOKUP(E8,Side_til_Sektion!A$2:C$217,3,FALSE))</f>
        <v>12.2.2</v>
      </c>
    </row>
    <row r="9" spans="1:7" x14ac:dyDescent="0.2">
      <c r="A9" s="14">
        <v>7</v>
      </c>
      <c r="B9" t="s">
        <v>1621</v>
      </c>
      <c r="C9" s="8">
        <v>198</v>
      </c>
      <c r="D9" s="8"/>
      <c r="E9" s="8">
        <v>198</v>
      </c>
      <c r="F9" s="8" t="str">
        <f>IF(E9="","",VLOOKUP(E9,Side_til_Sektion!A$2:C$217,3,FALSE))</f>
        <v>14.2.1</v>
      </c>
    </row>
    <row r="10" spans="1:7" x14ac:dyDescent="0.2">
      <c r="A10" s="14">
        <v>8</v>
      </c>
      <c r="B10" t="s">
        <v>1622</v>
      </c>
      <c r="C10" s="8">
        <v>174</v>
      </c>
      <c r="D10" s="8"/>
      <c r="E10" s="8">
        <v>174</v>
      </c>
      <c r="F10" s="8" t="str">
        <f>IF(E10="","",VLOOKUP(E10,Side_til_Sektion!A$2:C$217,3,FALSE))</f>
        <v>11.2.7</v>
      </c>
    </row>
    <row r="11" spans="1:7" x14ac:dyDescent="0.2">
      <c r="A11" s="14">
        <v>9</v>
      </c>
      <c r="B11" t="s">
        <v>1623</v>
      </c>
      <c r="C11" s="8">
        <v>153</v>
      </c>
      <c r="D11" s="8"/>
      <c r="E11" s="8">
        <v>153</v>
      </c>
      <c r="F11" s="8" t="str">
        <f>IF(E11="","",VLOOKUP(E11,Side_til_Sektion!A$2:C$217,3,FALSE))</f>
        <v>10.2.13</v>
      </c>
    </row>
    <row r="12" spans="1:7" x14ac:dyDescent="0.2">
      <c r="A12" s="14">
        <v>10</v>
      </c>
      <c r="B12" t="s">
        <v>1624</v>
      </c>
      <c r="C12" s="8">
        <v>65</v>
      </c>
      <c r="D12" s="8"/>
      <c r="E12" s="8">
        <v>65</v>
      </c>
      <c r="F12" s="8" t="str">
        <f>IF(E12="","",VLOOKUP(E12,Side_til_Sektion!A$2:C$217,3,FALSE))</f>
        <v>4.2.3</v>
      </c>
    </row>
    <row r="13" spans="1:7" x14ac:dyDescent="0.2">
      <c r="A13" s="14">
        <v>11</v>
      </c>
      <c r="B13" t="s">
        <v>1625</v>
      </c>
      <c r="C13" s="8">
        <v>62</v>
      </c>
      <c r="D13" s="8"/>
      <c r="E13" s="8">
        <v>62</v>
      </c>
      <c r="F13" s="8" t="str">
        <f>IF(E13="","",VLOOKUP(E13,Side_til_Sektion!A$2:C$217,3,FALSE))</f>
        <v>4.2.1</v>
      </c>
    </row>
    <row r="14" spans="1:7" x14ac:dyDescent="0.2">
      <c r="A14" s="14">
        <v>12</v>
      </c>
      <c r="B14" t="s">
        <v>1626</v>
      </c>
      <c r="C14" s="8">
        <v>55</v>
      </c>
      <c r="D14" s="8"/>
      <c r="E14" s="8">
        <v>55</v>
      </c>
      <c r="F14" s="8" t="str">
        <f>IF(E14="","",VLOOKUP(E14,Side_til_Sektion!A$2:C$217,3,FALSE))</f>
        <v>3.4</v>
      </c>
    </row>
    <row r="15" spans="1:7" x14ac:dyDescent="0.2">
      <c r="A15" s="14">
        <v>13</v>
      </c>
      <c r="B15" t="s">
        <v>1627</v>
      </c>
      <c r="C15" s="8">
        <v>159</v>
      </c>
      <c r="D15" s="8"/>
      <c r="E15" s="8">
        <v>159</v>
      </c>
      <c r="F15" s="8" t="str">
        <f>IF(E15="","",VLOOKUP(E15,Side_til_Sektion!A$2:C$217,3,FALSE))</f>
        <v>11.1.5</v>
      </c>
    </row>
    <row r="16" spans="1:7" x14ac:dyDescent="0.2">
      <c r="A16" s="14">
        <v>14</v>
      </c>
      <c r="B16" t="s">
        <v>1627</v>
      </c>
      <c r="C16" s="8">
        <v>164</v>
      </c>
      <c r="D16" s="8"/>
      <c r="E16" s="8">
        <v>164</v>
      </c>
      <c r="F16" s="8" t="str">
        <f>IF(E16="","",VLOOKUP(E16,Side_til_Sektion!A$2:C$217,3,FALSE))</f>
        <v>11.2.3</v>
      </c>
    </row>
    <row r="17" spans="1:6" x14ac:dyDescent="0.2">
      <c r="A17" s="14">
        <v>15</v>
      </c>
      <c r="B17" t="s">
        <v>1628</v>
      </c>
      <c r="C17" s="8">
        <v>101</v>
      </c>
      <c r="D17" s="8"/>
      <c r="E17" s="8">
        <v>101</v>
      </c>
      <c r="F17" s="8" t="str">
        <f>IF(E17="","",VLOOKUP(E17,Side_til_Sektion!A$2:C$217,3,FALSE))</f>
        <v>7.1.5</v>
      </c>
    </row>
    <row r="18" spans="1:6" x14ac:dyDescent="0.2">
      <c r="A18" s="14">
        <v>16</v>
      </c>
      <c r="B18" t="s">
        <v>1629</v>
      </c>
      <c r="C18" s="8">
        <v>20</v>
      </c>
      <c r="D18" s="8"/>
      <c r="E18" s="8">
        <v>20</v>
      </c>
      <c r="F18" s="8" t="str">
        <f>IF(E18="","",VLOOKUP(E18,Side_til_Sektion!A$2:C$217,3,FALSE))</f>
        <v>1.3</v>
      </c>
    </row>
    <row r="19" spans="1:6" x14ac:dyDescent="0.2">
      <c r="A19" s="14">
        <v>17</v>
      </c>
      <c r="B19" t="s">
        <v>1630</v>
      </c>
      <c r="C19" s="8">
        <v>138</v>
      </c>
      <c r="D19" s="8"/>
      <c r="E19" s="8">
        <v>138</v>
      </c>
      <c r="F19" s="8" t="str">
        <f>IF(E19="","",VLOOKUP(E19,Side_til_Sektion!A$2:C$217,3,FALSE))</f>
        <v>10.1.2</v>
      </c>
    </row>
    <row r="20" spans="1:6" x14ac:dyDescent="0.2">
      <c r="A20" s="14">
        <v>18</v>
      </c>
      <c r="B20" t="s">
        <v>1631</v>
      </c>
      <c r="C20" s="8">
        <v>141</v>
      </c>
      <c r="D20" s="8"/>
      <c r="E20" s="8">
        <v>141</v>
      </c>
      <c r="F20" s="8" t="str">
        <f>IF(E20="","",VLOOKUP(E20,Side_til_Sektion!A$2:C$217,3,FALSE))</f>
        <v>10.2.3</v>
      </c>
    </row>
    <row r="21" spans="1:6" x14ac:dyDescent="0.2">
      <c r="A21" s="14">
        <v>19</v>
      </c>
      <c r="B21" t="s">
        <v>1632</v>
      </c>
      <c r="C21" s="8">
        <v>37</v>
      </c>
      <c r="D21" s="8"/>
      <c r="E21" s="8">
        <v>37</v>
      </c>
      <c r="F21" s="8" t="str">
        <f>IF(E21="","",VLOOKUP(E21,Side_til_Sektion!A$2:C$217,3,FALSE))</f>
        <v>3.1.7</v>
      </c>
    </row>
    <row r="22" spans="1:6" x14ac:dyDescent="0.2">
      <c r="A22" s="14">
        <v>20</v>
      </c>
      <c r="B22" t="s">
        <v>1633</v>
      </c>
      <c r="C22" s="8">
        <v>73</v>
      </c>
      <c r="D22" s="8"/>
      <c r="E22" s="8">
        <v>73</v>
      </c>
      <c r="F22" s="8" t="str">
        <f>IF(E22="","",VLOOKUP(E22,Side_til_Sektion!A$2:C$217,3,FALSE))</f>
        <v>5.1.5</v>
      </c>
    </row>
    <row r="23" spans="1:6" x14ac:dyDescent="0.2">
      <c r="A23" s="14">
        <v>21</v>
      </c>
      <c r="B23" t="s">
        <v>1634</v>
      </c>
      <c r="C23" s="8">
        <v>62</v>
      </c>
      <c r="D23" s="8"/>
      <c r="E23" s="8">
        <v>62</v>
      </c>
      <c r="F23" s="8" t="str">
        <f>IF(E23="","",VLOOKUP(E23,Side_til_Sektion!A$2:C$217,3,FALSE))</f>
        <v>4.2.1</v>
      </c>
    </row>
    <row r="24" spans="1:6" x14ac:dyDescent="0.2">
      <c r="A24" s="14">
        <v>22</v>
      </c>
      <c r="B24" t="s">
        <v>1635</v>
      </c>
      <c r="C24" s="8">
        <v>147</v>
      </c>
      <c r="D24" s="8"/>
      <c r="E24" s="8">
        <v>147</v>
      </c>
      <c r="F24" s="8" t="str">
        <f>IF(E24="","",VLOOKUP(E24,Side_til_Sektion!A$2:C$217,3,FALSE))</f>
        <v>10.2.8</v>
      </c>
    </row>
    <row r="25" spans="1:6" x14ac:dyDescent="0.2">
      <c r="A25" s="14">
        <v>23</v>
      </c>
      <c r="B25" t="s">
        <v>1636</v>
      </c>
      <c r="C25" s="8">
        <v>98</v>
      </c>
      <c r="D25" s="8"/>
      <c r="E25" s="8">
        <v>98</v>
      </c>
      <c r="F25" s="8" t="str">
        <f>IF(E25="","",VLOOKUP(E25,Side_til_Sektion!A$2:C$217,3,FALSE))</f>
        <v>7.1.1</v>
      </c>
    </row>
    <row r="26" spans="1:6" x14ac:dyDescent="0.2">
      <c r="A26" s="14">
        <v>24</v>
      </c>
      <c r="B26" t="s">
        <v>1637</v>
      </c>
      <c r="C26" s="8">
        <v>42</v>
      </c>
      <c r="D26" s="8"/>
      <c r="E26" s="8">
        <v>42</v>
      </c>
      <c r="F26" s="8" t="str">
        <f>IF(E26="","",VLOOKUP(E26,Side_til_Sektion!A$2:C$217,3,FALSE))</f>
        <v>3.1.10</v>
      </c>
    </row>
    <row r="27" spans="1:6" x14ac:dyDescent="0.2">
      <c r="A27" s="14">
        <v>25</v>
      </c>
      <c r="B27" t="s">
        <v>1638</v>
      </c>
      <c r="C27" s="8">
        <v>33</v>
      </c>
      <c r="D27" s="8"/>
      <c r="E27" s="8">
        <v>33</v>
      </c>
      <c r="F27" s="8" t="str">
        <f>IF(E27="","",VLOOKUP(E27,Side_til_Sektion!A$2:C$217,3,FALSE))</f>
        <v>3.1.2</v>
      </c>
    </row>
    <row r="28" spans="1:6" x14ac:dyDescent="0.2">
      <c r="A28" s="14">
        <v>26</v>
      </c>
      <c r="B28" t="s">
        <v>1639</v>
      </c>
      <c r="C28" s="8">
        <v>44</v>
      </c>
      <c r="D28" s="8"/>
      <c r="E28" s="8">
        <v>44</v>
      </c>
      <c r="F28" s="8" t="str">
        <f>IF(E28="","",VLOOKUP(E28,Side_til_Sektion!A$2:C$217,3,FALSE))</f>
        <v>3.2.1</v>
      </c>
    </row>
    <row r="29" spans="1:6" x14ac:dyDescent="0.2">
      <c r="A29" s="14">
        <v>27</v>
      </c>
      <c r="B29" t="s">
        <v>1640</v>
      </c>
      <c r="C29" s="8">
        <v>57</v>
      </c>
      <c r="D29" s="8"/>
      <c r="E29" s="8">
        <v>57</v>
      </c>
      <c r="F29" s="8" t="str">
        <f>IF(E29="","",VLOOKUP(E29,Side_til_Sektion!A$2:C$217,3,FALSE))</f>
        <v>4</v>
      </c>
    </row>
    <row r="30" spans="1:6" x14ac:dyDescent="0.2">
      <c r="A30" s="14">
        <v>28</v>
      </c>
      <c r="B30" t="s">
        <v>1641</v>
      </c>
      <c r="C30" s="8">
        <v>62</v>
      </c>
      <c r="D30" s="8"/>
      <c r="E30" s="8">
        <v>62</v>
      </c>
      <c r="F30" s="8" t="str">
        <f>IF(E30="","",VLOOKUP(E30,Side_til_Sektion!A$2:C$217,3,FALSE))</f>
        <v>4.2.1</v>
      </c>
    </row>
    <row r="31" spans="1:6" x14ac:dyDescent="0.2">
      <c r="A31" s="14">
        <v>29</v>
      </c>
      <c r="B31" t="s">
        <v>1642</v>
      </c>
      <c r="C31" s="8">
        <v>44</v>
      </c>
      <c r="D31" s="8"/>
      <c r="E31" s="8">
        <v>44</v>
      </c>
      <c r="F31" s="8" t="str">
        <f>IF(E31="","",VLOOKUP(E31,Side_til_Sektion!A$2:C$217,3,FALSE))</f>
        <v>3.2.1</v>
      </c>
    </row>
    <row r="32" spans="1:6" x14ac:dyDescent="0.2">
      <c r="A32" s="14">
        <v>30</v>
      </c>
      <c r="B32" t="s">
        <v>1643</v>
      </c>
      <c r="C32" s="8">
        <v>160</v>
      </c>
      <c r="D32" s="8"/>
      <c r="E32" s="8">
        <v>160</v>
      </c>
      <c r="F32" s="8" t="str">
        <f>IF(E32="","",VLOOKUP(E32,Side_til_Sektion!A$2:C$217,3,FALSE))</f>
        <v>11.1.6</v>
      </c>
    </row>
    <row r="33" spans="1:6" x14ac:dyDescent="0.2">
      <c r="A33" s="14">
        <v>31</v>
      </c>
      <c r="B33" t="s">
        <v>1643</v>
      </c>
      <c r="C33" s="8">
        <v>203</v>
      </c>
      <c r="D33" s="8"/>
      <c r="E33" s="8">
        <v>203</v>
      </c>
      <c r="F33" s="8" t="str">
        <f>IF(E33="","",VLOOKUP(E33,Side_til_Sektion!A$2:C$217,3,FALSE))</f>
        <v>15.1.4</v>
      </c>
    </row>
    <row r="34" spans="1:6" x14ac:dyDescent="0.2">
      <c r="A34" s="14">
        <v>32</v>
      </c>
      <c r="B34" t="s">
        <v>1644</v>
      </c>
      <c r="C34" s="8">
        <v>160</v>
      </c>
      <c r="D34" s="8"/>
      <c r="E34" s="8">
        <v>160</v>
      </c>
      <c r="F34" s="8" t="str">
        <f>IF(E34="","",VLOOKUP(E34,Side_til_Sektion!A$2:C$217,3,FALSE))</f>
        <v>11.1.6</v>
      </c>
    </row>
    <row r="35" spans="1:6" x14ac:dyDescent="0.2">
      <c r="A35" s="14">
        <v>33</v>
      </c>
      <c r="B35" t="s">
        <v>1644</v>
      </c>
      <c r="C35" s="8">
        <v>203</v>
      </c>
      <c r="D35" s="8"/>
      <c r="E35" s="8">
        <v>203</v>
      </c>
      <c r="F35" s="8" t="str">
        <f>IF(E35="","",VLOOKUP(E35,Side_til_Sektion!A$2:C$217,3,FALSE))</f>
        <v>15.1.4</v>
      </c>
    </row>
    <row r="36" spans="1:6" x14ac:dyDescent="0.2">
      <c r="A36" s="14">
        <v>34</v>
      </c>
      <c r="B36" t="s">
        <v>1645</v>
      </c>
      <c r="C36" s="8">
        <v>73</v>
      </c>
      <c r="D36" s="8"/>
      <c r="E36" s="8">
        <v>73</v>
      </c>
      <c r="F36" s="8" t="str">
        <f>IF(E36="","",VLOOKUP(E36,Side_til_Sektion!A$2:C$217,3,FALSE))</f>
        <v>5.1.5</v>
      </c>
    </row>
    <row r="37" spans="1:6" x14ac:dyDescent="0.2">
      <c r="A37" s="14">
        <v>35</v>
      </c>
      <c r="B37" t="s">
        <v>1646</v>
      </c>
      <c r="C37" s="8">
        <v>157</v>
      </c>
      <c r="D37" s="8"/>
      <c r="E37" s="8">
        <v>157</v>
      </c>
      <c r="F37" s="8" t="str">
        <f>IF(E37="","",VLOOKUP(E37,Side_til_Sektion!A$2:C$217,3,FALSE))</f>
        <v>11.1.2</v>
      </c>
    </row>
    <row r="38" spans="1:6" x14ac:dyDescent="0.2">
      <c r="A38" s="14">
        <v>36</v>
      </c>
      <c r="B38" t="s">
        <v>1647</v>
      </c>
      <c r="C38" s="8">
        <v>176</v>
      </c>
      <c r="D38" s="8"/>
      <c r="E38" s="8">
        <v>176</v>
      </c>
      <c r="F38" s="8" t="str">
        <f>IF(E38="","",VLOOKUP(E38,Side_til_Sektion!A$2:C$217,3,FALSE))</f>
        <v>11.2.7</v>
      </c>
    </row>
    <row r="39" spans="1:6" x14ac:dyDescent="0.2">
      <c r="A39" s="14">
        <v>37</v>
      </c>
      <c r="B39" t="s">
        <v>1648</v>
      </c>
      <c r="C39" s="8">
        <v>15</v>
      </c>
      <c r="D39" s="8"/>
      <c r="E39" s="8">
        <v>15</v>
      </c>
      <c r="F39" s="8" t="str">
        <f>IF(E39="","",VLOOKUP(E39,Side_til_Sektion!A$2:C$217,3,FALSE))</f>
        <v>1</v>
      </c>
    </row>
    <row r="40" spans="1:6" x14ac:dyDescent="0.2">
      <c r="A40" s="14">
        <v>38</v>
      </c>
      <c r="B40" t="s">
        <v>1648</v>
      </c>
      <c r="C40" s="8">
        <v>31</v>
      </c>
      <c r="D40" s="8"/>
      <c r="E40" s="8">
        <v>31</v>
      </c>
      <c r="F40" s="8" t="str">
        <f>IF(E40="","",VLOOKUP(E40,Side_til_Sektion!A$2:C$217,3,FALSE))</f>
        <v>3</v>
      </c>
    </row>
    <row r="41" spans="1:6" x14ac:dyDescent="0.2">
      <c r="A41" s="14">
        <v>39</v>
      </c>
      <c r="B41" t="s">
        <v>1649</v>
      </c>
      <c r="C41" s="8">
        <v>69</v>
      </c>
      <c r="D41" s="8"/>
      <c r="E41" s="8">
        <v>69</v>
      </c>
      <c r="F41" s="8" t="str">
        <f>IF(E41="","",VLOOKUP(E41,Side_til_Sektion!A$2:C$217,3,FALSE))</f>
        <v>5.1.1</v>
      </c>
    </row>
    <row r="42" spans="1:6" x14ac:dyDescent="0.2">
      <c r="A42" s="14">
        <v>40</v>
      </c>
      <c r="B42" t="s">
        <v>1650</v>
      </c>
      <c r="C42" s="8">
        <v>60</v>
      </c>
      <c r="D42" s="8"/>
      <c r="E42" s="8">
        <v>60</v>
      </c>
      <c r="F42" s="8" t="str">
        <f>IF(E42="","",VLOOKUP(E42,Side_til_Sektion!A$2:C$217,3,FALSE))</f>
        <v>4.1.4</v>
      </c>
    </row>
    <row r="43" spans="1:6" x14ac:dyDescent="0.2">
      <c r="A43" s="14">
        <v>41</v>
      </c>
      <c r="B43" t="s">
        <v>1651</v>
      </c>
      <c r="C43" s="8">
        <v>205</v>
      </c>
      <c r="D43" s="8"/>
      <c r="E43" s="8">
        <v>205</v>
      </c>
      <c r="F43" s="8" t="str">
        <f>IF(E43="","",VLOOKUP(E43,Side_til_Sektion!A$2:C$217,3,FALSE))</f>
        <v>15.2.2</v>
      </c>
    </row>
    <row r="44" spans="1:6" x14ac:dyDescent="0.2">
      <c r="A44" s="14">
        <v>42</v>
      </c>
      <c r="B44" t="s">
        <v>1652</v>
      </c>
      <c r="C44" s="8">
        <v>153</v>
      </c>
      <c r="D44" s="8"/>
      <c r="E44" s="8">
        <v>153</v>
      </c>
      <c r="F44" s="8" t="str">
        <f>IF(E44="","",VLOOKUP(E44,Side_til_Sektion!A$2:C$217,3,FALSE))</f>
        <v>10.2.13</v>
      </c>
    </row>
    <row r="45" spans="1:6" x14ac:dyDescent="0.2">
      <c r="A45" s="14">
        <v>43</v>
      </c>
      <c r="B45" t="s">
        <v>1653</v>
      </c>
      <c r="C45" s="8">
        <v>60</v>
      </c>
      <c r="D45" s="8"/>
      <c r="E45" s="8">
        <v>60</v>
      </c>
      <c r="F45" s="8" t="str">
        <f>IF(E45="","",VLOOKUP(E45,Side_til_Sektion!A$2:C$217,3,FALSE))</f>
        <v>4.1.4</v>
      </c>
    </row>
    <row r="46" spans="1:6" x14ac:dyDescent="0.2">
      <c r="A46" s="14">
        <v>44</v>
      </c>
      <c r="B46" t="s">
        <v>1654</v>
      </c>
      <c r="C46" s="8">
        <v>45</v>
      </c>
      <c r="D46" s="8"/>
      <c r="E46" s="8">
        <v>45</v>
      </c>
      <c r="F46" s="8" t="str">
        <f>IF(E46="","",VLOOKUP(E46,Side_til_Sektion!A$2:C$217,3,FALSE))</f>
        <v>3.2.2</v>
      </c>
    </row>
    <row r="47" spans="1:6" x14ac:dyDescent="0.2">
      <c r="A47" s="14">
        <v>45</v>
      </c>
      <c r="B47" t="s">
        <v>1655</v>
      </c>
      <c r="C47" s="8">
        <v>130</v>
      </c>
      <c r="D47" s="8"/>
      <c r="E47" s="8">
        <v>130</v>
      </c>
      <c r="F47" s="8" t="str">
        <f>IF(E47="","",VLOOKUP(E47,Side_til_Sektion!A$2:C$217,3,FALSE))</f>
        <v>9.1.4</v>
      </c>
    </row>
    <row r="48" spans="1:6" x14ac:dyDescent="0.2">
      <c r="A48" s="14">
        <v>46</v>
      </c>
      <c r="B48" t="s">
        <v>1656</v>
      </c>
      <c r="C48" s="8">
        <v>59</v>
      </c>
      <c r="D48" s="8"/>
      <c r="E48" s="8">
        <v>59</v>
      </c>
      <c r="F48" s="8" t="str">
        <f>IF(E48="","",VLOOKUP(E48,Side_til_Sektion!A$2:C$217,3,FALSE))</f>
        <v>4.1.3</v>
      </c>
    </row>
    <row r="49" spans="1:6" x14ac:dyDescent="0.2">
      <c r="A49" s="14">
        <v>47</v>
      </c>
      <c r="B49" t="s">
        <v>1657</v>
      </c>
      <c r="C49" s="8">
        <v>176</v>
      </c>
      <c r="D49" s="8"/>
      <c r="E49" s="8">
        <v>176</v>
      </c>
      <c r="F49" s="8" t="str">
        <f>IF(E49="","",VLOOKUP(E49,Side_til_Sektion!A$2:C$217,3,FALSE))</f>
        <v>11.2.7</v>
      </c>
    </row>
    <row r="50" spans="1:6" x14ac:dyDescent="0.2">
      <c r="A50" s="14">
        <v>48</v>
      </c>
      <c r="B50" t="s">
        <v>1658</v>
      </c>
      <c r="C50" s="8">
        <v>186</v>
      </c>
      <c r="D50" s="8"/>
      <c r="E50" s="8">
        <v>186</v>
      </c>
      <c r="F50" s="8" t="str">
        <f>IF(E50="","",VLOOKUP(E50,Side_til_Sektion!A$2:C$217,3,FALSE))</f>
        <v>12.2.2</v>
      </c>
    </row>
    <row r="51" spans="1:6" x14ac:dyDescent="0.2">
      <c r="A51" s="14">
        <v>49</v>
      </c>
      <c r="B51" t="s">
        <v>1659</v>
      </c>
      <c r="C51" s="8">
        <v>82</v>
      </c>
      <c r="D51" s="8"/>
      <c r="E51" s="8">
        <v>82</v>
      </c>
      <c r="F51" s="8" t="str">
        <f>IF(E51="","",VLOOKUP(E51,Side_til_Sektion!A$2:C$217,3,FALSE))</f>
        <v>5.2.2</v>
      </c>
    </row>
    <row r="52" spans="1:6" x14ac:dyDescent="0.2">
      <c r="A52" s="14">
        <v>50</v>
      </c>
      <c r="B52" t="s">
        <v>1660</v>
      </c>
      <c r="C52" s="8">
        <v>71</v>
      </c>
      <c r="D52" s="8"/>
      <c r="E52" s="8">
        <v>71</v>
      </c>
      <c r="F52" s="8" t="str">
        <f>IF(E52="","",VLOOKUP(E52,Side_til_Sektion!A$2:C$217,3,FALSE))</f>
        <v>5.1.1</v>
      </c>
    </row>
    <row r="53" spans="1:6" x14ac:dyDescent="0.2">
      <c r="A53" s="14">
        <v>51</v>
      </c>
      <c r="B53" t="s">
        <v>1660</v>
      </c>
      <c r="C53" s="8">
        <v>81</v>
      </c>
      <c r="D53" s="8"/>
      <c r="E53" s="8">
        <v>81</v>
      </c>
      <c r="F53" s="8" t="str">
        <f>IF(E53="","",VLOOKUP(E53,Side_til_Sektion!A$2:C$217,3,FALSE))</f>
        <v>5.2.2</v>
      </c>
    </row>
    <row r="54" spans="1:6" x14ac:dyDescent="0.2">
      <c r="A54" s="14">
        <v>52</v>
      </c>
      <c r="B54" t="s">
        <v>1661</v>
      </c>
      <c r="C54" s="8">
        <v>110</v>
      </c>
      <c r="D54" s="8"/>
      <c r="E54" s="8">
        <v>110</v>
      </c>
      <c r="F54" s="8" t="str">
        <f>IF(E54="","",VLOOKUP(E54,Side_til_Sektion!A$2:C$217,3,FALSE))</f>
        <v>7.2.2</v>
      </c>
    </row>
    <row r="55" spans="1:6" x14ac:dyDescent="0.2">
      <c r="A55" s="14">
        <v>53</v>
      </c>
      <c r="B55" t="s">
        <v>1661</v>
      </c>
      <c r="C55" s="8">
        <v>119</v>
      </c>
      <c r="D55" s="8"/>
      <c r="E55" s="8">
        <v>119</v>
      </c>
      <c r="F55" s="8" t="str">
        <f>IF(E55="","",VLOOKUP(E55,Side_til_Sektion!A$2:C$217,3,FALSE))</f>
        <v>8.1.4</v>
      </c>
    </row>
    <row r="56" spans="1:6" x14ac:dyDescent="0.2">
      <c r="A56" s="14">
        <v>54</v>
      </c>
      <c r="B56" t="s">
        <v>1662</v>
      </c>
      <c r="C56" s="8">
        <v>59</v>
      </c>
      <c r="D56" s="8"/>
      <c r="E56" s="8">
        <v>59</v>
      </c>
      <c r="F56" s="8" t="str">
        <f>IF(E56="","",VLOOKUP(E56,Side_til_Sektion!A$2:C$217,3,FALSE))</f>
        <v>4.1.3</v>
      </c>
    </row>
    <row r="57" spans="1:6" x14ac:dyDescent="0.2">
      <c r="A57" s="14">
        <v>55</v>
      </c>
      <c r="B57" t="s">
        <v>1663</v>
      </c>
      <c r="C57" s="8">
        <v>173</v>
      </c>
      <c r="D57" s="8"/>
      <c r="E57" s="8">
        <v>173</v>
      </c>
      <c r="F57" s="8" t="str">
        <f>IF(E57="","",VLOOKUP(E57,Side_til_Sektion!A$2:C$217,3,FALSE))</f>
        <v>11.2.6</v>
      </c>
    </row>
    <row r="58" spans="1:6" x14ac:dyDescent="0.2">
      <c r="A58" s="14">
        <v>56</v>
      </c>
      <c r="B58" t="s">
        <v>1664</v>
      </c>
      <c r="C58" s="8">
        <v>179</v>
      </c>
      <c r="D58" s="8"/>
      <c r="E58" s="8">
        <v>179</v>
      </c>
      <c r="F58" s="8" t="str">
        <f>IF(E58="","",VLOOKUP(E58,Side_til_Sektion!A$2:C$217,3,FALSE))</f>
        <v>12.1</v>
      </c>
    </row>
    <row r="59" spans="1:6" x14ac:dyDescent="0.2">
      <c r="A59" s="14">
        <v>57</v>
      </c>
      <c r="B59" t="s">
        <v>1665</v>
      </c>
      <c r="C59" s="8">
        <v>68</v>
      </c>
      <c r="D59" s="8"/>
      <c r="E59" s="8">
        <v>68</v>
      </c>
      <c r="F59" s="8" t="str">
        <f>IF(E59="","",VLOOKUP(E59,Side_til_Sektion!A$2:C$217,3,FALSE))</f>
        <v>5</v>
      </c>
    </row>
    <row r="60" spans="1:6" x14ac:dyDescent="0.2">
      <c r="A60" s="14">
        <v>58</v>
      </c>
      <c r="B60" t="s">
        <v>1665</v>
      </c>
      <c r="C60" s="8">
        <v>179</v>
      </c>
      <c r="D60" s="8"/>
      <c r="E60" s="8">
        <v>179</v>
      </c>
      <c r="F60" s="8" t="str">
        <f>IF(E60="","",VLOOKUP(E60,Side_til_Sektion!A$2:C$217,3,FALSE))</f>
        <v>12.1</v>
      </c>
    </row>
    <row r="61" spans="1:6" x14ac:dyDescent="0.2">
      <c r="A61" s="14">
        <v>59</v>
      </c>
      <c r="B61" t="s">
        <v>1666</v>
      </c>
      <c r="C61" s="8">
        <v>156</v>
      </c>
      <c r="D61" s="8"/>
      <c r="E61" s="8">
        <v>156</v>
      </c>
      <c r="F61" s="8" t="str">
        <f>IF(E61="","",VLOOKUP(E61,Side_til_Sektion!A$2:C$217,3,FALSE))</f>
        <v>11.1.2</v>
      </c>
    </row>
    <row r="62" spans="1:6" x14ac:dyDescent="0.2">
      <c r="A62" s="14">
        <v>60</v>
      </c>
      <c r="B62" t="s">
        <v>1667</v>
      </c>
      <c r="C62" s="8">
        <v>153</v>
      </c>
      <c r="D62" s="8"/>
      <c r="E62" s="8">
        <v>153</v>
      </c>
      <c r="F62" s="8" t="str">
        <f>IF(E62="","",VLOOKUP(E62,Side_til_Sektion!A$2:C$217,3,FALSE))</f>
        <v>10.2.13</v>
      </c>
    </row>
    <row r="63" spans="1:6" x14ac:dyDescent="0.2">
      <c r="A63" s="14">
        <v>61</v>
      </c>
      <c r="B63" t="s">
        <v>1668</v>
      </c>
      <c r="C63" s="8">
        <v>59</v>
      </c>
      <c r="D63" s="8"/>
      <c r="E63" s="8">
        <v>59</v>
      </c>
      <c r="F63" s="8" t="str">
        <f>IF(E63="","",VLOOKUP(E63,Side_til_Sektion!A$2:C$217,3,FALSE))</f>
        <v>4.1.3</v>
      </c>
    </row>
    <row r="64" spans="1:6" x14ac:dyDescent="0.2">
      <c r="A64" s="14">
        <v>62</v>
      </c>
      <c r="B64" t="s">
        <v>1669</v>
      </c>
      <c r="C64" s="8">
        <v>72</v>
      </c>
      <c r="D64" s="8"/>
      <c r="E64" s="8">
        <v>72</v>
      </c>
      <c r="F64" s="8" t="str">
        <f>IF(E64="","",VLOOKUP(E64,Side_til_Sektion!A$2:C$217,3,FALSE))</f>
        <v>5.1.4</v>
      </c>
    </row>
    <row r="65" spans="1:7" x14ac:dyDescent="0.2">
      <c r="A65" s="14">
        <v>63</v>
      </c>
      <c r="B65" t="s">
        <v>1670</v>
      </c>
      <c r="C65" s="8">
        <v>107</v>
      </c>
      <c r="D65" s="8"/>
      <c r="E65" s="8">
        <v>107</v>
      </c>
      <c r="F65" s="8" t="str">
        <f>IF(E65="","",VLOOKUP(E65,Side_til_Sektion!A$2:C$217,3,FALSE))</f>
        <v>7.2.2</v>
      </c>
    </row>
    <row r="66" spans="1:7" x14ac:dyDescent="0.2">
      <c r="A66" s="14">
        <v>64</v>
      </c>
      <c r="B66" t="s">
        <v>1671</v>
      </c>
      <c r="C66" s="8">
        <v>28</v>
      </c>
      <c r="D66" s="8"/>
      <c r="E66" s="8">
        <v>28</v>
      </c>
      <c r="F66" s="8" t="str">
        <f>IF(E66="","",VLOOKUP(E66,Side_til_Sektion!A$2:C$217,3,FALSE))</f>
        <v>2.3</v>
      </c>
    </row>
    <row r="67" spans="1:7" x14ac:dyDescent="0.2">
      <c r="A67" s="14">
        <v>65</v>
      </c>
      <c r="B67" t="s">
        <v>1672</v>
      </c>
      <c r="C67" s="8">
        <v>85</v>
      </c>
      <c r="D67" s="8"/>
      <c r="E67" s="8">
        <v>85</v>
      </c>
      <c r="F67" s="8" t="str">
        <f>IF(E67="","",VLOOKUP(E67,Side_til_Sektion!A$2:C$217,3,FALSE))</f>
        <v>6.1.2</v>
      </c>
    </row>
    <row r="68" spans="1:7" x14ac:dyDescent="0.2">
      <c r="A68" s="14">
        <v>66</v>
      </c>
      <c r="B68" t="s">
        <v>1673</v>
      </c>
      <c r="C68" s="8">
        <v>67</v>
      </c>
      <c r="D68" s="8"/>
      <c r="E68" s="8">
        <v>67</v>
      </c>
      <c r="F68" s="8" t="str">
        <f>IF(E68="","",VLOOKUP(E68,Side_til_Sektion!A$2:C$217,3,FALSE))</f>
        <v>4.2.4</v>
      </c>
    </row>
    <row r="69" spans="1:7" x14ac:dyDescent="0.2">
      <c r="A69" s="14">
        <v>67</v>
      </c>
      <c r="B69" t="s">
        <v>1674</v>
      </c>
      <c r="C69" s="8">
        <v>161</v>
      </c>
      <c r="D69" s="8"/>
      <c r="E69" s="8">
        <v>161</v>
      </c>
      <c r="F69" s="8" t="str">
        <f>IF(E69="","",VLOOKUP(E69,Side_til_Sektion!A$2:C$217,3,FALSE))</f>
        <v>11.1.8</v>
      </c>
    </row>
    <row r="70" spans="1:7" x14ac:dyDescent="0.2">
      <c r="A70" s="14">
        <v>68</v>
      </c>
      <c r="B70" t="s">
        <v>1675</v>
      </c>
      <c r="C70" s="8">
        <v>95</v>
      </c>
      <c r="D70" s="8"/>
      <c r="E70" s="8">
        <v>95</v>
      </c>
      <c r="F70" s="8" t="str">
        <f>IF(E70="","",VLOOKUP(E70,Side_til_Sektion!A$2:C$217,3,FALSE))</f>
        <v>6.2.4</v>
      </c>
    </row>
    <row r="71" spans="1:7" x14ac:dyDescent="0.2">
      <c r="A71" s="14">
        <v>69</v>
      </c>
      <c r="B71" t="s">
        <v>1676</v>
      </c>
      <c r="C71" s="8">
        <v>179</v>
      </c>
      <c r="D71" s="8"/>
      <c r="E71" s="8">
        <v>179</v>
      </c>
      <c r="F71" s="8" t="str">
        <f>IF(E71="","",VLOOKUP(E71,Side_til_Sektion!A$2:C$217,3,FALSE))</f>
        <v>12.1</v>
      </c>
    </row>
    <row r="72" spans="1:7" x14ac:dyDescent="0.2">
      <c r="A72" s="14">
        <v>70</v>
      </c>
      <c r="B72" t="s">
        <v>1677</v>
      </c>
      <c r="C72" s="8">
        <v>169</v>
      </c>
      <c r="D72" s="8"/>
      <c r="E72" s="8">
        <v>169</v>
      </c>
      <c r="F72" s="8" t="str">
        <f>IF(E72="","",VLOOKUP(E72,Side_til_Sektion!A$2:C$217,3,FALSE))</f>
        <v>11.2.6</v>
      </c>
    </row>
    <row r="73" spans="1:7" x14ac:dyDescent="0.2">
      <c r="A73" s="14">
        <v>71</v>
      </c>
      <c r="B73" t="s">
        <v>1678</v>
      </c>
      <c r="C73" s="8">
        <v>73</v>
      </c>
      <c r="D73" s="8"/>
      <c r="E73" s="8">
        <v>73</v>
      </c>
      <c r="F73" s="8" t="str">
        <f>IF(E73="","",VLOOKUP(E73,Side_til_Sektion!A$2:C$217,3,FALSE))</f>
        <v>5.1.5</v>
      </c>
    </row>
    <row r="74" spans="1:7" x14ac:dyDescent="0.2">
      <c r="A74" s="14">
        <v>72</v>
      </c>
      <c r="B74" t="s">
        <v>1679</v>
      </c>
      <c r="C74" s="8">
        <v>140</v>
      </c>
      <c r="D74" s="8"/>
      <c r="E74" s="8">
        <v>140</v>
      </c>
      <c r="F74" s="8" t="str">
        <f>IF(E74="","",VLOOKUP(E74,Side_til_Sektion!A$2:C$217,3,FALSE))</f>
        <v>10.2</v>
      </c>
    </row>
    <row r="75" spans="1:7" x14ac:dyDescent="0.2">
      <c r="A75" s="14">
        <v>73</v>
      </c>
      <c r="B75" t="s">
        <v>1679</v>
      </c>
      <c r="C75" s="8">
        <v>169</v>
      </c>
      <c r="D75" s="8"/>
      <c r="E75" s="8">
        <v>169</v>
      </c>
      <c r="F75" s="8" t="str">
        <f>IF(E75="","",VLOOKUP(E75,Side_til_Sektion!A$2:C$217,3,FALSE))</f>
        <v>11.2.6</v>
      </c>
    </row>
    <row r="76" spans="1:7" x14ac:dyDescent="0.2">
      <c r="A76" s="14">
        <v>74</v>
      </c>
      <c r="B76" t="s">
        <v>1679</v>
      </c>
      <c r="C76" s="8">
        <v>184</v>
      </c>
      <c r="D76" s="8"/>
      <c r="E76" s="8">
        <v>184</v>
      </c>
      <c r="F76" s="8" t="str">
        <f>IF(E76="","",VLOOKUP(E76,Side_til_Sektion!A$2:C$217,3,FALSE))</f>
        <v>12.2.1</v>
      </c>
    </row>
    <row r="77" spans="1:7" x14ac:dyDescent="0.2">
      <c r="A77" s="14">
        <v>75</v>
      </c>
      <c r="B77" t="s">
        <v>1680</v>
      </c>
      <c r="C77" s="8">
        <v>44</v>
      </c>
      <c r="D77" s="8"/>
      <c r="E77" s="8">
        <v>44</v>
      </c>
      <c r="F77" s="8" t="str">
        <f>IF(E77="","",VLOOKUP(E77,Side_til_Sektion!A$2:C$217,3,FALSE))</f>
        <v>3.2.1</v>
      </c>
    </row>
    <row r="78" spans="1:7" x14ac:dyDescent="0.2">
      <c r="A78" s="14">
        <v>76</v>
      </c>
      <c r="B78" t="s">
        <v>1680</v>
      </c>
      <c r="C78" s="8">
        <v>47</v>
      </c>
      <c r="D78" s="8"/>
      <c r="E78" s="8">
        <v>47</v>
      </c>
      <c r="F78" s="8" t="str">
        <f>IF(E78="","",VLOOKUP(E78,Side_til_Sektion!A$2:C$217,3,FALSE))</f>
        <v>3.2.9</v>
      </c>
    </row>
    <row r="79" spans="1:7" x14ac:dyDescent="0.2">
      <c r="A79" s="14">
        <v>77</v>
      </c>
      <c r="F79" s="8" t="str">
        <f>IF(E79="","",VLOOKUP(E79,Side_til_Sektion!A$2:C$217,3,FALSE))</f>
        <v/>
      </c>
    </row>
    <row r="80" spans="1:7" x14ac:dyDescent="0.2">
      <c r="A80" s="14">
        <v>78</v>
      </c>
      <c r="B80" t="s">
        <v>1681</v>
      </c>
      <c r="E80">
        <v>207</v>
      </c>
      <c r="F80" s="8" t="str">
        <f>IF(E80="","",VLOOKUP(E80,Side_til_Sektion!A$2:C$217,3,FALSE))</f>
        <v>16</v>
      </c>
      <c r="G80" t="s">
        <v>1524</v>
      </c>
    </row>
    <row r="81" spans="1:9" x14ac:dyDescent="0.2">
      <c r="A81" s="14">
        <v>79</v>
      </c>
      <c r="B81" t="s">
        <v>1682</v>
      </c>
      <c r="C81" s="8">
        <v>174</v>
      </c>
      <c r="D81" s="8"/>
      <c r="E81" s="8">
        <v>174</v>
      </c>
      <c r="F81" s="8" t="str">
        <f>IF(E81="","",VLOOKUP(E81,Side_til_Sektion!A$2:C$217,3,FALSE))</f>
        <v>11.2.7</v>
      </c>
      <c r="I81" s="8"/>
    </row>
    <row r="82" spans="1:9" x14ac:dyDescent="0.2">
      <c r="A82" s="14">
        <v>80</v>
      </c>
      <c r="B82" t="s">
        <v>1683</v>
      </c>
      <c r="C82" s="8">
        <v>114</v>
      </c>
      <c r="D82" s="8"/>
      <c r="E82" s="8">
        <v>114</v>
      </c>
      <c r="F82" s="8" t="str">
        <f>IF(E82="","",VLOOKUP(E82,Side_til_Sektion!A$2:C$217,3,FALSE))</f>
        <v>7.2.4</v>
      </c>
    </row>
    <row r="83" spans="1:9" x14ac:dyDescent="0.2">
      <c r="A83" s="14">
        <v>81</v>
      </c>
      <c r="B83" t="s">
        <v>1684</v>
      </c>
      <c r="C83" s="8">
        <v>132</v>
      </c>
      <c r="D83" s="8"/>
      <c r="E83" s="8">
        <v>132</v>
      </c>
      <c r="F83" s="8" t="str">
        <f>IF(E83="","",VLOOKUP(E83,Side_til_Sektion!A$2:C$217,3,FALSE))</f>
        <v>9.2</v>
      </c>
    </row>
    <row r="84" spans="1:9" x14ac:dyDescent="0.2">
      <c r="A84" s="14">
        <v>82</v>
      </c>
      <c r="B84" t="s">
        <v>1685</v>
      </c>
      <c r="F84" s="8" t="str">
        <f>IF(E84="","",VLOOKUP(E84,Side_til_Sektion!A$2:C$217,3,FALSE))</f>
        <v/>
      </c>
    </row>
    <row r="85" spans="1:9" x14ac:dyDescent="0.2">
      <c r="A85" s="14">
        <v>83</v>
      </c>
      <c r="B85" t="s">
        <v>1686</v>
      </c>
      <c r="C85" s="8">
        <v>181</v>
      </c>
      <c r="D85" s="8"/>
      <c r="E85" s="8">
        <v>181</v>
      </c>
      <c r="F85" s="8" t="str">
        <f>IF(E85="","",VLOOKUP(E85,Side_til_Sektion!A$2:C$217,3,FALSE))</f>
        <v>12.1.2</v>
      </c>
    </row>
    <row r="86" spans="1:9" x14ac:dyDescent="0.2">
      <c r="A86" s="14">
        <v>84</v>
      </c>
      <c r="B86" t="s">
        <v>1687</v>
      </c>
      <c r="C86" s="8">
        <v>156</v>
      </c>
      <c r="D86" s="8"/>
      <c r="E86" s="8">
        <v>156</v>
      </c>
      <c r="F86" s="8" t="str">
        <f>IF(E86="","",VLOOKUP(E86,Side_til_Sektion!A$2:C$217,3,FALSE))</f>
        <v>11.1.2</v>
      </c>
    </row>
    <row r="87" spans="1:9" x14ac:dyDescent="0.2">
      <c r="A87" s="14">
        <v>85</v>
      </c>
      <c r="B87" t="s">
        <v>1688</v>
      </c>
      <c r="C87" s="8">
        <v>52</v>
      </c>
      <c r="D87" s="8"/>
      <c r="E87" s="8">
        <v>52</v>
      </c>
      <c r="F87" s="8" t="str">
        <f>IF(E87="","",VLOOKUP(E87,Side_til_Sektion!A$2:C$217,3,FALSE))</f>
        <v>3.2.20</v>
      </c>
    </row>
    <row r="88" spans="1:9" x14ac:dyDescent="0.2">
      <c r="A88" s="14">
        <v>86</v>
      </c>
      <c r="B88" t="s">
        <v>1689</v>
      </c>
      <c r="C88" s="8">
        <v>163</v>
      </c>
      <c r="D88" s="8"/>
      <c r="E88" s="8">
        <v>163</v>
      </c>
      <c r="F88" s="8" t="str">
        <f>IF(E88="","",VLOOKUP(E88,Side_til_Sektion!A$2:C$217,3,FALSE))</f>
        <v>11.2.2</v>
      </c>
    </row>
    <row r="89" spans="1:9" x14ac:dyDescent="0.2">
      <c r="A89" s="14">
        <v>87</v>
      </c>
      <c r="B89" t="s">
        <v>1690</v>
      </c>
      <c r="C89" s="8">
        <v>156</v>
      </c>
      <c r="D89" s="8"/>
      <c r="E89" s="8">
        <v>156</v>
      </c>
      <c r="F89" s="8" t="str">
        <f>IF(E89="","",VLOOKUP(E89,Side_til_Sektion!A$2:C$217,3,FALSE))</f>
        <v>11.1.2</v>
      </c>
    </row>
    <row r="90" spans="1:9" x14ac:dyDescent="0.2">
      <c r="A90" s="14">
        <v>88</v>
      </c>
      <c r="B90" t="s">
        <v>1691</v>
      </c>
      <c r="C90" s="8">
        <v>40</v>
      </c>
      <c r="D90" s="8"/>
      <c r="E90" s="8">
        <v>40</v>
      </c>
      <c r="F90" s="8" t="str">
        <f>IF(E90="","",VLOOKUP(E90,Side_til_Sektion!A$2:C$217,3,FALSE))</f>
        <v>3.1.8</v>
      </c>
    </row>
    <row r="91" spans="1:9" x14ac:dyDescent="0.2">
      <c r="A91" s="14">
        <v>89</v>
      </c>
      <c r="B91" t="s">
        <v>1691</v>
      </c>
      <c r="C91" s="8">
        <v>136</v>
      </c>
      <c r="D91" s="8"/>
      <c r="E91" s="8">
        <v>136</v>
      </c>
      <c r="F91" s="8" t="str">
        <f>IF(E91="","",VLOOKUP(E91,Side_til_Sektion!A$2:C$217,3,FALSE))</f>
        <v>10</v>
      </c>
    </row>
    <row r="92" spans="1:9" x14ac:dyDescent="0.2">
      <c r="A92" s="14">
        <v>90</v>
      </c>
      <c r="B92" t="s">
        <v>1692</v>
      </c>
      <c r="C92" s="8">
        <v>173</v>
      </c>
      <c r="D92" s="8"/>
      <c r="E92" s="8">
        <v>173</v>
      </c>
      <c r="F92" s="8" t="str">
        <f>IF(E92="","",VLOOKUP(E92,Side_til_Sektion!A$2:C$217,3,FALSE))</f>
        <v>11.2.6</v>
      </c>
    </row>
    <row r="93" spans="1:9" x14ac:dyDescent="0.2">
      <c r="A93" s="14">
        <v>91</v>
      </c>
      <c r="B93" t="s">
        <v>1693</v>
      </c>
      <c r="C93" s="8">
        <v>26</v>
      </c>
      <c r="D93" s="8"/>
      <c r="E93" s="8">
        <v>26</v>
      </c>
      <c r="F93" s="8" t="str">
        <f>IF(E93="","",VLOOKUP(E93,Side_til_Sektion!A$2:C$217,3,FALSE))</f>
        <v>2</v>
      </c>
    </row>
    <row r="94" spans="1:9" x14ac:dyDescent="0.2">
      <c r="A94" s="14">
        <v>92</v>
      </c>
      <c r="B94" t="s">
        <v>1694</v>
      </c>
      <c r="C94" s="8">
        <v>96</v>
      </c>
      <c r="D94" s="8"/>
      <c r="E94" s="8">
        <v>96</v>
      </c>
      <c r="F94" s="8" t="str">
        <f>IF(E94="","",VLOOKUP(E94,Side_til_Sektion!A$2:C$217,3,FALSE))</f>
        <v>6.2.4</v>
      </c>
    </row>
    <row r="95" spans="1:9" x14ac:dyDescent="0.2">
      <c r="A95" s="14">
        <v>93</v>
      </c>
      <c r="B95" t="s">
        <v>1695</v>
      </c>
      <c r="C95" s="8">
        <v>122</v>
      </c>
      <c r="D95" s="8"/>
      <c r="E95" s="8">
        <v>122</v>
      </c>
      <c r="F95" s="8" t="str">
        <f>IF(E95="","",VLOOKUP(E95,Side_til_Sektion!A$2:C$217,3,FALSE))</f>
        <v>8.1.8</v>
      </c>
    </row>
    <row r="96" spans="1:9" x14ac:dyDescent="0.2">
      <c r="A96" s="14">
        <v>94</v>
      </c>
      <c r="B96" t="s">
        <v>1696</v>
      </c>
      <c r="C96" s="8">
        <v>156</v>
      </c>
      <c r="D96" s="8"/>
      <c r="E96" s="8">
        <v>156</v>
      </c>
      <c r="F96" s="8" t="str">
        <f>IF(E96="","",VLOOKUP(E96,Side_til_Sektion!A$2:C$217,3,FALSE))</f>
        <v>11.1.2</v>
      </c>
    </row>
    <row r="97" spans="1:6" x14ac:dyDescent="0.2">
      <c r="A97" s="14">
        <v>95</v>
      </c>
      <c r="B97" t="s">
        <v>1697</v>
      </c>
      <c r="C97" s="8">
        <v>24</v>
      </c>
      <c r="D97" s="8"/>
      <c r="E97" s="8">
        <v>24</v>
      </c>
      <c r="F97" s="8" t="str">
        <f>IF(E97="","",VLOOKUP(E97,Side_til_Sektion!A$2:C$217,3,FALSE))</f>
        <v>1.4</v>
      </c>
    </row>
    <row r="98" spans="1:6" x14ac:dyDescent="0.2">
      <c r="A98" s="14">
        <v>96</v>
      </c>
      <c r="B98" t="s">
        <v>1697</v>
      </c>
      <c r="C98" s="8">
        <v>45</v>
      </c>
      <c r="D98" s="8"/>
      <c r="E98" s="8">
        <v>45</v>
      </c>
      <c r="F98" s="8" t="str">
        <f>IF(E98="","",VLOOKUP(E98,Side_til_Sektion!A$2:C$217,3,FALSE))</f>
        <v>3.2.2</v>
      </c>
    </row>
    <row r="99" spans="1:6" x14ac:dyDescent="0.2">
      <c r="A99" s="14">
        <v>97</v>
      </c>
      <c r="B99" t="s">
        <v>1698</v>
      </c>
      <c r="C99" s="8">
        <v>119</v>
      </c>
      <c r="D99" s="8"/>
      <c r="E99" s="8">
        <v>119</v>
      </c>
      <c r="F99" s="8" t="str">
        <f>IF(E99="","",VLOOKUP(E99,Side_til_Sektion!A$2:C$217,3,FALSE))</f>
        <v>8.1.4</v>
      </c>
    </row>
    <row r="100" spans="1:6" x14ac:dyDescent="0.2">
      <c r="A100" s="14">
        <v>98</v>
      </c>
      <c r="B100" t="s">
        <v>1699</v>
      </c>
      <c r="C100" s="8">
        <v>102</v>
      </c>
      <c r="D100" s="8"/>
      <c r="E100" s="8">
        <v>102</v>
      </c>
      <c r="F100" s="8" t="str">
        <f>IF(E100="","",VLOOKUP(E100,Side_til_Sektion!A$2:C$217,3,FALSE))</f>
        <v>7.1.5</v>
      </c>
    </row>
    <row r="101" spans="1:6" x14ac:dyDescent="0.2">
      <c r="A101" s="14">
        <v>99</v>
      </c>
      <c r="B101" t="s">
        <v>1700</v>
      </c>
      <c r="C101" s="8">
        <v>120</v>
      </c>
      <c r="D101" s="8"/>
      <c r="E101" s="8">
        <v>120</v>
      </c>
      <c r="F101" s="8" t="str">
        <f>IF(E101="","",VLOOKUP(E101,Side_til_Sektion!A$2:C$217,3,FALSE))</f>
        <v>8.1.6</v>
      </c>
    </row>
    <row r="102" spans="1:6" x14ac:dyDescent="0.2">
      <c r="A102" s="14">
        <v>100</v>
      </c>
      <c r="B102" t="s">
        <v>1701</v>
      </c>
      <c r="C102" s="8">
        <v>59</v>
      </c>
      <c r="D102" s="8"/>
      <c r="E102" s="8">
        <v>59</v>
      </c>
      <c r="F102" s="8" t="str">
        <f>IF(E102="","",VLOOKUP(E102,Side_til_Sektion!A$2:C$217,3,FALSE))</f>
        <v>4.1.3</v>
      </c>
    </row>
    <row r="103" spans="1:6" x14ac:dyDescent="0.2">
      <c r="A103" s="14">
        <v>101</v>
      </c>
      <c r="B103" t="s">
        <v>1702</v>
      </c>
      <c r="C103" s="8">
        <v>87</v>
      </c>
      <c r="D103" s="8"/>
      <c r="E103" s="8">
        <v>87</v>
      </c>
      <c r="F103" s="8" t="str">
        <f>IF(E103="","",VLOOKUP(E103,Side_til_Sektion!A$2:C$217,3,FALSE))</f>
        <v>6.1.5</v>
      </c>
    </row>
    <row r="104" spans="1:6" x14ac:dyDescent="0.2">
      <c r="A104" s="14">
        <v>102</v>
      </c>
      <c r="B104" t="s">
        <v>1703</v>
      </c>
      <c r="C104" s="8">
        <v>44</v>
      </c>
      <c r="D104" s="8"/>
      <c r="E104" s="8">
        <v>44</v>
      </c>
      <c r="F104" s="8" t="str">
        <f>IF(E104="","",VLOOKUP(E104,Side_til_Sektion!A$2:C$217,3,FALSE))</f>
        <v>3.2.1</v>
      </c>
    </row>
    <row r="105" spans="1:6" x14ac:dyDescent="0.2">
      <c r="A105" s="14">
        <v>103</v>
      </c>
      <c r="B105" t="s">
        <v>1704</v>
      </c>
      <c r="C105" s="8">
        <v>59</v>
      </c>
      <c r="D105" s="8"/>
      <c r="E105" s="8">
        <v>59</v>
      </c>
      <c r="F105" s="8" t="str">
        <f>IF(E105="","",VLOOKUP(E105,Side_til_Sektion!A$2:C$217,3,FALSE))</f>
        <v>4.1.3</v>
      </c>
    </row>
    <row r="106" spans="1:6" x14ac:dyDescent="0.2">
      <c r="A106" s="14">
        <v>104</v>
      </c>
      <c r="B106" t="s">
        <v>1705</v>
      </c>
      <c r="C106" s="8">
        <v>198</v>
      </c>
      <c r="D106" s="8"/>
      <c r="E106" s="8">
        <v>198</v>
      </c>
      <c r="F106" s="8" t="str">
        <f>IF(E106="","",VLOOKUP(E106,Side_til_Sektion!A$2:C$217,3,FALSE))</f>
        <v>14.2.1</v>
      </c>
    </row>
    <row r="107" spans="1:6" x14ac:dyDescent="0.2">
      <c r="A107" s="14">
        <v>105</v>
      </c>
      <c r="B107" t="s">
        <v>1706</v>
      </c>
      <c r="C107" s="8">
        <v>128</v>
      </c>
      <c r="D107" s="8"/>
      <c r="E107" s="8">
        <v>128</v>
      </c>
      <c r="F107" s="8" t="str">
        <f>IF(E107="","",VLOOKUP(E107,Side_til_Sektion!A$2:C$217,3,FALSE))</f>
        <v>9.1.1</v>
      </c>
    </row>
    <row r="108" spans="1:6" x14ac:dyDescent="0.2">
      <c r="A108" s="14">
        <v>106</v>
      </c>
      <c r="B108" t="s">
        <v>1707</v>
      </c>
      <c r="C108" s="8">
        <v>128</v>
      </c>
      <c r="D108" s="8"/>
      <c r="E108" s="8">
        <v>128</v>
      </c>
      <c r="F108" s="8" t="str">
        <f>IF(E108="","",VLOOKUP(E108,Side_til_Sektion!A$2:C$217,3,FALSE))</f>
        <v>9.1.1</v>
      </c>
    </row>
    <row r="109" spans="1:6" x14ac:dyDescent="0.2">
      <c r="A109" s="14">
        <v>107</v>
      </c>
      <c r="B109" t="s">
        <v>1708</v>
      </c>
      <c r="C109" s="8">
        <v>200</v>
      </c>
      <c r="D109" s="8"/>
      <c r="E109" s="8">
        <v>200</v>
      </c>
      <c r="F109" s="8" t="str">
        <f>IF(E109="","",VLOOKUP(E109,Side_til_Sektion!A$2:C$217,3,FALSE))</f>
        <v>14.2.1</v>
      </c>
    </row>
    <row r="110" spans="1:6" x14ac:dyDescent="0.2">
      <c r="A110" s="14">
        <v>108</v>
      </c>
      <c r="B110" t="s">
        <v>1709</v>
      </c>
      <c r="C110" s="8">
        <v>63</v>
      </c>
      <c r="D110" s="8"/>
      <c r="E110" s="8">
        <v>63</v>
      </c>
      <c r="F110" s="8" t="str">
        <f>IF(E110="","",VLOOKUP(E110,Side_til_Sektion!A$2:C$217,3,FALSE))</f>
        <v>4.2.3</v>
      </c>
    </row>
    <row r="111" spans="1:6" x14ac:dyDescent="0.2">
      <c r="A111" s="14">
        <v>109</v>
      </c>
      <c r="B111" t="s">
        <v>1710</v>
      </c>
      <c r="C111" s="8">
        <v>204</v>
      </c>
      <c r="D111" s="8"/>
      <c r="E111" s="8">
        <v>204</v>
      </c>
      <c r="F111" s="8" t="str">
        <f>IF(E111="","",VLOOKUP(E111,Side_til_Sektion!A$2:C$217,3,FALSE))</f>
        <v>15.2.2</v>
      </c>
    </row>
    <row r="112" spans="1:6" x14ac:dyDescent="0.2">
      <c r="A112" s="14">
        <v>110</v>
      </c>
      <c r="B112" t="s">
        <v>1711</v>
      </c>
      <c r="C112" s="8">
        <v>95</v>
      </c>
      <c r="D112" s="8"/>
      <c r="E112" s="8">
        <v>95</v>
      </c>
      <c r="F112" s="8" t="str">
        <f>IF(E112="","",VLOOKUP(E112,Side_til_Sektion!A$2:C$217,3,FALSE))</f>
        <v>6.2.4</v>
      </c>
    </row>
    <row r="113" spans="1:9" x14ac:dyDescent="0.2">
      <c r="A113" s="14">
        <v>111</v>
      </c>
      <c r="B113" t="s">
        <v>1712</v>
      </c>
      <c r="C113" s="8">
        <v>190</v>
      </c>
      <c r="D113" s="8"/>
      <c r="E113" s="8">
        <v>190</v>
      </c>
      <c r="F113" s="8" t="str">
        <f>IF(E113="","",VLOOKUP(E113,Side_til_Sektion!A$2:C$217,3,FALSE))</f>
        <v>13.4</v>
      </c>
    </row>
    <row r="114" spans="1:9" x14ac:dyDescent="0.2">
      <c r="A114" s="14">
        <v>112</v>
      </c>
      <c r="B114" t="s">
        <v>1713</v>
      </c>
      <c r="C114" s="8">
        <v>87</v>
      </c>
      <c r="D114" s="8"/>
      <c r="E114" s="8">
        <v>87</v>
      </c>
      <c r="F114" s="8" t="str">
        <f>IF(E114="","",VLOOKUP(E114,Side_til_Sektion!A$2:C$217,3,FALSE))</f>
        <v>6.1.5</v>
      </c>
    </row>
    <row r="115" spans="1:9" x14ac:dyDescent="0.2">
      <c r="A115" s="14">
        <v>113</v>
      </c>
      <c r="B115" t="s">
        <v>1714</v>
      </c>
      <c r="C115" s="8">
        <v>198</v>
      </c>
      <c r="D115" s="8"/>
      <c r="E115" s="8">
        <v>198</v>
      </c>
      <c r="F115" s="8" t="str">
        <f>IF(E115="","",VLOOKUP(E115,Side_til_Sektion!A$2:C$217,3,FALSE))</f>
        <v>14.2.1</v>
      </c>
    </row>
    <row r="116" spans="1:9" x14ac:dyDescent="0.2">
      <c r="A116" s="14">
        <v>114</v>
      </c>
      <c r="B116" t="s">
        <v>1715</v>
      </c>
      <c r="C116" s="8">
        <v>198</v>
      </c>
      <c r="D116" s="8"/>
      <c r="E116" s="8">
        <v>198</v>
      </c>
      <c r="F116" s="8" t="str">
        <f>IF(E116="","",VLOOKUP(E116,Side_til_Sektion!A$2:C$217,3,FALSE))</f>
        <v>14.2.1</v>
      </c>
    </row>
    <row r="117" spans="1:9" x14ac:dyDescent="0.2">
      <c r="A117" s="14">
        <v>115</v>
      </c>
      <c r="B117" t="s">
        <v>1716</v>
      </c>
      <c r="C117" s="8">
        <v>147</v>
      </c>
      <c r="D117" s="8"/>
      <c r="E117" s="8">
        <v>147</v>
      </c>
      <c r="F117" s="8" t="str">
        <f>IF(E117="","",VLOOKUP(E117,Side_til_Sektion!A$2:C$217,3,FALSE))</f>
        <v>10.2.8</v>
      </c>
    </row>
    <row r="118" spans="1:9" x14ac:dyDescent="0.2">
      <c r="A118" s="14">
        <v>116</v>
      </c>
      <c r="B118" t="s">
        <v>1717</v>
      </c>
      <c r="C118" s="8">
        <v>198</v>
      </c>
      <c r="D118" s="8"/>
      <c r="E118" s="8">
        <v>198</v>
      </c>
      <c r="F118" s="8" t="str">
        <f>IF(E118="","",VLOOKUP(E118,Side_til_Sektion!A$2:C$217,3,FALSE))</f>
        <v>14.2.1</v>
      </c>
    </row>
    <row r="119" spans="1:9" x14ac:dyDescent="0.2">
      <c r="A119" s="14">
        <v>117</v>
      </c>
      <c r="B119" t="s">
        <v>1718</v>
      </c>
      <c r="C119" s="8">
        <v>51</v>
      </c>
      <c r="D119" s="8"/>
      <c r="E119" s="8">
        <v>51</v>
      </c>
      <c r="F119" s="8" t="str">
        <f>IF(E119="","",VLOOKUP(E119,Side_til_Sektion!A$2:C$217,3,FALSE))</f>
        <v>3.2.18</v>
      </c>
    </row>
    <row r="120" spans="1:9" x14ac:dyDescent="0.2">
      <c r="A120" s="14">
        <v>118</v>
      </c>
      <c r="B120" t="s">
        <v>1718</v>
      </c>
      <c r="C120" s="8">
        <v>151</v>
      </c>
      <c r="D120" s="8"/>
      <c r="E120" s="8">
        <v>151</v>
      </c>
      <c r="F120" s="8" t="str">
        <f>IF(E120="","",VLOOKUP(E120,Side_til_Sektion!A$2:C$217,3,FALSE))</f>
        <v>10.2.11</v>
      </c>
    </row>
    <row r="121" spans="1:9" x14ac:dyDescent="0.2">
      <c r="A121" s="14">
        <v>119</v>
      </c>
      <c r="B121" t="s">
        <v>1719</v>
      </c>
      <c r="C121" s="8">
        <v>99</v>
      </c>
      <c r="D121" s="8"/>
      <c r="E121" s="8">
        <v>99</v>
      </c>
      <c r="F121" s="8" t="str">
        <f>IF(E121="","",VLOOKUP(E121,Side_til_Sektion!A$2:C$217,3,FALSE))</f>
        <v>7.1.3</v>
      </c>
    </row>
    <row r="122" spans="1:9" x14ac:dyDescent="0.2">
      <c r="A122" s="14">
        <v>120</v>
      </c>
      <c r="F122" s="8" t="str">
        <f>IF(E122="","",VLOOKUP(E122,Side_til_Sektion!A$2:C$217,3,FALSE))</f>
        <v/>
      </c>
    </row>
    <row r="123" spans="1:9" x14ac:dyDescent="0.2">
      <c r="A123" s="14">
        <v>121</v>
      </c>
      <c r="B123" t="s">
        <v>1720</v>
      </c>
      <c r="E123">
        <v>208</v>
      </c>
      <c r="F123" s="8" t="str">
        <f>IF(E123="","",VLOOKUP(E123,Side_til_Sektion!A$2:C$217,3,FALSE))</f>
        <v>16</v>
      </c>
      <c r="G123" t="s">
        <v>1527</v>
      </c>
    </row>
    <row r="124" spans="1:9" x14ac:dyDescent="0.2">
      <c r="A124" s="14">
        <v>122</v>
      </c>
      <c r="B124" t="s">
        <v>1721</v>
      </c>
      <c r="C124" s="8">
        <v>106</v>
      </c>
      <c r="D124" s="8"/>
      <c r="E124" s="8">
        <v>106</v>
      </c>
      <c r="F124" s="8" t="str">
        <f>IF(E124="","",VLOOKUP(E124,Side_til_Sektion!A$2:C$217,3,FALSE))</f>
        <v>7.2.2</v>
      </c>
    </row>
    <row r="125" spans="1:9" x14ac:dyDescent="0.2">
      <c r="A125" s="14">
        <v>123</v>
      </c>
      <c r="B125" t="s">
        <v>1722</v>
      </c>
      <c r="C125" s="8">
        <v>113</v>
      </c>
      <c r="D125" s="8"/>
      <c r="E125" s="8">
        <v>113</v>
      </c>
      <c r="F125" s="8" t="str">
        <f>IF(E125="","",VLOOKUP(E125,Side_til_Sektion!A$2:C$217,3,FALSE))</f>
        <v>7.2.4</v>
      </c>
    </row>
    <row r="126" spans="1:9" x14ac:dyDescent="0.2">
      <c r="A126" s="14">
        <v>124</v>
      </c>
      <c r="B126" t="s">
        <v>1722</v>
      </c>
      <c r="C126" s="8">
        <v>120</v>
      </c>
      <c r="D126" s="8"/>
      <c r="E126" s="8">
        <v>120</v>
      </c>
      <c r="F126" s="8" t="str">
        <f>IF(E126="","",VLOOKUP(E126,Side_til_Sektion!A$2:C$217,3,FALSE))</f>
        <v>8.1.6</v>
      </c>
      <c r="I126" s="8"/>
    </row>
    <row r="127" spans="1:9" x14ac:dyDescent="0.2">
      <c r="A127" s="14">
        <v>125</v>
      </c>
      <c r="B127" t="s">
        <v>1722</v>
      </c>
      <c r="C127" s="8">
        <v>145</v>
      </c>
      <c r="D127" s="8"/>
      <c r="E127" s="8">
        <v>145</v>
      </c>
      <c r="F127" s="8" t="str">
        <f>IF(E127="","",VLOOKUP(E127,Side_til_Sektion!A$2:C$217,3,FALSE))</f>
        <v>10.2.7</v>
      </c>
      <c r="I127" s="8"/>
    </row>
    <row r="128" spans="1:9" x14ac:dyDescent="0.2">
      <c r="A128" s="14">
        <v>126</v>
      </c>
      <c r="B128" t="s">
        <v>1723</v>
      </c>
      <c r="C128" s="8">
        <v>33</v>
      </c>
      <c r="D128" s="8"/>
      <c r="E128" s="8">
        <v>33</v>
      </c>
      <c r="F128" s="8" t="str">
        <f>IF(E128="","",VLOOKUP(E128,Side_til_Sektion!A$2:C$217,3,FALSE))</f>
        <v>3.1.2</v>
      </c>
    </row>
    <row r="129" spans="1:6" x14ac:dyDescent="0.2">
      <c r="A129" s="14">
        <v>127</v>
      </c>
      <c r="B129" t="s">
        <v>1724</v>
      </c>
      <c r="C129" s="8">
        <v>46</v>
      </c>
      <c r="D129" s="8"/>
      <c r="E129" s="8">
        <v>46</v>
      </c>
      <c r="F129" s="8" t="str">
        <f>IF(E129="","",VLOOKUP(E129,Side_til_Sektion!A$2:C$217,3,FALSE))</f>
        <v>3.2.5</v>
      </c>
    </row>
    <row r="130" spans="1:6" x14ac:dyDescent="0.2">
      <c r="A130" s="14">
        <v>128</v>
      </c>
      <c r="B130" t="s">
        <v>1724</v>
      </c>
      <c r="C130" s="8">
        <v>104</v>
      </c>
      <c r="D130" s="8"/>
      <c r="E130" s="8">
        <v>104</v>
      </c>
      <c r="F130" s="8" t="str">
        <f>IF(E130="","",VLOOKUP(E130,Side_til_Sektion!A$2:C$217,3,FALSE))</f>
        <v>7.2.1</v>
      </c>
    </row>
    <row r="131" spans="1:6" x14ac:dyDescent="0.2">
      <c r="A131" s="14">
        <v>129</v>
      </c>
      <c r="B131" t="s">
        <v>1725</v>
      </c>
      <c r="C131" s="8">
        <v>89</v>
      </c>
      <c r="D131" s="8"/>
      <c r="E131" s="8">
        <v>89</v>
      </c>
      <c r="F131" s="8" t="str">
        <f>IF(E131="","",VLOOKUP(E131,Side_til_Sektion!A$2:C$217,3,FALSE))</f>
        <v>6.2</v>
      </c>
    </row>
    <row r="132" spans="1:6" x14ac:dyDescent="0.2">
      <c r="A132" s="14">
        <v>130</v>
      </c>
      <c r="B132" t="s">
        <v>1726</v>
      </c>
      <c r="C132" s="8">
        <v>154</v>
      </c>
      <c r="D132" s="8"/>
      <c r="E132" s="8">
        <v>154</v>
      </c>
      <c r="F132" s="8" t="str">
        <f>IF(E132="","",VLOOKUP(E132,Side_til_Sektion!A$2:C$217,3,FALSE))</f>
        <v>11</v>
      </c>
    </row>
    <row r="133" spans="1:6" x14ac:dyDescent="0.2">
      <c r="A133" s="14">
        <v>131</v>
      </c>
      <c r="B133" t="s">
        <v>1727</v>
      </c>
      <c r="C133" s="8">
        <v>155</v>
      </c>
      <c r="D133" s="8"/>
      <c r="E133" s="8">
        <v>155</v>
      </c>
      <c r="F133" s="8" t="str">
        <f>IF(E133="","",VLOOKUP(E133,Side_til_Sektion!A$2:C$217,3,FALSE))</f>
        <v>11.1.1</v>
      </c>
    </row>
    <row r="134" spans="1:6" x14ac:dyDescent="0.2">
      <c r="A134" s="14">
        <v>132</v>
      </c>
      <c r="B134" t="s">
        <v>1728</v>
      </c>
      <c r="C134" s="8">
        <v>202</v>
      </c>
      <c r="D134" s="8"/>
      <c r="E134" s="8">
        <v>202</v>
      </c>
      <c r="F134" s="8" t="str">
        <f>IF(E134="","",VLOOKUP(E134,Side_til_Sektion!A$2:C$217,3,FALSE))</f>
        <v>15.1.2</v>
      </c>
    </row>
    <row r="135" spans="1:6" x14ac:dyDescent="0.2">
      <c r="A135" s="14">
        <v>133</v>
      </c>
      <c r="B135" t="s">
        <v>1729</v>
      </c>
      <c r="C135" s="8">
        <v>89</v>
      </c>
      <c r="D135" s="8"/>
      <c r="E135" s="8">
        <v>89</v>
      </c>
      <c r="F135" s="8" t="str">
        <f>IF(E135="","",VLOOKUP(E135,Side_til_Sektion!A$2:C$217,3,FALSE))</f>
        <v>6.2</v>
      </c>
    </row>
    <row r="136" spans="1:6" x14ac:dyDescent="0.2">
      <c r="A136" s="14">
        <v>134</v>
      </c>
      <c r="B136" t="s">
        <v>1730</v>
      </c>
      <c r="C136" s="8">
        <v>110</v>
      </c>
      <c r="D136" s="8"/>
      <c r="E136" s="8">
        <v>110</v>
      </c>
      <c r="F136" s="8" t="str">
        <f>IF(E136="","",VLOOKUP(E136,Side_til_Sektion!A$2:C$217,3,FALSE))</f>
        <v>7.2.2</v>
      </c>
    </row>
    <row r="137" spans="1:6" x14ac:dyDescent="0.2">
      <c r="A137" s="14">
        <v>135</v>
      </c>
      <c r="B137" t="s">
        <v>1731</v>
      </c>
      <c r="C137" s="8">
        <v>106</v>
      </c>
      <c r="D137" s="8"/>
      <c r="E137" s="8">
        <v>106</v>
      </c>
      <c r="F137" s="8" t="str">
        <f>IF(E137="","",VLOOKUP(E137,Side_til_Sektion!A$2:C$217,3,FALSE))</f>
        <v>7.2.2</v>
      </c>
    </row>
    <row r="138" spans="1:6" x14ac:dyDescent="0.2">
      <c r="A138" s="14">
        <v>136</v>
      </c>
      <c r="B138" t="s">
        <v>1732</v>
      </c>
      <c r="C138" s="8">
        <v>64</v>
      </c>
      <c r="D138" s="8"/>
      <c r="E138" s="8">
        <v>64</v>
      </c>
      <c r="F138" s="8" t="str">
        <f>IF(E138="","",VLOOKUP(E138,Side_til_Sektion!A$2:C$217,3,FALSE))</f>
        <v>4.2.4</v>
      </c>
    </row>
    <row r="139" spans="1:6" x14ac:dyDescent="0.2">
      <c r="A139" s="14">
        <v>137</v>
      </c>
      <c r="B139" t="s">
        <v>1733</v>
      </c>
      <c r="C139" s="8">
        <v>180</v>
      </c>
      <c r="D139" s="8"/>
      <c r="E139" s="8">
        <v>180</v>
      </c>
      <c r="F139" s="8" t="str">
        <f>IF(E139="","",VLOOKUP(E139,Side_til_Sektion!A$2:C$217,3,FALSE))</f>
        <v>12.1.1</v>
      </c>
    </row>
    <row r="140" spans="1:6" x14ac:dyDescent="0.2">
      <c r="A140" s="14">
        <v>138</v>
      </c>
      <c r="B140" t="s">
        <v>1734</v>
      </c>
      <c r="C140" s="8">
        <v>46</v>
      </c>
      <c r="D140" s="8"/>
      <c r="E140" s="8">
        <v>46</v>
      </c>
      <c r="F140" s="8" t="str">
        <f>IF(E140="","",VLOOKUP(E140,Side_til_Sektion!A$2:C$217,3,FALSE))</f>
        <v>3.2.5</v>
      </c>
    </row>
    <row r="141" spans="1:6" x14ac:dyDescent="0.2">
      <c r="A141" s="14">
        <v>139</v>
      </c>
      <c r="B141" t="s">
        <v>1734</v>
      </c>
      <c r="C141" s="8">
        <v>165</v>
      </c>
      <c r="D141" s="8"/>
      <c r="E141" s="8">
        <v>165</v>
      </c>
      <c r="F141" s="8" t="str">
        <f>IF(E141="","",VLOOKUP(E141,Side_til_Sektion!A$2:C$217,3,FALSE))</f>
        <v>11.2.4</v>
      </c>
    </row>
    <row r="142" spans="1:6" x14ac:dyDescent="0.2">
      <c r="A142" s="14">
        <v>140</v>
      </c>
      <c r="B142" t="s">
        <v>1735</v>
      </c>
      <c r="C142" s="8">
        <v>142</v>
      </c>
      <c r="D142" s="8"/>
      <c r="E142" s="8">
        <v>142</v>
      </c>
      <c r="F142" s="8" t="str">
        <f>IF(E142="","",VLOOKUP(E142,Side_til_Sektion!A$2:C$217,3,FALSE))</f>
        <v>10.2.5</v>
      </c>
    </row>
    <row r="143" spans="1:6" x14ac:dyDescent="0.2">
      <c r="A143" s="14">
        <v>141</v>
      </c>
      <c r="B143" t="s">
        <v>1735</v>
      </c>
      <c r="C143" s="8">
        <v>165</v>
      </c>
      <c r="D143" s="8"/>
      <c r="E143" s="8">
        <v>165</v>
      </c>
      <c r="F143" s="8" t="str">
        <f>IF(E143="","",VLOOKUP(E143,Side_til_Sektion!A$2:C$217,3,FALSE))</f>
        <v>11.2.4</v>
      </c>
    </row>
    <row r="144" spans="1:6" x14ac:dyDescent="0.2">
      <c r="A144" s="14">
        <v>142</v>
      </c>
      <c r="B144" t="s">
        <v>1736</v>
      </c>
      <c r="C144" s="8">
        <v>45</v>
      </c>
      <c r="D144" s="8"/>
      <c r="E144" s="8">
        <v>45</v>
      </c>
      <c r="F144" s="8" t="str">
        <f>IF(E144="","",VLOOKUP(E144,Side_til_Sektion!A$2:C$217,3,FALSE))</f>
        <v>3.2.2</v>
      </c>
    </row>
    <row r="145" spans="1:9" x14ac:dyDescent="0.2">
      <c r="A145" s="14">
        <v>143</v>
      </c>
      <c r="B145" t="s">
        <v>1737</v>
      </c>
      <c r="C145" s="8">
        <v>158</v>
      </c>
      <c r="D145" s="8"/>
      <c r="E145" s="8">
        <v>158</v>
      </c>
      <c r="F145" s="8" t="str">
        <f>IF(E145="","",VLOOKUP(E145,Side_til_Sektion!A$2:C$217,3,FALSE))</f>
        <v>11.1.4</v>
      </c>
    </row>
    <row r="146" spans="1:9" x14ac:dyDescent="0.2">
      <c r="A146" s="14">
        <v>144</v>
      </c>
      <c r="B146" t="s">
        <v>1738</v>
      </c>
      <c r="C146" s="8">
        <v>92</v>
      </c>
      <c r="D146" s="8"/>
      <c r="E146" s="8">
        <v>92</v>
      </c>
      <c r="F146" s="8" t="str">
        <f>IF(E146="","",VLOOKUP(E146,Side_til_Sektion!A$2:C$217,3,FALSE))</f>
        <v>6.2.2</v>
      </c>
    </row>
    <row r="147" spans="1:9" x14ac:dyDescent="0.2">
      <c r="A147" s="14">
        <v>145</v>
      </c>
      <c r="B147" t="s">
        <v>1739</v>
      </c>
      <c r="C147" s="8">
        <v>110</v>
      </c>
      <c r="D147" s="8"/>
      <c r="E147" s="8">
        <v>110</v>
      </c>
      <c r="F147" s="8" t="str">
        <f>IF(E147="","",VLOOKUP(E147,Side_til_Sektion!A$2:C$217,3,FALSE))</f>
        <v>7.2.2</v>
      </c>
    </row>
    <row r="148" spans="1:9" x14ac:dyDescent="0.2">
      <c r="A148" s="14">
        <v>146</v>
      </c>
      <c r="B148" t="s">
        <v>1740</v>
      </c>
      <c r="C148" s="8">
        <v>165</v>
      </c>
      <c r="D148" s="8"/>
      <c r="E148" s="8">
        <v>165</v>
      </c>
      <c r="F148" s="8" t="str">
        <f>IF(E148="","",VLOOKUP(E148,Side_til_Sektion!A$2:C$217,3,FALSE))</f>
        <v>11.2.4</v>
      </c>
    </row>
    <row r="149" spans="1:9" x14ac:dyDescent="0.2">
      <c r="A149" s="14">
        <v>147</v>
      </c>
      <c r="B149" t="s">
        <v>1741</v>
      </c>
      <c r="C149" s="8">
        <v>180</v>
      </c>
      <c r="D149" s="8"/>
      <c r="E149" s="8">
        <v>180</v>
      </c>
      <c r="F149" s="8" t="str">
        <f>IF(E149="","",VLOOKUP(E149,Side_til_Sektion!A$2:C$217,3,FALSE))</f>
        <v>12.1.1</v>
      </c>
    </row>
    <row r="150" spans="1:9" x14ac:dyDescent="0.2">
      <c r="A150" s="14">
        <v>148</v>
      </c>
      <c r="B150" t="s">
        <v>1742</v>
      </c>
      <c r="C150" s="8">
        <v>200</v>
      </c>
      <c r="D150" s="8"/>
      <c r="E150" s="8">
        <v>200</v>
      </c>
      <c r="F150" s="8" t="str">
        <f>IF(E150="","",VLOOKUP(E150,Side_til_Sektion!A$2:C$217,3,FALSE))</f>
        <v>14.2.1</v>
      </c>
    </row>
    <row r="151" spans="1:9" x14ac:dyDescent="0.2">
      <c r="A151" s="14">
        <v>149</v>
      </c>
      <c r="B151" t="s">
        <v>1743</v>
      </c>
      <c r="C151" s="8">
        <v>147</v>
      </c>
      <c r="D151" s="8"/>
      <c r="E151" s="8">
        <v>147</v>
      </c>
      <c r="F151" s="8" t="str">
        <f>IF(E151="","",VLOOKUP(E151,Side_til_Sektion!A$2:C$217,3,FALSE))</f>
        <v>10.2.8</v>
      </c>
    </row>
    <row r="152" spans="1:9" x14ac:dyDescent="0.2">
      <c r="A152" s="14">
        <v>150</v>
      </c>
      <c r="B152" t="s">
        <v>1744</v>
      </c>
      <c r="C152" s="8">
        <v>64</v>
      </c>
      <c r="D152" s="8"/>
      <c r="E152" s="8">
        <v>64</v>
      </c>
      <c r="F152" s="8" t="str">
        <f>IF(E152="","",VLOOKUP(E152,Side_til_Sektion!A$2:C$217,3,FALSE))</f>
        <v>4.2.4</v>
      </c>
    </row>
    <row r="153" spans="1:9" x14ac:dyDescent="0.2">
      <c r="A153" s="14">
        <v>151</v>
      </c>
      <c r="B153" t="s">
        <v>1744</v>
      </c>
      <c r="C153" s="8">
        <v>90</v>
      </c>
      <c r="D153" s="8"/>
      <c r="E153" s="8">
        <v>90</v>
      </c>
      <c r="F153" s="8" t="str">
        <f>IF(E153="","",VLOOKUP(E153,Side_til_Sektion!A$2:C$217,3,FALSE))</f>
        <v>6.2</v>
      </c>
    </row>
    <row r="154" spans="1:9" x14ac:dyDescent="0.2">
      <c r="A154" s="14">
        <v>152</v>
      </c>
      <c r="B154" t="s">
        <v>1744</v>
      </c>
      <c r="C154" s="8">
        <v>183</v>
      </c>
      <c r="D154" s="8"/>
      <c r="E154" s="8">
        <v>183</v>
      </c>
      <c r="F154" s="8" t="str">
        <f>IF(E154="","",VLOOKUP(E154,Side_til_Sektion!A$2:C$217,3,FALSE))</f>
        <v>12.2.1</v>
      </c>
    </row>
    <row r="155" spans="1:9" x14ac:dyDescent="0.2">
      <c r="A155" s="14">
        <v>153</v>
      </c>
      <c r="B155" t="s">
        <v>1745</v>
      </c>
      <c r="C155" s="8">
        <v>133</v>
      </c>
      <c r="D155" s="8"/>
      <c r="E155" s="8">
        <v>133</v>
      </c>
      <c r="F155" s="8" t="str">
        <f>IF(E155="","",VLOOKUP(E155,Side_til_Sektion!A$2:C$217,3,FALSE))</f>
        <v>9.2</v>
      </c>
    </row>
    <row r="156" spans="1:9" x14ac:dyDescent="0.2">
      <c r="A156" s="14">
        <v>154</v>
      </c>
      <c r="F156" s="8" t="str">
        <f>IF(E156="","",VLOOKUP(E156,Side_til_Sektion!A$2:C$217,3,FALSE))</f>
        <v/>
      </c>
    </row>
    <row r="157" spans="1:9" x14ac:dyDescent="0.2">
      <c r="A157" s="14">
        <v>155</v>
      </c>
      <c r="B157" t="s">
        <v>1746</v>
      </c>
      <c r="E157">
        <v>208</v>
      </c>
      <c r="F157" s="8" t="str">
        <f>IF(E157="","",VLOOKUP(E157,Side_til_Sektion!A$2:C$217,3,FALSE))</f>
        <v>16</v>
      </c>
      <c r="G157" t="s">
        <v>1531</v>
      </c>
    </row>
    <row r="158" spans="1:9" x14ac:dyDescent="0.2">
      <c r="A158" s="14">
        <v>156</v>
      </c>
      <c r="B158" t="s">
        <v>1747</v>
      </c>
      <c r="C158" s="8">
        <v>108</v>
      </c>
      <c r="D158" s="8"/>
      <c r="E158" s="8">
        <v>108</v>
      </c>
      <c r="F158" s="8" t="str">
        <f>IF(E158="","",VLOOKUP(E158,Side_til_Sektion!A$2:C$217,3,FALSE))</f>
        <v>7.2.2</v>
      </c>
      <c r="I158" s="8"/>
    </row>
    <row r="159" spans="1:9" x14ac:dyDescent="0.2">
      <c r="A159" s="14">
        <v>157</v>
      </c>
      <c r="B159" t="s">
        <v>1748</v>
      </c>
      <c r="C159" s="8">
        <v>64</v>
      </c>
      <c r="D159" s="8"/>
      <c r="E159" s="8">
        <v>64</v>
      </c>
      <c r="F159" s="8" t="str">
        <f>IF(E159="","",VLOOKUP(E159,Side_til_Sektion!A$2:C$217,3,FALSE))</f>
        <v>4.2.4</v>
      </c>
    </row>
    <row r="160" spans="1:9" x14ac:dyDescent="0.2">
      <c r="A160" s="14">
        <v>158</v>
      </c>
      <c r="B160" t="s">
        <v>1749</v>
      </c>
      <c r="C160" s="8">
        <v>73</v>
      </c>
      <c r="D160" s="8"/>
      <c r="E160" s="8">
        <v>73</v>
      </c>
      <c r="F160" s="8" t="str">
        <f>IF(E160="","",VLOOKUP(E160,Side_til_Sektion!A$2:C$217,3,FALSE))</f>
        <v>5.1.5</v>
      </c>
    </row>
    <row r="161" spans="1:6" x14ac:dyDescent="0.2">
      <c r="A161" s="14">
        <v>159</v>
      </c>
      <c r="B161" t="s">
        <v>1750</v>
      </c>
      <c r="C161" s="8">
        <v>175</v>
      </c>
      <c r="D161" s="8"/>
      <c r="E161" s="8">
        <v>175</v>
      </c>
      <c r="F161" s="8" t="str">
        <f>IF(E161="","",VLOOKUP(E161,Side_til_Sektion!A$2:C$217,3,FALSE))</f>
        <v>11.2.7</v>
      </c>
    </row>
    <row r="162" spans="1:6" x14ac:dyDescent="0.2">
      <c r="A162" s="14">
        <v>160</v>
      </c>
      <c r="B162" t="s">
        <v>1751</v>
      </c>
      <c r="C162" s="8">
        <v>133</v>
      </c>
      <c r="D162" s="8"/>
      <c r="E162" s="8">
        <v>133</v>
      </c>
      <c r="F162" s="8" t="str">
        <f>IF(E162="","",VLOOKUP(E162,Side_til_Sektion!A$2:C$217,3,FALSE))</f>
        <v>9.2</v>
      </c>
    </row>
    <row r="163" spans="1:6" x14ac:dyDescent="0.2">
      <c r="A163" s="14">
        <v>161</v>
      </c>
      <c r="B163" t="s">
        <v>1752</v>
      </c>
      <c r="C163" s="8">
        <v>28</v>
      </c>
      <c r="D163" s="8"/>
      <c r="E163" s="8">
        <v>28</v>
      </c>
      <c r="F163" s="8" t="str">
        <f>IF(E163="","",VLOOKUP(E163,Side_til_Sektion!A$2:C$217,3,FALSE))</f>
        <v>2.3</v>
      </c>
    </row>
    <row r="164" spans="1:6" x14ac:dyDescent="0.2">
      <c r="A164" s="14">
        <v>162</v>
      </c>
      <c r="B164" t="s">
        <v>1752</v>
      </c>
      <c r="C164" s="8">
        <v>53</v>
      </c>
      <c r="D164" s="8"/>
      <c r="E164" s="8">
        <v>53</v>
      </c>
      <c r="F164" s="8" t="str">
        <f>IF(E164="","",VLOOKUP(E164,Side_til_Sektion!A$2:C$217,3,FALSE))</f>
        <v>3.2.21</v>
      </c>
    </row>
    <row r="165" spans="1:6" x14ac:dyDescent="0.2">
      <c r="A165" s="14">
        <v>163</v>
      </c>
      <c r="B165" t="s">
        <v>1753</v>
      </c>
      <c r="C165" s="8">
        <v>101</v>
      </c>
      <c r="D165" s="8"/>
      <c r="E165" s="8">
        <v>101</v>
      </c>
      <c r="F165" s="8" t="str">
        <f>IF(E165="","",VLOOKUP(E165,Side_til_Sektion!A$2:C$217,3,FALSE))</f>
        <v>7.1.5</v>
      </c>
    </row>
    <row r="166" spans="1:6" x14ac:dyDescent="0.2">
      <c r="A166" s="14">
        <v>164</v>
      </c>
      <c r="B166" t="s">
        <v>1754</v>
      </c>
      <c r="C166" s="8">
        <v>153</v>
      </c>
      <c r="D166" s="8"/>
      <c r="E166" s="8">
        <v>153</v>
      </c>
      <c r="F166" s="8" t="str">
        <f>IF(E166="","",VLOOKUP(E166,Side_til_Sektion!A$2:C$217,3,FALSE))</f>
        <v>10.2.13</v>
      </c>
    </row>
    <row r="167" spans="1:6" x14ac:dyDescent="0.2">
      <c r="A167" s="14">
        <v>165</v>
      </c>
      <c r="B167" t="s">
        <v>1755</v>
      </c>
      <c r="C167" s="8">
        <v>170</v>
      </c>
      <c r="D167" s="8"/>
      <c r="E167" s="8">
        <v>170</v>
      </c>
      <c r="F167" s="8" t="str">
        <f>IF(E167="","",VLOOKUP(E167,Side_til_Sektion!A$2:C$217,3,FALSE))</f>
        <v>11.2.6</v>
      </c>
    </row>
    <row r="168" spans="1:6" x14ac:dyDescent="0.2">
      <c r="A168" s="14">
        <v>166</v>
      </c>
      <c r="B168" t="s">
        <v>1756</v>
      </c>
      <c r="C168" s="8">
        <v>141</v>
      </c>
      <c r="D168" s="8"/>
      <c r="E168" s="8">
        <v>141</v>
      </c>
      <c r="F168" s="8" t="str">
        <f>IF(E168="","",VLOOKUP(E168,Side_til_Sektion!A$2:C$217,3,FALSE))</f>
        <v>10.2.3</v>
      </c>
    </row>
    <row r="169" spans="1:6" x14ac:dyDescent="0.2">
      <c r="A169" s="14">
        <v>167</v>
      </c>
      <c r="B169" t="s">
        <v>1757</v>
      </c>
      <c r="C169" s="8">
        <v>33</v>
      </c>
      <c r="D169" s="8"/>
      <c r="E169" s="8">
        <v>33</v>
      </c>
      <c r="F169" s="8" t="str">
        <f>IF(E169="","",VLOOKUP(E169,Side_til_Sektion!A$2:C$217,3,FALSE))</f>
        <v>3.1.2</v>
      </c>
    </row>
    <row r="170" spans="1:6" x14ac:dyDescent="0.2">
      <c r="A170" s="14">
        <v>168</v>
      </c>
      <c r="B170" t="s">
        <v>1758</v>
      </c>
      <c r="C170" s="8">
        <v>119</v>
      </c>
      <c r="D170" s="8"/>
      <c r="E170" s="8">
        <v>119</v>
      </c>
      <c r="F170" s="8" t="str">
        <f>IF(E170="","",VLOOKUP(E170,Side_til_Sektion!A$2:C$217,3,FALSE))</f>
        <v>8.1.4</v>
      </c>
    </row>
    <row r="171" spans="1:6" x14ac:dyDescent="0.2">
      <c r="A171" s="14">
        <v>169</v>
      </c>
      <c r="B171" t="s">
        <v>1759</v>
      </c>
      <c r="C171" s="8">
        <v>47</v>
      </c>
      <c r="D171" s="8"/>
      <c r="E171" s="8">
        <v>47</v>
      </c>
      <c r="F171" s="8" t="str">
        <f>IF(E171="","",VLOOKUP(E171,Side_til_Sektion!A$2:C$217,3,FALSE))</f>
        <v>3.2.9</v>
      </c>
    </row>
    <row r="172" spans="1:6" x14ac:dyDescent="0.2">
      <c r="A172" s="14">
        <v>170</v>
      </c>
      <c r="B172" t="s">
        <v>1759</v>
      </c>
      <c r="C172" s="8">
        <v>142</v>
      </c>
      <c r="D172" s="8"/>
      <c r="E172" s="8">
        <v>142</v>
      </c>
      <c r="F172" s="8" t="str">
        <f>IF(E172="","",VLOOKUP(E172,Side_til_Sektion!A$2:C$217,3,FALSE))</f>
        <v>10.2.5</v>
      </c>
    </row>
    <row r="173" spans="1:6" x14ac:dyDescent="0.2">
      <c r="A173" s="14">
        <v>171</v>
      </c>
      <c r="B173" t="s">
        <v>1760</v>
      </c>
      <c r="C173" s="8">
        <v>186</v>
      </c>
      <c r="D173" s="8"/>
      <c r="E173" s="8">
        <v>186</v>
      </c>
      <c r="F173" s="8" t="str">
        <f>IF(E173="","",VLOOKUP(E173,Side_til_Sektion!A$2:C$217,3,FALSE))</f>
        <v>12.2.2</v>
      </c>
    </row>
    <row r="174" spans="1:6" x14ac:dyDescent="0.2">
      <c r="A174" s="14">
        <v>172</v>
      </c>
      <c r="B174" t="s">
        <v>1761</v>
      </c>
      <c r="C174" s="8">
        <v>159</v>
      </c>
      <c r="D174" s="8"/>
      <c r="E174" s="8">
        <v>159</v>
      </c>
      <c r="F174" s="8" t="str">
        <f>IF(E174="","",VLOOKUP(E174,Side_til_Sektion!A$2:C$217,3,FALSE))</f>
        <v>11.1.5</v>
      </c>
    </row>
    <row r="175" spans="1:6" x14ac:dyDescent="0.2">
      <c r="A175" s="14">
        <v>173</v>
      </c>
      <c r="B175" t="s">
        <v>1762</v>
      </c>
      <c r="C175" s="8">
        <v>98</v>
      </c>
      <c r="D175" s="8"/>
      <c r="E175" s="8">
        <v>98</v>
      </c>
      <c r="F175" s="8" t="str">
        <f>IF(E175="","",VLOOKUP(E175,Side_til_Sektion!A$2:C$217,3,FALSE))</f>
        <v>7.1.1</v>
      </c>
    </row>
    <row r="176" spans="1:6" x14ac:dyDescent="0.2">
      <c r="A176" s="14">
        <v>174</v>
      </c>
      <c r="B176" t="s">
        <v>1763</v>
      </c>
      <c r="C176" s="8">
        <v>159</v>
      </c>
      <c r="D176" s="8"/>
      <c r="E176" s="8">
        <v>159</v>
      </c>
      <c r="F176" s="8" t="str">
        <f>IF(E176="","",VLOOKUP(E176,Side_til_Sektion!A$2:C$217,3,FALSE))</f>
        <v>11.1.5</v>
      </c>
    </row>
    <row r="177" spans="1:9" x14ac:dyDescent="0.2">
      <c r="A177" s="14">
        <v>175</v>
      </c>
      <c r="B177" t="s">
        <v>1764</v>
      </c>
      <c r="C177" s="8">
        <v>128</v>
      </c>
      <c r="D177" s="8"/>
      <c r="E177" s="8">
        <v>128</v>
      </c>
      <c r="F177" s="8" t="str">
        <f>IF(E177="","",VLOOKUP(E177,Side_til_Sektion!A$2:C$217,3,FALSE))</f>
        <v>9.1.1</v>
      </c>
    </row>
    <row r="178" spans="1:9" x14ac:dyDescent="0.2">
      <c r="A178" s="14">
        <v>176</v>
      </c>
      <c r="B178" t="s">
        <v>1765</v>
      </c>
      <c r="C178" s="8">
        <v>129</v>
      </c>
      <c r="D178" s="8"/>
      <c r="E178" s="8">
        <v>129</v>
      </c>
      <c r="F178" s="8" t="str">
        <f>IF(E178="","",VLOOKUP(E178,Side_til_Sektion!A$2:C$217,3,FALSE))</f>
        <v>9.1.2</v>
      </c>
    </row>
    <row r="179" spans="1:9" x14ac:dyDescent="0.2">
      <c r="A179" s="14">
        <v>177</v>
      </c>
      <c r="B179" t="s">
        <v>1766</v>
      </c>
      <c r="C179" s="8">
        <v>69</v>
      </c>
      <c r="D179" s="8"/>
      <c r="E179" s="8">
        <v>69</v>
      </c>
      <c r="F179" s="8" t="str">
        <f>IF(E179="","",VLOOKUP(E179,Side_til_Sektion!A$2:C$217,3,FALSE))</f>
        <v>5.1.1</v>
      </c>
    </row>
    <row r="180" spans="1:9" x14ac:dyDescent="0.2">
      <c r="A180" s="14">
        <v>178</v>
      </c>
      <c r="B180" t="s">
        <v>1766</v>
      </c>
      <c r="C180" s="8">
        <v>84</v>
      </c>
      <c r="D180" s="8"/>
      <c r="E180" s="8">
        <v>84</v>
      </c>
      <c r="F180" s="8" t="str">
        <f>IF(E180="","",VLOOKUP(E180,Side_til_Sektion!A$2:C$217,3,FALSE))</f>
        <v>6.1.1</v>
      </c>
    </row>
    <row r="181" spans="1:9" x14ac:dyDescent="0.2">
      <c r="A181" s="14">
        <v>179</v>
      </c>
      <c r="B181" t="s">
        <v>1767</v>
      </c>
      <c r="C181" s="8">
        <v>67</v>
      </c>
      <c r="D181" s="8"/>
      <c r="E181" s="8">
        <v>67</v>
      </c>
      <c r="F181" s="8" t="str">
        <f>IF(E181="","",VLOOKUP(E181,Side_til_Sektion!A$2:C$217,3,FALSE))</f>
        <v>4.2.4</v>
      </c>
    </row>
    <row r="182" spans="1:9" x14ac:dyDescent="0.2">
      <c r="A182" s="14">
        <v>180</v>
      </c>
      <c r="B182" t="s">
        <v>1768</v>
      </c>
      <c r="C182" s="8">
        <v>116</v>
      </c>
      <c r="D182" s="8"/>
      <c r="E182" s="8">
        <v>116</v>
      </c>
      <c r="F182" s="8" t="str">
        <f>IF(E182="","",VLOOKUP(E182,Side_til_Sektion!A$2:C$217,3,FALSE))</f>
        <v>8</v>
      </c>
    </row>
    <row r="183" spans="1:9" x14ac:dyDescent="0.2">
      <c r="A183" s="14">
        <v>181</v>
      </c>
      <c r="B183" t="s">
        <v>1768</v>
      </c>
      <c r="C183" s="8">
        <v>118</v>
      </c>
      <c r="D183" s="8"/>
      <c r="E183" s="8">
        <v>118</v>
      </c>
      <c r="F183" s="8" t="str">
        <f>IF(E183="","",VLOOKUP(E183,Side_til_Sektion!A$2:C$217,3,FALSE))</f>
        <v>8.1.3</v>
      </c>
    </row>
    <row r="184" spans="1:9" x14ac:dyDescent="0.2">
      <c r="A184" s="14">
        <v>182</v>
      </c>
      <c r="B184" t="s">
        <v>1769</v>
      </c>
      <c r="C184" s="8">
        <v>24</v>
      </c>
      <c r="D184" s="8"/>
      <c r="E184" s="8">
        <v>24</v>
      </c>
      <c r="F184" s="8" t="str">
        <f>IF(E184="","",VLOOKUP(E184,Side_til_Sektion!A$2:C$217,3,FALSE))</f>
        <v>1.4</v>
      </c>
    </row>
    <row r="185" spans="1:9" x14ac:dyDescent="0.2">
      <c r="A185" s="14">
        <v>183</v>
      </c>
      <c r="F185" s="8" t="str">
        <f>IF(E185="","",VLOOKUP(E185,Side_til_Sektion!A$2:C$217,3,FALSE))</f>
        <v/>
      </c>
    </row>
    <row r="186" spans="1:9" x14ac:dyDescent="0.2">
      <c r="A186" s="14">
        <v>184</v>
      </c>
      <c r="B186" t="s">
        <v>1770</v>
      </c>
      <c r="E186">
        <v>209</v>
      </c>
      <c r="F186" s="8" t="str">
        <f>IF(E186="","",VLOOKUP(E186,Side_til_Sektion!A$2:C$217,3,FALSE))</f>
        <v>16</v>
      </c>
      <c r="G186" t="s">
        <v>1535</v>
      </c>
    </row>
    <row r="187" spans="1:9" x14ac:dyDescent="0.2">
      <c r="A187" s="14">
        <v>185</v>
      </c>
      <c r="B187" t="s">
        <v>1771</v>
      </c>
      <c r="C187" s="8">
        <v>87</v>
      </c>
      <c r="D187" s="8"/>
      <c r="E187" s="8">
        <v>87</v>
      </c>
      <c r="F187" s="8" t="str">
        <f>IF(E187="","",VLOOKUP(E187,Side_til_Sektion!A$2:C$217,3,FALSE))</f>
        <v>6.1.5</v>
      </c>
      <c r="I187" s="8"/>
    </row>
    <row r="188" spans="1:9" x14ac:dyDescent="0.2">
      <c r="A188" s="14">
        <v>186</v>
      </c>
      <c r="B188" t="s">
        <v>1772</v>
      </c>
      <c r="C188" s="8">
        <v>116</v>
      </c>
      <c r="D188" s="8"/>
      <c r="E188" s="8">
        <v>116</v>
      </c>
      <c r="F188" s="8" t="str">
        <f>IF(E188="","",VLOOKUP(E188,Side_til_Sektion!A$2:C$217,3,FALSE))</f>
        <v>8</v>
      </c>
      <c r="I188" s="8"/>
    </row>
    <row r="189" spans="1:9" x14ac:dyDescent="0.2">
      <c r="A189" s="14">
        <v>187</v>
      </c>
      <c r="B189" t="s">
        <v>1773</v>
      </c>
      <c r="C189" s="8">
        <v>196</v>
      </c>
      <c r="D189" s="8"/>
      <c r="E189" s="8">
        <v>196</v>
      </c>
      <c r="F189" s="8" t="str">
        <f>IF(E189="","",VLOOKUP(E189,Side_til_Sektion!A$2:C$217,3,FALSE))</f>
        <v>14.2.1</v>
      </c>
    </row>
    <row r="190" spans="1:9" x14ac:dyDescent="0.2">
      <c r="A190" s="14">
        <v>188</v>
      </c>
      <c r="B190" t="s">
        <v>1773</v>
      </c>
      <c r="C190" s="8">
        <v>200</v>
      </c>
      <c r="D190" s="8"/>
      <c r="E190" s="8">
        <v>200</v>
      </c>
      <c r="F190" s="8" t="str">
        <f>IF(E190="","",VLOOKUP(E190,Side_til_Sektion!A$2:C$217,3,FALSE))</f>
        <v>14.2.1</v>
      </c>
    </row>
    <row r="191" spans="1:9" x14ac:dyDescent="0.2">
      <c r="A191" s="14">
        <v>189</v>
      </c>
      <c r="B191" t="s">
        <v>1774</v>
      </c>
      <c r="C191" s="8">
        <v>195</v>
      </c>
      <c r="D191" s="8"/>
      <c r="E191" s="8">
        <v>195</v>
      </c>
      <c r="F191" s="8" t="str">
        <f>IF(E191="","",VLOOKUP(E191,Side_til_Sektion!A$2:C$217,3,FALSE))</f>
        <v>12.2.3</v>
      </c>
    </row>
    <row r="192" spans="1:9" x14ac:dyDescent="0.2">
      <c r="A192" s="14">
        <v>190</v>
      </c>
      <c r="B192" t="s">
        <v>1775</v>
      </c>
      <c r="C192" s="8">
        <v>183</v>
      </c>
      <c r="D192" s="8"/>
      <c r="E192" s="8">
        <v>183</v>
      </c>
      <c r="F192" s="8" t="str">
        <f>IF(E192="","",VLOOKUP(E192,Side_til_Sektion!A$2:C$217,3,FALSE))</f>
        <v>12.2.1</v>
      </c>
    </row>
    <row r="193" spans="1:6" x14ac:dyDescent="0.2">
      <c r="A193" s="14">
        <v>191</v>
      </c>
      <c r="B193" t="s">
        <v>1775</v>
      </c>
      <c r="C193" s="8">
        <v>196</v>
      </c>
      <c r="D193" s="8"/>
      <c r="E193" s="8">
        <v>196</v>
      </c>
      <c r="F193" s="8" t="str">
        <f>IF(E193="","",VLOOKUP(E193,Side_til_Sektion!A$2:C$217,3,FALSE))</f>
        <v>14.2.1</v>
      </c>
    </row>
    <row r="194" spans="1:6" x14ac:dyDescent="0.2">
      <c r="A194" s="14">
        <v>192</v>
      </c>
      <c r="B194" t="s">
        <v>1776</v>
      </c>
      <c r="C194" s="8">
        <v>199</v>
      </c>
      <c r="D194" s="8"/>
      <c r="E194" s="8">
        <v>199</v>
      </c>
      <c r="F194" s="8" t="str">
        <f>IF(E194="","",VLOOKUP(E194,Side_til_Sektion!A$2:C$217,3,FALSE))</f>
        <v>14.2.1</v>
      </c>
    </row>
    <row r="195" spans="1:6" x14ac:dyDescent="0.2">
      <c r="A195" s="14">
        <v>193</v>
      </c>
      <c r="B195" t="s">
        <v>1777</v>
      </c>
      <c r="C195" s="8">
        <v>86</v>
      </c>
      <c r="D195" s="8"/>
      <c r="E195" s="8">
        <v>86</v>
      </c>
      <c r="F195" s="8" t="str">
        <f>IF(E195="","",VLOOKUP(E195,Side_til_Sektion!A$2:C$217,3,FALSE))</f>
        <v>6.1.4</v>
      </c>
    </row>
    <row r="196" spans="1:6" x14ac:dyDescent="0.2">
      <c r="A196" s="14">
        <v>194</v>
      </c>
      <c r="B196" t="s">
        <v>1778</v>
      </c>
      <c r="C196" s="8">
        <v>44</v>
      </c>
      <c r="D196" s="8"/>
      <c r="E196" s="8">
        <v>44</v>
      </c>
      <c r="F196" s="8" t="str">
        <f>IF(E196="","",VLOOKUP(E196,Side_til_Sektion!A$2:C$217,3,FALSE))</f>
        <v>3.2.1</v>
      </c>
    </row>
    <row r="197" spans="1:6" x14ac:dyDescent="0.2">
      <c r="A197" s="14">
        <v>195</v>
      </c>
      <c r="B197" t="s">
        <v>1779</v>
      </c>
      <c r="C197" s="8">
        <v>34</v>
      </c>
      <c r="D197" s="8"/>
      <c r="E197" s="8">
        <v>34</v>
      </c>
      <c r="F197" s="8" t="str">
        <f>IF(E197="","",VLOOKUP(E197,Side_til_Sektion!A$2:C$217,3,FALSE))</f>
        <v>3.1.4</v>
      </c>
    </row>
    <row r="198" spans="1:6" x14ac:dyDescent="0.2">
      <c r="A198" s="14">
        <v>196</v>
      </c>
      <c r="B198" t="s">
        <v>1780</v>
      </c>
      <c r="C198" s="8">
        <v>78</v>
      </c>
      <c r="D198" s="8"/>
      <c r="E198" s="8">
        <v>78</v>
      </c>
      <c r="F198" s="8" t="str">
        <f>IF(E198="","",VLOOKUP(E198,Side_til_Sektion!A$2:C$217,3,FALSE))</f>
        <v>5.2.2</v>
      </c>
    </row>
    <row r="199" spans="1:6" x14ac:dyDescent="0.2">
      <c r="A199" s="14">
        <v>197</v>
      </c>
      <c r="B199" t="s">
        <v>1781</v>
      </c>
      <c r="C199" s="8">
        <v>51</v>
      </c>
      <c r="D199" s="8"/>
      <c r="E199" s="8">
        <v>51</v>
      </c>
      <c r="F199" s="8" t="str">
        <f>IF(E199="","",VLOOKUP(E199,Side_til_Sektion!A$2:C$217,3,FALSE))</f>
        <v>3.2.18</v>
      </c>
    </row>
    <row r="200" spans="1:6" x14ac:dyDescent="0.2">
      <c r="A200" s="14">
        <v>198</v>
      </c>
      <c r="B200" t="s">
        <v>1782</v>
      </c>
      <c r="C200" s="8">
        <v>184</v>
      </c>
      <c r="D200" s="8"/>
      <c r="E200" s="8">
        <v>184</v>
      </c>
      <c r="F200" s="8" t="str">
        <f>IF(E200="","",VLOOKUP(E200,Side_til_Sektion!A$2:C$217,3,FALSE))</f>
        <v>12.2.1</v>
      </c>
    </row>
    <row r="201" spans="1:6" x14ac:dyDescent="0.2">
      <c r="A201" s="14">
        <v>199</v>
      </c>
      <c r="B201" t="s">
        <v>1783</v>
      </c>
      <c r="C201" s="8">
        <v>98</v>
      </c>
      <c r="D201" s="8"/>
      <c r="E201" s="8">
        <v>98</v>
      </c>
      <c r="F201" s="8" t="str">
        <f>IF(E201="","",VLOOKUP(E201,Side_til_Sektion!A$2:C$217,3,FALSE))</f>
        <v>7.1.1</v>
      </c>
    </row>
    <row r="202" spans="1:6" x14ac:dyDescent="0.2">
      <c r="A202" s="14">
        <v>200</v>
      </c>
      <c r="B202" t="s">
        <v>1784</v>
      </c>
      <c r="C202" s="8">
        <v>196</v>
      </c>
      <c r="D202" s="8"/>
      <c r="E202" s="8">
        <v>196</v>
      </c>
      <c r="F202" s="8" t="str">
        <f>IF(E202="","",VLOOKUP(E202,Side_til_Sektion!A$2:C$217,3,FALSE))</f>
        <v>14.2.1</v>
      </c>
    </row>
    <row r="203" spans="1:6" x14ac:dyDescent="0.2">
      <c r="A203" s="14">
        <v>201</v>
      </c>
      <c r="B203" t="s">
        <v>1785</v>
      </c>
      <c r="C203" s="8">
        <v>133</v>
      </c>
      <c r="D203" s="8"/>
      <c r="E203" s="8">
        <v>133</v>
      </c>
      <c r="F203" s="8" t="str">
        <f>IF(E203="","",VLOOKUP(E203,Side_til_Sektion!A$2:C$217,3,FALSE))</f>
        <v>9.2</v>
      </c>
    </row>
    <row r="204" spans="1:6" x14ac:dyDescent="0.2">
      <c r="A204" s="14">
        <v>202</v>
      </c>
      <c r="B204" t="s">
        <v>1786</v>
      </c>
      <c r="C204" s="8">
        <v>145</v>
      </c>
      <c r="D204" s="8"/>
      <c r="E204" s="8">
        <v>145</v>
      </c>
      <c r="F204" s="8" t="str">
        <f>IF(E204="","",VLOOKUP(E204,Side_til_Sektion!A$2:C$217,3,FALSE))</f>
        <v>10.2.7</v>
      </c>
    </row>
    <row r="205" spans="1:6" x14ac:dyDescent="0.2">
      <c r="A205" s="14">
        <v>203</v>
      </c>
      <c r="B205" t="s">
        <v>1787</v>
      </c>
      <c r="C205" s="8">
        <v>147</v>
      </c>
      <c r="D205" s="8"/>
      <c r="E205" s="8">
        <v>147</v>
      </c>
      <c r="F205" s="8" t="str">
        <f>IF(E205="","",VLOOKUP(E205,Side_til_Sektion!A$2:C$217,3,FALSE))</f>
        <v>10.2.8</v>
      </c>
    </row>
    <row r="206" spans="1:6" x14ac:dyDescent="0.2">
      <c r="A206" s="14">
        <v>204</v>
      </c>
      <c r="B206" t="s">
        <v>1788</v>
      </c>
      <c r="C206" s="8">
        <v>122</v>
      </c>
      <c r="D206" s="8"/>
      <c r="E206" s="8">
        <v>122</v>
      </c>
      <c r="F206" s="8" t="str">
        <f>IF(E206="","",VLOOKUP(E206,Side_til_Sektion!A$2:C$217,3,FALSE))</f>
        <v>8.1.8</v>
      </c>
    </row>
    <row r="207" spans="1:6" x14ac:dyDescent="0.2">
      <c r="A207" s="14">
        <v>205</v>
      </c>
      <c r="B207" t="s">
        <v>1789</v>
      </c>
      <c r="C207" s="8">
        <v>124</v>
      </c>
      <c r="D207" s="8"/>
      <c r="E207" s="8">
        <v>124</v>
      </c>
      <c r="F207" s="8" t="str">
        <f>IF(E207="","",VLOOKUP(E207,Side_til_Sektion!A$2:C$217,3,FALSE))</f>
        <v>8.1.8</v>
      </c>
    </row>
    <row r="208" spans="1:6" x14ac:dyDescent="0.2">
      <c r="A208" s="14">
        <v>206</v>
      </c>
      <c r="B208" t="s">
        <v>1790</v>
      </c>
      <c r="C208" s="8">
        <v>158</v>
      </c>
      <c r="D208" s="8"/>
      <c r="E208" s="8">
        <v>158</v>
      </c>
      <c r="F208" s="8" t="str">
        <f>IF(E208="","",VLOOKUP(E208,Side_til_Sektion!A$2:C$217,3,FALSE))</f>
        <v>11.1.4</v>
      </c>
    </row>
    <row r="209" spans="1:7" x14ac:dyDescent="0.2">
      <c r="A209" s="14">
        <v>207</v>
      </c>
      <c r="B209" t="s">
        <v>1791</v>
      </c>
      <c r="C209" s="8">
        <v>87</v>
      </c>
      <c r="D209" s="8"/>
      <c r="E209" s="8">
        <v>87</v>
      </c>
      <c r="F209" s="8" t="str">
        <f>IF(E209="","",VLOOKUP(E209,Side_til_Sektion!A$2:C$217,3,FALSE))</f>
        <v>6.1.5</v>
      </c>
    </row>
    <row r="210" spans="1:7" x14ac:dyDescent="0.2">
      <c r="A210" s="14">
        <v>208</v>
      </c>
      <c r="B210" t="s">
        <v>1792</v>
      </c>
      <c r="C210" s="8">
        <v>44</v>
      </c>
      <c r="D210" s="8"/>
      <c r="E210" s="8">
        <v>44</v>
      </c>
      <c r="F210" s="8" t="str">
        <f>IF(E210="","",VLOOKUP(E210,Side_til_Sektion!A$2:C$217,3,FALSE))</f>
        <v>3.2.1</v>
      </c>
    </row>
    <row r="211" spans="1:7" x14ac:dyDescent="0.2">
      <c r="A211" s="14">
        <v>209</v>
      </c>
      <c r="B211" t="s">
        <v>1792</v>
      </c>
      <c r="C211" s="8">
        <v>62</v>
      </c>
      <c r="D211" s="8"/>
      <c r="E211" s="8">
        <v>62</v>
      </c>
      <c r="F211" s="8" t="str">
        <f>IF(E211="","",VLOOKUP(E211,Side_til_Sektion!A$2:C$217,3,FALSE))</f>
        <v>4.2.1</v>
      </c>
    </row>
    <row r="212" spans="1:7" x14ac:dyDescent="0.2">
      <c r="A212" s="14">
        <v>210</v>
      </c>
      <c r="B212" t="s">
        <v>1793</v>
      </c>
      <c r="C212" s="8">
        <v>196</v>
      </c>
      <c r="D212" s="8"/>
      <c r="E212" s="8">
        <v>196</v>
      </c>
      <c r="F212" s="8" t="str">
        <f>IF(E212="","",VLOOKUP(E212,Side_til_Sektion!A$2:C$217,3,FALSE))</f>
        <v>14.2.1</v>
      </c>
    </row>
    <row r="213" spans="1:7" x14ac:dyDescent="0.2">
      <c r="A213" s="14">
        <v>211</v>
      </c>
      <c r="B213" t="s">
        <v>1794</v>
      </c>
      <c r="C213" s="8">
        <v>64</v>
      </c>
      <c r="D213" s="8"/>
      <c r="E213" s="8">
        <v>64</v>
      </c>
      <c r="F213" s="8" t="str">
        <f>IF(E213="","",VLOOKUP(E213,Side_til_Sektion!A$2:C$217,3,FALSE))</f>
        <v>4.2.4</v>
      </c>
    </row>
    <row r="214" spans="1:7" x14ac:dyDescent="0.2">
      <c r="A214" s="14">
        <v>212</v>
      </c>
      <c r="B214" t="s">
        <v>1795</v>
      </c>
      <c r="C214" s="8">
        <v>195</v>
      </c>
      <c r="D214" s="8"/>
      <c r="E214" s="8">
        <v>195</v>
      </c>
      <c r="F214" s="8" t="str">
        <f>IF(E214="","",VLOOKUP(E214,Side_til_Sektion!A$2:C$217,3,FALSE))</f>
        <v>12.2.3</v>
      </c>
    </row>
    <row r="215" spans="1:7" x14ac:dyDescent="0.2">
      <c r="A215" s="14">
        <v>213</v>
      </c>
      <c r="B215" t="s">
        <v>1796</v>
      </c>
      <c r="C215" s="8">
        <v>45</v>
      </c>
      <c r="D215" s="8"/>
      <c r="E215" s="8">
        <v>45</v>
      </c>
      <c r="F215" s="8" t="str">
        <f>IF(E215="","",VLOOKUP(E215,Side_til_Sektion!A$2:C$217,3,FALSE))</f>
        <v>3.2.2</v>
      </c>
    </row>
    <row r="216" spans="1:7" x14ac:dyDescent="0.2">
      <c r="A216" s="14">
        <v>214</v>
      </c>
      <c r="B216" t="s">
        <v>1796</v>
      </c>
      <c r="C216" s="8">
        <v>189</v>
      </c>
      <c r="D216" s="8"/>
      <c r="E216" s="8">
        <v>189</v>
      </c>
      <c r="F216" s="8" t="str">
        <f>IF(E216="","",VLOOKUP(E216,Side_til_Sektion!A$2:C$217,3,FALSE))</f>
        <v>13.3</v>
      </c>
    </row>
    <row r="217" spans="1:7" x14ac:dyDescent="0.2">
      <c r="A217" s="14">
        <v>215</v>
      </c>
      <c r="B217" t="s">
        <v>1797</v>
      </c>
      <c r="C217" s="8">
        <v>50</v>
      </c>
      <c r="D217" s="8"/>
      <c r="E217" s="8">
        <v>50</v>
      </c>
      <c r="F217" s="8" t="str">
        <f>IF(E217="","",VLOOKUP(E217,Side_til_Sektion!A$2:C$217,3,FALSE))</f>
        <v>3.2.15</v>
      </c>
    </row>
    <row r="218" spans="1:7" x14ac:dyDescent="0.2">
      <c r="A218" s="14">
        <v>216</v>
      </c>
      <c r="B218" t="s">
        <v>1797</v>
      </c>
      <c r="C218" s="8">
        <v>113</v>
      </c>
      <c r="D218" s="8"/>
      <c r="E218" s="8">
        <v>113</v>
      </c>
      <c r="F218" s="8" t="str">
        <f>IF(E218="","",VLOOKUP(E218,Side_til_Sektion!A$2:C$217,3,FALSE))</f>
        <v>7.2.4</v>
      </c>
    </row>
    <row r="219" spans="1:7" x14ac:dyDescent="0.2">
      <c r="A219" s="14">
        <v>217</v>
      </c>
      <c r="F219" s="8" t="str">
        <f>IF(E219="","",VLOOKUP(E219,Side_til_Sektion!A$2:C$217,3,FALSE))</f>
        <v/>
      </c>
    </row>
    <row r="220" spans="1:7" x14ac:dyDescent="0.2">
      <c r="A220" s="14">
        <v>218</v>
      </c>
      <c r="B220" t="s">
        <v>1798</v>
      </c>
      <c r="E220">
        <v>209</v>
      </c>
      <c r="F220" s="8" t="str">
        <f>IF(E220="","",VLOOKUP(E220,Side_til_Sektion!A$2:C$217,3,FALSE))</f>
        <v>16</v>
      </c>
      <c r="G220" t="s">
        <v>1539</v>
      </c>
    </row>
    <row r="221" spans="1:7" x14ac:dyDescent="0.2">
      <c r="A221" s="14">
        <v>219</v>
      </c>
      <c r="B221" t="s">
        <v>1799</v>
      </c>
      <c r="C221" s="8">
        <v>168</v>
      </c>
      <c r="D221" s="8"/>
      <c r="E221" s="8">
        <v>168</v>
      </c>
      <c r="F221" s="8" t="str">
        <f>IF(E221="","",VLOOKUP(E221,Side_til_Sektion!A$2:C$217,3,FALSE))</f>
        <v>11.2.5</v>
      </c>
    </row>
    <row r="222" spans="1:7" x14ac:dyDescent="0.2">
      <c r="A222" s="14">
        <v>220</v>
      </c>
      <c r="B222" t="s">
        <v>1800</v>
      </c>
      <c r="C222" s="8">
        <v>44</v>
      </c>
      <c r="D222" s="8"/>
      <c r="E222" s="8">
        <v>44</v>
      </c>
      <c r="F222" s="8" t="str">
        <f>IF(E222="","",VLOOKUP(E222,Side_til_Sektion!A$2:C$217,3,FALSE))</f>
        <v>3.2.1</v>
      </c>
    </row>
    <row r="223" spans="1:7" x14ac:dyDescent="0.2">
      <c r="A223" s="14">
        <v>221</v>
      </c>
      <c r="B223" t="s">
        <v>1800</v>
      </c>
      <c r="C223" s="8">
        <v>63</v>
      </c>
      <c r="D223" s="8"/>
      <c r="E223" s="8">
        <v>63</v>
      </c>
      <c r="F223" s="8" t="str">
        <f>IF(E223="","",VLOOKUP(E223,Side_til_Sektion!A$2:C$217,3,FALSE))</f>
        <v>4.2.3</v>
      </c>
    </row>
    <row r="224" spans="1:7" x14ac:dyDescent="0.2">
      <c r="A224" s="14">
        <v>222</v>
      </c>
      <c r="B224" t="s">
        <v>1800</v>
      </c>
      <c r="C224" s="8">
        <v>183</v>
      </c>
      <c r="D224" s="8"/>
      <c r="E224" s="8">
        <v>183</v>
      </c>
      <c r="F224" s="8" t="str">
        <f>IF(E224="","",VLOOKUP(E224,Side_til_Sektion!A$2:C$217,3,FALSE))</f>
        <v>12.2.1</v>
      </c>
    </row>
    <row r="225" spans="1:6" x14ac:dyDescent="0.2">
      <c r="A225" s="14">
        <v>223</v>
      </c>
      <c r="B225" t="s">
        <v>1801</v>
      </c>
      <c r="C225" s="8">
        <v>46</v>
      </c>
      <c r="D225" s="8"/>
      <c r="E225" s="8">
        <v>46</v>
      </c>
      <c r="F225" s="8" t="str">
        <f>IF(E225="","",VLOOKUP(E225,Side_til_Sektion!A$2:C$217,3,FALSE))</f>
        <v>3.2.5</v>
      </c>
    </row>
    <row r="226" spans="1:6" x14ac:dyDescent="0.2">
      <c r="A226" s="14">
        <v>224</v>
      </c>
      <c r="B226" t="s">
        <v>1801</v>
      </c>
      <c r="C226" s="8">
        <v>104</v>
      </c>
      <c r="D226" s="8"/>
      <c r="E226" s="8">
        <v>104</v>
      </c>
      <c r="F226" s="8" t="str">
        <f>IF(E226="","",VLOOKUP(E226,Side_til_Sektion!A$2:C$217,3,FALSE))</f>
        <v>7.2.1</v>
      </c>
    </row>
    <row r="227" spans="1:6" x14ac:dyDescent="0.2">
      <c r="A227" s="14">
        <v>225</v>
      </c>
      <c r="B227" t="s">
        <v>1802</v>
      </c>
      <c r="C227" s="8">
        <v>57</v>
      </c>
      <c r="D227" s="8"/>
      <c r="E227" s="8">
        <v>57</v>
      </c>
      <c r="F227" s="8" t="str">
        <f>IF(E227="","",VLOOKUP(E227,Side_til_Sektion!A$2:C$217,3,FALSE))</f>
        <v>4</v>
      </c>
    </row>
    <row r="228" spans="1:6" x14ac:dyDescent="0.2">
      <c r="A228" s="14">
        <v>226</v>
      </c>
      <c r="B228" t="s">
        <v>1803</v>
      </c>
      <c r="C228" s="8">
        <v>62</v>
      </c>
      <c r="D228" s="8"/>
      <c r="E228" s="8">
        <v>62</v>
      </c>
      <c r="F228" s="8" t="str">
        <f>IF(E228="","",VLOOKUP(E228,Side_til_Sektion!A$2:C$217,3,FALSE))</f>
        <v>4.2.1</v>
      </c>
    </row>
    <row r="229" spans="1:6" x14ac:dyDescent="0.2">
      <c r="A229" s="14">
        <v>227</v>
      </c>
      <c r="B229" t="s">
        <v>1804</v>
      </c>
      <c r="C229" s="8">
        <v>140</v>
      </c>
      <c r="D229" s="8"/>
      <c r="E229" s="8">
        <v>140</v>
      </c>
      <c r="F229" s="8" t="str">
        <f>IF(E229="","",VLOOKUP(E229,Side_til_Sektion!A$2:C$217,3,FALSE))</f>
        <v>10.2</v>
      </c>
    </row>
    <row r="230" spans="1:6" x14ac:dyDescent="0.2">
      <c r="A230" s="14">
        <v>228</v>
      </c>
      <c r="B230" t="s">
        <v>1805</v>
      </c>
      <c r="C230" s="8">
        <v>144</v>
      </c>
      <c r="D230" s="8"/>
      <c r="E230" s="8">
        <v>144</v>
      </c>
      <c r="F230" s="8" t="str">
        <f>IF(E230="","",VLOOKUP(E230,Side_til_Sektion!A$2:C$217,3,FALSE))</f>
        <v>10.2.5</v>
      </c>
    </row>
    <row r="231" spans="1:6" x14ac:dyDescent="0.2">
      <c r="A231" s="14">
        <v>229</v>
      </c>
      <c r="B231" t="s">
        <v>1806</v>
      </c>
      <c r="C231" s="8">
        <v>73</v>
      </c>
      <c r="D231" s="8"/>
      <c r="E231" s="8">
        <v>73</v>
      </c>
      <c r="F231" s="8" t="str">
        <f>IF(E231="","",VLOOKUP(E231,Side_til_Sektion!A$2:C$217,3,FALSE))</f>
        <v>5.1.5</v>
      </c>
    </row>
    <row r="232" spans="1:6" x14ac:dyDescent="0.2">
      <c r="A232" s="14">
        <v>230</v>
      </c>
      <c r="B232" t="s">
        <v>1807</v>
      </c>
      <c r="C232" s="8">
        <v>172</v>
      </c>
      <c r="D232" s="8"/>
      <c r="E232" s="8">
        <v>172</v>
      </c>
      <c r="F232" s="8" t="str">
        <f>IF(E232="","",VLOOKUP(E232,Side_til_Sektion!A$2:C$217,3,FALSE))</f>
        <v>11.2.6</v>
      </c>
    </row>
    <row r="233" spans="1:6" x14ac:dyDescent="0.2">
      <c r="A233" s="14">
        <v>231</v>
      </c>
      <c r="B233" t="s">
        <v>1808</v>
      </c>
      <c r="C233" s="8">
        <v>150</v>
      </c>
      <c r="D233" s="8"/>
      <c r="E233" s="8">
        <v>150</v>
      </c>
      <c r="F233" s="8" t="str">
        <f>IF(E233="","",VLOOKUP(E233,Side_til_Sektion!A$2:C$217,3,FALSE))</f>
        <v>10.2.9</v>
      </c>
    </row>
    <row r="234" spans="1:6" x14ac:dyDescent="0.2">
      <c r="A234" s="14">
        <v>232</v>
      </c>
      <c r="B234" t="s">
        <v>1809</v>
      </c>
      <c r="C234" s="8">
        <v>199</v>
      </c>
      <c r="D234" s="8"/>
      <c r="E234" s="8">
        <v>199</v>
      </c>
      <c r="F234" s="8" t="str">
        <f>IF(E234="","",VLOOKUP(E234,Side_til_Sektion!A$2:C$217,3,FALSE))</f>
        <v>14.2.1</v>
      </c>
    </row>
    <row r="235" spans="1:6" x14ac:dyDescent="0.2">
      <c r="A235" s="14">
        <v>233</v>
      </c>
      <c r="B235" t="s">
        <v>1810</v>
      </c>
      <c r="C235" s="8">
        <v>156</v>
      </c>
      <c r="D235" s="8"/>
      <c r="E235" s="8">
        <v>156</v>
      </c>
      <c r="F235" s="8" t="str">
        <f>IF(E235="","",VLOOKUP(E235,Side_til_Sektion!A$2:C$217,3,FALSE))</f>
        <v>11.1.2</v>
      </c>
    </row>
    <row r="236" spans="1:6" x14ac:dyDescent="0.2">
      <c r="A236" s="14">
        <v>234</v>
      </c>
      <c r="B236" t="s">
        <v>1811</v>
      </c>
      <c r="C236" s="8">
        <v>129</v>
      </c>
      <c r="D236" s="8"/>
      <c r="E236" s="8">
        <v>129</v>
      </c>
      <c r="F236" s="8" t="str">
        <f>IF(E236="","",VLOOKUP(E236,Side_til_Sektion!A$2:C$217,3,FALSE))</f>
        <v>9.1.2</v>
      </c>
    </row>
    <row r="237" spans="1:6" x14ac:dyDescent="0.2">
      <c r="A237" s="14">
        <v>235</v>
      </c>
      <c r="B237" t="s">
        <v>1812</v>
      </c>
      <c r="C237" s="8">
        <v>153</v>
      </c>
      <c r="D237" s="8"/>
      <c r="E237" s="8">
        <v>153</v>
      </c>
      <c r="F237" s="8" t="str">
        <f>IF(E237="","",VLOOKUP(E237,Side_til_Sektion!A$2:C$217,3,FALSE))</f>
        <v>10.2.13</v>
      </c>
    </row>
    <row r="238" spans="1:6" x14ac:dyDescent="0.2">
      <c r="A238" s="14">
        <v>236</v>
      </c>
      <c r="B238" t="s">
        <v>1813</v>
      </c>
      <c r="C238" s="8">
        <v>27</v>
      </c>
      <c r="D238" s="8"/>
      <c r="E238" s="8">
        <v>27</v>
      </c>
      <c r="F238" s="8" t="str">
        <f>IF(E238="","",VLOOKUP(E238,Side_til_Sektion!A$2:C$217,3,FALSE))</f>
        <v>2.3</v>
      </c>
    </row>
    <row r="239" spans="1:6" x14ac:dyDescent="0.2">
      <c r="A239" s="14">
        <v>237</v>
      </c>
      <c r="B239" t="s">
        <v>1814</v>
      </c>
      <c r="C239" s="8">
        <v>25</v>
      </c>
      <c r="D239" s="8"/>
      <c r="E239" s="8">
        <v>25</v>
      </c>
      <c r="F239" s="8" t="str">
        <f>IF(E239="","",VLOOKUP(E239,Side_til_Sektion!A$2:C$217,3,FALSE))</f>
        <v>2</v>
      </c>
    </row>
    <row r="240" spans="1:6" x14ac:dyDescent="0.2">
      <c r="A240" s="14">
        <v>238</v>
      </c>
      <c r="B240" t="s">
        <v>1815</v>
      </c>
      <c r="C240" s="8">
        <v>101</v>
      </c>
      <c r="D240" s="8"/>
      <c r="E240" s="8">
        <v>101</v>
      </c>
      <c r="F240" s="8" t="str">
        <f>IF(E240="","",VLOOKUP(E240,Side_til_Sektion!A$2:C$217,3,FALSE))</f>
        <v>7.1.5</v>
      </c>
    </row>
    <row r="241" spans="1:8" x14ac:dyDescent="0.2">
      <c r="A241" s="14">
        <v>239</v>
      </c>
      <c r="B241" t="s">
        <v>1816</v>
      </c>
      <c r="C241" s="8">
        <v>153</v>
      </c>
      <c r="D241" s="8"/>
      <c r="E241" s="8">
        <v>153</v>
      </c>
      <c r="F241" s="8" t="str">
        <f>IF(E241="","",VLOOKUP(E241,Side_til_Sektion!A$2:C$217,3,FALSE))</f>
        <v>10.2.13</v>
      </c>
    </row>
    <row r="242" spans="1:8" x14ac:dyDescent="0.2">
      <c r="A242" s="14">
        <v>240</v>
      </c>
      <c r="B242" t="s">
        <v>1817</v>
      </c>
      <c r="C242" s="8">
        <v>49</v>
      </c>
      <c r="D242" s="8"/>
      <c r="E242" s="8">
        <v>49</v>
      </c>
      <c r="F242" s="8" t="str">
        <f>IF(E242="","",VLOOKUP(E242,Side_til_Sektion!A$2:C$217,3,FALSE))</f>
        <v>3.2.14</v>
      </c>
    </row>
    <row r="243" spans="1:8" x14ac:dyDescent="0.2">
      <c r="A243" s="14">
        <v>241</v>
      </c>
      <c r="B243" t="s">
        <v>1818</v>
      </c>
      <c r="C243" s="8">
        <v>69</v>
      </c>
      <c r="D243" s="8"/>
      <c r="E243" s="8">
        <v>69</v>
      </c>
      <c r="F243" s="8" t="str">
        <f>IF(E243="","",VLOOKUP(E243,Side_til_Sektion!A$2:C$217,3,FALSE))</f>
        <v>5.1.1</v>
      </c>
    </row>
    <row r="244" spans="1:8" x14ac:dyDescent="0.2">
      <c r="A244" s="14">
        <v>242</v>
      </c>
      <c r="B244" t="s">
        <v>1819</v>
      </c>
      <c r="C244" s="8">
        <v>198</v>
      </c>
      <c r="D244" s="8"/>
      <c r="E244" s="8">
        <v>198</v>
      </c>
      <c r="F244" s="8" t="str">
        <f>IF(E244="","",VLOOKUP(E244,Side_til_Sektion!A$2:C$217,3,FALSE))</f>
        <v>14.2.1</v>
      </c>
    </row>
    <row r="245" spans="1:8" x14ac:dyDescent="0.2">
      <c r="A245" s="14">
        <v>243</v>
      </c>
      <c r="B245" t="s">
        <v>1820</v>
      </c>
      <c r="C245" s="8">
        <v>81</v>
      </c>
      <c r="D245" s="8"/>
      <c r="E245" s="8">
        <v>81</v>
      </c>
      <c r="F245" s="8" t="str">
        <f>IF(E245="","",VLOOKUP(E245,Side_til_Sektion!A$2:C$217,3,FALSE))</f>
        <v>5.2.2</v>
      </c>
    </row>
    <row r="246" spans="1:8" x14ac:dyDescent="0.2">
      <c r="A246" s="14">
        <v>244</v>
      </c>
      <c r="B246" t="s">
        <v>1821</v>
      </c>
      <c r="C246" s="8">
        <v>98</v>
      </c>
      <c r="D246" s="8"/>
      <c r="E246" s="8">
        <v>98</v>
      </c>
      <c r="F246" s="8" t="str">
        <f>IF(E246="","",VLOOKUP(E246,Side_til_Sektion!A$2:C$217,3,FALSE))</f>
        <v>7.1.1</v>
      </c>
    </row>
    <row r="247" spans="1:8" x14ac:dyDescent="0.2">
      <c r="A247" s="14">
        <v>245</v>
      </c>
      <c r="B247" t="s">
        <v>1822</v>
      </c>
      <c r="C247" s="8">
        <v>160</v>
      </c>
      <c r="D247" s="8"/>
      <c r="E247" s="8">
        <v>160</v>
      </c>
      <c r="F247" s="8" t="str">
        <f>IF(E247="","",VLOOKUP(E247,Side_til_Sektion!A$2:C$217,3,FALSE))</f>
        <v>11.1.6</v>
      </c>
    </row>
    <row r="248" spans="1:8" x14ac:dyDescent="0.2">
      <c r="A248" s="14">
        <v>246</v>
      </c>
      <c r="F248" s="8" t="str">
        <f>IF(E248="","",VLOOKUP(E248,Side_til_Sektion!A$2:C$217,3,FALSE))</f>
        <v/>
      </c>
    </row>
    <row r="249" spans="1:8" x14ac:dyDescent="0.2">
      <c r="A249" s="14">
        <v>247</v>
      </c>
      <c r="B249" t="s">
        <v>1823</v>
      </c>
      <c r="E249">
        <v>209</v>
      </c>
      <c r="F249" s="8" t="str">
        <f>IF(E249="","",VLOOKUP(E249,Side_til_Sektion!A$2:C$217,3,FALSE))</f>
        <v>16</v>
      </c>
      <c r="G249" t="s">
        <v>1543</v>
      </c>
    </row>
    <row r="250" spans="1:8" x14ac:dyDescent="0.2">
      <c r="A250" s="14">
        <v>248</v>
      </c>
      <c r="B250" t="s">
        <v>1824</v>
      </c>
      <c r="C250" s="8">
        <v>191</v>
      </c>
      <c r="D250" s="8"/>
      <c r="E250" s="8">
        <v>191</v>
      </c>
      <c r="F250" s="8" t="str">
        <f>IF(E250="","",VLOOKUP(E250,Side_til_Sektion!A$2:C$217,3,FALSE))</f>
        <v>13.5.3</v>
      </c>
      <c r="H250" s="8"/>
    </row>
    <row r="251" spans="1:8" x14ac:dyDescent="0.2">
      <c r="A251" s="14">
        <v>249</v>
      </c>
      <c r="B251" t="s">
        <v>1825</v>
      </c>
      <c r="C251" s="8">
        <v>110</v>
      </c>
      <c r="D251" s="8"/>
      <c r="E251" s="8">
        <v>110</v>
      </c>
      <c r="F251" s="8" t="str">
        <f>IF(E251="","",VLOOKUP(E251,Side_til_Sektion!A$2:C$217,3,FALSE))</f>
        <v>7.2.2</v>
      </c>
    </row>
    <row r="252" spans="1:8" x14ac:dyDescent="0.2">
      <c r="A252" s="14">
        <v>250</v>
      </c>
      <c r="B252" t="s">
        <v>1826</v>
      </c>
      <c r="C252" s="8">
        <v>72</v>
      </c>
      <c r="D252" s="8"/>
      <c r="E252" s="8">
        <v>72</v>
      </c>
      <c r="F252" s="8" t="str">
        <f>IF(E252="","",VLOOKUP(E252,Side_til_Sektion!A$2:C$217,3,FALSE))</f>
        <v>5.1.4</v>
      </c>
    </row>
    <row r="253" spans="1:8" x14ac:dyDescent="0.2">
      <c r="A253" s="14">
        <v>251</v>
      </c>
      <c r="B253" t="s">
        <v>1827</v>
      </c>
      <c r="C253" s="8">
        <v>78</v>
      </c>
      <c r="D253" s="8"/>
      <c r="E253" s="8">
        <v>78</v>
      </c>
      <c r="F253" s="8" t="str">
        <f>IF(E253="","",VLOOKUP(E253,Side_til_Sektion!A$2:C$217,3,FALSE))</f>
        <v>5.2.2</v>
      </c>
    </row>
    <row r="254" spans="1:8" x14ac:dyDescent="0.2">
      <c r="A254" s="14">
        <v>252</v>
      </c>
      <c r="B254" t="s">
        <v>1828</v>
      </c>
      <c r="C254" s="8">
        <v>46</v>
      </c>
      <c r="D254" s="8"/>
      <c r="E254" s="8">
        <v>46</v>
      </c>
      <c r="F254" s="8" t="str">
        <f>IF(E254="","",VLOOKUP(E254,Side_til_Sektion!A$2:C$217,3,FALSE))</f>
        <v>3.2.5</v>
      </c>
    </row>
    <row r="255" spans="1:8" x14ac:dyDescent="0.2">
      <c r="A255" s="14">
        <v>253</v>
      </c>
      <c r="B255" t="s">
        <v>1829</v>
      </c>
      <c r="C255" s="8">
        <v>161</v>
      </c>
      <c r="D255" s="8"/>
      <c r="E255" s="8">
        <v>161</v>
      </c>
      <c r="F255" s="8" t="str">
        <f>IF(E255="","",VLOOKUP(E255,Side_til_Sektion!A$2:C$217,3,FALSE))</f>
        <v>11.1.8</v>
      </c>
    </row>
    <row r="256" spans="1:8" x14ac:dyDescent="0.2">
      <c r="A256" s="14">
        <v>254</v>
      </c>
      <c r="B256" t="s">
        <v>1830</v>
      </c>
      <c r="C256" s="8">
        <v>169</v>
      </c>
      <c r="D256" s="8"/>
      <c r="E256" s="8">
        <v>169</v>
      </c>
      <c r="F256" s="8" t="str">
        <f>IF(E256="","",VLOOKUP(E256,Side_til_Sektion!A$2:C$217,3,FALSE))</f>
        <v>11.2.6</v>
      </c>
    </row>
    <row r="257" spans="1:6" x14ac:dyDescent="0.2">
      <c r="A257" s="14">
        <v>255</v>
      </c>
      <c r="B257" t="s">
        <v>1831</v>
      </c>
      <c r="C257" s="8">
        <v>183</v>
      </c>
      <c r="D257" s="8"/>
      <c r="E257" s="8">
        <v>183</v>
      </c>
      <c r="F257" s="8" t="str">
        <f>IF(E257="","",VLOOKUP(E257,Side_til_Sektion!A$2:C$217,3,FALSE))</f>
        <v>12.2.1</v>
      </c>
    </row>
    <row r="258" spans="1:6" x14ac:dyDescent="0.2">
      <c r="A258" s="14">
        <v>256</v>
      </c>
      <c r="B258" t="s">
        <v>1832</v>
      </c>
      <c r="C258" s="8">
        <v>40</v>
      </c>
      <c r="D258" s="8"/>
      <c r="E258" s="8">
        <v>40</v>
      </c>
      <c r="F258" s="8" t="str">
        <f>IF(E258="","",VLOOKUP(E258,Side_til_Sektion!A$2:C$217,3,FALSE))</f>
        <v>3.1.8</v>
      </c>
    </row>
    <row r="259" spans="1:6" x14ac:dyDescent="0.2">
      <c r="A259" s="14">
        <v>257</v>
      </c>
      <c r="B259" t="s">
        <v>1833</v>
      </c>
      <c r="C259" s="8">
        <v>50</v>
      </c>
      <c r="D259" s="8"/>
      <c r="E259" s="8">
        <v>50</v>
      </c>
      <c r="F259" s="8" t="str">
        <f>IF(E259="","",VLOOKUP(E259,Side_til_Sektion!A$2:C$217,3,FALSE))</f>
        <v>3.2.15</v>
      </c>
    </row>
    <row r="260" spans="1:6" x14ac:dyDescent="0.2">
      <c r="A260" s="14">
        <v>258</v>
      </c>
      <c r="B260" t="s">
        <v>1833</v>
      </c>
      <c r="C260" s="8">
        <v>122</v>
      </c>
      <c r="D260" s="8"/>
      <c r="E260" s="8">
        <v>122</v>
      </c>
      <c r="F260" s="8" t="str">
        <f>IF(E260="","",VLOOKUP(E260,Side_til_Sektion!A$2:C$217,3,FALSE))</f>
        <v>8.1.8</v>
      </c>
    </row>
    <row r="261" spans="1:6" x14ac:dyDescent="0.2">
      <c r="A261" s="14">
        <v>259</v>
      </c>
      <c r="B261" t="s">
        <v>1834</v>
      </c>
      <c r="C261" s="8">
        <v>27</v>
      </c>
      <c r="D261" s="8"/>
      <c r="E261" s="8">
        <v>27</v>
      </c>
      <c r="F261" s="8" t="str">
        <f>IF(E261="","",VLOOKUP(E261,Side_til_Sektion!A$2:C$217,3,FALSE))</f>
        <v>2.3</v>
      </c>
    </row>
    <row r="262" spans="1:6" x14ac:dyDescent="0.2">
      <c r="A262" s="14">
        <v>260</v>
      </c>
      <c r="B262" t="s">
        <v>1835</v>
      </c>
      <c r="C262" s="8">
        <v>19</v>
      </c>
      <c r="D262" s="8"/>
      <c r="E262" s="8">
        <v>19</v>
      </c>
      <c r="F262" s="8" t="str">
        <f>IF(E262="","",VLOOKUP(E262,Side_til_Sektion!A$2:C$217,3,FALSE))</f>
        <v>1.3</v>
      </c>
    </row>
    <row r="263" spans="1:6" x14ac:dyDescent="0.2">
      <c r="A263" s="14">
        <v>261</v>
      </c>
      <c r="B263" t="s">
        <v>1836</v>
      </c>
      <c r="C263" s="8">
        <v>152</v>
      </c>
      <c r="D263" s="8"/>
      <c r="E263" s="8">
        <v>152</v>
      </c>
      <c r="F263" s="8" t="str">
        <f>IF(E263="","",VLOOKUP(E263,Side_til_Sektion!A$2:C$217,3,FALSE))</f>
        <v>10.2.12</v>
      </c>
    </row>
    <row r="264" spans="1:6" x14ac:dyDescent="0.2">
      <c r="A264" s="14">
        <v>262</v>
      </c>
      <c r="B264" t="s">
        <v>1837</v>
      </c>
      <c r="C264" s="8">
        <v>102</v>
      </c>
      <c r="D264" s="8"/>
      <c r="E264" s="8">
        <v>102</v>
      </c>
      <c r="F264" s="8" t="str">
        <f>IF(E264="","",VLOOKUP(E264,Side_til_Sektion!A$2:C$217,3,FALSE))</f>
        <v>7.1.5</v>
      </c>
    </row>
    <row r="265" spans="1:6" x14ac:dyDescent="0.2">
      <c r="A265" s="14">
        <v>263</v>
      </c>
      <c r="B265" t="s">
        <v>1838</v>
      </c>
      <c r="C265" s="8">
        <v>187</v>
      </c>
      <c r="D265" s="8"/>
      <c r="E265" s="8">
        <v>187</v>
      </c>
      <c r="F265" s="8" t="str">
        <f>IF(E265="","",VLOOKUP(E265,Side_til_Sektion!A$2:C$217,3,FALSE))</f>
        <v>13</v>
      </c>
    </row>
    <row r="266" spans="1:6" x14ac:dyDescent="0.2">
      <c r="A266" s="14">
        <v>264</v>
      </c>
      <c r="B266" t="s">
        <v>1839</v>
      </c>
      <c r="C266" s="8">
        <v>164</v>
      </c>
      <c r="D266" s="8"/>
      <c r="E266" s="8">
        <v>164</v>
      </c>
      <c r="F266" s="8" t="str">
        <f>IF(E266="","",VLOOKUP(E266,Side_til_Sektion!A$2:C$217,3,FALSE))</f>
        <v>11.2.3</v>
      </c>
    </row>
    <row r="267" spans="1:6" x14ac:dyDescent="0.2">
      <c r="A267" s="14">
        <v>265</v>
      </c>
      <c r="B267" t="s">
        <v>1840</v>
      </c>
      <c r="C267" s="8">
        <v>45</v>
      </c>
      <c r="D267" s="8"/>
      <c r="E267" s="8">
        <v>45</v>
      </c>
      <c r="F267" s="8" t="str">
        <f>IF(E267="","",VLOOKUP(E267,Side_til_Sektion!A$2:C$217,3,FALSE))</f>
        <v>3.2.2</v>
      </c>
    </row>
    <row r="268" spans="1:6" x14ac:dyDescent="0.2">
      <c r="A268" s="14">
        <v>266</v>
      </c>
      <c r="B268" t="s">
        <v>1841</v>
      </c>
      <c r="C268" s="8">
        <v>98</v>
      </c>
      <c r="D268" s="8"/>
      <c r="E268" s="8">
        <v>98</v>
      </c>
      <c r="F268" s="8" t="str">
        <f>IF(E268="","",VLOOKUP(E268,Side_til_Sektion!A$2:C$217,3,FALSE))</f>
        <v>7.1.1</v>
      </c>
    </row>
    <row r="269" spans="1:6" x14ac:dyDescent="0.2">
      <c r="A269" s="14">
        <v>267</v>
      </c>
      <c r="B269" t="s">
        <v>1842</v>
      </c>
      <c r="C269" s="8">
        <v>78</v>
      </c>
      <c r="D269" s="8"/>
      <c r="E269" s="8">
        <v>78</v>
      </c>
      <c r="F269" s="8" t="str">
        <f>IF(E269="","",VLOOKUP(E269,Side_til_Sektion!A$2:C$217,3,FALSE))</f>
        <v>5.2.2</v>
      </c>
    </row>
    <row r="270" spans="1:6" x14ac:dyDescent="0.2">
      <c r="A270" s="14">
        <v>268</v>
      </c>
      <c r="B270" t="s">
        <v>1843</v>
      </c>
      <c r="C270" s="8">
        <v>130</v>
      </c>
      <c r="D270" s="8"/>
      <c r="E270" s="8">
        <v>130</v>
      </c>
      <c r="F270" s="8" t="str">
        <f>IF(E270="","",VLOOKUP(E270,Side_til_Sektion!A$2:C$217,3,FALSE))</f>
        <v>9.1.4</v>
      </c>
    </row>
    <row r="271" spans="1:6" x14ac:dyDescent="0.2">
      <c r="A271" s="14">
        <v>269</v>
      </c>
      <c r="B271" t="s">
        <v>1844</v>
      </c>
      <c r="C271" s="8">
        <v>45</v>
      </c>
      <c r="D271" s="8"/>
      <c r="E271" s="8">
        <v>45</v>
      </c>
      <c r="F271" s="8" t="str">
        <f>IF(E271="","",VLOOKUP(E271,Side_til_Sektion!A$2:C$217,3,FALSE))</f>
        <v>3.2.2</v>
      </c>
    </row>
    <row r="272" spans="1:6" x14ac:dyDescent="0.2">
      <c r="A272" s="14">
        <v>270</v>
      </c>
      <c r="B272" t="s">
        <v>1845</v>
      </c>
      <c r="C272" s="8">
        <v>45</v>
      </c>
      <c r="D272" s="8"/>
      <c r="E272" s="8">
        <v>45</v>
      </c>
      <c r="F272" s="8" t="str">
        <f>IF(E272="","",VLOOKUP(E272,Side_til_Sektion!A$2:C$217,3,FALSE))</f>
        <v>3.2.2</v>
      </c>
    </row>
    <row r="273" spans="1:9" x14ac:dyDescent="0.2">
      <c r="A273" s="14">
        <v>271</v>
      </c>
      <c r="B273" t="s">
        <v>1845</v>
      </c>
      <c r="C273" s="8">
        <v>63</v>
      </c>
      <c r="D273" s="8"/>
      <c r="E273" s="8">
        <v>63</v>
      </c>
      <c r="F273" s="8" t="str">
        <f>IF(E273="","",VLOOKUP(E273,Side_til_Sektion!A$2:C$217,3,FALSE))</f>
        <v>4.2.3</v>
      </c>
    </row>
    <row r="274" spans="1:9" x14ac:dyDescent="0.2">
      <c r="A274" s="14">
        <v>272</v>
      </c>
      <c r="B274" t="s">
        <v>1845</v>
      </c>
      <c r="C274" s="8">
        <v>103</v>
      </c>
      <c r="D274" s="8"/>
      <c r="E274" s="8">
        <v>103</v>
      </c>
      <c r="F274" s="8" t="str">
        <f>IF(E274="","",VLOOKUP(E274,Side_til_Sektion!A$2:C$217,3,FALSE))</f>
        <v>7.1.6</v>
      </c>
    </row>
    <row r="275" spans="1:9" x14ac:dyDescent="0.2">
      <c r="A275" s="14">
        <v>273</v>
      </c>
      <c r="B275" t="s">
        <v>1846</v>
      </c>
      <c r="C275" s="8">
        <v>36</v>
      </c>
      <c r="D275" s="8"/>
      <c r="E275" s="8">
        <v>36</v>
      </c>
      <c r="F275" s="8" t="str">
        <f>IF(E275="","",VLOOKUP(E275,Side_til_Sektion!A$2:C$217,3,FALSE))</f>
        <v>3.1.6</v>
      </c>
    </row>
    <row r="276" spans="1:9" x14ac:dyDescent="0.2">
      <c r="A276" s="14">
        <v>274</v>
      </c>
      <c r="B276" t="s">
        <v>1847</v>
      </c>
      <c r="C276" s="8">
        <v>50</v>
      </c>
      <c r="D276" s="8"/>
      <c r="E276" s="8">
        <v>50</v>
      </c>
      <c r="F276" s="8" t="str">
        <f>IF(E276="","",VLOOKUP(E276,Side_til_Sektion!A$2:C$217,3,FALSE))</f>
        <v>3.2.15</v>
      </c>
    </row>
    <row r="277" spans="1:9" x14ac:dyDescent="0.2">
      <c r="A277" s="14">
        <v>275</v>
      </c>
      <c r="B277" t="s">
        <v>1847</v>
      </c>
      <c r="C277" s="8">
        <v>131</v>
      </c>
      <c r="D277" s="8"/>
      <c r="E277" s="8">
        <v>131</v>
      </c>
      <c r="F277" s="8" t="str">
        <f>IF(E277="","",VLOOKUP(E277,Side_til_Sektion!A$2:C$217,3,FALSE))</f>
        <v>9.2</v>
      </c>
    </row>
    <row r="278" spans="1:9" x14ac:dyDescent="0.2">
      <c r="A278" s="14">
        <v>276</v>
      </c>
      <c r="B278" t="s">
        <v>1848</v>
      </c>
      <c r="C278" s="8">
        <v>202</v>
      </c>
      <c r="D278" s="8"/>
      <c r="E278" s="8">
        <v>202</v>
      </c>
      <c r="F278" s="8" t="str">
        <f>IF(E278="","",VLOOKUP(E278,Side_til_Sektion!A$2:C$217,3,FALSE))</f>
        <v>15.1.2</v>
      </c>
    </row>
    <row r="279" spans="1:9" x14ac:dyDescent="0.2">
      <c r="A279" s="14">
        <v>277</v>
      </c>
      <c r="F279" s="8" t="str">
        <f>IF(E279="","",VLOOKUP(E279,Side_til_Sektion!A$2:C$217,3,FALSE))</f>
        <v/>
      </c>
    </row>
    <row r="280" spans="1:9" x14ac:dyDescent="0.2">
      <c r="A280" s="14">
        <v>278</v>
      </c>
      <c r="B280" t="s">
        <v>1849</v>
      </c>
      <c r="E280">
        <v>210</v>
      </c>
      <c r="F280" s="8" t="str">
        <f>IF(E280="","",VLOOKUP(E280,Side_til_Sektion!A$2:C$217,3,FALSE))</f>
        <v>16</v>
      </c>
      <c r="G280" t="s">
        <v>1547</v>
      </c>
    </row>
    <row r="281" spans="1:9" x14ac:dyDescent="0.2">
      <c r="A281" s="14">
        <v>279</v>
      </c>
      <c r="B281" t="s">
        <v>1850</v>
      </c>
      <c r="C281" s="8">
        <v>163</v>
      </c>
      <c r="D281" s="8"/>
      <c r="E281" s="8">
        <v>163</v>
      </c>
      <c r="F281" s="8" t="str">
        <f>IF(E281="","",VLOOKUP(E281,Side_til_Sektion!A$2:C$217,3,FALSE))</f>
        <v>11.2.2</v>
      </c>
      <c r="I281" s="8"/>
    </row>
    <row r="282" spans="1:9" x14ac:dyDescent="0.2">
      <c r="A282" s="14">
        <v>280</v>
      </c>
      <c r="B282" t="s">
        <v>1851</v>
      </c>
      <c r="C282" s="8">
        <v>153</v>
      </c>
      <c r="D282" s="8"/>
      <c r="E282" s="8">
        <v>153</v>
      </c>
      <c r="F282" s="8" t="str">
        <f>IF(E282="","",VLOOKUP(E282,Side_til_Sektion!A$2:C$217,3,FALSE))</f>
        <v>10.2.13</v>
      </c>
    </row>
    <row r="283" spans="1:9" x14ac:dyDescent="0.2">
      <c r="A283" s="14">
        <v>281</v>
      </c>
      <c r="B283" t="s">
        <v>1852</v>
      </c>
      <c r="C283" s="8">
        <v>64</v>
      </c>
      <c r="D283" s="8"/>
      <c r="E283" s="8">
        <v>64</v>
      </c>
      <c r="F283" s="8" t="str">
        <f>IF(E283="","",VLOOKUP(E283,Side_til_Sektion!A$2:C$217,3,FALSE))</f>
        <v>4.2.4</v>
      </c>
    </row>
    <row r="284" spans="1:9" x14ac:dyDescent="0.2">
      <c r="A284" s="14">
        <v>282</v>
      </c>
      <c r="B284" t="s">
        <v>1853</v>
      </c>
      <c r="C284" s="8">
        <v>104</v>
      </c>
      <c r="D284" s="8"/>
      <c r="E284" s="8">
        <v>104</v>
      </c>
      <c r="F284" s="8" t="str">
        <f>IF(E284="","",VLOOKUP(E284,Side_til_Sektion!A$2:C$217,3,FALSE))</f>
        <v>7.2.1</v>
      </c>
    </row>
    <row r="285" spans="1:9" x14ac:dyDescent="0.2">
      <c r="A285" s="14">
        <v>283</v>
      </c>
      <c r="B285" t="s">
        <v>1854</v>
      </c>
      <c r="C285" s="8">
        <v>88</v>
      </c>
      <c r="D285" s="8"/>
      <c r="E285" s="8">
        <v>88</v>
      </c>
      <c r="F285" s="8" t="str">
        <f>IF(E285="","",VLOOKUP(E285,Side_til_Sektion!A$2:C$217,3,FALSE))</f>
        <v>6.1.5</v>
      </c>
    </row>
    <row r="286" spans="1:9" x14ac:dyDescent="0.2">
      <c r="A286" s="14">
        <v>284</v>
      </c>
      <c r="B286" t="s">
        <v>1854</v>
      </c>
      <c r="C286" s="8">
        <v>99</v>
      </c>
      <c r="D286" s="8"/>
      <c r="E286" s="8">
        <v>99</v>
      </c>
      <c r="F286" s="8" t="str">
        <f>IF(E286="","",VLOOKUP(E286,Side_til_Sektion!A$2:C$217,3,FALSE))</f>
        <v>7.1.3</v>
      </c>
    </row>
    <row r="287" spans="1:9" x14ac:dyDescent="0.2">
      <c r="A287" s="14">
        <v>285</v>
      </c>
      <c r="B287" t="s">
        <v>1855</v>
      </c>
      <c r="C287" s="8">
        <v>46</v>
      </c>
      <c r="D287" s="8"/>
      <c r="E287" s="8">
        <v>46</v>
      </c>
      <c r="F287" s="8" t="str">
        <f>IF(E287="","",VLOOKUP(E287,Side_til_Sektion!A$2:C$217,3,FALSE))</f>
        <v>3.2.5</v>
      </c>
    </row>
    <row r="288" spans="1:9" x14ac:dyDescent="0.2">
      <c r="A288" s="14">
        <v>286</v>
      </c>
      <c r="B288" t="s">
        <v>1855</v>
      </c>
      <c r="C288" s="8">
        <v>165</v>
      </c>
      <c r="D288" s="8"/>
      <c r="E288" s="8">
        <v>165</v>
      </c>
      <c r="F288" s="8" t="str">
        <f>IF(E288="","",VLOOKUP(E288,Side_til_Sektion!A$2:C$217,3,FALSE))</f>
        <v>11.2.4</v>
      </c>
    </row>
    <row r="289" spans="1:6" x14ac:dyDescent="0.2">
      <c r="A289" s="14">
        <v>287</v>
      </c>
      <c r="B289" t="s">
        <v>1856</v>
      </c>
      <c r="C289" s="8">
        <v>46</v>
      </c>
      <c r="D289" s="8"/>
      <c r="E289" s="8">
        <v>46</v>
      </c>
      <c r="F289" s="8" t="str">
        <f>IF(E289="","",VLOOKUP(E289,Side_til_Sektion!A$2:C$217,3,FALSE))</f>
        <v>3.2.5</v>
      </c>
    </row>
    <row r="290" spans="1:6" x14ac:dyDescent="0.2">
      <c r="A290" s="14">
        <v>288</v>
      </c>
      <c r="B290" t="s">
        <v>1856</v>
      </c>
      <c r="C290" s="8">
        <v>75</v>
      </c>
      <c r="D290" s="8"/>
      <c r="E290" s="8">
        <v>75</v>
      </c>
      <c r="F290" s="8" t="str">
        <f>IF(E290="","",VLOOKUP(E290,Side_til_Sektion!A$2:C$217,3,FALSE))</f>
        <v>5.2.2</v>
      </c>
    </row>
    <row r="291" spans="1:6" x14ac:dyDescent="0.2">
      <c r="A291" s="14">
        <v>289</v>
      </c>
      <c r="B291" t="s">
        <v>1857</v>
      </c>
      <c r="C291" s="8">
        <v>153</v>
      </c>
      <c r="D291" s="8"/>
      <c r="E291" s="8">
        <v>153</v>
      </c>
      <c r="F291" s="8" t="str">
        <f>IF(E291="","",VLOOKUP(E291,Side_til_Sektion!A$2:C$217,3,FALSE))</f>
        <v>10.2.13</v>
      </c>
    </row>
    <row r="292" spans="1:6" x14ac:dyDescent="0.2">
      <c r="A292" s="14">
        <v>290</v>
      </c>
      <c r="B292" t="s">
        <v>1858</v>
      </c>
      <c r="C292" s="8">
        <v>72</v>
      </c>
      <c r="D292" s="8"/>
      <c r="E292" s="8">
        <v>72</v>
      </c>
      <c r="F292" s="8" t="str">
        <f>IF(E292="","",VLOOKUP(E292,Side_til_Sektion!A$2:C$217,3,FALSE))</f>
        <v>5.1.4</v>
      </c>
    </row>
    <row r="293" spans="1:6" x14ac:dyDescent="0.2">
      <c r="A293" s="14">
        <v>291</v>
      </c>
      <c r="B293" t="s">
        <v>1859</v>
      </c>
      <c r="C293" s="8">
        <v>161</v>
      </c>
      <c r="D293" s="8"/>
      <c r="E293" s="8">
        <v>161</v>
      </c>
      <c r="F293" s="8" t="str">
        <f>IF(E293="","",VLOOKUP(E293,Side_til_Sektion!A$2:C$217,3,FALSE))</f>
        <v>11.1.8</v>
      </c>
    </row>
    <row r="294" spans="1:6" x14ac:dyDescent="0.2">
      <c r="A294" s="14">
        <v>292</v>
      </c>
      <c r="B294" t="s">
        <v>1859</v>
      </c>
      <c r="C294" s="8">
        <v>170</v>
      </c>
      <c r="D294" s="8"/>
      <c r="E294" s="8">
        <v>170</v>
      </c>
      <c r="F294" s="8" t="str">
        <f>IF(E294="","",VLOOKUP(E294,Side_til_Sektion!A$2:C$217,3,FALSE))</f>
        <v>11.2.6</v>
      </c>
    </row>
    <row r="295" spans="1:6" x14ac:dyDescent="0.2">
      <c r="A295" s="14">
        <v>293</v>
      </c>
      <c r="B295" t="s">
        <v>1860</v>
      </c>
      <c r="C295" s="8">
        <v>170</v>
      </c>
      <c r="D295" s="8"/>
      <c r="E295" s="8">
        <v>170</v>
      </c>
      <c r="F295" s="8" t="str">
        <f>IF(E295="","",VLOOKUP(E295,Side_til_Sektion!A$2:C$217,3,FALSE))</f>
        <v>11.2.6</v>
      </c>
    </row>
    <row r="296" spans="1:6" x14ac:dyDescent="0.2">
      <c r="A296" s="14">
        <v>294</v>
      </c>
      <c r="B296" t="s">
        <v>1861</v>
      </c>
      <c r="C296" s="8">
        <v>49</v>
      </c>
      <c r="D296" s="8"/>
      <c r="E296" s="8">
        <v>49</v>
      </c>
      <c r="F296" s="8" t="str">
        <f>IF(E296="","",VLOOKUP(E296,Side_til_Sektion!A$2:C$217,3,FALSE))</f>
        <v>3.2.14</v>
      </c>
    </row>
    <row r="297" spans="1:6" x14ac:dyDescent="0.2">
      <c r="A297" s="14">
        <v>295</v>
      </c>
      <c r="B297" t="s">
        <v>1862</v>
      </c>
      <c r="C297" s="8">
        <v>72</v>
      </c>
      <c r="D297" s="8"/>
      <c r="E297" s="8">
        <v>72</v>
      </c>
      <c r="F297" s="8" t="str">
        <f>IF(E297="","",VLOOKUP(E297,Side_til_Sektion!A$2:C$217,3,FALSE))</f>
        <v>5.1.4</v>
      </c>
    </row>
    <row r="298" spans="1:6" x14ac:dyDescent="0.2">
      <c r="A298" s="14">
        <v>296</v>
      </c>
      <c r="B298" t="s">
        <v>1862</v>
      </c>
      <c r="C298" s="8">
        <v>89</v>
      </c>
      <c r="D298" s="8"/>
      <c r="E298" s="8">
        <v>89</v>
      </c>
      <c r="F298" s="8" t="str">
        <f>IF(E298="","",VLOOKUP(E298,Side_til_Sektion!A$2:C$217,3,FALSE))</f>
        <v>6.2</v>
      </c>
    </row>
    <row r="299" spans="1:6" x14ac:dyDescent="0.2">
      <c r="A299" s="14">
        <v>297</v>
      </c>
      <c r="B299" t="s">
        <v>1863</v>
      </c>
      <c r="C299" s="8">
        <v>52</v>
      </c>
      <c r="D299" s="8"/>
      <c r="E299" s="8">
        <v>52</v>
      </c>
      <c r="F299" s="8" t="str">
        <f>IF(E299="","",VLOOKUP(E299,Side_til_Sektion!A$2:C$217,3,FALSE))</f>
        <v>3.2.20</v>
      </c>
    </row>
    <row r="300" spans="1:6" x14ac:dyDescent="0.2">
      <c r="A300" s="14">
        <v>298</v>
      </c>
      <c r="B300" t="s">
        <v>1863</v>
      </c>
      <c r="C300" s="8">
        <v>166</v>
      </c>
      <c r="D300" s="8"/>
      <c r="E300" s="8">
        <v>166</v>
      </c>
      <c r="F300" s="8" t="str">
        <f>IF(E300="","",VLOOKUP(E300,Side_til_Sektion!A$2:C$217,3,FALSE))</f>
        <v>11.2.5</v>
      </c>
    </row>
    <row r="301" spans="1:6" x14ac:dyDescent="0.2">
      <c r="A301" s="14">
        <v>299</v>
      </c>
      <c r="B301" t="s">
        <v>1864</v>
      </c>
      <c r="C301" s="8">
        <v>156</v>
      </c>
      <c r="D301" s="8"/>
      <c r="E301" s="8">
        <v>156</v>
      </c>
      <c r="F301" s="8" t="str">
        <f>IF(E301="","",VLOOKUP(E301,Side_til_Sektion!A$2:C$217,3,FALSE))</f>
        <v>11.1.2</v>
      </c>
    </row>
    <row r="302" spans="1:6" x14ac:dyDescent="0.2">
      <c r="A302" s="14">
        <v>300</v>
      </c>
      <c r="B302" t="s">
        <v>1865</v>
      </c>
      <c r="C302" s="8">
        <v>72</v>
      </c>
      <c r="D302" s="8"/>
      <c r="E302" s="8">
        <v>72</v>
      </c>
      <c r="F302" s="8" t="str">
        <f>IF(E302="","",VLOOKUP(E302,Side_til_Sektion!A$2:C$217,3,FALSE))</f>
        <v>5.1.4</v>
      </c>
    </row>
    <row r="303" spans="1:6" x14ac:dyDescent="0.2">
      <c r="A303" s="14">
        <v>301</v>
      </c>
      <c r="B303" t="s">
        <v>1866</v>
      </c>
      <c r="C303" s="8">
        <v>74</v>
      </c>
      <c r="D303" s="8"/>
      <c r="E303" s="8">
        <v>74</v>
      </c>
      <c r="F303" s="8" t="str">
        <f>IF(E303="","",VLOOKUP(E303,Side_til_Sektion!A$2:C$217,3,FALSE))</f>
        <v>5.2.1</v>
      </c>
    </row>
    <row r="304" spans="1:6" x14ac:dyDescent="0.2">
      <c r="A304" s="14">
        <v>302</v>
      </c>
      <c r="B304" t="s">
        <v>1867</v>
      </c>
      <c r="C304" s="8">
        <v>69</v>
      </c>
      <c r="D304" s="8"/>
      <c r="E304" s="8">
        <v>69</v>
      </c>
      <c r="F304" s="8" t="str">
        <f>IF(E304="","",VLOOKUP(E304,Side_til_Sektion!A$2:C$217,3,FALSE))</f>
        <v>5.1.1</v>
      </c>
    </row>
    <row r="305" spans="1:6" x14ac:dyDescent="0.2">
      <c r="A305" s="14">
        <v>303</v>
      </c>
      <c r="B305" t="s">
        <v>1867</v>
      </c>
      <c r="C305" s="8">
        <v>88</v>
      </c>
      <c r="D305" s="8"/>
      <c r="E305" s="8">
        <v>88</v>
      </c>
      <c r="F305" s="8" t="str">
        <f>IF(E305="","",VLOOKUP(E305,Side_til_Sektion!A$2:C$217,3,FALSE))</f>
        <v>6.1.5</v>
      </c>
    </row>
    <row r="306" spans="1:6" x14ac:dyDescent="0.2">
      <c r="A306" s="14">
        <v>304</v>
      </c>
      <c r="B306" t="s">
        <v>1868</v>
      </c>
      <c r="C306" s="8">
        <v>76</v>
      </c>
      <c r="D306" s="8"/>
      <c r="E306" s="8">
        <v>76</v>
      </c>
      <c r="F306" s="8" t="str">
        <f>IF(E306="","",VLOOKUP(E306,Side_til_Sektion!A$2:C$217,3,FALSE))</f>
        <v>5.2.2</v>
      </c>
    </row>
    <row r="307" spans="1:6" x14ac:dyDescent="0.2">
      <c r="A307" s="14">
        <v>305</v>
      </c>
      <c r="B307" t="s">
        <v>1869</v>
      </c>
      <c r="C307" s="8">
        <v>48</v>
      </c>
      <c r="D307" s="8"/>
      <c r="E307" s="8">
        <v>48</v>
      </c>
      <c r="F307" s="8" t="str">
        <f>IF(E307="","",VLOOKUP(E307,Side_til_Sektion!A$2:C$217,3,FALSE))</f>
        <v>3.2.12</v>
      </c>
    </row>
    <row r="308" spans="1:6" x14ac:dyDescent="0.2">
      <c r="A308" s="14">
        <v>306</v>
      </c>
      <c r="B308" t="s">
        <v>1869</v>
      </c>
      <c r="C308" s="8">
        <v>75</v>
      </c>
      <c r="D308" s="8"/>
      <c r="E308" s="8">
        <v>75</v>
      </c>
      <c r="F308" s="8" t="str">
        <f>IF(E308="","",VLOOKUP(E308,Side_til_Sektion!A$2:C$217,3,FALSE))</f>
        <v>5.2.2</v>
      </c>
    </row>
    <row r="309" spans="1:6" x14ac:dyDescent="0.2">
      <c r="A309" s="14">
        <v>307</v>
      </c>
      <c r="B309" t="s">
        <v>1870</v>
      </c>
      <c r="C309" s="8">
        <v>152</v>
      </c>
      <c r="D309" s="8"/>
      <c r="E309" s="8">
        <v>152</v>
      </c>
      <c r="F309" s="8" t="str">
        <f>IF(E309="","",VLOOKUP(E309,Side_til_Sektion!A$2:C$217,3,FALSE))</f>
        <v>10.2.12</v>
      </c>
    </row>
    <row r="310" spans="1:6" x14ac:dyDescent="0.2">
      <c r="A310" s="14">
        <v>308</v>
      </c>
      <c r="B310" t="s">
        <v>1871</v>
      </c>
      <c r="C310" s="8">
        <v>151</v>
      </c>
      <c r="D310" s="8"/>
      <c r="E310" s="8">
        <v>151</v>
      </c>
      <c r="F310" s="8" t="str">
        <f>IF(E310="","",VLOOKUP(E310,Side_til_Sektion!A$2:C$217,3,FALSE))</f>
        <v>10.2.11</v>
      </c>
    </row>
    <row r="311" spans="1:6" x14ac:dyDescent="0.2">
      <c r="A311" s="14">
        <v>309</v>
      </c>
      <c r="B311" t="s">
        <v>1872</v>
      </c>
      <c r="C311" s="8">
        <v>186</v>
      </c>
      <c r="D311" s="8"/>
      <c r="E311" s="8">
        <v>186</v>
      </c>
      <c r="F311" s="8" t="str">
        <f>IF(E311="","",VLOOKUP(E311,Side_til_Sektion!A$2:C$217,3,FALSE))</f>
        <v>12.2.2</v>
      </c>
    </row>
    <row r="312" spans="1:6" x14ac:dyDescent="0.2">
      <c r="A312" s="14">
        <v>310</v>
      </c>
      <c r="B312" t="s">
        <v>1873</v>
      </c>
      <c r="C312" s="8">
        <v>130</v>
      </c>
      <c r="D312" s="8"/>
      <c r="E312" s="8">
        <v>130</v>
      </c>
      <c r="F312" s="8" t="str">
        <f>IF(E312="","",VLOOKUP(E312,Side_til_Sektion!A$2:C$217,3,FALSE))</f>
        <v>9.1.4</v>
      </c>
    </row>
    <row r="313" spans="1:6" x14ac:dyDescent="0.2">
      <c r="A313" s="14">
        <v>311</v>
      </c>
      <c r="B313" t="s">
        <v>1874</v>
      </c>
      <c r="C313" s="8">
        <v>85</v>
      </c>
      <c r="D313" s="8"/>
      <c r="E313" s="8">
        <v>85</v>
      </c>
      <c r="F313" s="8" t="str">
        <f>IF(E313="","",VLOOKUP(E313,Side_til_Sektion!A$2:C$217,3,FALSE))</f>
        <v>6.1.2</v>
      </c>
    </row>
    <row r="314" spans="1:6" x14ac:dyDescent="0.2">
      <c r="A314" s="14">
        <v>312</v>
      </c>
      <c r="B314" t="s">
        <v>1875</v>
      </c>
      <c r="C314" s="8">
        <v>165</v>
      </c>
      <c r="D314" s="8"/>
      <c r="E314" s="8">
        <v>165</v>
      </c>
      <c r="F314" s="8" t="str">
        <f>IF(E314="","",VLOOKUP(E314,Side_til_Sektion!A$2:C$217,3,FALSE))</f>
        <v>11.2.4</v>
      </c>
    </row>
    <row r="315" spans="1:6" x14ac:dyDescent="0.2">
      <c r="A315" s="14">
        <v>313</v>
      </c>
      <c r="B315" t="s">
        <v>1876</v>
      </c>
      <c r="C315" s="8">
        <v>155</v>
      </c>
      <c r="D315" s="8"/>
      <c r="E315" s="8">
        <v>155</v>
      </c>
      <c r="F315" s="8" t="str">
        <f>IF(E315="","",VLOOKUP(E315,Side_til_Sektion!A$2:C$217,3,FALSE))</f>
        <v>11.1.1</v>
      </c>
    </row>
    <row r="316" spans="1:6" x14ac:dyDescent="0.2">
      <c r="A316" s="14">
        <v>314</v>
      </c>
      <c r="B316" t="s">
        <v>1877</v>
      </c>
      <c r="C316" s="8">
        <v>40</v>
      </c>
      <c r="D316" s="8"/>
      <c r="E316" s="8">
        <v>40</v>
      </c>
      <c r="F316" s="8" t="str">
        <f>IF(E316="","",VLOOKUP(E316,Side_til_Sektion!A$2:C$217,3,FALSE))</f>
        <v>3.1.8</v>
      </c>
    </row>
    <row r="317" spans="1:6" x14ac:dyDescent="0.2">
      <c r="A317" s="14">
        <v>315</v>
      </c>
      <c r="B317" t="s">
        <v>1877</v>
      </c>
      <c r="C317" s="8">
        <v>53</v>
      </c>
      <c r="D317" s="8"/>
      <c r="E317" s="8">
        <v>53</v>
      </c>
      <c r="F317" s="8" t="str">
        <f>IF(E317="","",VLOOKUP(E317,Side_til_Sektion!A$2:C$217,3,FALSE))</f>
        <v>3.2.21</v>
      </c>
    </row>
    <row r="318" spans="1:6" x14ac:dyDescent="0.2">
      <c r="A318" s="14">
        <v>316</v>
      </c>
      <c r="B318" t="s">
        <v>1877</v>
      </c>
      <c r="C318" s="8">
        <v>194</v>
      </c>
      <c r="D318" s="8"/>
      <c r="E318" s="8">
        <v>194</v>
      </c>
      <c r="F318" s="8" t="str">
        <f>IF(E318="","",VLOOKUP(E318,Side_til_Sektion!A$2:C$217,3,FALSE))</f>
        <v>14</v>
      </c>
    </row>
    <row r="319" spans="1:6" x14ac:dyDescent="0.2">
      <c r="A319" s="14">
        <v>317</v>
      </c>
      <c r="B319" t="s">
        <v>1878</v>
      </c>
      <c r="C319" s="8">
        <v>199</v>
      </c>
      <c r="D319" s="8"/>
      <c r="E319" s="8">
        <v>199</v>
      </c>
      <c r="F319" s="8" t="str">
        <f>IF(E319="","",VLOOKUP(E319,Side_til_Sektion!A$2:C$217,3,FALSE))</f>
        <v>14.2.1</v>
      </c>
    </row>
    <row r="320" spans="1:6" x14ac:dyDescent="0.2">
      <c r="A320" s="14">
        <v>318</v>
      </c>
      <c r="B320" t="s">
        <v>1879</v>
      </c>
      <c r="C320" s="8">
        <v>65</v>
      </c>
      <c r="D320" s="8"/>
      <c r="E320" s="8">
        <v>65</v>
      </c>
      <c r="F320" s="8" t="str">
        <f>IF(E320="","",VLOOKUP(E320,Side_til_Sektion!A$2:C$217,3,FALSE))</f>
        <v>4.2.3</v>
      </c>
    </row>
    <row r="321" spans="1:6" x14ac:dyDescent="0.2">
      <c r="A321" s="14">
        <v>319</v>
      </c>
      <c r="B321" t="s">
        <v>1880</v>
      </c>
      <c r="C321" s="8">
        <v>163</v>
      </c>
      <c r="D321" s="8"/>
      <c r="E321" s="8">
        <v>163</v>
      </c>
      <c r="F321" s="8" t="str">
        <f>IF(E321="","",VLOOKUP(E321,Side_til_Sektion!A$2:C$217,3,FALSE))</f>
        <v>11.2.2</v>
      </c>
    </row>
    <row r="322" spans="1:6" x14ac:dyDescent="0.2">
      <c r="A322" s="14">
        <v>320</v>
      </c>
      <c r="B322" t="s">
        <v>1881</v>
      </c>
      <c r="C322" s="8">
        <v>157</v>
      </c>
      <c r="D322" s="8"/>
      <c r="E322" s="8">
        <v>157</v>
      </c>
      <c r="F322" s="8" t="str">
        <f>IF(E322="","",VLOOKUP(E322,Side_til_Sektion!A$2:C$217,3,FALSE))</f>
        <v>11.1.2</v>
      </c>
    </row>
    <row r="323" spans="1:6" x14ac:dyDescent="0.2">
      <c r="A323" s="14">
        <v>321</v>
      </c>
      <c r="B323" t="s">
        <v>1882</v>
      </c>
      <c r="C323" s="8">
        <v>100</v>
      </c>
      <c r="D323" s="8"/>
      <c r="E323" s="8">
        <v>100</v>
      </c>
      <c r="F323" s="8" t="str">
        <f>IF(E323="","",VLOOKUP(E323,Side_til_Sektion!A$2:C$217,3,FALSE))</f>
        <v>7.1.3</v>
      </c>
    </row>
    <row r="324" spans="1:6" x14ac:dyDescent="0.2">
      <c r="A324" s="14">
        <v>322</v>
      </c>
      <c r="B324" t="s">
        <v>1883</v>
      </c>
      <c r="C324" s="8">
        <v>85</v>
      </c>
      <c r="D324" s="8"/>
      <c r="E324" s="8">
        <v>85</v>
      </c>
      <c r="F324" s="8" t="str">
        <f>IF(E324="","",VLOOKUP(E324,Side_til_Sektion!A$2:C$217,3,FALSE))</f>
        <v>6.1.2</v>
      </c>
    </row>
    <row r="325" spans="1:6" x14ac:dyDescent="0.2">
      <c r="A325" s="14">
        <v>323</v>
      </c>
      <c r="B325" t="s">
        <v>1884</v>
      </c>
      <c r="C325" s="8">
        <v>152</v>
      </c>
      <c r="D325" s="8"/>
      <c r="E325" s="8">
        <v>152</v>
      </c>
      <c r="F325" s="8" t="str">
        <f>IF(E325="","",VLOOKUP(E325,Side_til_Sektion!A$2:C$217,3,FALSE))</f>
        <v>10.2.12</v>
      </c>
    </row>
    <row r="326" spans="1:6" x14ac:dyDescent="0.2">
      <c r="A326" s="14">
        <v>324</v>
      </c>
      <c r="B326" t="s">
        <v>1885</v>
      </c>
      <c r="C326" s="8">
        <v>44</v>
      </c>
      <c r="D326" s="8"/>
      <c r="E326" s="8">
        <v>44</v>
      </c>
      <c r="F326" s="8" t="str">
        <f>IF(E326="","",VLOOKUP(E326,Side_til_Sektion!A$2:C$217,3,FALSE))</f>
        <v>3.2.1</v>
      </c>
    </row>
    <row r="327" spans="1:6" x14ac:dyDescent="0.2">
      <c r="A327" s="14">
        <v>325</v>
      </c>
      <c r="B327" t="s">
        <v>1885</v>
      </c>
      <c r="C327" s="8">
        <v>64</v>
      </c>
      <c r="D327" s="8"/>
      <c r="E327" s="8">
        <v>64</v>
      </c>
      <c r="F327" s="8" t="str">
        <f>IF(E327="","",VLOOKUP(E327,Side_til_Sektion!A$2:C$217,3,FALSE))</f>
        <v>4.2.4</v>
      </c>
    </row>
    <row r="328" spans="1:6" x14ac:dyDescent="0.2">
      <c r="A328" s="14">
        <v>326</v>
      </c>
      <c r="B328" t="s">
        <v>1886</v>
      </c>
      <c r="C328" s="8">
        <v>124</v>
      </c>
      <c r="D328" s="8"/>
      <c r="E328" s="8">
        <v>124</v>
      </c>
      <c r="F328" s="8" t="str">
        <f>IF(E328="","",VLOOKUP(E328,Side_til_Sektion!A$2:C$217,3,FALSE))</f>
        <v>8.1.8</v>
      </c>
    </row>
    <row r="329" spans="1:6" x14ac:dyDescent="0.2">
      <c r="A329" s="14">
        <v>327</v>
      </c>
      <c r="B329" t="s">
        <v>1887</v>
      </c>
      <c r="C329" s="8">
        <v>201</v>
      </c>
      <c r="D329" s="8"/>
      <c r="E329" s="8">
        <v>201</v>
      </c>
      <c r="F329" s="8" t="str">
        <f>IF(E329="","",VLOOKUP(E329,Side_til_Sektion!A$2:C$217,3,FALSE))</f>
        <v>15</v>
      </c>
    </row>
    <row r="330" spans="1:6" x14ac:dyDescent="0.2">
      <c r="A330" s="14">
        <v>328</v>
      </c>
      <c r="B330" t="s">
        <v>1888</v>
      </c>
      <c r="C330" s="8">
        <v>128</v>
      </c>
      <c r="D330" s="8"/>
      <c r="E330" s="8">
        <v>128</v>
      </c>
      <c r="F330" s="8" t="str">
        <f>IF(E330="","",VLOOKUP(E330,Side_til_Sektion!A$2:C$217,3,FALSE))</f>
        <v>9.1.1</v>
      </c>
    </row>
    <row r="331" spans="1:6" x14ac:dyDescent="0.2">
      <c r="A331" s="14">
        <v>329</v>
      </c>
      <c r="B331" t="s">
        <v>1889</v>
      </c>
      <c r="C331" s="8">
        <v>173</v>
      </c>
      <c r="D331" s="8"/>
      <c r="E331" s="8">
        <v>173</v>
      </c>
      <c r="F331" s="8" t="str">
        <f>IF(E331="","",VLOOKUP(E331,Side_til_Sektion!A$2:C$217,3,FALSE))</f>
        <v>11.2.6</v>
      </c>
    </row>
    <row r="332" spans="1:6" x14ac:dyDescent="0.2">
      <c r="A332" s="14">
        <v>330</v>
      </c>
      <c r="B332" t="s">
        <v>1890</v>
      </c>
      <c r="C332" s="8">
        <v>71</v>
      </c>
      <c r="D332" s="8"/>
      <c r="E332" s="8">
        <v>71</v>
      </c>
      <c r="F332" s="8" t="str">
        <f>IF(E332="","",VLOOKUP(E332,Side_til_Sektion!A$2:C$217,3,FALSE))</f>
        <v>5.1.1</v>
      </c>
    </row>
    <row r="333" spans="1:6" x14ac:dyDescent="0.2">
      <c r="A333" s="14">
        <v>331</v>
      </c>
      <c r="B333" t="s">
        <v>1891</v>
      </c>
      <c r="C333" s="8">
        <v>169</v>
      </c>
      <c r="D333" s="8"/>
      <c r="E333" s="8">
        <v>169</v>
      </c>
      <c r="F333" s="8" t="str">
        <f>IF(E333="","",VLOOKUP(E333,Side_til_Sektion!A$2:C$217,3,FALSE))</f>
        <v>11.2.6</v>
      </c>
    </row>
    <row r="334" spans="1:6" x14ac:dyDescent="0.2">
      <c r="A334" s="14">
        <v>332</v>
      </c>
      <c r="B334" t="s">
        <v>1892</v>
      </c>
      <c r="C334" s="8">
        <v>71</v>
      </c>
      <c r="D334" s="8"/>
      <c r="E334" s="8">
        <v>71</v>
      </c>
      <c r="F334" s="8" t="str">
        <f>IF(E334="","",VLOOKUP(E334,Side_til_Sektion!A$2:C$217,3,FALSE))</f>
        <v>5.1.1</v>
      </c>
    </row>
    <row r="335" spans="1:6" x14ac:dyDescent="0.2">
      <c r="A335" s="14">
        <v>333</v>
      </c>
      <c r="B335" t="s">
        <v>1893</v>
      </c>
      <c r="C335" s="8">
        <v>187</v>
      </c>
      <c r="D335" s="8"/>
      <c r="E335" s="8">
        <v>187</v>
      </c>
      <c r="F335" s="8" t="str">
        <f>IF(E335="","",VLOOKUP(E335,Side_til_Sektion!A$2:C$217,3,FALSE))</f>
        <v>13</v>
      </c>
    </row>
    <row r="336" spans="1:6" x14ac:dyDescent="0.2">
      <c r="A336" s="14">
        <v>334</v>
      </c>
      <c r="B336" t="s">
        <v>1894</v>
      </c>
      <c r="C336" s="8">
        <v>85</v>
      </c>
      <c r="D336" s="8"/>
      <c r="E336" s="8">
        <v>85</v>
      </c>
      <c r="F336" s="8" t="str">
        <f>IF(E336="","",VLOOKUP(E336,Side_til_Sektion!A$2:C$217,3,FALSE))</f>
        <v>6.1.2</v>
      </c>
    </row>
    <row r="337" spans="1:6" x14ac:dyDescent="0.2">
      <c r="A337" s="14">
        <v>335</v>
      </c>
      <c r="B337" t="s">
        <v>1894</v>
      </c>
      <c r="C337" s="8">
        <v>89</v>
      </c>
      <c r="D337" s="8"/>
      <c r="E337" s="8">
        <v>89</v>
      </c>
      <c r="F337" s="8" t="str">
        <f>IF(E337="","",VLOOKUP(E337,Side_til_Sektion!A$2:C$217,3,FALSE))</f>
        <v>6.2</v>
      </c>
    </row>
    <row r="338" spans="1:6" x14ac:dyDescent="0.2">
      <c r="A338" s="14">
        <v>336</v>
      </c>
      <c r="B338" t="s">
        <v>1895</v>
      </c>
      <c r="C338" s="8">
        <v>176</v>
      </c>
      <c r="D338" s="8"/>
      <c r="E338" s="8">
        <v>176</v>
      </c>
      <c r="F338" s="8" t="str">
        <f>IF(E338="","",VLOOKUP(E338,Side_til_Sektion!A$2:C$217,3,FALSE))</f>
        <v>11.2.7</v>
      </c>
    </row>
    <row r="339" spans="1:6" x14ac:dyDescent="0.2">
      <c r="A339" s="14">
        <v>337</v>
      </c>
      <c r="B339" t="s">
        <v>1896</v>
      </c>
      <c r="C339" s="8">
        <v>128</v>
      </c>
      <c r="D339" s="8"/>
      <c r="E339" s="8">
        <v>128</v>
      </c>
      <c r="F339" s="8" t="str">
        <f>IF(E339="","",VLOOKUP(E339,Side_til_Sektion!A$2:C$217,3,FALSE))</f>
        <v>9.1.1</v>
      </c>
    </row>
    <row r="340" spans="1:6" x14ac:dyDescent="0.2">
      <c r="A340" s="14">
        <v>338</v>
      </c>
      <c r="B340" t="s">
        <v>1897</v>
      </c>
      <c r="C340" s="8">
        <v>169</v>
      </c>
      <c r="D340" s="8"/>
      <c r="E340" s="8">
        <v>169</v>
      </c>
      <c r="F340" s="8" t="str">
        <f>IF(E340="","",VLOOKUP(E340,Side_til_Sektion!A$2:C$217,3,FALSE))</f>
        <v>11.2.6</v>
      </c>
    </row>
    <row r="341" spans="1:6" x14ac:dyDescent="0.2">
      <c r="A341" s="14">
        <v>339</v>
      </c>
      <c r="B341" t="s">
        <v>1898</v>
      </c>
      <c r="C341" s="8">
        <v>188</v>
      </c>
      <c r="D341" s="8"/>
      <c r="E341" s="8">
        <v>188</v>
      </c>
      <c r="F341" s="8" t="str">
        <f>IF(E341="","",VLOOKUP(E341,Side_til_Sektion!A$2:C$217,3,FALSE))</f>
        <v>13.2.2</v>
      </c>
    </row>
    <row r="342" spans="1:6" x14ac:dyDescent="0.2">
      <c r="A342" s="14">
        <v>340</v>
      </c>
      <c r="B342" t="s">
        <v>1899</v>
      </c>
      <c r="C342" s="8">
        <v>176</v>
      </c>
      <c r="D342" s="8"/>
      <c r="E342" s="8">
        <v>176</v>
      </c>
      <c r="F342" s="8" t="str">
        <f>IF(E342="","",VLOOKUP(E342,Side_til_Sektion!A$2:C$217,3,FALSE))</f>
        <v>11.2.7</v>
      </c>
    </row>
    <row r="343" spans="1:6" x14ac:dyDescent="0.2">
      <c r="A343" s="14">
        <v>341</v>
      </c>
      <c r="B343" t="s">
        <v>1900</v>
      </c>
      <c r="C343" s="8">
        <v>152</v>
      </c>
      <c r="D343" s="8"/>
      <c r="E343" s="8">
        <v>152</v>
      </c>
      <c r="F343" s="8" t="str">
        <f>IF(E343="","",VLOOKUP(E343,Side_til_Sektion!A$2:C$217,3,FALSE))</f>
        <v>10.2.12</v>
      </c>
    </row>
    <row r="344" spans="1:6" x14ac:dyDescent="0.2">
      <c r="A344" s="14">
        <v>342</v>
      </c>
      <c r="B344" t="s">
        <v>1901</v>
      </c>
      <c r="C344" s="8">
        <v>87</v>
      </c>
      <c r="D344" s="8"/>
      <c r="E344" s="8">
        <v>87</v>
      </c>
      <c r="F344" s="8" t="str">
        <f>IF(E344="","",VLOOKUP(E344,Side_til_Sektion!A$2:C$217,3,FALSE))</f>
        <v>6.1.5</v>
      </c>
    </row>
    <row r="345" spans="1:6" x14ac:dyDescent="0.2">
      <c r="A345" s="14">
        <v>343</v>
      </c>
      <c r="B345" t="s">
        <v>1901</v>
      </c>
      <c r="C345" s="8">
        <v>98</v>
      </c>
      <c r="D345" s="8"/>
      <c r="E345" s="8">
        <v>98</v>
      </c>
      <c r="F345" s="8" t="str">
        <f>IF(E345="","",VLOOKUP(E345,Side_til_Sektion!A$2:C$217,3,FALSE))</f>
        <v>7.1.1</v>
      </c>
    </row>
    <row r="346" spans="1:6" x14ac:dyDescent="0.2">
      <c r="A346" s="14">
        <v>344</v>
      </c>
      <c r="B346" t="s">
        <v>1902</v>
      </c>
      <c r="C346" s="8">
        <v>102</v>
      </c>
      <c r="D346" s="8"/>
      <c r="E346" s="8">
        <v>102</v>
      </c>
      <c r="F346" s="8" t="str">
        <f>IF(E346="","",VLOOKUP(E346,Side_til_Sektion!A$2:C$217,3,FALSE))</f>
        <v>7.1.5</v>
      </c>
    </row>
    <row r="347" spans="1:6" x14ac:dyDescent="0.2">
      <c r="A347" s="14">
        <v>345</v>
      </c>
      <c r="B347" t="s">
        <v>1903</v>
      </c>
      <c r="C347" s="8">
        <v>116</v>
      </c>
      <c r="D347" s="8"/>
      <c r="E347" s="8">
        <v>116</v>
      </c>
      <c r="F347" s="8" t="str">
        <f>IF(E347="","",VLOOKUP(E347,Side_til_Sektion!A$2:C$217,3,FALSE))</f>
        <v>8</v>
      </c>
    </row>
    <row r="348" spans="1:6" x14ac:dyDescent="0.2">
      <c r="A348" s="14">
        <v>346</v>
      </c>
      <c r="B348" t="s">
        <v>1903</v>
      </c>
      <c r="C348" s="8">
        <v>120</v>
      </c>
      <c r="D348" s="8"/>
      <c r="E348" s="8">
        <v>120</v>
      </c>
      <c r="F348" s="8" t="str">
        <f>IF(E348="","",VLOOKUP(E348,Side_til_Sektion!A$2:C$217,3,FALSE))</f>
        <v>8.1.6</v>
      </c>
    </row>
    <row r="349" spans="1:6" x14ac:dyDescent="0.2">
      <c r="A349" s="14">
        <v>347</v>
      </c>
      <c r="B349" t="s">
        <v>1904</v>
      </c>
      <c r="C349" s="8">
        <v>87</v>
      </c>
      <c r="D349" s="8"/>
      <c r="E349" s="8">
        <v>87</v>
      </c>
      <c r="F349" s="8" t="str">
        <f>IF(E349="","",VLOOKUP(E349,Side_til_Sektion!A$2:C$217,3,FALSE))</f>
        <v>6.1.5</v>
      </c>
    </row>
    <row r="350" spans="1:6" x14ac:dyDescent="0.2">
      <c r="A350" s="14">
        <v>348</v>
      </c>
      <c r="B350" t="s">
        <v>1905</v>
      </c>
      <c r="C350" s="8">
        <v>114</v>
      </c>
      <c r="D350" s="8"/>
      <c r="E350" s="8">
        <v>114</v>
      </c>
      <c r="F350" s="8" t="str">
        <f>IF(E350="","",VLOOKUP(E350,Side_til_Sektion!A$2:C$217,3,FALSE))</f>
        <v>7.2.4</v>
      </c>
    </row>
    <row r="351" spans="1:6" x14ac:dyDescent="0.2">
      <c r="A351" s="14">
        <v>349</v>
      </c>
      <c r="B351" t="s">
        <v>1906</v>
      </c>
      <c r="C351" s="8">
        <v>139</v>
      </c>
      <c r="D351" s="8"/>
      <c r="E351" s="8">
        <v>139</v>
      </c>
      <c r="F351" s="8" t="str">
        <f>IF(E351="","",VLOOKUP(E351,Side_til_Sektion!A$2:C$217,3,FALSE))</f>
        <v>10.1.3</v>
      </c>
    </row>
    <row r="352" spans="1:6" x14ac:dyDescent="0.2">
      <c r="A352" s="14">
        <v>350</v>
      </c>
      <c r="B352" t="s">
        <v>1907</v>
      </c>
      <c r="C352" s="8">
        <v>201</v>
      </c>
      <c r="D352" s="8"/>
      <c r="E352" s="8">
        <v>201</v>
      </c>
      <c r="F352" s="8" t="str">
        <f>IF(E352="","",VLOOKUP(E352,Side_til_Sektion!A$2:C$217,3,FALSE))</f>
        <v>15</v>
      </c>
    </row>
    <row r="353" spans="1:9" x14ac:dyDescent="0.2">
      <c r="A353" s="14">
        <v>351</v>
      </c>
      <c r="B353" t="s">
        <v>1908</v>
      </c>
      <c r="C353" s="8">
        <v>148</v>
      </c>
      <c r="D353" s="8"/>
      <c r="E353" s="8">
        <v>148</v>
      </c>
      <c r="F353" s="8" t="str">
        <f>IF(E353="","",VLOOKUP(E353,Side_til_Sektion!A$2:C$217,3,FALSE))</f>
        <v>10.2.9</v>
      </c>
    </row>
    <row r="354" spans="1:9" x14ac:dyDescent="0.2">
      <c r="A354" s="14">
        <v>352</v>
      </c>
      <c r="F354" s="8" t="str">
        <f>IF(E354="","",VLOOKUP(E354,Side_til_Sektion!A$2:C$217,3,FALSE))</f>
        <v/>
      </c>
    </row>
    <row r="355" spans="1:9" x14ac:dyDescent="0.2">
      <c r="A355" s="14">
        <v>353</v>
      </c>
      <c r="B355" t="s">
        <v>1909</v>
      </c>
      <c r="E355">
        <v>210</v>
      </c>
      <c r="F355" s="8" t="str">
        <f>IF(E355="","",VLOOKUP(E355,Side_til_Sektion!A$2:C$217,3,FALSE))</f>
        <v>16</v>
      </c>
      <c r="G355" t="s">
        <v>1551</v>
      </c>
      <c r="I355" s="8"/>
    </row>
    <row r="356" spans="1:9" x14ac:dyDescent="0.2">
      <c r="A356" s="14">
        <v>354</v>
      </c>
      <c r="B356" t="s">
        <v>1910</v>
      </c>
      <c r="C356" s="8">
        <v>55</v>
      </c>
      <c r="D356" s="8"/>
      <c r="E356" s="8">
        <v>55</v>
      </c>
      <c r="F356" s="8" t="str">
        <f>IF(E356="","",VLOOKUP(E356,Side_til_Sektion!A$2:C$217,3,FALSE))</f>
        <v>3.4</v>
      </c>
    </row>
    <row r="357" spans="1:9" x14ac:dyDescent="0.2">
      <c r="A357" s="14">
        <v>355</v>
      </c>
      <c r="B357" t="s">
        <v>1911</v>
      </c>
      <c r="C357" s="8">
        <v>55</v>
      </c>
      <c r="D357" s="8"/>
      <c r="E357" s="8">
        <v>55</v>
      </c>
      <c r="F357" s="8" t="str">
        <f>IF(E357="","",VLOOKUP(E357,Side_til_Sektion!A$2:C$217,3,FALSE))</f>
        <v>3.4</v>
      </c>
    </row>
    <row r="358" spans="1:9" x14ac:dyDescent="0.2">
      <c r="A358" s="14">
        <v>356</v>
      </c>
      <c r="B358" t="s">
        <v>1912</v>
      </c>
      <c r="C358" s="8">
        <v>45</v>
      </c>
      <c r="D358" s="8"/>
      <c r="E358" s="8">
        <v>45</v>
      </c>
      <c r="F358" s="8" t="str">
        <f>IF(E358="","",VLOOKUP(E358,Side_til_Sektion!A$2:C$217,3,FALSE))</f>
        <v>3.2.2</v>
      </c>
    </row>
    <row r="359" spans="1:9" x14ac:dyDescent="0.2">
      <c r="A359" s="14">
        <v>357</v>
      </c>
      <c r="B359" t="s">
        <v>1912</v>
      </c>
      <c r="C359" s="8">
        <v>63</v>
      </c>
      <c r="D359" s="8"/>
      <c r="E359" s="8">
        <v>63</v>
      </c>
      <c r="F359" s="8" t="str">
        <f>IF(E359="","",VLOOKUP(E359,Side_til_Sektion!A$2:C$217,3,FALSE))</f>
        <v>4.2.3</v>
      </c>
    </row>
    <row r="360" spans="1:9" x14ac:dyDescent="0.2">
      <c r="A360" s="14">
        <v>358</v>
      </c>
      <c r="B360" t="s">
        <v>1912</v>
      </c>
      <c r="C360" s="8">
        <v>103</v>
      </c>
      <c r="D360" s="8"/>
      <c r="E360" s="8">
        <v>103</v>
      </c>
      <c r="F360" s="8" t="str">
        <f>IF(E360="","",VLOOKUP(E360,Side_til_Sektion!A$2:C$217,3,FALSE))</f>
        <v>7.1.6</v>
      </c>
    </row>
    <row r="361" spans="1:9" x14ac:dyDescent="0.2">
      <c r="A361" s="14">
        <v>359</v>
      </c>
      <c r="B361" t="s">
        <v>1913</v>
      </c>
      <c r="C361" s="8">
        <v>98</v>
      </c>
      <c r="D361" s="8"/>
      <c r="E361" s="8">
        <v>98</v>
      </c>
      <c r="F361" s="8" t="str">
        <f>IF(E361="","",VLOOKUP(E361,Side_til_Sektion!A$2:C$217,3,FALSE))</f>
        <v>7.1.1</v>
      </c>
    </row>
    <row r="362" spans="1:9" x14ac:dyDescent="0.2">
      <c r="A362" s="14">
        <v>360</v>
      </c>
      <c r="B362" t="s">
        <v>1914</v>
      </c>
      <c r="C362" s="8">
        <v>44</v>
      </c>
      <c r="D362" s="8"/>
      <c r="E362" s="8">
        <v>44</v>
      </c>
      <c r="F362" s="8" t="str">
        <f>IF(E362="","",VLOOKUP(E362,Side_til_Sektion!A$2:C$217,3,FALSE))</f>
        <v>3.2.1</v>
      </c>
    </row>
    <row r="363" spans="1:9" x14ac:dyDescent="0.2">
      <c r="A363" s="14">
        <v>361</v>
      </c>
      <c r="B363" t="s">
        <v>1915</v>
      </c>
      <c r="C363" s="8">
        <v>182</v>
      </c>
      <c r="D363" s="8"/>
      <c r="E363" s="8">
        <v>182</v>
      </c>
      <c r="F363" s="8" t="str">
        <f>IF(E363="","",VLOOKUP(E363,Side_til_Sektion!A$2:C$217,3,FALSE))</f>
        <v>12.1.4</v>
      </c>
    </row>
    <row r="364" spans="1:9" x14ac:dyDescent="0.2">
      <c r="A364" s="14">
        <v>362</v>
      </c>
      <c r="B364" t="s">
        <v>1916</v>
      </c>
      <c r="C364" s="8">
        <v>25</v>
      </c>
      <c r="D364" s="8"/>
      <c r="E364" s="8">
        <v>25</v>
      </c>
      <c r="F364" s="8" t="str">
        <f>IF(E364="","",VLOOKUP(E364,Side_til_Sektion!A$2:C$217,3,FALSE))</f>
        <v>2</v>
      </c>
    </row>
    <row r="365" spans="1:9" x14ac:dyDescent="0.2">
      <c r="A365" s="14">
        <v>363</v>
      </c>
      <c r="B365" t="s">
        <v>1917</v>
      </c>
      <c r="C365" s="8">
        <v>141</v>
      </c>
      <c r="D365" s="8"/>
      <c r="E365" s="8">
        <v>141</v>
      </c>
      <c r="F365" s="8" t="str">
        <f>IF(E365="","",VLOOKUP(E365,Side_til_Sektion!A$2:C$217,3,FALSE))</f>
        <v>10.2.3</v>
      </c>
    </row>
    <row r="366" spans="1:9" x14ac:dyDescent="0.2">
      <c r="A366" s="14">
        <v>364</v>
      </c>
      <c r="B366" t="s">
        <v>1918</v>
      </c>
      <c r="F366" s="8" t="str">
        <f>IF(E366="","",VLOOKUP(E366,Side_til_Sektion!A$2:C$217,3,FALSE))</f>
        <v/>
      </c>
    </row>
    <row r="367" spans="1:9" x14ac:dyDescent="0.2">
      <c r="A367" s="14">
        <v>365</v>
      </c>
      <c r="B367" t="s">
        <v>1919</v>
      </c>
      <c r="C367" s="8">
        <v>140</v>
      </c>
      <c r="D367" s="8"/>
      <c r="E367" s="8">
        <v>140</v>
      </c>
      <c r="F367" s="8" t="str">
        <f>IF(E367="","",VLOOKUP(E367,Side_til_Sektion!A$2:C$217,3,FALSE))</f>
        <v>10.2</v>
      </c>
    </row>
    <row r="368" spans="1:9" x14ac:dyDescent="0.2">
      <c r="A368" s="14">
        <v>366</v>
      </c>
      <c r="B368" t="s">
        <v>1920</v>
      </c>
      <c r="C368" s="8">
        <v>140</v>
      </c>
      <c r="D368" s="8"/>
      <c r="E368" s="8">
        <v>140</v>
      </c>
      <c r="F368" s="8" t="str">
        <f>IF(E368="","",VLOOKUP(E368,Side_til_Sektion!A$2:C$217,3,FALSE))</f>
        <v>10.2</v>
      </c>
    </row>
    <row r="369" spans="1:9" x14ac:dyDescent="0.2">
      <c r="A369" s="14">
        <v>367</v>
      </c>
      <c r="B369" t="s">
        <v>1921</v>
      </c>
      <c r="C369" s="8">
        <v>124</v>
      </c>
      <c r="D369" s="8"/>
      <c r="E369" s="8">
        <v>124</v>
      </c>
      <c r="F369" s="8" t="str">
        <f>IF(E369="","",VLOOKUP(E369,Side_til_Sektion!A$2:C$217,3,FALSE))</f>
        <v>8.1.8</v>
      </c>
    </row>
    <row r="370" spans="1:9" x14ac:dyDescent="0.2">
      <c r="A370" s="14">
        <v>368</v>
      </c>
      <c r="B370" t="s">
        <v>1922</v>
      </c>
      <c r="C370" s="8">
        <v>55</v>
      </c>
      <c r="D370" s="8"/>
      <c r="E370" s="8">
        <v>55</v>
      </c>
      <c r="F370" s="8" t="str">
        <f>IF(E370="","",VLOOKUP(E370,Side_til_Sektion!A$2:C$217,3,FALSE))</f>
        <v>3.4</v>
      </c>
    </row>
    <row r="371" spans="1:9" x14ac:dyDescent="0.2">
      <c r="A371" s="14">
        <v>369</v>
      </c>
      <c r="B371" t="s">
        <v>1923</v>
      </c>
      <c r="C371" s="8">
        <v>116</v>
      </c>
      <c r="D371" s="8"/>
      <c r="E371" s="8">
        <v>116</v>
      </c>
      <c r="F371" s="8" t="str">
        <f>IF(E371="","",VLOOKUP(E371,Side_til_Sektion!A$2:C$217,3,FALSE))</f>
        <v>8</v>
      </c>
    </row>
    <row r="372" spans="1:9" x14ac:dyDescent="0.2">
      <c r="A372" s="14">
        <v>370</v>
      </c>
      <c r="B372" t="s">
        <v>1923</v>
      </c>
      <c r="C372" s="8">
        <v>120</v>
      </c>
      <c r="D372" s="8"/>
      <c r="E372" s="8">
        <v>120</v>
      </c>
      <c r="F372" s="8" t="str">
        <f>IF(E372="","",VLOOKUP(E372,Side_til_Sektion!A$2:C$217,3,FALSE))</f>
        <v>8.1.6</v>
      </c>
    </row>
    <row r="373" spans="1:9" x14ac:dyDescent="0.2">
      <c r="A373" s="14">
        <v>371</v>
      </c>
      <c r="B373" t="s">
        <v>1924</v>
      </c>
      <c r="C373" s="8">
        <v>44</v>
      </c>
      <c r="D373" s="8"/>
      <c r="E373" s="8">
        <v>44</v>
      </c>
      <c r="F373" s="8" t="str">
        <f>IF(E373="","",VLOOKUP(E373,Side_til_Sektion!A$2:C$217,3,FALSE))</f>
        <v>3.2.1</v>
      </c>
    </row>
    <row r="374" spans="1:9" x14ac:dyDescent="0.2">
      <c r="A374" s="14">
        <v>372</v>
      </c>
      <c r="B374" t="s">
        <v>1925</v>
      </c>
      <c r="C374" s="8">
        <v>120</v>
      </c>
      <c r="D374" s="8"/>
      <c r="E374" s="8">
        <v>120</v>
      </c>
      <c r="F374" s="8" t="str">
        <f>IF(E374="","",VLOOKUP(E374,Side_til_Sektion!A$2:C$217,3,FALSE))</f>
        <v>8.1.6</v>
      </c>
    </row>
    <row r="375" spans="1:9" x14ac:dyDescent="0.2">
      <c r="A375" s="14">
        <v>373</v>
      </c>
      <c r="B375" t="s">
        <v>1926</v>
      </c>
      <c r="C375" s="8">
        <v>69</v>
      </c>
      <c r="D375" s="8"/>
      <c r="E375" s="8">
        <v>69</v>
      </c>
      <c r="F375" s="8" t="str">
        <f>IF(E375="","",VLOOKUP(E375,Side_til_Sektion!A$2:C$217,3,FALSE))</f>
        <v>5.1.1</v>
      </c>
    </row>
    <row r="376" spans="1:9" x14ac:dyDescent="0.2">
      <c r="A376" s="14">
        <v>374</v>
      </c>
      <c r="B376" t="s">
        <v>1926</v>
      </c>
      <c r="C376" s="8">
        <v>89</v>
      </c>
      <c r="D376" s="8"/>
      <c r="E376" s="8">
        <v>89</v>
      </c>
      <c r="F376" s="8" t="str">
        <f>IF(E376="","",VLOOKUP(E376,Side_til_Sektion!A$2:C$217,3,FALSE))</f>
        <v>6.2</v>
      </c>
    </row>
    <row r="377" spans="1:9" x14ac:dyDescent="0.2">
      <c r="A377" s="14">
        <v>375</v>
      </c>
      <c r="F377" s="8" t="str">
        <f>IF(E377="","",VLOOKUP(E377,Side_til_Sektion!A$2:C$217,3,FALSE))</f>
        <v/>
      </c>
    </row>
    <row r="378" spans="1:9" x14ac:dyDescent="0.2">
      <c r="A378" s="14">
        <v>376</v>
      </c>
      <c r="B378" t="s">
        <v>1927</v>
      </c>
      <c r="E378">
        <v>211</v>
      </c>
      <c r="F378" s="8" t="str">
        <f>IF(E378="","",VLOOKUP(E378,Side_til_Sektion!A$2:C$217,3,FALSE))</f>
        <v>16</v>
      </c>
      <c r="G378" t="s">
        <v>1555</v>
      </c>
    </row>
    <row r="379" spans="1:9" x14ac:dyDescent="0.2">
      <c r="A379" s="14">
        <v>377</v>
      </c>
      <c r="B379" t="s">
        <v>1928</v>
      </c>
      <c r="C379" s="8">
        <v>25</v>
      </c>
      <c r="D379" s="8"/>
      <c r="E379" s="8">
        <v>25</v>
      </c>
      <c r="F379" s="8" t="str">
        <f>IF(E379="","",VLOOKUP(E379,Side_til_Sektion!A$2:C$217,3,FALSE))</f>
        <v>2</v>
      </c>
    </row>
    <row r="380" spans="1:9" x14ac:dyDescent="0.2">
      <c r="A380" s="14">
        <v>378</v>
      </c>
      <c r="B380" t="s">
        <v>1929</v>
      </c>
      <c r="C380" s="8">
        <v>27</v>
      </c>
      <c r="D380" s="8"/>
      <c r="E380" s="8">
        <v>27</v>
      </c>
      <c r="F380" s="8" t="str">
        <f>IF(E380="","",VLOOKUP(E380,Side_til_Sektion!A$2:C$217,3,FALSE))</f>
        <v>2.3</v>
      </c>
      <c r="I380" s="8"/>
    </row>
    <row r="381" spans="1:9" x14ac:dyDescent="0.2">
      <c r="A381" s="14">
        <v>379</v>
      </c>
      <c r="B381" t="s">
        <v>1929</v>
      </c>
      <c r="C381" s="8">
        <v>31</v>
      </c>
      <c r="D381" s="8"/>
      <c r="E381" s="8">
        <v>31</v>
      </c>
      <c r="F381" s="8" t="str">
        <f>IF(E381="","",VLOOKUP(E381,Side_til_Sektion!A$2:C$217,3,FALSE))</f>
        <v>3</v>
      </c>
      <c r="I381" s="8"/>
    </row>
    <row r="382" spans="1:9" x14ac:dyDescent="0.2">
      <c r="A382" s="14">
        <v>380</v>
      </c>
      <c r="B382" t="s">
        <v>1930</v>
      </c>
      <c r="C382" s="8">
        <v>25</v>
      </c>
      <c r="D382" s="8"/>
      <c r="E382" s="8">
        <v>25</v>
      </c>
      <c r="F382" s="8" t="str">
        <f>IF(E382="","",VLOOKUP(E382,Side_til_Sektion!A$2:C$217,3,FALSE))</f>
        <v>2</v>
      </c>
    </row>
    <row r="383" spans="1:9" x14ac:dyDescent="0.2">
      <c r="A383" s="14">
        <v>381</v>
      </c>
      <c r="B383" t="s">
        <v>1931</v>
      </c>
      <c r="C383" s="8">
        <v>25</v>
      </c>
      <c r="D383" s="8"/>
      <c r="E383" s="8">
        <v>25</v>
      </c>
      <c r="F383" s="8" t="str">
        <f>IF(E383="","",VLOOKUP(E383,Side_til_Sektion!A$2:C$217,3,FALSE))</f>
        <v>2</v>
      </c>
    </row>
    <row r="384" spans="1:9" x14ac:dyDescent="0.2">
      <c r="A384" s="14">
        <v>382</v>
      </c>
      <c r="B384" t="s">
        <v>1932</v>
      </c>
      <c r="C384" s="8">
        <v>25</v>
      </c>
      <c r="D384" s="8"/>
      <c r="E384" s="8">
        <v>25</v>
      </c>
      <c r="F384" s="8" t="str">
        <f>IF(E384="","",VLOOKUP(E384,Side_til_Sektion!A$2:C$217,3,FALSE))</f>
        <v>2</v>
      </c>
    </row>
    <row r="385" spans="1:7" x14ac:dyDescent="0.2">
      <c r="A385" s="14">
        <v>383</v>
      </c>
      <c r="B385" t="s">
        <v>1932</v>
      </c>
      <c r="C385" s="8">
        <v>31</v>
      </c>
      <c r="D385" s="8"/>
      <c r="E385" s="8">
        <v>31</v>
      </c>
      <c r="F385" s="8" t="str">
        <f>IF(E385="","",VLOOKUP(E385,Side_til_Sektion!A$2:C$217,3,FALSE))</f>
        <v>3</v>
      </c>
    </row>
    <row r="386" spans="1:7" x14ac:dyDescent="0.2">
      <c r="A386" s="14">
        <v>384</v>
      </c>
      <c r="B386" t="s">
        <v>1933</v>
      </c>
      <c r="C386" s="8">
        <v>31</v>
      </c>
      <c r="D386" s="8"/>
      <c r="E386" s="8">
        <v>31</v>
      </c>
      <c r="F386" s="8" t="str">
        <f>IF(E386="","",VLOOKUP(E386,Side_til_Sektion!A$2:C$217,3,FALSE))</f>
        <v>3</v>
      </c>
    </row>
    <row r="387" spans="1:7" x14ac:dyDescent="0.2">
      <c r="A387" s="14">
        <v>385</v>
      </c>
      <c r="B387" t="s">
        <v>1934</v>
      </c>
      <c r="C387" s="8">
        <v>25</v>
      </c>
      <c r="D387" s="8"/>
      <c r="E387" s="8">
        <v>25</v>
      </c>
      <c r="F387" s="8" t="str">
        <f>IF(E387="","",VLOOKUP(E387,Side_til_Sektion!A$2:C$217,3,FALSE))</f>
        <v>2</v>
      </c>
    </row>
    <row r="388" spans="1:7" x14ac:dyDescent="0.2">
      <c r="A388" s="14">
        <v>386</v>
      </c>
      <c r="F388" s="8" t="str">
        <f>IF(E388="","",VLOOKUP(E388,Side_til_Sektion!A$2:C$217,3,FALSE))</f>
        <v/>
      </c>
    </row>
    <row r="389" spans="1:7" x14ac:dyDescent="0.2">
      <c r="A389" s="14">
        <v>387</v>
      </c>
      <c r="B389" t="s">
        <v>1935</v>
      </c>
      <c r="E389">
        <v>211</v>
      </c>
      <c r="F389" s="8" t="str">
        <f>IF(E389="","",VLOOKUP(E389,Side_til_Sektion!A$2:C$217,3,FALSE))</f>
        <v>16</v>
      </c>
      <c r="G389" t="s">
        <v>1559</v>
      </c>
    </row>
    <row r="390" spans="1:7" x14ac:dyDescent="0.2">
      <c r="A390" s="14">
        <v>388</v>
      </c>
      <c r="B390" t="s">
        <v>1936</v>
      </c>
      <c r="C390" s="8">
        <v>62</v>
      </c>
      <c r="D390" s="8"/>
      <c r="E390" s="8">
        <v>62</v>
      </c>
      <c r="F390" s="8" t="str">
        <f>IF(E390="","",VLOOKUP(E390,Side_til_Sektion!A$2:C$217,3,FALSE))</f>
        <v>4.2.1</v>
      </c>
    </row>
    <row r="391" spans="1:7" x14ac:dyDescent="0.2">
      <c r="A391" s="14">
        <v>389</v>
      </c>
      <c r="B391" t="s">
        <v>1937</v>
      </c>
      <c r="C391" s="8">
        <v>60</v>
      </c>
      <c r="D391" s="8"/>
      <c r="E391" s="8">
        <v>60</v>
      </c>
      <c r="F391" s="8" t="str">
        <f>IF(E391="","",VLOOKUP(E391,Side_til_Sektion!A$2:C$217,3,FALSE))</f>
        <v>4.1.4</v>
      </c>
    </row>
    <row r="392" spans="1:7" x14ac:dyDescent="0.2">
      <c r="A392" s="14">
        <v>390</v>
      </c>
      <c r="B392" t="s">
        <v>1938</v>
      </c>
      <c r="C392" s="8">
        <v>184</v>
      </c>
      <c r="D392" s="8"/>
      <c r="E392" s="8">
        <v>184</v>
      </c>
      <c r="F392" s="8" t="str">
        <f>IF(E392="","",VLOOKUP(E392,Side_til_Sektion!A$2:C$217,3,FALSE))</f>
        <v>12.2.1</v>
      </c>
    </row>
    <row r="393" spans="1:7" x14ac:dyDescent="0.2">
      <c r="A393" s="14">
        <v>391</v>
      </c>
      <c r="B393" t="s">
        <v>1939</v>
      </c>
      <c r="C393" s="8">
        <v>40</v>
      </c>
      <c r="D393" s="8"/>
      <c r="E393" s="8">
        <v>40</v>
      </c>
      <c r="F393" s="8" t="str">
        <f>IF(E393="","",VLOOKUP(E393,Side_til_Sektion!A$2:C$217,3,FALSE))</f>
        <v>3.1.8</v>
      </c>
    </row>
    <row r="394" spans="1:7" x14ac:dyDescent="0.2">
      <c r="A394" s="14">
        <v>392</v>
      </c>
      <c r="B394" t="s">
        <v>1940</v>
      </c>
      <c r="C394" s="8">
        <v>45</v>
      </c>
      <c r="D394" s="8"/>
      <c r="E394" s="8">
        <v>45</v>
      </c>
      <c r="F394" s="8" t="str">
        <f>IF(E394="","",VLOOKUP(E394,Side_til_Sektion!A$2:C$217,3,FALSE))</f>
        <v>3.2.2</v>
      </c>
    </row>
    <row r="395" spans="1:7" x14ac:dyDescent="0.2">
      <c r="A395" s="14">
        <v>393</v>
      </c>
      <c r="B395" t="s">
        <v>1941</v>
      </c>
      <c r="C395" s="8">
        <v>165</v>
      </c>
      <c r="D395" s="8"/>
      <c r="E395" s="8">
        <v>165</v>
      </c>
      <c r="F395" s="8" t="str">
        <f>IF(E395="","",VLOOKUP(E395,Side_til_Sektion!A$2:C$217,3,FALSE))</f>
        <v>11.2.4</v>
      </c>
    </row>
    <row r="396" spans="1:7" x14ac:dyDescent="0.2">
      <c r="A396" s="14">
        <v>394</v>
      </c>
      <c r="B396" t="s">
        <v>1942</v>
      </c>
      <c r="C396" s="8">
        <v>78</v>
      </c>
      <c r="D396" s="8"/>
      <c r="E396" s="8">
        <v>78</v>
      </c>
      <c r="F396" s="8" t="str">
        <f>IF(E396="","",VLOOKUP(E396,Side_til_Sektion!A$2:C$217,3,FALSE))</f>
        <v>5.2.2</v>
      </c>
    </row>
    <row r="397" spans="1:7" x14ac:dyDescent="0.2">
      <c r="A397" s="14">
        <v>395</v>
      </c>
      <c r="B397" t="s">
        <v>1943</v>
      </c>
      <c r="C397" s="8">
        <v>194</v>
      </c>
      <c r="D397" s="8"/>
      <c r="E397" s="8">
        <v>194</v>
      </c>
      <c r="F397" s="8" t="str">
        <f>IF(E397="","",VLOOKUP(E397,Side_til_Sektion!A$2:C$217,3,FALSE))</f>
        <v>14</v>
      </c>
    </row>
    <row r="398" spans="1:7" x14ac:dyDescent="0.2">
      <c r="A398" s="14">
        <v>396</v>
      </c>
      <c r="B398" t="s">
        <v>1944</v>
      </c>
      <c r="C398" s="8">
        <v>153</v>
      </c>
      <c r="D398" s="8"/>
      <c r="E398" s="8">
        <v>153</v>
      </c>
      <c r="F398" s="8" t="str">
        <f>IF(E398="","",VLOOKUP(E398,Side_til_Sektion!A$2:C$217,3,FALSE))</f>
        <v>10.2.13</v>
      </c>
    </row>
    <row r="399" spans="1:7" x14ac:dyDescent="0.2">
      <c r="A399" s="14">
        <v>397</v>
      </c>
      <c r="B399" t="s">
        <v>1945</v>
      </c>
      <c r="C399" s="8">
        <v>152</v>
      </c>
      <c r="D399" s="8"/>
      <c r="E399" s="8">
        <v>152</v>
      </c>
      <c r="F399" s="8" t="str">
        <f>IF(E399="","",VLOOKUP(E399,Side_til_Sektion!A$2:C$217,3,FALSE))</f>
        <v>10.2.12</v>
      </c>
    </row>
    <row r="400" spans="1:7" x14ac:dyDescent="0.2">
      <c r="A400" s="14">
        <v>398</v>
      </c>
      <c r="B400" t="s">
        <v>1946</v>
      </c>
      <c r="C400" s="8">
        <v>60</v>
      </c>
      <c r="D400" s="8"/>
      <c r="E400" s="8">
        <v>60</v>
      </c>
      <c r="F400" s="8" t="str">
        <f>IF(E400="","",VLOOKUP(E400,Side_til_Sektion!A$2:C$217,3,FALSE))</f>
        <v>4.1.4</v>
      </c>
    </row>
    <row r="401" spans="1:6" x14ac:dyDescent="0.2">
      <c r="A401" s="14">
        <v>399</v>
      </c>
      <c r="B401" t="s">
        <v>1947</v>
      </c>
      <c r="C401" s="8">
        <v>123</v>
      </c>
      <c r="D401" s="8"/>
      <c r="E401" s="8">
        <v>123</v>
      </c>
      <c r="F401" s="8" t="str">
        <f>IF(E401="","",VLOOKUP(E401,Side_til_Sektion!A$2:C$217,3,FALSE))</f>
        <v>8.1.8</v>
      </c>
    </row>
    <row r="402" spans="1:6" x14ac:dyDescent="0.2">
      <c r="A402" s="14">
        <v>400</v>
      </c>
      <c r="B402" t="s">
        <v>1947</v>
      </c>
      <c r="C402" s="8">
        <v>132</v>
      </c>
      <c r="D402" s="8"/>
      <c r="E402" s="8">
        <v>132</v>
      </c>
      <c r="F402" s="8" t="str">
        <f>IF(E402="","",VLOOKUP(E402,Side_til_Sektion!A$2:C$217,3,FALSE))</f>
        <v>9.2</v>
      </c>
    </row>
    <row r="403" spans="1:6" x14ac:dyDescent="0.2">
      <c r="A403" s="14">
        <v>401</v>
      </c>
      <c r="B403" t="s">
        <v>1948</v>
      </c>
      <c r="C403" s="8">
        <v>27</v>
      </c>
      <c r="D403" s="8"/>
      <c r="E403" s="8">
        <v>27</v>
      </c>
      <c r="F403" s="8" t="str">
        <f>IF(E403="","",VLOOKUP(E403,Side_til_Sektion!A$2:C$217,3,FALSE))</f>
        <v>2.3</v>
      </c>
    </row>
    <row r="404" spans="1:6" x14ac:dyDescent="0.2">
      <c r="A404" s="14">
        <v>402</v>
      </c>
      <c r="B404" t="s">
        <v>1949</v>
      </c>
      <c r="C404" s="8">
        <v>53</v>
      </c>
      <c r="D404" s="8"/>
      <c r="E404" s="8">
        <v>53</v>
      </c>
      <c r="F404" s="8" t="str">
        <f>IF(E404="","",VLOOKUP(E404,Side_til_Sektion!A$2:C$217,3,FALSE))</f>
        <v>3.2.21</v>
      </c>
    </row>
    <row r="405" spans="1:6" x14ac:dyDescent="0.2">
      <c r="A405" s="14">
        <v>403</v>
      </c>
      <c r="B405" t="s">
        <v>1950</v>
      </c>
      <c r="C405" s="8">
        <v>26</v>
      </c>
      <c r="D405" s="8"/>
      <c r="E405" s="8">
        <v>26</v>
      </c>
      <c r="F405" s="8" t="str">
        <f>IF(E405="","",VLOOKUP(E405,Side_til_Sektion!A$2:C$217,3,FALSE))</f>
        <v>2</v>
      </c>
    </row>
    <row r="406" spans="1:6" x14ac:dyDescent="0.2">
      <c r="A406" s="14">
        <v>404</v>
      </c>
      <c r="B406" t="s">
        <v>1951</v>
      </c>
      <c r="C406" s="8">
        <v>26</v>
      </c>
      <c r="D406" s="8"/>
      <c r="E406" s="8">
        <v>26</v>
      </c>
      <c r="F406" s="8" t="str">
        <f>IF(E406="","",VLOOKUP(E406,Side_til_Sektion!A$2:C$217,3,FALSE))</f>
        <v>2</v>
      </c>
    </row>
    <row r="407" spans="1:6" x14ac:dyDescent="0.2">
      <c r="A407" s="14">
        <v>405</v>
      </c>
      <c r="B407" t="s">
        <v>1952</v>
      </c>
      <c r="C407" s="8">
        <v>170</v>
      </c>
      <c r="D407" s="8"/>
      <c r="E407" s="8">
        <v>170</v>
      </c>
      <c r="F407" s="8" t="str">
        <f>IF(E407="","",VLOOKUP(E407,Side_til_Sektion!A$2:C$217,3,FALSE))</f>
        <v>11.2.6</v>
      </c>
    </row>
    <row r="408" spans="1:6" x14ac:dyDescent="0.2">
      <c r="A408" s="14">
        <v>406</v>
      </c>
      <c r="B408" t="s">
        <v>1953</v>
      </c>
      <c r="C408" s="8">
        <v>161</v>
      </c>
      <c r="D408" s="8"/>
      <c r="E408" s="8">
        <v>161</v>
      </c>
      <c r="F408" s="8" t="str">
        <f>IF(E408="","",VLOOKUP(E408,Side_til_Sektion!A$2:C$217,3,FALSE))</f>
        <v>11.1.8</v>
      </c>
    </row>
    <row r="409" spans="1:6" x14ac:dyDescent="0.2">
      <c r="A409" s="14">
        <v>407</v>
      </c>
      <c r="B409" t="s">
        <v>1954</v>
      </c>
      <c r="C409" s="8">
        <v>158</v>
      </c>
      <c r="D409" s="8"/>
      <c r="E409" s="8">
        <v>158</v>
      </c>
      <c r="F409" s="8" t="str">
        <f>IF(E409="","",VLOOKUP(E409,Side_til_Sektion!A$2:C$217,3,FALSE))</f>
        <v>11.1.4</v>
      </c>
    </row>
    <row r="410" spans="1:6" x14ac:dyDescent="0.2">
      <c r="A410" s="14">
        <v>408</v>
      </c>
      <c r="B410" t="s">
        <v>1955</v>
      </c>
      <c r="C410" s="8">
        <v>62</v>
      </c>
      <c r="D410" s="8"/>
      <c r="E410" s="8">
        <v>62</v>
      </c>
      <c r="F410" s="8" t="str">
        <f>IF(E410="","",VLOOKUP(E410,Side_til_Sektion!A$2:C$217,3,FALSE))</f>
        <v>4.2.1</v>
      </c>
    </row>
    <row r="411" spans="1:6" x14ac:dyDescent="0.2">
      <c r="A411" s="14">
        <v>409</v>
      </c>
      <c r="B411" t="s">
        <v>1956</v>
      </c>
      <c r="C411" s="8">
        <v>85</v>
      </c>
      <c r="D411" s="8"/>
      <c r="E411" s="8">
        <v>85</v>
      </c>
      <c r="F411" s="8" t="str">
        <f>IF(E411="","",VLOOKUP(E411,Side_til_Sektion!A$2:C$217,3,FALSE))</f>
        <v>6.1.2</v>
      </c>
    </row>
    <row r="412" spans="1:6" x14ac:dyDescent="0.2">
      <c r="A412" s="14">
        <v>410</v>
      </c>
      <c r="B412" t="s">
        <v>1957</v>
      </c>
      <c r="C412" s="8">
        <v>89</v>
      </c>
      <c r="D412" s="8"/>
      <c r="E412" s="8">
        <v>89</v>
      </c>
      <c r="F412" s="8" t="str">
        <f>IF(E412="","",VLOOKUP(E412,Side_til_Sektion!A$2:C$217,3,FALSE))</f>
        <v>6.2</v>
      </c>
    </row>
    <row r="413" spans="1:6" x14ac:dyDescent="0.2">
      <c r="A413" s="14">
        <v>411</v>
      </c>
      <c r="B413" t="s">
        <v>1958</v>
      </c>
      <c r="C413" s="8">
        <v>176</v>
      </c>
      <c r="D413" s="8"/>
      <c r="E413" s="8">
        <v>176</v>
      </c>
      <c r="F413" s="8" t="str">
        <f>IF(E413="","",VLOOKUP(E413,Side_til_Sektion!A$2:C$217,3,FALSE))</f>
        <v>11.2.7</v>
      </c>
    </row>
    <row r="414" spans="1:6" x14ac:dyDescent="0.2">
      <c r="A414" s="14">
        <v>412</v>
      </c>
      <c r="B414" t="s">
        <v>1959</v>
      </c>
      <c r="C414" s="8">
        <v>197</v>
      </c>
      <c r="D414" s="8"/>
      <c r="E414" s="8">
        <v>197</v>
      </c>
      <c r="F414" s="8" t="str">
        <f>IF(E414="","",VLOOKUP(E414,Side_til_Sektion!A$2:C$217,3,FALSE))</f>
        <v>14.2.1</v>
      </c>
    </row>
    <row r="415" spans="1:6" x14ac:dyDescent="0.2">
      <c r="A415" s="14">
        <v>413</v>
      </c>
      <c r="B415" t="s">
        <v>1960</v>
      </c>
      <c r="C415" s="8">
        <v>59</v>
      </c>
      <c r="D415" s="8"/>
      <c r="E415" s="8">
        <v>59</v>
      </c>
      <c r="F415" s="8" t="str">
        <f>IF(E415="","",VLOOKUP(E415,Side_til_Sektion!A$2:C$217,3,FALSE))</f>
        <v>4.1.3</v>
      </c>
    </row>
    <row r="416" spans="1:6" x14ac:dyDescent="0.2">
      <c r="A416" s="14">
        <v>414</v>
      </c>
      <c r="B416" t="s">
        <v>1960</v>
      </c>
      <c r="C416" s="8">
        <v>98</v>
      </c>
      <c r="D416" s="8"/>
      <c r="E416" s="8">
        <v>98</v>
      </c>
      <c r="F416" s="8" t="str">
        <f>IF(E416="","",VLOOKUP(E416,Side_til_Sektion!A$2:C$217,3,FALSE))</f>
        <v>7.1.1</v>
      </c>
    </row>
    <row r="417" spans="1:9" x14ac:dyDescent="0.2">
      <c r="A417" s="14">
        <v>415</v>
      </c>
      <c r="B417" t="s">
        <v>1961</v>
      </c>
      <c r="C417" s="8">
        <v>127</v>
      </c>
      <c r="D417" s="8"/>
      <c r="E417" s="8">
        <v>127</v>
      </c>
      <c r="F417" s="8" t="str">
        <f>IF(E417="","",VLOOKUP(E417,Side_til_Sektion!A$2:C$217,3,FALSE))</f>
        <v>9</v>
      </c>
    </row>
    <row r="418" spans="1:9" x14ac:dyDescent="0.2">
      <c r="A418" s="14">
        <v>416</v>
      </c>
      <c r="B418" t="s">
        <v>1962</v>
      </c>
      <c r="C418" s="8">
        <v>132</v>
      </c>
      <c r="D418" s="8"/>
      <c r="E418" s="8">
        <v>132</v>
      </c>
      <c r="F418" s="8" t="str">
        <f>IF(E418="","",VLOOKUP(E418,Side_til_Sektion!A$2:C$217,3,FALSE))</f>
        <v>9.2</v>
      </c>
    </row>
    <row r="419" spans="1:9" x14ac:dyDescent="0.2">
      <c r="A419" s="14">
        <v>417</v>
      </c>
      <c r="F419" s="8" t="str">
        <f>IF(E419="","",VLOOKUP(E419,Side_til_Sektion!A$2:C$217,3,FALSE))</f>
        <v/>
      </c>
    </row>
    <row r="420" spans="1:9" x14ac:dyDescent="0.2">
      <c r="A420" s="14">
        <v>418</v>
      </c>
      <c r="B420" t="s">
        <v>1963</v>
      </c>
      <c r="E420">
        <v>211</v>
      </c>
      <c r="F420" s="8" t="str">
        <f>IF(E420="","",VLOOKUP(E420,Side_til_Sektion!A$2:C$217,3,FALSE))</f>
        <v>16</v>
      </c>
      <c r="G420" t="s">
        <v>1563</v>
      </c>
    </row>
    <row r="421" spans="1:9" x14ac:dyDescent="0.2">
      <c r="A421" s="14">
        <v>419</v>
      </c>
      <c r="B421" t="s">
        <v>1964</v>
      </c>
      <c r="C421" s="8">
        <v>26</v>
      </c>
      <c r="D421" s="8"/>
      <c r="E421" s="8">
        <v>26</v>
      </c>
      <c r="F421" s="8" t="str">
        <f>IF(E421="","",VLOOKUP(E421,Side_til_Sektion!A$2:C$217,3,FALSE))</f>
        <v>2</v>
      </c>
      <c r="I421" s="8"/>
    </row>
    <row r="422" spans="1:9" x14ac:dyDescent="0.2">
      <c r="A422" s="14">
        <v>420</v>
      </c>
      <c r="B422" t="s">
        <v>1965</v>
      </c>
      <c r="C422" s="8">
        <v>190</v>
      </c>
      <c r="D422" s="8"/>
      <c r="E422" s="8">
        <v>190</v>
      </c>
      <c r="F422" s="8" t="str">
        <f>IF(E422="","",VLOOKUP(E422,Side_til_Sektion!A$2:C$217,3,FALSE))</f>
        <v>13.4</v>
      </c>
    </row>
    <row r="423" spans="1:9" x14ac:dyDescent="0.2">
      <c r="A423" s="14">
        <v>421</v>
      </c>
      <c r="B423" t="s">
        <v>1966</v>
      </c>
      <c r="C423" s="8">
        <v>161</v>
      </c>
      <c r="D423" s="8"/>
      <c r="E423" s="8">
        <v>161</v>
      </c>
      <c r="F423" s="8" t="str">
        <f>IF(E423="","",VLOOKUP(E423,Side_til_Sektion!A$2:C$217,3,FALSE))</f>
        <v>11.1.8</v>
      </c>
    </row>
    <row r="424" spans="1:9" x14ac:dyDescent="0.2">
      <c r="A424" s="14">
        <v>422</v>
      </c>
      <c r="B424" t="s">
        <v>1967</v>
      </c>
      <c r="C424" s="8">
        <v>85</v>
      </c>
      <c r="D424" s="8"/>
      <c r="E424" s="8">
        <v>85</v>
      </c>
      <c r="F424" s="8" t="str">
        <f>IF(E424="","",VLOOKUP(E424,Side_til_Sektion!A$2:C$217,3,FALSE))</f>
        <v>6.1.2</v>
      </c>
    </row>
    <row r="425" spans="1:9" x14ac:dyDescent="0.2">
      <c r="A425" s="14">
        <v>423</v>
      </c>
      <c r="B425" t="s">
        <v>1968</v>
      </c>
      <c r="C425" s="8">
        <v>144</v>
      </c>
      <c r="D425" s="8"/>
      <c r="E425" s="8">
        <v>144</v>
      </c>
      <c r="F425" s="8" t="str">
        <f>IF(E425="","",VLOOKUP(E425,Side_til_Sektion!A$2:C$217,3,FALSE))</f>
        <v>10.2.5</v>
      </c>
    </row>
    <row r="426" spans="1:9" x14ac:dyDescent="0.2">
      <c r="A426" s="14">
        <v>424</v>
      </c>
      <c r="B426" t="s">
        <v>1969</v>
      </c>
      <c r="C426" s="8">
        <v>139</v>
      </c>
      <c r="D426" s="8"/>
      <c r="E426" s="8">
        <v>139</v>
      </c>
      <c r="F426" s="8" t="str">
        <f>IF(E426="","",VLOOKUP(E426,Side_til_Sektion!A$2:C$217,3,FALSE))</f>
        <v>10.1.3</v>
      </c>
    </row>
    <row r="427" spans="1:9" x14ac:dyDescent="0.2">
      <c r="A427" s="14">
        <v>425</v>
      </c>
      <c r="B427" t="s">
        <v>1970</v>
      </c>
      <c r="C427" s="8">
        <v>145</v>
      </c>
      <c r="D427" s="8"/>
      <c r="E427" s="8">
        <v>145</v>
      </c>
      <c r="F427" s="8" t="str">
        <f>IF(E427="","",VLOOKUP(E427,Side_til_Sektion!A$2:C$217,3,FALSE))</f>
        <v>10.2.7</v>
      </c>
    </row>
    <row r="428" spans="1:9" x14ac:dyDescent="0.2">
      <c r="A428" s="14">
        <v>426</v>
      </c>
      <c r="B428" t="s">
        <v>1971</v>
      </c>
      <c r="C428" s="8">
        <v>138</v>
      </c>
      <c r="D428" s="8"/>
      <c r="E428" s="8">
        <v>138</v>
      </c>
      <c r="F428" s="8" t="str">
        <f>IF(E428="","",VLOOKUP(E428,Side_til_Sektion!A$2:C$217,3,FALSE))</f>
        <v>10.1.2</v>
      </c>
    </row>
    <row r="429" spans="1:9" x14ac:dyDescent="0.2">
      <c r="A429" s="14">
        <v>427</v>
      </c>
      <c r="B429" t="s">
        <v>1972</v>
      </c>
      <c r="C429" s="8">
        <v>122</v>
      </c>
      <c r="D429" s="8"/>
      <c r="E429" s="8">
        <v>122</v>
      </c>
      <c r="F429" s="8" t="str">
        <f>IF(E429="","",VLOOKUP(E429,Side_til_Sektion!A$2:C$217,3,FALSE))</f>
        <v>8.1.8</v>
      </c>
    </row>
    <row r="430" spans="1:9" x14ac:dyDescent="0.2">
      <c r="A430" s="14">
        <v>428</v>
      </c>
      <c r="B430" t="s">
        <v>1973</v>
      </c>
      <c r="C430" s="8">
        <v>109</v>
      </c>
      <c r="D430" s="8"/>
      <c r="E430" s="8">
        <v>109</v>
      </c>
      <c r="F430" s="8" t="str">
        <f>IF(E430="","",VLOOKUP(E430,Side_til_Sektion!A$2:C$217,3,FALSE))</f>
        <v>7.2.2</v>
      </c>
    </row>
    <row r="431" spans="1:9" x14ac:dyDescent="0.2">
      <c r="A431" s="14">
        <v>429</v>
      </c>
      <c r="B431" t="s">
        <v>1974</v>
      </c>
      <c r="C431" s="8">
        <v>54</v>
      </c>
      <c r="D431" s="8"/>
      <c r="E431" s="8">
        <v>54</v>
      </c>
      <c r="F431" s="8" t="str">
        <f>IF(E431="","",VLOOKUP(E431,Side_til_Sektion!A$2:C$217,3,FALSE))</f>
        <v>3.4</v>
      </c>
    </row>
    <row r="432" spans="1:9" x14ac:dyDescent="0.2">
      <c r="A432" s="14">
        <v>430</v>
      </c>
      <c r="B432" t="s">
        <v>1975</v>
      </c>
      <c r="C432" s="8">
        <v>156</v>
      </c>
      <c r="D432" s="8"/>
      <c r="E432" s="8">
        <v>156</v>
      </c>
      <c r="F432" s="8" t="str">
        <f>IF(E432="","",VLOOKUP(E432,Side_til_Sektion!A$2:C$217,3,FALSE))</f>
        <v>11.1.2</v>
      </c>
    </row>
    <row r="433" spans="1:6" x14ac:dyDescent="0.2">
      <c r="A433" s="14">
        <v>431</v>
      </c>
      <c r="B433" t="s">
        <v>1976</v>
      </c>
      <c r="C433" s="8">
        <v>183</v>
      </c>
      <c r="D433" s="8"/>
      <c r="E433" s="8">
        <v>183</v>
      </c>
      <c r="F433" s="8" t="str">
        <f>IF(E433="","",VLOOKUP(E433,Side_til_Sektion!A$2:C$217,3,FALSE))</f>
        <v>12.2.1</v>
      </c>
    </row>
    <row r="434" spans="1:6" x14ac:dyDescent="0.2">
      <c r="A434" s="14">
        <v>432</v>
      </c>
      <c r="B434" t="s">
        <v>1977</v>
      </c>
      <c r="C434" s="8">
        <v>20</v>
      </c>
      <c r="D434" s="8"/>
      <c r="E434" s="8">
        <v>20</v>
      </c>
      <c r="F434" s="8" t="str">
        <f>IF(E434="","",VLOOKUP(E434,Side_til_Sektion!A$2:C$217,3,FALSE))</f>
        <v>1.3</v>
      </c>
    </row>
    <row r="435" spans="1:6" x14ac:dyDescent="0.2">
      <c r="A435" s="14">
        <v>433</v>
      </c>
      <c r="B435" t="s">
        <v>1978</v>
      </c>
      <c r="C435" s="8">
        <v>145</v>
      </c>
      <c r="D435" s="8"/>
      <c r="E435" s="8">
        <v>145</v>
      </c>
      <c r="F435" s="8" t="str">
        <f>IF(E435="","",VLOOKUP(E435,Side_til_Sektion!A$2:C$217,3,FALSE))</f>
        <v>10.2.7</v>
      </c>
    </row>
    <row r="436" spans="1:6" x14ac:dyDescent="0.2">
      <c r="A436" s="14">
        <v>434</v>
      </c>
      <c r="B436" t="s">
        <v>1979</v>
      </c>
      <c r="C436" s="8">
        <v>72</v>
      </c>
      <c r="D436" s="8"/>
      <c r="E436" s="8">
        <v>72</v>
      </c>
      <c r="F436" s="8" t="str">
        <f>IF(E436="","",VLOOKUP(E436,Side_til_Sektion!A$2:C$217,3,FALSE))</f>
        <v>5.1.4</v>
      </c>
    </row>
    <row r="437" spans="1:6" x14ac:dyDescent="0.2">
      <c r="A437" s="14">
        <v>435</v>
      </c>
      <c r="B437" t="s">
        <v>1979</v>
      </c>
      <c r="C437" s="8">
        <v>87</v>
      </c>
      <c r="D437" s="8"/>
      <c r="E437" s="8">
        <v>87</v>
      </c>
      <c r="F437" s="8" t="str">
        <f>IF(E437="","",VLOOKUP(E437,Side_til_Sektion!A$2:C$217,3,FALSE))</f>
        <v>6.1.5</v>
      </c>
    </row>
    <row r="438" spans="1:6" x14ac:dyDescent="0.2">
      <c r="A438" s="14">
        <v>436</v>
      </c>
      <c r="B438" t="s">
        <v>1980</v>
      </c>
      <c r="C438" s="8">
        <v>87</v>
      </c>
      <c r="D438" s="8"/>
      <c r="E438" s="8">
        <v>87</v>
      </c>
      <c r="F438" s="8" t="str">
        <f>IF(E438="","",VLOOKUP(E438,Side_til_Sektion!A$2:C$217,3,FALSE))</f>
        <v>6.1.5</v>
      </c>
    </row>
    <row r="439" spans="1:6" x14ac:dyDescent="0.2">
      <c r="A439" s="14">
        <v>437</v>
      </c>
      <c r="B439" t="s">
        <v>1981</v>
      </c>
      <c r="C439" s="8">
        <v>93</v>
      </c>
      <c r="D439" s="8"/>
      <c r="E439" s="8">
        <v>93</v>
      </c>
      <c r="F439" s="8" t="str">
        <f>IF(E439="","",VLOOKUP(E439,Side_til_Sektion!A$2:C$217,3,FALSE))</f>
        <v>6.2.2</v>
      </c>
    </row>
    <row r="440" spans="1:6" x14ac:dyDescent="0.2">
      <c r="A440" s="14">
        <v>438</v>
      </c>
      <c r="B440" t="s">
        <v>1982</v>
      </c>
      <c r="C440" s="8">
        <v>72</v>
      </c>
      <c r="D440" s="8"/>
      <c r="E440" s="8">
        <v>72</v>
      </c>
      <c r="F440" s="8" t="str">
        <f>IF(E440="","",VLOOKUP(E440,Side_til_Sektion!A$2:C$217,3,FALSE))</f>
        <v>5.1.4</v>
      </c>
    </row>
    <row r="441" spans="1:6" x14ac:dyDescent="0.2">
      <c r="A441" s="14">
        <v>439</v>
      </c>
      <c r="B441" t="s">
        <v>1983</v>
      </c>
      <c r="C441" s="8">
        <v>47</v>
      </c>
      <c r="D441" s="8"/>
      <c r="E441" s="8">
        <v>47</v>
      </c>
      <c r="F441" s="8" t="str">
        <f>IF(E441="","",VLOOKUP(E441,Side_til_Sektion!A$2:C$217,3,FALSE))</f>
        <v>3.2.9</v>
      </c>
    </row>
    <row r="442" spans="1:6" x14ac:dyDescent="0.2">
      <c r="A442" s="14">
        <v>440</v>
      </c>
      <c r="B442" t="s">
        <v>1983</v>
      </c>
      <c r="C442" s="8">
        <v>94</v>
      </c>
      <c r="D442" s="8"/>
      <c r="E442" s="8">
        <v>94</v>
      </c>
      <c r="F442" s="8" t="str">
        <f>IF(E442="","",VLOOKUP(E442,Side_til_Sektion!A$2:C$217,3,FALSE))</f>
        <v>6.2.4</v>
      </c>
    </row>
    <row r="443" spans="1:6" x14ac:dyDescent="0.2">
      <c r="A443" s="14">
        <v>441</v>
      </c>
      <c r="B443" t="s">
        <v>1984</v>
      </c>
      <c r="C443" s="8">
        <v>73</v>
      </c>
      <c r="D443" s="8"/>
      <c r="E443" s="8">
        <v>73</v>
      </c>
      <c r="F443" s="8" t="str">
        <f>IF(E443="","",VLOOKUP(E443,Side_til_Sektion!A$2:C$217,3,FALSE))</f>
        <v>5.1.5</v>
      </c>
    </row>
    <row r="444" spans="1:6" x14ac:dyDescent="0.2">
      <c r="A444" s="14">
        <v>442</v>
      </c>
      <c r="B444" t="s">
        <v>1985</v>
      </c>
      <c r="C444" s="8">
        <v>46</v>
      </c>
      <c r="D444" s="8"/>
      <c r="E444" s="8">
        <v>46</v>
      </c>
      <c r="F444" s="8" t="str">
        <f>IF(E444="","",VLOOKUP(E444,Side_til_Sektion!A$2:C$217,3,FALSE))</f>
        <v>3.2.5</v>
      </c>
    </row>
    <row r="445" spans="1:6" x14ac:dyDescent="0.2">
      <c r="A445" s="14">
        <v>443</v>
      </c>
      <c r="B445" t="s">
        <v>1985</v>
      </c>
      <c r="C445" s="8">
        <v>65</v>
      </c>
      <c r="D445" s="8"/>
      <c r="E445" s="8">
        <v>65</v>
      </c>
      <c r="F445" s="8" t="str">
        <f>IF(E445="","",VLOOKUP(E445,Side_til_Sektion!A$2:C$217,3,FALSE))</f>
        <v>4.2.3</v>
      </c>
    </row>
    <row r="446" spans="1:6" x14ac:dyDescent="0.2">
      <c r="A446" s="14">
        <v>444</v>
      </c>
      <c r="B446" t="s">
        <v>1986</v>
      </c>
      <c r="C446" s="8">
        <v>46</v>
      </c>
      <c r="D446" s="8"/>
      <c r="E446" s="8">
        <v>46</v>
      </c>
      <c r="F446" s="8" t="str">
        <f>IF(E446="","",VLOOKUP(E446,Side_til_Sektion!A$2:C$217,3,FALSE))</f>
        <v>3.2.5</v>
      </c>
    </row>
    <row r="447" spans="1:6" x14ac:dyDescent="0.2">
      <c r="A447" s="14">
        <v>445</v>
      </c>
      <c r="B447" t="s">
        <v>1986</v>
      </c>
      <c r="C447" s="8">
        <v>65</v>
      </c>
      <c r="D447" s="8"/>
      <c r="E447" s="8">
        <v>65</v>
      </c>
      <c r="F447" s="8" t="str">
        <f>IF(E447="","",VLOOKUP(E447,Side_til_Sektion!A$2:C$217,3,FALSE))</f>
        <v>4.2.3</v>
      </c>
    </row>
    <row r="448" spans="1:6" x14ac:dyDescent="0.2">
      <c r="A448" s="14">
        <v>446</v>
      </c>
      <c r="B448" t="s">
        <v>1987</v>
      </c>
      <c r="C448" s="8">
        <v>49</v>
      </c>
      <c r="D448" s="8"/>
      <c r="E448" s="8">
        <v>49</v>
      </c>
      <c r="F448" s="8" t="str">
        <f>IF(E448="","",VLOOKUP(E448,Side_til_Sektion!A$2:C$217,3,FALSE))</f>
        <v>3.2.14</v>
      </c>
    </row>
    <row r="449" spans="1:9" x14ac:dyDescent="0.2">
      <c r="A449" s="14">
        <v>447</v>
      </c>
      <c r="B449" t="s">
        <v>1988</v>
      </c>
      <c r="C449" s="8">
        <v>45</v>
      </c>
      <c r="D449" s="8"/>
      <c r="E449" s="8">
        <v>45</v>
      </c>
      <c r="F449" s="8" t="str">
        <f>IF(E449="","",VLOOKUP(E449,Side_til_Sektion!A$2:C$217,3,FALSE))</f>
        <v>3.2.2</v>
      </c>
    </row>
    <row r="450" spans="1:9" x14ac:dyDescent="0.2">
      <c r="A450" s="14">
        <v>448</v>
      </c>
      <c r="B450" t="s">
        <v>1989</v>
      </c>
      <c r="C450" s="8">
        <v>25</v>
      </c>
      <c r="D450" s="8"/>
      <c r="E450" s="8">
        <v>25</v>
      </c>
      <c r="F450" s="8" t="str">
        <f>IF(E450="","",VLOOKUP(E450,Side_til_Sektion!A$2:C$217,3,FALSE))</f>
        <v>2</v>
      </c>
    </row>
    <row r="451" spans="1:9" x14ac:dyDescent="0.2">
      <c r="A451" s="14">
        <v>449</v>
      </c>
      <c r="F451" s="8" t="str">
        <f>IF(E451="","",VLOOKUP(E451,Side_til_Sektion!A$2:C$217,3,FALSE))</f>
        <v/>
      </c>
    </row>
    <row r="452" spans="1:9" x14ac:dyDescent="0.2">
      <c r="A452" s="14">
        <v>450</v>
      </c>
      <c r="B452" t="s">
        <v>1990</v>
      </c>
      <c r="E452">
        <v>211</v>
      </c>
      <c r="F452" s="8" t="str">
        <f>IF(E452="","",VLOOKUP(E452,Side_til_Sektion!A$2:C$217,3,FALSE))</f>
        <v>16</v>
      </c>
      <c r="G452" t="s">
        <v>1567</v>
      </c>
    </row>
    <row r="453" spans="1:9" x14ac:dyDescent="0.2">
      <c r="A453" s="14">
        <v>451</v>
      </c>
      <c r="B453" t="s">
        <v>1991</v>
      </c>
      <c r="C453" s="8">
        <v>197</v>
      </c>
      <c r="D453" s="8"/>
      <c r="E453" s="8">
        <v>197</v>
      </c>
      <c r="F453" s="8" t="str">
        <f>IF(E453="","",VLOOKUP(E453,Side_til_Sektion!A$2:C$217,3,FALSE))</f>
        <v>14.2.1</v>
      </c>
      <c r="I453" s="8"/>
    </row>
    <row r="454" spans="1:9" x14ac:dyDescent="0.2">
      <c r="A454" s="14">
        <v>452</v>
      </c>
      <c r="B454" t="s">
        <v>1992</v>
      </c>
      <c r="C454" s="8">
        <v>59</v>
      </c>
      <c r="D454" s="8"/>
      <c r="E454" s="8">
        <v>59</v>
      </c>
      <c r="F454" s="8" t="str">
        <f>IF(E454="","",VLOOKUP(E454,Side_til_Sektion!A$2:C$217,3,FALSE))</f>
        <v>4.1.3</v>
      </c>
    </row>
    <row r="455" spans="1:9" x14ac:dyDescent="0.2">
      <c r="A455" s="14">
        <v>453</v>
      </c>
      <c r="B455" t="s">
        <v>1993</v>
      </c>
      <c r="C455" s="8">
        <v>120</v>
      </c>
      <c r="D455" s="8"/>
      <c r="E455" s="8">
        <v>120</v>
      </c>
      <c r="F455" s="8" t="str">
        <f>IF(E455="","",VLOOKUP(E455,Side_til_Sektion!A$2:C$217,3,FALSE))</f>
        <v>8.1.6</v>
      </c>
    </row>
    <row r="456" spans="1:9" x14ac:dyDescent="0.2">
      <c r="A456" s="14">
        <v>454</v>
      </c>
      <c r="B456" t="s">
        <v>1994</v>
      </c>
      <c r="C456" s="8">
        <v>105</v>
      </c>
      <c r="D456" s="8"/>
      <c r="E456" s="8">
        <v>105</v>
      </c>
      <c r="F456" s="8" t="str">
        <f>IF(E456="","",VLOOKUP(E456,Side_til_Sektion!A$2:C$217,3,FALSE))</f>
        <v>7.2.2</v>
      </c>
    </row>
    <row r="457" spans="1:9" x14ac:dyDescent="0.2">
      <c r="A457" s="14">
        <v>455</v>
      </c>
      <c r="B457" t="s">
        <v>1995</v>
      </c>
      <c r="C457" s="8">
        <v>190</v>
      </c>
      <c r="D457" s="8"/>
      <c r="E457" s="8">
        <v>190</v>
      </c>
      <c r="F457" s="8" t="str">
        <f>IF(E457="","",VLOOKUP(E457,Side_til_Sektion!A$2:C$217,3,FALSE))</f>
        <v>13.4</v>
      </c>
    </row>
    <row r="458" spans="1:9" x14ac:dyDescent="0.2">
      <c r="A458" s="14">
        <v>456</v>
      </c>
      <c r="B458" t="s">
        <v>1996</v>
      </c>
      <c r="C458" s="8">
        <v>50</v>
      </c>
      <c r="D458" s="8"/>
      <c r="E458" s="8">
        <v>50</v>
      </c>
      <c r="F458" s="8" t="str">
        <f>IF(E458="","",VLOOKUP(E458,Side_til_Sektion!A$2:C$217,3,FALSE))</f>
        <v>3.2.15</v>
      </c>
    </row>
    <row r="459" spans="1:9" x14ac:dyDescent="0.2">
      <c r="A459" s="14">
        <v>457</v>
      </c>
      <c r="B459" t="s">
        <v>1996</v>
      </c>
      <c r="C459" s="8">
        <v>116</v>
      </c>
      <c r="D459" s="8"/>
      <c r="E459" s="8">
        <v>116</v>
      </c>
      <c r="F459" s="8" t="str">
        <f>IF(E459="","",VLOOKUP(E459,Side_til_Sektion!A$2:C$217,3,FALSE))</f>
        <v>8</v>
      </c>
    </row>
    <row r="460" spans="1:9" x14ac:dyDescent="0.2">
      <c r="A460" s="14">
        <v>458</v>
      </c>
      <c r="B460" t="s">
        <v>1997</v>
      </c>
      <c r="C460" s="8">
        <v>148</v>
      </c>
      <c r="D460" s="8"/>
      <c r="E460" s="8">
        <v>148</v>
      </c>
      <c r="F460" s="8" t="str">
        <f>IF(E460="","",VLOOKUP(E460,Side_til_Sektion!A$2:C$217,3,FALSE))</f>
        <v>10.2.9</v>
      </c>
    </row>
    <row r="461" spans="1:9" x14ac:dyDescent="0.2">
      <c r="A461" s="14">
        <v>459</v>
      </c>
      <c r="B461" t="s">
        <v>1998</v>
      </c>
      <c r="C461" s="8">
        <v>114</v>
      </c>
      <c r="D461" s="8"/>
      <c r="E461" s="8">
        <v>114</v>
      </c>
      <c r="F461" s="8" t="str">
        <f>IF(E461="","",VLOOKUP(E461,Side_til_Sektion!A$2:C$217,3,FALSE))</f>
        <v>7.2.4</v>
      </c>
    </row>
    <row r="462" spans="1:9" x14ac:dyDescent="0.2">
      <c r="A462" s="14">
        <v>460</v>
      </c>
      <c r="B462" t="s">
        <v>1999</v>
      </c>
      <c r="C462" s="8">
        <v>190</v>
      </c>
      <c r="D462" s="8"/>
      <c r="E462" s="8">
        <v>190</v>
      </c>
      <c r="F462" s="8" t="str">
        <f>IF(E462="","",VLOOKUP(E462,Side_til_Sektion!A$2:C$217,3,FALSE))</f>
        <v>13.4</v>
      </c>
    </row>
    <row r="463" spans="1:9" x14ac:dyDescent="0.2">
      <c r="A463" s="14">
        <v>461</v>
      </c>
      <c r="B463" t="s">
        <v>2000</v>
      </c>
      <c r="C463" s="8">
        <v>99</v>
      </c>
      <c r="D463" s="8"/>
      <c r="E463" s="8">
        <v>99</v>
      </c>
      <c r="F463" s="8" t="str">
        <f>IF(E463="","",VLOOKUP(E463,Side_til_Sektion!A$2:C$217,3,FALSE))</f>
        <v>7.1.3</v>
      </c>
    </row>
    <row r="464" spans="1:9" x14ac:dyDescent="0.2">
      <c r="A464" s="14">
        <v>462</v>
      </c>
      <c r="B464" t="s">
        <v>2001</v>
      </c>
      <c r="C464" s="8">
        <v>72</v>
      </c>
      <c r="D464" s="8"/>
      <c r="E464" s="8">
        <v>72</v>
      </c>
      <c r="F464" s="8" t="str">
        <f>IF(E464="","",VLOOKUP(E464,Side_til_Sektion!A$2:C$217,3,FALSE))</f>
        <v>5.1.4</v>
      </c>
    </row>
    <row r="465" spans="1:6" x14ac:dyDescent="0.2">
      <c r="A465" s="14">
        <v>463</v>
      </c>
      <c r="B465" t="s">
        <v>2001</v>
      </c>
      <c r="C465" s="8">
        <v>100</v>
      </c>
      <c r="D465" s="8"/>
      <c r="E465" s="8">
        <v>100</v>
      </c>
      <c r="F465" s="8" t="str">
        <f>IF(E465="","",VLOOKUP(E465,Side_til_Sektion!A$2:C$217,3,FALSE))</f>
        <v>7.1.3</v>
      </c>
    </row>
    <row r="466" spans="1:6" x14ac:dyDescent="0.2">
      <c r="A466" s="14">
        <v>464</v>
      </c>
      <c r="B466" t="s">
        <v>2001</v>
      </c>
      <c r="C466" s="8">
        <v>106</v>
      </c>
      <c r="D466" s="8"/>
      <c r="E466" s="8">
        <v>106</v>
      </c>
      <c r="F466" s="8" t="str">
        <f>IF(E466="","",VLOOKUP(E466,Side_til_Sektion!A$2:C$217,3,FALSE))</f>
        <v>7.2.2</v>
      </c>
    </row>
    <row r="467" spans="1:6" x14ac:dyDescent="0.2">
      <c r="A467" s="14">
        <v>465</v>
      </c>
      <c r="B467" t="s">
        <v>2002</v>
      </c>
      <c r="C467" s="8">
        <v>187</v>
      </c>
      <c r="D467" s="8"/>
      <c r="E467" s="8">
        <v>187</v>
      </c>
      <c r="F467" s="8" t="str">
        <f>IF(E467="","",VLOOKUP(E467,Side_til_Sektion!A$2:C$217,3,FALSE))</f>
        <v>13</v>
      </c>
    </row>
    <row r="468" spans="1:6" x14ac:dyDescent="0.2">
      <c r="A468" s="14">
        <v>466</v>
      </c>
      <c r="B468" t="s">
        <v>2003</v>
      </c>
      <c r="C468" s="8">
        <v>41</v>
      </c>
      <c r="D468" s="8"/>
      <c r="E468" s="8">
        <v>41</v>
      </c>
      <c r="F468" s="8" t="str">
        <f>IF(E468="","",VLOOKUP(E468,Side_til_Sektion!A$2:C$217,3,FALSE))</f>
        <v>3.1.9</v>
      </c>
    </row>
    <row r="469" spans="1:6" x14ac:dyDescent="0.2">
      <c r="A469" s="14">
        <v>467</v>
      </c>
      <c r="B469" t="s">
        <v>2004</v>
      </c>
      <c r="C469" s="8">
        <v>102</v>
      </c>
      <c r="D469" s="8"/>
      <c r="E469" s="8">
        <v>102</v>
      </c>
      <c r="F469" s="8" t="str">
        <f>IF(E469="","",VLOOKUP(E469,Side_til_Sektion!A$2:C$217,3,FALSE))</f>
        <v>7.1.5</v>
      </c>
    </row>
    <row r="470" spans="1:6" x14ac:dyDescent="0.2">
      <c r="A470" s="14">
        <v>468</v>
      </c>
      <c r="B470" t="s">
        <v>2005</v>
      </c>
      <c r="C470" s="8">
        <v>128</v>
      </c>
      <c r="D470" s="8"/>
      <c r="E470" s="8">
        <v>128</v>
      </c>
      <c r="F470" s="8" t="str">
        <f>IF(E470="","",VLOOKUP(E470,Side_til_Sektion!A$2:C$217,3,FALSE))</f>
        <v>9.1.1</v>
      </c>
    </row>
    <row r="471" spans="1:6" x14ac:dyDescent="0.2">
      <c r="A471" s="14">
        <v>469</v>
      </c>
      <c r="B471" t="s">
        <v>2006</v>
      </c>
      <c r="C471" s="8">
        <v>156</v>
      </c>
      <c r="D471" s="8"/>
      <c r="E471" s="8">
        <v>156</v>
      </c>
      <c r="F471" s="8" t="str">
        <f>IF(E471="","",VLOOKUP(E471,Side_til_Sektion!A$2:C$217,3,FALSE))</f>
        <v>11.1.2</v>
      </c>
    </row>
    <row r="472" spans="1:6" x14ac:dyDescent="0.2">
      <c r="A472" s="14">
        <v>470</v>
      </c>
      <c r="B472" t="s">
        <v>2006</v>
      </c>
      <c r="C472" s="8">
        <v>165</v>
      </c>
      <c r="D472" s="8"/>
      <c r="E472" s="8">
        <v>165</v>
      </c>
      <c r="F472" s="8" t="str">
        <f>IF(E472="","",VLOOKUP(E472,Side_til_Sektion!A$2:C$217,3,FALSE))</f>
        <v>11.2.4</v>
      </c>
    </row>
    <row r="473" spans="1:6" x14ac:dyDescent="0.2">
      <c r="A473" s="14">
        <v>471</v>
      </c>
      <c r="B473" t="s">
        <v>2007</v>
      </c>
      <c r="C473" s="8">
        <v>128</v>
      </c>
      <c r="D473" s="8"/>
      <c r="E473" s="8">
        <v>128</v>
      </c>
      <c r="F473" s="8" t="str">
        <f>IF(E473="","",VLOOKUP(E473,Side_til_Sektion!A$2:C$217,3,FALSE))</f>
        <v>9.1.1</v>
      </c>
    </row>
    <row r="474" spans="1:6" x14ac:dyDescent="0.2">
      <c r="A474" s="14">
        <v>472</v>
      </c>
      <c r="B474" t="s">
        <v>2008</v>
      </c>
      <c r="C474" s="8">
        <v>128</v>
      </c>
      <c r="D474" s="8"/>
      <c r="E474" s="8">
        <v>128</v>
      </c>
      <c r="F474" s="8" t="str">
        <f>IF(E474="","",VLOOKUP(E474,Side_til_Sektion!A$2:C$217,3,FALSE))</f>
        <v>9.1.1</v>
      </c>
    </row>
    <row r="475" spans="1:6" x14ac:dyDescent="0.2">
      <c r="A475" s="14">
        <v>473</v>
      </c>
      <c r="B475" t="s">
        <v>2009</v>
      </c>
      <c r="C475" s="8">
        <v>128</v>
      </c>
      <c r="D475" s="8"/>
      <c r="E475" s="8">
        <v>128</v>
      </c>
      <c r="F475" s="8" t="str">
        <f>IF(E475="","",VLOOKUP(E475,Side_til_Sektion!A$2:C$217,3,FALSE))</f>
        <v>9.1.1</v>
      </c>
    </row>
    <row r="476" spans="1:6" x14ac:dyDescent="0.2">
      <c r="A476" s="14">
        <v>474</v>
      </c>
      <c r="B476" t="s">
        <v>2010</v>
      </c>
      <c r="C476" s="8">
        <v>66</v>
      </c>
      <c r="D476" s="8"/>
      <c r="E476" s="8">
        <v>66</v>
      </c>
      <c r="F476" s="8" t="str">
        <f>IF(E476="","",VLOOKUP(E476,Side_til_Sektion!A$2:C$217,3,FALSE))</f>
        <v>4.2.3</v>
      </c>
    </row>
    <row r="477" spans="1:6" x14ac:dyDescent="0.2">
      <c r="A477" s="14">
        <v>475</v>
      </c>
      <c r="B477" t="s">
        <v>2011</v>
      </c>
      <c r="C477" s="8">
        <v>128</v>
      </c>
      <c r="D477" s="8"/>
      <c r="E477" s="8">
        <v>128</v>
      </c>
      <c r="F477" s="8" t="str">
        <f>IF(E477="","",VLOOKUP(E477,Side_til_Sektion!A$2:C$217,3,FALSE))</f>
        <v>9.1.1</v>
      </c>
    </row>
    <row r="478" spans="1:6" x14ac:dyDescent="0.2">
      <c r="A478" s="14">
        <v>476</v>
      </c>
      <c r="B478" t="s">
        <v>2012</v>
      </c>
      <c r="C478" s="8">
        <v>26</v>
      </c>
      <c r="D478" s="8"/>
      <c r="E478" s="8">
        <v>26</v>
      </c>
      <c r="F478" s="8" t="str">
        <f>IF(E478="","",VLOOKUP(E478,Side_til_Sektion!A$2:C$217,3,FALSE))</f>
        <v>2</v>
      </c>
    </row>
    <row r="479" spans="1:6" x14ac:dyDescent="0.2">
      <c r="A479" s="14">
        <v>477</v>
      </c>
      <c r="B479" t="s">
        <v>2013</v>
      </c>
      <c r="C479" s="8">
        <v>120</v>
      </c>
      <c r="D479" s="8"/>
      <c r="E479" s="8">
        <v>120</v>
      </c>
      <c r="F479" s="8" t="str">
        <f>IF(E479="","",VLOOKUP(E479,Side_til_Sektion!A$2:C$217,3,FALSE))</f>
        <v>8.1.6</v>
      </c>
    </row>
    <row r="480" spans="1:6" x14ac:dyDescent="0.2">
      <c r="A480" s="14">
        <v>478</v>
      </c>
      <c r="B480" t="s">
        <v>2014</v>
      </c>
      <c r="C480" s="8">
        <v>205</v>
      </c>
      <c r="D480" s="8"/>
      <c r="E480" s="8">
        <v>205</v>
      </c>
      <c r="F480" s="8" t="str">
        <f>IF(E480="","",VLOOKUP(E480,Side_til_Sektion!A$2:C$217,3,FALSE))</f>
        <v>15.2.2</v>
      </c>
    </row>
    <row r="481" spans="1:6" x14ac:dyDescent="0.2">
      <c r="A481" s="14">
        <v>479</v>
      </c>
      <c r="B481" t="s">
        <v>2015</v>
      </c>
      <c r="C481" s="8">
        <v>42</v>
      </c>
      <c r="D481" s="8"/>
      <c r="E481" s="8">
        <v>42</v>
      </c>
      <c r="F481" s="8" t="str">
        <f>IF(E481="","",VLOOKUP(E481,Side_til_Sektion!A$2:C$217,3,FALSE))</f>
        <v>3.1.10</v>
      </c>
    </row>
    <row r="482" spans="1:6" x14ac:dyDescent="0.2">
      <c r="A482" s="14">
        <v>480</v>
      </c>
      <c r="B482" t="s">
        <v>2016</v>
      </c>
      <c r="C482" s="8">
        <v>62</v>
      </c>
      <c r="D482" s="8"/>
      <c r="E482" s="8">
        <v>62</v>
      </c>
      <c r="F482" s="8" t="str">
        <f>IF(E482="","",VLOOKUP(E482,Side_til_Sektion!A$2:C$217,3,FALSE))</f>
        <v>4.2.1</v>
      </c>
    </row>
    <row r="483" spans="1:6" x14ac:dyDescent="0.2">
      <c r="A483" s="14">
        <v>481</v>
      </c>
      <c r="B483" t="s">
        <v>2017</v>
      </c>
      <c r="C483" s="8">
        <v>63</v>
      </c>
      <c r="D483" s="8"/>
      <c r="E483" s="8">
        <v>63</v>
      </c>
      <c r="F483" s="8" t="str">
        <f>IF(E483="","",VLOOKUP(E483,Side_til_Sektion!A$2:C$217,3,FALSE))</f>
        <v>4.2.3</v>
      </c>
    </row>
    <row r="484" spans="1:6" x14ac:dyDescent="0.2">
      <c r="A484" s="14">
        <v>482</v>
      </c>
      <c r="B484" t="s">
        <v>2018</v>
      </c>
      <c r="C484" s="8">
        <v>78</v>
      </c>
      <c r="D484" s="8"/>
      <c r="E484" s="8">
        <v>78</v>
      </c>
      <c r="F484" s="8" t="str">
        <f>IF(E484="","",VLOOKUP(E484,Side_til_Sektion!A$2:C$217,3,FALSE))</f>
        <v>5.2.2</v>
      </c>
    </row>
    <row r="485" spans="1:6" x14ac:dyDescent="0.2">
      <c r="A485" s="14">
        <v>483</v>
      </c>
      <c r="B485" t="s">
        <v>2019</v>
      </c>
      <c r="C485" s="8">
        <v>81</v>
      </c>
      <c r="D485" s="8"/>
      <c r="E485" s="8">
        <v>81</v>
      </c>
      <c r="F485" s="8" t="str">
        <f>IF(E485="","",VLOOKUP(E485,Side_til_Sektion!A$2:C$217,3,FALSE))</f>
        <v>5.2.2</v>
      </c>
    </row>
    <row r="486" spans="1:6" x14ac:dyDescent="0.2">
      <c r="A486" s="14">
        <v>484</v>
      </c>
      <c r="B486" t="s">
        <v>2020</v>
      </c>
      <c r="C486" s="8">
        <v>78</v>
      </c>
      <c r="D486" s="8"/>
      <c r="E486" s="8">
        <v>78</v>
      </c>
      <c r="F486" s="8" t="str">
        <f>IF(E486="","",VLOOKUP(E486,Side_til_Sektion!A$2:C$217,3,FALSE))</f>
        <v>5.2.2</v>
      </c>
    </row>
    <row r="487" spans="1:6" x14ac:dyDescent="0.2">
      <c r="A487" s="14">
        <v>485</v>
      </c>
      <c r="B487" t="s">
        <v>2021</v>
      </c>
      <c r="C487" s="8">
        <v>82</v>
      </c>
      <c r="D487" s="8"/>
      <c r="E487" s="8">
        <v>82</v>
      </c>
      <c r="F487" s="8" t="str">
        <f>IF(E487="","",VLOOKUP(E487,Side_til_Sektion!A$2:C$217,3,FALSE))</f>
        <v>5.2.2</v>
      </c>
    </row>
    <row r="488" spans="1:6" x14ac:dyDescent="0.2">
      <c r="A488" s="14">
        <v>486</v>
      </c>
      <c r="B488" t="s">
        <v>2022</v>
      </c>
      <c r="C488" s="8">
        <v>104</v>
      </c>
      <c r="D488" s="8"/>
      <c r="E488" s="8">
        <v>104</v>
      </c>
      <c r="F488" s="8" t="str">
        <f>IF(E488="","",VLOOKUP(E488,Side_til_Sektion!A$2:C$217,3,FALSE))</f>
        <v>7.2.1</v>
      </c>
    </row>
    <row r="489" spans="1:6" x14ac:dyDescent="0.2">
      <c r="A489" s="14">
        <v>487</v>
      </c>
      <c r="B489" t="s">
        <v>2022</v>
      </c>
      <c r="C489" s="8">
        <v>110</v>
      </c>
      <c r="D489" s="8"/>
      <c r="E489" s="8">
        <v>110</v>
      </c>
      <c r="F489" s="8" t="str">
        <f>IF(E489="","",VLOOKUP(E489,Side_til_Sektion!A$2:C$217,3,FALSE))</f>
        <v>7.2.2</v>
      </c>
    </row>
    <row r="490" spans="1:6" x14ac:dyDescent="0.2">
      <c r="A490" s="14">
        <v>488</v>
      </c>
      <c r="B490" t="s">
        <v>2023</v>
      </c>
      <c r="C490" s="8">
        <v>52</v>
      </c>
      <c r="D490" s="8"/>
      <c r="E490" s="8">
        <v>52</v>
      </c>
      <c r="F490" s="8" t="str">
        <f>IF(E490="","",VLOOKUP(E490,Side_til_Sektion!A$2:C$217,3,FALSE))</f>
        <v>3.2.20</v>
      </c>
    </row>
    <row r="491" spans="1:6" x14ac:dyDescent="0.2">
      <c r="A491" s="14">
        <v>489</v>
      </c>
      <c r="B491" t="s">
        <v>2024</v>
      </c>
      <c r="C491" s="8">
        <v>104</v>
      </c>
      <c r="D491" s="8"/>
      <c r="E491" s="8">
        <v>104</v>
      </c>
      <c r="F491" s="8" t="str">
        <f>IF(E491="","",VLOOKUP(E491,Side_til_Sektion!A$2:C$217,3,FALSE))</f>
        <v>7.2.1</v>
      </c>
    </row>
    <row r="492" spans="1:6" x14ac:dyDescent="0.2">
      <c r="A492" s="14">
        <v>490</v>
      </c>
      <c r="B492" t="s">
        <v>2025</v>
      </c>
      <c r="C492" s="8">
        <v>110</v>
      </c>
      <c r="D492" s="8"/>
      <c r="E492" s="8">
        <v>110</v>
      </c>
      <c r="F492" s="8" t="str">
        <f>IF(E492="","",VLOOKUP(E492,Side_til_Sektion!A$2:C$217,3,FALSE))</f>
        <v>7.2.2</v>
      </c>
    </row>
    <row r="493" spans="1:6" x14ac:dyDescent="0.2">
      <c r="A493" s="14">
        <v>491</v>
      </c>
      <c r="B493" t="s">
        <v>2026</v>
      </c>
      <c r="C493" s="8">
        <v>108</v>
      </c>
      <c r="D493" s="8"/>
      <c r="E493" s="8">
        <v>108</v>
      </c>
      <c r="F493" s="8" t="str">
        <f>IF(E493="","",VLOOKUP(E493,Side_til_Sektion!A$2:C$217,3,FALSE))</f>
        <v>7.2.2</v>
      </c>
    </row>
    <row r="494" spans="1:6" x14ac:dyDescent="0.2">
      <c r="A494" s="14">
        <v>492</v>
      </c>
      <c r="B494" t="s">
        <v>2027</v>
      </c>
      <c r="C494" s="8">
        <v>205</v>
      </c>
      <c r="D494" s="8"/>
      <c r="E494" s="8">
        <v>205</v>
      </c>
      <c r="F494" s="8" t="str">
        <f>IF(E494="","",VLOOKUP(E494,Side_til_Sektion!A$2:C$217,3,FALSE))</f>
        <v>15.2.2</v>
      </c>
    </row>
    <row r="495" spans="1:6" x14ac:dyDescent="0.2">
      <c r="A495" s="14">
        <v>493</v>
      </c>
      <c r="B495" t="s">
        <v>2028</v>
      </c>
      <c r="C495" s="8">
        <v>188</v>
      </c>
      <c r="D495" s="8"/>
      <c r="E495" s="8">
        <v>188</v>
      </c>
      <c r="F495" s="8" t="str">
        <f>IF(E495="","",VLOOKUP(E495,Side_til_Sektion!A$2:C$217,3,FALSE))</f>
        <v>13.2.2</v>
      </c>
    </row>
    <row r="496" spans="1:6" x14ac:dyDescent="0.2">
      <c r="A496" s="14">
        <v>494</v>
      </c>
      <c r="B496" t="s">
        <v>2029</v>
      </c>
      <c r="C496" s="8">
        <v>190</v>
      </c>
      <c r="D496" s="8"/>
      <c r="E496" s="8">
        <v>190</v>
      </c>
      <c r="F496" s="8" t="str">
        <f>IF(E496="","",VLOOKUP(E496,Side_til_Sektion!A$2:C$217,3,FALSE))</f>
        <v>13.4</v>
      </c>
    </row>
    <row r="497" spans="1:9" x14ac:dyDescent="0.2">
      <c r="A497" s="14">
        <v>495</v>
      </c>
      <c r="F497" s="8" t="str">
        <f>IF(E497="","",VLOOKUP(E497,Side_til_Sektion!A$2:C$217,3,FALSE))</f>
        <v/>
      </c>
    </row>
    <row r="498" spans="1:9" x14ac:dyDescent="0.2">
      <c r="A498" s="14">
        <v>496</v>
      </c>
      <c r="B498" t="s">
        <v>2030</v>
      </c>
      <c r="E498">
        <v>212</v>
      </c>
      <c r="F498" s="8" t="str">
        <f>IF(E498="","",VLOOKUP(E498,Side_til_Sektion!A$2:C$217,3,FALSE))</f>
        <v>16</v>
      </c>
      <c r="G498" t="s">
        <v>1571</v>
      </c>
      <c r="I498" s="8"/>
    </row>
    <row r="499" spans="1:9" x14ac:dyDescent="0.2">
      <c r="A499" s="14">
        <v>497</v>
      </c>
      <c r="B499" t="s">
        <v>2031</v>
      </c>
      <c r="C499" s="8">
        <v>167</v>
      </c>
      <c r="D499" s="8"/>
      <c r="E499" s="8">
        <v>167</v>
      </c>
      <c r="F499" s="8" t="str">
        <f>IF(E499="","",VLOOKUP(E499,Side_til_Sektion!A$2:C$217,3,FALSE))</f>
        <v>11.2.5</v>
      </c>
    </row>
    <row r="500" spans="1:9" x14ac:dyDescent="0.2">
      <c r="A500" s="14">
        <v>498</v>
      </c>
      <c r="B500" t="s">
        <v>2032</v>
      </c>
      <c r="C500" s="8">
        <v>168</v>
      </c>
      <c r="D500" s="8"/>
      <c r="E500" s="8">
        <v>168</v>
      </c>
      <c r="F500" s="8" t="str">
        <f>IF(E500="","",VLOOKUP(E500,Side_til_Sektion!A$2:C$217,3,FALSE))</f>
        <v>11.2.5</v>
      </c>
    </row>
    <row r="501" spans="1:9" x14ac:dyDescent="0.2">
      <c r="A501" s="14">
        <v>499</v>
      </c>
      <c r="B501" t="s">
        <v>2033</v>
      </c>
      <c r="C501" s="8">
        <v>168</v>
      </c>
      <c r="D501" s="8"/>
      <c r="E501" s="8">
        <v>168</v>
      </c>
      <c r="F501" s="8" t="str">
        <f>IF(E501="","",VLOOKUP(E501,Side_til_Sektion!A$2:C$217,3,FALSE))</f>
        <v>11.2.5</v>
      </c>
    </row>
    <row r="502" spans="1:9" x14ac:dyDescent="0.2">
      <c r="A502" s="14">
        <v>500</v>
      </c>
      <c r="B502" t="s">
        <v>2034</v>
      </c>
      <c r="C502" s="8">
        <v>168</v>
      </c>
      <c r="D502" s="8"/>
      <c r="E502" s="8">
        <v>168</v>
      </c>
      <c r="F502" s="8" t="str">
        <f>IF(E502="","",VLOOKUP(E502,Side_til_Sektion!A$2:C$217,3,FALSE))</f>
        <v>11.2.5</v>
      </c>
    </row>
    <row r="503" spans="1:9" x14ac:dyDescent="0.2">
      <c r="A503" s="14">
        <v>501</v>
      </c>
      <c r="B503" t="s">
        <v>2035</v>
      </c>
      <c r="C503" s="8">
        <v>168</v>
      </c>
      <c r="D503" s="8"/>
      <c r="E503" s="8">
        <v>168</v>
      </c>
      <c r="F503" s="8" t="str">
        <f>IF(E503="","",VLOOKUP(E503,Side_til_Sektion!A$2:C$217,3,FALSE))</f>
        <v>11.2.5</v>
      </c>
    </row>
    <row r="504" spans="1:9" x14ac:dyDescent="0.2">
      <c r="A504" s="14">
        <v>502</v>
      </c>
      <c r="B504" t="s">
        <v>2036</v>
      </c>
      <c r="C504" s="8">
        <v>150</v>
      </c>
      <c r="D504" s="8"/>
      <c r="E504" s="8">
        <v>150</v>
      </c>
      <c r="F504" s="8" t="str">
        <f>IF(E504="","",VLOOKUP(E504,Side_til_Sektion!A$2:C$217,3,FALSE))</f>
        <v>10.2.9</v>
      </c>
    </row>
    <row r="505" spans="1:9" x14ac:dyDescent="0.2">
      <c r="A505" s="14">
        <v>503</v>
      </c>
      <c r="B505" t="s">
        <v>2037</v>
      </c>
      <c r="C505" s="8">
        <v>167</v>
      </c>
      <c r="D505" s="8"/>
      <c r="E505" s="8">
        <v>167</v>
      </c>
      <c r="F505" s="8" t="str">
        <f>IF(E505="","",VLOOKUP(E505,Side_til_Sektion!A$2:C$217,3,FALSE))</f>
        <v>11.2.5</v>
      </c>
    </row>
    <row r="506" spans="1:9" x14ac:dyDescent="0.2">
      <c r="A506" s="14">
        <v>504</v>
      </c>
      <c r="B506" t="s">
        <v>2038</v>
      </c>
      <c r="C506" s="8">
        <v>167</v>
      </c>
      <c r="D506" s="8"/>
      <c r="E506" s="8">
        <v>167</v>
      </c>
      <c r="F506" s="8" t="str">
        <f>IF(E506="","",VLOOKUP(E506,Side_til_Sektion!A$2:C$217,3,FALSE))</f>
        <v>11.2.5</v>
      </c>
    </row>
    <row r="507" spans="1:9" x14ac:dyDescent="0.2">
      <c r="A507" s="14">
        <v>505</v>
      </c>
      <c r="B507" t="s">
        <v>2039</v>
      </c>
      <c r="C507" s="8">
        <v>150</v>
      </c>
      <c r="D507" s="8"/>
      <c r="E507" s="8">
        <v>150</v>
      </c>
      <c r="F507" s="8" t="str">
        <f>IF(E507="","",VLOOKUP(E507,Side_til_Sektion!A$2:C$217,3,FALSE))</f>
        <v>10.2.9</v>
      </c>
    </row>
    <row r="508" spans="1:9" x14ac:dyDescent="0.2">
      <c r="A508" s="14">
        <v>506</v>
      </c>
      <c r="B508" t="s">
        <v>2040</v>
      </c>
      <c r="C508" s="8">
        <v>167</v>
      </c>
      <c r="D508" s="8"/>
      <c r="E508" s="8">
        <v>167</v>
      </c>
      <c r="F508" s="8" t="str">
        <f>IF(E508="","",VLOOKUP(E508,Side_til_Sektion!A$2:C$217,3,FALSE))</f>
        <v>11.2.5</v>
      </c>
    </row>
    <row r="509" spans="1:9" x14ac:dyDescent="0.2">
      <c r="A509" s="14">
        <v>507</v>
      </c>
      <c r="B509" t="s">
        <v>2041</v>
      </c>
      <c r="C509" s="8">
        <v>167</v>
      </c>
      <c r="D509" s="8"/>
      <c r="E509" s="8">
        <v>167</v>
      </c>
      <c r="F509" s="8" t="str">
        <f>IF(E509="","",VLOOKUP(E509,Side_til_Sektion!A$2:C$217,3,FALSE))</f>
        <v>11.2.5</v>
      </c>
    </row>
    <row r="510" spans="1:9" x14ac:dyDescent="0.2">
      <c r="A510" s="14">
        <v>508</v>
      </c>
      <c r="B510" t="s">
        <v>2042</v>
      </c>
      <c r="C510" s="8">
        <v>150</v>
      </c>
      <c r="D510" s="8"/>
      <c r="E510" s="8">
        <v>150</v>
      </c>
      <c r="F510" s="8" t="str">
        <f>IF(E510="","",VLOOKUP(E510,Side_til_Sektion!A$2:C$217,3,FALSE))</f>
        <v>10.2.9</v>
      </c>
    </row>
    <row r="511" spans="1:9" x14ac:dyDescent="0.2">
      <c r="A511" s="14">
        <v>509</v>
      </c>
      <c r="B511" t="s">
        <v>2043</v>
      </c>
      <c r="C511" s="8">
        <v>168</v>
      </c>
      <c r="D511" s="8"/>
      <c r="E511" s="8">
        <v>168</v>
      </c>
      <c r="F511" s="8" t="str">
        <f>IF(E511="","",VLOOKUP(E511,Side_til_Sektion!A$2:C$217,3,FALSE))</f>
        <v>11.2.5</v>
      </c>
    </row>
    <row r="512" spans="1:9" x14ac:dyDescent="0.2">
      <c r="A512" s="14">
        <v>510</v>
      </c>
      <c r="B512" t="s">
        <v>2044</v>
      </c>
      <c r="C512" s="8">
        <v>168</v>
      </c>
      <c r="D512" s="8"/>
      <c r="E512" s="8">
        <v>168</v>
      </c>
      <c r="F512" s="8" t="str">
        <f>IF(E512="","",VLOOKUP(E512,Side_til_Sektion!A$2:C$217,3,FALSE))</f>
        <v>11.2.5</v>
      </c>
    </row>
    <row r="513" spans="1:6" x14ac:dyDescent="0.2">
      <c r="A513" s="14">
        <v>511</v>
      </c>
      <c r="B513" t="s">
        <v>2045</v>
      </c>
      <c r="C513" s="8">
        <v>46</v>
      </c>
      <c r="D513" s="8"/>
      <c r="E513" s="8">
        <v>46</v>
      </c>
      <c r="F513" s="8" t="str">
        <f>IF(E513="","",VLOOKUP(E513,Side_til_Sektion!A$2:C$217,3,FALSE))</f>
        <v>3.2.5</v>
      </c>
    </row>
    <row r="514" spans="1:6" x14ac:dyDescent="0.2">
      <c r="A514" s="14">
        <v>512</v>
      </c>
      <c r="B514" t="s">
        <v>2045</v>
      </c>
      <c r="C514" s="8">
        <v>165</v>
      </c>
      <c r="D514" s="8"/>
      <c r="E514" s="8">
        <v>165</v>
      </c>
      <c r="F514" s="8" t="str">
        <f>IF(E514="","",VLOOKUP(E514,Side_til_Sektion!A$2:C$217,3,FALSE))</f>
        <v>11.2.4</v>
      </c>
    </row>
    <row r="515" spans="1:6" x14ac:dyDescent="0.2">
      <c r="A515" s="14">
        <v>513</v>
      </c>
      <c r="B515" t="s">
        <v>2046</v>
      </c>
      <c r="C515" s="8">
        <v>114</v>
      </c>
      <c r="D515" s="8"/>
      <c r="E515" s="8">
        <v>114</v>
      </c>
      <c r="F515" s="8" t="str">
        <f>IF(E515="","",VLOOKUP(E515,Side_til_Sektion!A$2:C$217,3,FALSE))</f>
        <v>7.2.4</v>
      </c>
    </row>
    <row r="516" spans="1:6" x14ac:dyDescent="0.2">
      <c r="A516" s="14">
        <v>514</v>
      </c>
      <c r="B516" t="s">
        <v>2047</v>
      </c>
      <c r="C516" s="8">
        <v>98</v>
      </c>
      <c r="D516" s="8"/>
      <c r="E516" s="8">
        <v>98</v>
      </c>
      <c r="F516" s="8" t="str">
        <f>IF(E516="","",VLOOKUP(E516,Side_til_Sektion!A$2:C$217,3,FALSE))</f>
        <v>7.1.1</v>
      </c>
    </row>
    <row r="517" spans="1:6" x14ac:dyDescent="0.2">
      <c r="A517" s="14">
        <v>515</v>
      </c>
      <c r="B517" t="s">
        <v>2048</v>
      </c>
      <c r="C517" s="8">
        <v>202</v>
      </c>
      <c r="D517" s="8"/>
      <c r="E517" s="8">
        <v>202</v>
      </c>
      <c r="F517" s="8" t="str">
        <f>IF(E517="","",VLOOKUP(E517,Side_til_Sektion!A$2:C$217,3,FALSE))</f>
        <v>15.1.2</v>
      </c>
    </row>
    <row r="518" spans="1:6" x14ac:dyDescent="0.2">
      <c r="A518" s="14">
        <v>516</v>
      </c>
      <c r="B518" t="s">
        <v>2049</v>
      </c>
      <c r="C518" s="8">
        <v>183</v>
      </c>
      <c r="D518" s="8"/>
      <c r="E518" s="8">
        <v>183</v>
      </c>
      <c r="F518" s="8" t="str">
        <f>IF(E518="","",VLOOKUP(E518,Side_til_Sektion!A$2:C$217,3,FALSE))</f>
        <v>12.2.1</v>
      </c>
    </row>
    <row r="519" spans="1:6" x14ac:dyDescent="0.2">
      <c r="A519" s="14">
        <v>517</v>
      </c>
      <c r="B519" t="s">
        <v>2050</v>
      </c>
      <c r="C519" s="8">
        <v>60</v>
      </c>
      <c r="D519" s="8"/>
      <c r="E519" s="8">
        <v>60</v>
      </c>
      <c r="F519" s="8" t="str">
        <f>IF(E519="","",VLOOKUP(E519,Side_til_Sektion!A$2:C$217,3,FALSE))</f>
        <v>4.1.4</v>
      </c>
    </row>
    <row r="520" spans="1:6" x14ac:dyDescent="0.2">
      <c r="A520" s="14">
        <v>518</v>
      </c>
      <c r="B520" t="s">
        <v>2051</v>
      </c>
      <c r="C520" s="8">
        <v>52</v>
      </c>
      <c r="D520" s="8"/>
      <c r="E520" s="8">
        <v>52</v>
      </c>
      <c r="F520" s="8" t="str">
        <f>IF(E520="","",VLOOKUP(E520,Side_til_Sektion!A$2:C$217,3,FALSE))</f>
        <v>3.2.20</v>
      </c>
    </row>
    <row r="521" spans="1:6" x14ac:dyDescent="0.2">
      <c r="A521" s="14">
        <v>519</v>
      </c>
      <c r="B521" t="s">
        <v>2052</v>
      </c>
      <c r="C521" s="8">
        <v>140</v>
      </c>
      <c r="D521" s="8"/>
      <c r="E521" s="8">
        <v>140</v>
      </c>
      <c r="F521" s="8" t="str">
        <f>IF(E521="","",VLOOKUP(E521,Side_til_Sektion!A$2:C$217,3,FALSE))</f>
        <v>10.2</v>
      </c>
    </row>
    <row r="522" spans="1:6" x14ac:dyDescent="0.2">
      <c r="A522" s="14">
        <v>520</v>
      </c>
      <c r="B522" t="s">
        <v>2053</v>
      </c>
      <c r="C522" s="8">
        <v>147</v>
      </c>
      <c r="D522" s="8"/>
      <c r="E522" s="8">
        <v>147</v>
      </c>
      <c r="F522" s="8" t="str">
        <f>IF(E522="","",VLOOKUP(E522,Side_til_Sektion!A$2:C$217,3,FALSE))</f>
        <v>10.2.8</v>
      </c>
    </row>
    <row r="523" spans="1:6" x14ac:dyDescent="0.2">
      <c r="A523" s="14">
        <v>521</v>
      </c>
      <c r="B523" t="s">
        <v>2054</v>
      </c>
      <c r="C523" s="8">
        <v>37</v>
      </c>
      <c r="D523" s="8"/>
      <c r="E523" s="8">
        <v>37</v>
      </c>
      <c r="F523" s="8" t="str">
        <f>IF(E523="","",VLOOKUP(E523,Side_til_Sektion!A$2:C$217,3,FALSE))</f>
        <v>3.1.7</v>
      </c>
    </row>
    <row r="524" spans="1:6" x14ac:dyDescent="0.2">
      <c r="A524" s="14">
        <v>522</v>
      </c>
      <c r="B524" t="s">
        <v>2054</v>
      </c>
      <c r="C524" s="8">
        <v>39</v>
      </c>
      <c r="D524" s="8"/>
      <c r="E524" s="8">
        <v>39</v>
      </c>
      <c r="F524" s="8" t="str">
        <f>IF(E524="","",VLOOKUP(E524,Side_til_Sektion!A$2:C$217,3,FALSE))</f>
        <v>3.1.8</v>
      </c>
    </row>
    <row r="525" spans="1:6" x14ac:dyDescent="0.2">
      <c r="A525" s="14">
        <v>523</v>
      </c>
      <c r="B525" t="s">
        <v>2055</v>
      </c>
      <c r="C525" s="8">
        <v>116</v>
      </c>
      <c r="D525" s="8"/>
      <c r="E525" s="8">
        <v>116</v>
      </c>
      <c r="F525" s="8" t="str">
        <f>IF(E525="","",VLOOKUP(E525,Side_til_Sektion!A$2:C$217,3,FALSE))</f>
        <v>8</v>
      </c>
    </row>
    <row r="526" spans="1:6" x14ac:dyDescent="0.2">
      <c r="A526" s="14">
        <v>524</v>
      </c>
      <c r="B526" t="s">
        <v>2055</v>
      </c>
      <c r="C526" s="8">
        <v>119</v>
      </c>
      <c r="D526" s="8"/>
      <c r="E526" s="8">
        <v>119</v>
      </c>
      <c r="F526" s="8" t="str">
        <f>IF(E526="","",VLOOKUP(E526,Side_til_Sektion!A$2:C$217,3,FALSE))</f>
        <v>8.1.4</v>
      </c>
    </row>
    <row r="527" spans="1:6" x14ac:dyDescent="0.2">
      <c r="A527" s="14">
        <v>525</v>
      </c>
      <c r="B527" t="s">
        <v>2056</v>
      </c>
      <c r="C527" s="8">
        <v>117</v>
      </c>
      <c r="D527" s="8"/>
      <c r="E527" s="8">
        <v>117</v>
      </c>
      <c r="F527" s="8" t="str">
        <f>IF(E527="","",VLOOKUP(E527,Side_til_Sektion!A$2:C$217,3,FALSE))</f>
        <v>8.1.2</v>
      </c>
    </row>
    <row r="528" spans="1:6" x14ac:dyDescent="0.2">
      <c r="A528" s="14">
        <v>526</v>
      </c>
      <c r="B528" t="s">
        <v>2057</v>
      </c>
      <c r="C528" s="8">
        <v>49</v>
      </c>
      <c r="D528" s="8"/>
      <c r="E528" s="8">
        <v>49</v>
      </c>
      <c r="F528" s="8" t="str">
        <f>IF(E528="","",VLOOKUP(E528,Side_til_Sektion!A$2:C$217,3,FALSE))</f>
        <v>3.2.14</v>
      </c>
    </row>
    <row r="529" spans="1:9" x14ac:dyDescent="0.2">
      <c r="A529" s="14">
        <v>527</v>
      </c>
      <c r="B529" t="s">
        <v>2058</v>
      </c>
      <c r="C529" s="8">
        <v>116</v>
      </c>
      <c r="D529" s="8"/>
      <c r="E529" s="8">
        <v>116</v>
      </c>
      <c r="F529" s="8" t="str">
        <f>IF(E529="","",VLOOKUP(E529,Side_til_Sektion!A$2:C$217,3,FALSE))</f>
        <v>8</v>
      </c>
    </row>
    <row r="530" spans="1:9" x14ac:dyDescent="0.2">
      <c r="A530" s="14">
        <v>528</v>
      </c>
      <c r="B530" t="s">
        <v>2059</v>
      </c>
      <c r="C530" s="8">
        <v>117</v>
      </c>
      <c r="D530" s="8"/>
      <c r="E530" s="8">
        <v>117</v>
      </c>
      <c r="F530" s="8" t="str">
        <f>IF(E530="","",VLOOKUP(E530,Side_til_Sektion!A$2:C$217,3,FALSE))</f>
        <v>8.1.2</v>
      </c>
    </row>
    <row r="531" spans="1:9" x14ac:dyDescent="0.2">
      <c r="A531" s="14">
        <v>529</v>
      </c>
      <c r="F531" s="8" t="str">
        <f>IF(E531="","",VLOOKUP(E531,Side_til_Sektion!A$2:C$217,3,FALSE))</f>
        <v/>
      </c>
    </row>
    <row r="532" spans="1:9" x14ac:dyDescent="0.2">
      <c r="A532" s="14">
        <v>530</v>
      </c>
      <c r="B532" t="s">
        <v>2060</v>
      </c>
      <c r="E532">
        <v>212</v>
      </c>
      <c r="F532" s="8" t="str">
        <f>IF(E532="","",VLOOKUP(E532,Side_til_Sektion!A$2:C$217,3,FALSE))</f>
        <v>16</v>
      </c>
      <c r="G532" t="s">
        <v>1575</v>
      </c>
      <c r="I532" s="8"/>
    </row>
    <row r="533" spans="1:9" x14ac:dyDescent="0.2">
      <c r="A533" s="14">
        <v>531</v>
      </c>
      <c r="B533" t="s">
        <v>2061</v>
      </c>
      <c r="C533" s="8">
        <v>61</v>
      </c>
      <c r="D533" s="8"/>
      <c r="E533" s="8">
        <v>61</v>
      </c>
      <c r="F533" s="8" t="str">
        <f>IF(E533="","",VLOOKUP(E533,Side_til_Sektion!A$2:C$217,3,FALSE))</f>
        <v>4.2</v>
      </c>
    </row>
    <row r="534" spans="1:9" x14ac:dyDescent="0.2">
      <c r="A534" s="14">
        <v>532</v>
      </c>
      <c r="B534" t="s">
        <v>2062</v>
      </c>
      <c r="C534" s="8">
        <v>28</v>
      </c>
      <c r="D534" s="8"/>
      <c r="E534" s="8">
        <v>28</v>
      </c>
      <c r="F534" s="8" t="str">
        <f>IF(E534="","",VLOOKUP(E534,Side_til_Sektion!A$2:C$217,3,FALSE))</f>
        <v>2.3</v>
      </c>
    </row>
    <row r="535" spans="1:9" x14ac:dyDescent="0.2">
      <c r="A535" s="14">
        <v>533</v>
      </c>
      <c r="B535" t="s">
        <v>2062</v>
      </c>
      <c r="C535" s="8">
        <v>43</v>
      </c>
      <c r="D535" s="8"/>
      <c r="E535" s="8">
        <v>43</v>
      </c>
      <c r="F535" s="8" t="str">
        <f>IF(E535="","",VLOOKUP(E535,Side_til_Sektion!A$2:C$217,3,FALSE))</f>
        <v>3.2</v>
      </c>
    </row>
    <row r="536" spans="1:9" x14ac:dyDescent="0.2">
      <c r="A536" s="14">
        <v>534</v>
      </c>
      <c r="B536" t="s">
        <v>2063</v>
      </c>
      <c r="C536" s="8">
        <v>54</v>
      </c>
      <c r="D536" s="8"/>
      <c r="E536" s="8">
        <v>54</v>
      </c>
      <c r="F536" s="8" t="str">
        <f>IF(E536="","",VLOOKUP(E536,Side_til_Sektion!A$2:C$217,3,FALSE))</f>
        <v>3.4</v>
      </c>
    </row>
    <row r="537" spans="1:9" x14ac:dyDescent="0.2">
      <c r="A537" s="14">
        <v>535</v>
      </c>
      <c r="B537" t="s">
        <v>2064</v>
      </c>
      <c r="C537" s="8">
        <v>54</v>
      </c>
      <c r="D537" s="8"/>
      <c r="E537" s="8">
        <v>54</v>
      </c>
      <c r="F537" s="8" t="str">
        <f>IF(E537="","",VLOOKUP(E537,Side_til_Sektion!A$2:C$217,3,FALSE))</f>
        <v>3.4</v>
      </c>
    </row>
    <row r="538" spans="1:9" x14ac:dyDescent="0.2">
      <c r="A538" s="14">
        <v>536</v>
      </c>
      <c r="B538" t="s">
        <v>2065</v>
      </c>
      <c r="C538" s="8">
        <v>101</v>
      </c>
      <c r="D538" s="8"/>
      <c r="E538" s="8">
        <v>101</v>
      </c>
      <c r="F538" s="8" t="str">
        <f>IF(E538="","",VLOOKUP(E538,Side_til_Sektion!A$2:C$217,3,FALSE))</f>
        <v>7.1.5</v>
      </c>
    </row>
    <row r="539" spans="1:9" x14ac:dyDescent="0.2">
      <c r="A539" s="14">
        <v>537</v>
      </c>
      <c r="B539" t="s">
        <v>2066</v>
      </c>
      <c r="C539" s="8">
        <v>128</v>
      </c>
      <c r="D539" s="8"/>
      <c r="E539" s="8">
        <v>128</v>
      </c>
      <c r="F539" s="8" t="str">
        <f>IF(E539="","",VLOOKUP(E539,Side_til_Sektion!A$2:C$217,3,FALSE))</f>
        <v>9.1.1</v>
      </c>
    </row>
    <row r="540" spans="1:9" x14ac:dyDescent="0.2">
      <c r="A540" s="14">
        <v>538</v>
      </c>
      <c r="B540" t="s">
        <v>2067</v>
      </c>
      <c r="C540" s="8">
        <v>122</v>
      </c>
      <c r="D540" s="8"/>
      <c r="E540" s="8">
        <v>122</v>
      </c>
      <c r="F540" s="8" t="str">
        <f>IF(E540="","",VLOOKUP(E540,Side_til_Sektion!A$2:C$217,3,FALSE))</f>
        <v>8.1.8</v>
      </c>
    </row>
    <row r="541" spans="1:9" x14ac:dyDescent="0.2">
      <c r="A541" s="14">
        <v>539</v>
      </c>
      <c r="B541" t="s">
        <v>2068</v>
      </c>
      <c r="C541" s="8">
        <v>144</v>
      </c>
      <c r="D541" s="8"/>
      <c r="E541" s="8">
        <v>144</v>
      </c>
      <c r="F541" s="8" t="str">
        <f>IF(E541="","",VLOOKUP(E541,Side_til_Sektion!A$2:C$217,3,FALSE))</f>
        <v>10.2.5</v>
      </c>
    </row>
    <row r="542" spans="1:9" x14ac:dyDescent="0.2">
      <c r="A542" s="14">
        <v>540</v>
      </c>
      <c r="B542" t="s">
        <v>2069</v>
      </c>
      <c r="C542" s="8">
        <v>27</v>
      </c>
      <c r="D542" s="8"/>
      <c r="E542" s="8">
        <v>27</v>
      </c>
      <c r="F542" s="8" t="str">
        <f>IF(E542="","",VLOOKUP(E542,Side_til_Sektion!A$2:C$217,3,FALSE))</f>
        <v>2.3</v>
      </c>
    </row>
    <row r="543" spans="1:9" x14ac:dyDescent="0.2">
      <c r="A543" s="14">
        <v>541</v>
      </c>
      <c r="B543" t="s">
        <v>2070</v>
      </c>
      <c r="C543" s="8">
        <v>98</v>
      </c>
      <c r="D543" s="8"/>
      <c r="E543" s="8">
        <v>98</v>
      </c>
      <c r="F543" s="8" t="str">
        <f>IF(E543="","",VLOOKUP(E543,Side_til_Sektion!A$2:C$217,3,FALSE))</f>
        <v>7.1.1</v>
      </c>
    </row>
    <row r="544" spans="1:9" x14ac:dyDescent="0.2">
      <c r="A544" s="14">
        <v>542</v>
      </c>
      <c r="B544" t="s">
        <v>2071</v>
      </c>
      <c r="C544" s="8">
        <v>86</v>
      </c>
      <c r="D544" s="8"/>
      <c r="E544" s="8">
        <v>86</v>
      </c>
      <c r="F544" s="8" t="str">
        <f>IF(E544="","",VLOOKUP(E544,Side_til_Sektion!A$2:C$217,3,FALSE))</f>
        <v>6.1.4</v>
      </c>
    </row>
    <row r="545" spans="1:8" x14ac:dyDescent="0.2">
      <c r="A545" s="14">
        <v>543</v>
      </c>
      <c r="B545" t="s">
        <v>2072</v>
      </c>
      <c r="C545" s="8">
        <v>28</v>
      </c>
      <c r="D545" s="8"/>
      <c r="E545" s="8">
        <v>28</v>
      </c>
      <c r="F545" s="8" t="str">
        <f>IF(E545="","",VLOOKUP(E545,Side_til_Sektion!A$2:C$217,3,FALSE))</f>
        <v>2.3</v>
      </c>
    </row>
    <row r="546" spans="1:8" x14ac:dyDescent="0.2">
      <c r="A546" s="14">
        <v>544</v>
      </c>
      <c r="B546" t="s">
        <v>2073</v>
      </c>
      <c r="C546" s="8">
        <v>109</v>
      </c>
      <c r="D546" s="8"/>
      <c r="E546" s="8">
        <v>109</v>
      </c>
      <c r="F546" s="8" t="str">
        <f>IF(E546="","",VLOOKUP(E546,Side_til_Sektion!A$2:C$217,3,FALSE))</f>
        <v>7.2.2</v>
      </c>
    </row>
    <row r="547" spans="1:8" x14ac:dyDescent="0.2">
      <c r="A547" s="14">
        <v>545</v>
      </c>
      <c r="B547" t="s">
        <v>2074</v>
      </c>
      <c r="C547" s="8">
        <v>163</v>
      </c>
      <c r="D547" s="8"/>
      <c r="E547" s="8">
        <v>163</v>
      </c>
      <c r="F547" s="8" t="str">
        <f>IF(E547="","",VLOOKUP(E547,Side_til_Sektion!A$2:C$217,3,FALSE))</f>
        <v>11.2.2</v>
      </c>
    </row>
    <row r="548" spans="1:8" x14ac:dyDescent="0.2">
      <c r="A548" s="14">
        <v>546</v>
      </c>
      <c r="B548" t="s">
        <v>2075</v>
      </c>
      <c r="C548" s="8">
        <v>69</v>
      </c>
      <c r="D548" s="8"/>
      <c r="E548" s="8">
        <v>69</v>
      </c>
      <c r="F548" s="8" t="str">
        <f>IF(E548="","",VLOOKUP(E548,Side_til_Sektion!A$2:C$217,3,FALSE))</f>
        <v>5.1.1</v>
      </c>
    </row>
    <row r="549" spans="1:8" x14ac:dyDescent="0.2">
      <c r="A549" s="14">
        <v>547</v>
      </c>
      <c r="B549" t="s">
        <v>2075</v>
      </c>
      <c r="C549" s="8">
        <v>84</v>
      </c>
      <c r="D549" s="8"/>
      <c r="E549" s="8">
        <v>84</v>
      </c>
      <c r="F549" s="8" t="str">
        <f>IF(E549="","",VLOOKUP(E549,Side_til_Sektion!A$2:C$217,3,FALSE))</f>
        <v>6.1.1</v>
      </c>
    </row>
    <row r="550" spans="1:8" x14ac:dyDescent="0.2">
      <c r="A550" s="14">
        <v>548</v>
      </c>
      <c r="B550" t="s">
        <v>2076</v>
      </c>
      <c r="C550" s="8">
        <v>59</v>
      </c>
      <c r="D550" s="8"/>
      <c r="E550" s="8">
        <v>59</v>
      </c>
      <c r="F550" s="8" t="str">
        <f>IF(E550="","",VLOOKUP(E550,Side_til_Sektion!A$2:C$217,3,FALSE))</f>
        <v>4.1.3</v>
      </c>
    </row>
    <row r="551" spans="1:8" x14ac:dyDescent="0.2">
      <c r="A551" s="14">
        <v>549</v>
      </c>
      <c r="B551" t="s">
        <v>2077</v>
      </c>
      <c r="C551" s="8">
        <v>137</v>
      </c>
      <c r="D551" s="8"/>
      <c r="E551" s="8">
        <v>137</v>
      </c>
      <c r="F551" s="8" t="str">
        <f>IF(E551="","",VLOOKUP(E551,Side_til_Sektion!A$2:C$217,3,FALSE))</f>
        <v>10.1.1</v>
      </c>
    </row>
    <row r="552" spans="1:8" x14ac:dyDescent="0.2">
      <c r="A552" s="14">
        <v>550</v>
      </c>
      <c r="B552" t="s">
        <v>2078</v>
      </c>
      <c r="C552" s="8">
        <v>137</v>
      </c>
      <c r="D552" s="8"/>
      <c r="E552" s="8">
        <v>137</v>
      </c>
      <c r="F552" s="8" t="str">
        <f>IF(E552="","",VLOOKUP(E552,Side_til_Sektion!A$2:C$217,3,FALSE))</f>
        <v>10.1.1</v>
      </c>
    </row>
    <row r="553" spans="1:8" x14ac:dyDescent="0.2">
      <c r="A553" s="14">
        <v>551</v>
      </c>
      <c r="B553" t="s">
        <v>2079</v>
      </c>
      <c r="C553" s="8">
        <v>203</v>
      </c>
      <c r="D553" s="8"/>
      <c r="E553" s="8">
        <v>203</v>
      </c>
      <c r="F553" s="8" t="str">
        <f>IF(E553="","",VLOOKUP(E553,Side_til_Sektion!A$2:C$217,3,FALSE))</f>
        <v>15.1.4</v>
      </c>
    </row>
    <row r="554" spans="1:8" x14ac:dyDescent="0.2">
      <c r="A554" s="14">
        <v>552</v>
      </c>
      <c r="B554" t="s">
        <v>2080</v>
      </c>
      <c r="C554" s="8">
        <v>64</v>
      </c>
      <c r="D554" s="8"/>
      <c r="E554" s="8">
        <v>64</v>
      </c>
      <c r="F554" s="8" t="str">
        <f>IF(E554="","",VLOOKUP(E554,Side_til_Sektion!A$2:C$217,3,FALSE))</f>
        <v>4.2.4</v>
      </c>
    </row>
    <row r="555" spans="1:8" x14ac:dyDescent="0.2">
      <c r="A555" s="14">
        <v>553</v>
      </c>
      <c r="F555" s="8" t="str">
        <f>IF(E555="","",VLOOKUP(E555,Side_til_Sektion!A$2:C$217,3,FALSE))</f>
        <v/>
      </c>
    </row>
    <row r="556" spans="1:8" x14ac:dyDescent="0.2">
      <c r="A556" s="14">
        <v>554</v>
      </c>
      <c r="B556" t="s">
        <v>2081</v>
      </c>
      <c r="E556">
        <v>213</v>
      </c>
      <c r="F556" s="8" t="str">
        <f>IF(E556="","",VLOOKUP(E556,Side_til_Sektion!A$2:C$217,3,FALSE))</f>
        <v>16</v>
      </c>
      <c r="G556" t="s">
        <v>1583</v>
      </c>
    </row>
    <row r="557" spans="1:8" x14ac:dyDescent="0.2">
      <c r="A557" s="14">
        <v>555</v>
      </c>
      <c r="B557" t="s">
        <v>2082</v>
      </c>
      <c r="C557" s="8">
        <v>55</v>
      </c>
      <c r="D557" s="8"/>
      <c r="E557" s="8">
        <v>55</v>
      </c>
      <c r="F557" s="8" t="str">
        <f>IF(E557="","",VLOOKUP(E557,Side_til_Sektion!A$2:C$217,3,FALSE))</f>
        <v>3.4</v>
      </c>
      <c r="H557" s="8"/>
    </row>
    <row r="558" spans="1:8" x14ac:dyDescent="0.2">
      <c r="A558" s="14">
        <v>556</v>
      </c>
      <c r="B558" t="s">
        <v>2083</v>
      </c>
      <c r="C558" s="8">
        <v>55</v>
      </c>
      <c r="D558" s="8"/>
      <c r="E558" s="8">
        <v>55</v>
      </c>
      <c r="F558" s="8" t="str">
        <f>IF(E558="","",VLOOKUP(E558,Side_til_Sektion!A$2:C$217,3,FALSE))</f>
        <v>3.4</v>
      </c>
    </row>
    <row r="559" spans="1:8" x14ac:dyDescent="0.2">
      <c r="A559" s="14">
        <v>557</v>
      </c>
      <c r="B559" t="s">
        <v>2084</v>
      </c>
      <c r="C559" s="8">
        <v>64</v>
      </c>
      <c r="D559" s="8"/>
      <c r="E559" s="8">
        <v>64</v>
      </c>
      <c r="F559" s="8" t="str">
        <f>IF(E559="","",VLOOKUP(E559,Side_til_Sektion!A$2:C$217,3,FALSE))</f>
        <v>4.2.4</v>
      </c>
    </row>
    <row r="560" spans="1:8" x14ac:dyDescent="0.2">
      <c r="A560" s="14">
        <v>558</v>
      </c>
      <c r="B560" t="s">
        <v>2085</v>
      </c>
      <c r="C560" s="8">
        <v>44</v>
      </c>
      <c r="D560" s="8"/>
      <c r="E560" s="8">
        <v>44</v>
      </c>
      <c r="F560" s="8" t="str">
        <f>IF(E560="","",VLOOKUP(E560,Side_til_Sektion!A$2:C$217,3,FALSE))</f>
        <v>3.2.1</v>
      </c>
    </row>
    <row r="561" spans="1:6" x14ac:dyDescent="0.2">
      <c r="A561" s="14">
        <v>559</v>
      </c>
      <c r="B561" t="s">
        <v>2086</v>
      </c>
      <c r="C561" s="8">
        <v>72</v>
      </c>
      <c r="D561" s="8"/>
      <c r="E561" s="8">
        <v>72</v>
      </c>
      <c r="F561" s="8" t="str">
        <f>IF(E561="","",VLOOKUP(E561,Side_til_Sektion!A$2:C$217,3,FALSE))</f>
        <v>5.1.4</v>
      </c>
    </row>
    <row r="562" spans="1:6" x14ac:dyDescent="0.2">
      <c r="A562" s="14">
        <v>560</v>
      </c>
      <c r="B562" t="s">
        <v>2087</v>
      </c>
      <c r="C562" s="8">
        <v>72</v>
      </c>
      <c r="D562" s="8"/>
      <c r="E562" s="8">
        <v>72</v>
      </c>
      <c r="F562" s="8" t="str">
        <f>IF(E562="","",VLOOKUP(E562,Side_til_Sektion!A$2:C$217,3,FALSE))</f>
        <v>5.1.4</v>
      </c>
    </row>
    <row r="563" spans="1:6" x14ac:dyDescent="0.2">
      <c r="A563" s="14">
        <v>561</v>
      </c>
      <c r="B563" t="s">
        <v>2087</v>
      </c>
      <c r="C563" s="8">
        <v>100</v>
      </c>
      <c r="D563" s="8"/>
      <c r="E563" s="8">
        <v>100</v>
      </c>
      <c r="F563" s="8" t="str">
        <f>IF(E563="","",VLOOKUP(E563,Side_til_Sektion!A$2:C$217,3,FALSE))</f>
        <v>7.1.3</v>
      </c>
    </row>
    <row r="564" spans="1:6" x14ac:dyDescent="0.2">
      <c r="A564" s="14">
        <v>562</v>
      </c>
      <c r="B564" t="s">
        <v>2087</v>
      </c>
      <c r="C564" s="8">
        <v>102</v>
      </c>
      <c r="D564" s="8"/>
      <c r="E564" s="8">
        <v>102</v>
      </c>
      <c r="F564" s="8" t="str">
        <f>IF(E564="","",VLOOKUP(E564,Side_til_Sektion!A$2:C$217,3,FALSE))</f>
        <v>7.1.5</v>
      </c>
    </row>
    <row r="565" spans="1:6" x14ac:dyDescent="0.2">
      <c r="A565" s="14">
        <v>563</v>
      </c>
      <c r="B565" t="s">
        <v>2088</v>
      </c>
      <c r="C565" s="8">
        <v>197</v>
      </c>
      <c r="D565" s="8"/>
      <c r="E565" s="8">
        <v>197</v>
      </c>
      <c r="F565" s="8" t="str">
        <f>IF(E565="","",VLOOKUP(E565,Side_til_Sektion!A$2:C$217,3,FALSE))</f>
        <v>14.2.1</v>
      </c>
    </row>
    <row r="566" spans="1:6" x14ac:dyDescent="0.2">
      <c r="A566" s="14">
        <v>564</v>
      </c>
      <c r="B566" t="s">
        <v>2089</v>
      </c>
      <c r="C566" s="8">
        <v>91</v>
      </c>
      <c r="D566" s="8"/>
      <c r="E566" s="8">
        <v>91</v>
      </c>
      <c r="F566" s="8" t="str">
        <f>IF(E566="","",VLOOKUP(E566,Side_til_Sektion!A$2:C$217,3,FALSE))</f>
        <v>6.2.1</v>
      </c>
    </row>
    <row r="567" spans="1:6" x14ac:dyDescent="0.2">
      <c r="A567" s="14">
        <v>565</v>
      </c>
      <c r="B567" t="s">
        <v>2090</v>
      </c>
      <c r="C567" s="8">
        <v>161</v>
      </c>
      <c r="D567" s="8"/>
      <c r="E567" s="8">
        <v>161</v>
      </c>
      <c r="F567" s="8" t="str">
        <f>IF(E567="","",VLOOKUP(E567,Side_til_Sektion!A$2:C$217,3,FALSE))</f>
        <v>11.1.8</v>
      </c>
    </row>
    <row r="568" spans="1:6" x14ac:dyDescent="0.2">
      <c r="A568" s="14">
        <v>566</v>
      </c>
      <c r="B568" t="s">
        <v>2090</v>
      </c>
      <c r="C568" s="8">
        <v>170</v>
      </c>
      <c r="D568" s="8"/>
      <c r="E568" s="8">
        <v>170</v>
      </c>
      <c r="F568" s="8" t="str">
        <f>IF(E568="","",VLOOKUP(E568,Side_til_Sektion!A$2:C$217,3,FALSE))</f>
        <v>11.2.6</v>
      </c>
    </row>
    <row r="569" spans="1:6" x14ac:dyDescent="0.2">
      <c r="A569" s="14">
        <v>567</v>
      </c>
      <c r="B569" t="s">
        <v>2091</v>
      </c>
      <c r="C569" s="8">
        <v>170</v>
      </c>
      <c r="D569" s="8"/>
      <c r="E569" s="8">
        <v>170</v>
      </c>
      <c r="F569" s="8" t="str">
        <f>IF(E569="","",VLOOKUP(E569,Side_til_Sektion!A$2:C$217,3,FALSE))</f>
        <v>11.2.6</v>
      </c>
    </row>
    <row r="570" spans="1:6" x14ac:dyDescent="0.2">
      <c r="A570" s="14">
        <v>568</v>
      </c>
      <c r="B570" t="s">
        <v>2092</v>
      </c>
      <c r="C570" s="8">
        <v>161</v>
      </c>
      <c r="D570" s="8"/>
      <c r="E570" s="8">
        <v>161</v>
      </c>
      <c r="F570" s="8" t="str">
        <f>IF(E570="","",VLOOKUP(E570,Side_til_Sektion!A$2:C$217,3,FALSE))</f>
        <v>11.1.8</v>
      </c>
    </row>
    <row r="571" spans="1:6" x14ac:dyDescent="0.2">
      <c r="A571" s="14">
        <v>569</v>
      </c>
      <c r="B571" t="s">
        <v>2092</v>
      </c>
      <c r="C571" s="8">
        <v>170</v>
      </c>
      <c r="D571" s="8"/>
      <c r="E571" s="8">
        <v>170</v>
      </c>
      <c r="F571" s="8" t="str">
        <f>IF(E571="","",VLOOKUP(E571,Side_til_Sektion!A$2:C$217,3,FALSE))</f>
        <v>11.2.6</v>
      </c>
    </row>
    <row r="572" spans="1:6" x14ac:dyDescent="0.2">
      <c r="A572" s="14">
        <v>570</v>
      </c>
      <c r="B572" t="s">
        <v>2093</v>
      </c>
      <c r="C572" s="8">
        <v>160</v>
      </c>
      <c r="D572" s="8"/>
      <c r="E572" s="8">
        <v>160</v>
      </c>
      <c r="F572" s="8" t="str">
        <f>IF(E572="","",VLOOKUP(E572,Side_til_Sektion!A$2:C$217,3,FALSE))</f>
        <v>11.1.6</v>
      </c>
    </row>
    <row r="573" spans="1:6" x14ac:dyDescent="0.2">
      <c r="A573" s="14">
        <v>571</v>
      </c>
      <c r="B573" t="s">
        <v>2093</v>
      </c>
      <c r="C573" s="8">
        <v>176</v>
      </c>
      <c r="D573" s="8"/>
      <c r="E573" s="8">
        <v>176</v>
      </c>
      <c r="F573" s="8" t="str">
        <f>IF(E573="","",VLOOKUP(E573,Side_til_Sektion!A$2:C$217,3,FALSE))</f>
        <v>11.2.7</v>
      </c>
    </row>
    <row r="574" spans="1:6" x14ac:dyDescent="0.2">
      <c r="A574" s="14">
        <v>572</v>
      </c>
      <c r="B574" t="s">
        <v>2094</v>
      </c>
      <c r="C574" s="8">
        <v>141</v>
      </c>
      <c r="D574" s="8"/>
      <c r="E574" s="8">
        <v>141</v>
      </c>
      <c r="F574" s="8" t="str">
        <f>IF(E574="","",VLOOKUP(E574,Side_til_Sektion!A$2:C$217,3,FALSE))</f>
        <v>10.2.3</v>
      </c>
    </row>
    <row r="575" spans="1:6" x14ac:dyDescent="0.2">
      <c r="A575" s="14">
        <v>573</v>
      </c>
      <c r="B575" t="s">
        <v>2095</v>
      </c>
      <c r="C575" s="8">
        <v>173</v>
      </c>
      <c r="D575" s="8"/>
      <c r="E575" s="8">
        <v>173</v>
      </c>
      <c r="F575" s="8" t="str">
        <f>IF(E575="","",VLOOKUP(E575,Side_til_Sektion!A$2:C$217,3,FALSE))</f>
        <v>11.2.6</v>
      </c>
    </row>
    <row r="576" spans="1:6" x14ac:dyDescent="0.2">
      <c r="A576" s="14">
        <v>574</v>
      </c>
      <c r="B576" t="s">
        <v>2096</v>
      </c>
      <c r="C576" s="8">
        <v>28</v>
      </c>
      <c r="D576" s="8"/>
      <c r="E576" s="8">
        <v>28</v>
      </c>
      <c r="F576" s="8" t="str">
        <f>IF(E576="","",VLOOKUP(E576,Side_til_Sektion!A$2:C$217,3,FALSE))</f>
        <v>2.3</v>
      </c>
    </row>
    <row r="577" spans="1:6" x14ac:dyDescent="0.2">
      <c r="A577" s="14">
        <v>575</v>
      </c>
      <c r="B577" t="s">
        <v>2096</v>
      </c>
      <c r="C577" s="8">
        <v>56</v>
      </c>
      <c r="D577" s="8"/>
      <c r="E577" s="8">
        <v>56</v>
      </c>
      <c r="F577" s="8" t="str">
        <f>IF(E577="","",VLOOKUP(E577,Side_til_Sektion!A$2:C$217,3,FALSE))</f>
        <v>3.4.2</v>
      </c>
    </row>
    <row r="578" spans="1:6" x14ac:dyDescent="0.2">
      <c r="A578" s="14">
        <v>576</v>
      </c>
      <c r="B578" t="s">
        <v>2097</v>
      </c>
      <c r="C578" s="8">
        <v>26</v>
      </c>
      <c r="D578" s="8"/>
      <c r="E578" s="8">
        <v>26</v>
      </c>
      <c r="F578" s="8" t="str">
        <f>IF(E578="","",VLOOKUP(E578,Side_til_Sektion!A$2:C$217,3,FALSE))</f>
        <v>2</v>
      </c>
    </row>
    <row r="579" spans="1:6" x14ac:dyDescent="0.2">
      <c r="A579" s="14">
        <v>577</v>
      </c>
      <c r="B579" t="s">
        <v>2098</v>
      </c>
      <c r="C579" s="8">
        <v>192</v>
      </c>
      <c r="D579" s="8"/>
      <c r="E579" s="8">
        <v>192</v>
      </c>
      <c r="F579" s="8" t="str">
        <f>IF(E579="","",VLOOKUP(E579,Side_til_Sektion!A$2:C$217,3,FALSE))</f>
        <v>13.6.1</v>
      </c>
    </row>
    <row r="580" spans="1:6" x14ac:dyDescent="0.2">
      <c r="A580" s="14">
        <v>578</v>
      </c>
      <c r="B580" t="s">
        <v>2099</v>
      </c>
      <c r="C580" s="8">
        <v>51</v>
      </c>
      <c r="D580" s="8"/>
      <c r="E580" s="8">
        <v>51</v>
      </c>
      <c r="F580" s="8" t="str">
        <f>IF(E580="","",VLOOKUP(E580,Side_til_Sektion!A$2:C$217,3,FALSE))</f>
        <v>3.2.18</v>
      </c>
    </row>
    <row r="581" spans="1:6" x14ac:dyDescent="0.2">
      <c r="A581" s="14">
        <v>579</v>
      </c>
      <c r="B581" t="s">
        <v>2100</v>
      </c>
      <c r="C581" s="8">
        <v>122</v>
      </c>
      <c r="D581" s="8"/>
      <c r="E581" s="8">
        <v>122</v>
      </c>
      <c r="F581" s="8" t="str">
        <f>IF(E581="","",VLOOKUP(E581,Side_til_Sektion!A$2:C$217,3,FALSE))</f>
        <v>8.1.8</v>
      </c>
    </row>
    <row r="582" spans="1:6" x14ac:dyDescent="0.2">
      <c r="A582" s="14">
        <v>580</v>
      </c>
      <c r="B582" t="s">
        <v>2101</v>
      </c>
      <c r="C582" s="8">
        <v>44</v>
      </c>
      <c r="D582" s="8"/>
      <c r="E582" s="8">
        <v>44</v>
      </c>
      <c r="F582" s="8" t="str">
        <f>IF(E582="","",VLOOKUP(E582,Side_til_Sektion!A$2:C$217,3,FALSE))</f>
        <v>3.2.1</v>
      </c>
    </row>
    <row r="583" spans="1:6" x14ac:dyDescent="0.2">
      <c r="A583" s="14">
        <v>581</v>
      </c>
      <c r="B583" t="s">
        <v>2101</v>
      </c>
      <c r="C583" s="8">
        <v>64</v>
      </c>
      <c r="D583" s="8"/>
      <c r="E583" s="8">
        <v>64</v>
      </c>
      <c r="F583" s="8" t="str">
        <f>IF(E583="","",VLOOKUP(E583,Side_til_Sektion!A$2:C$217,3,FALSE))</f>
        <v>4.2.4</v>
      </c>
    </row>
    <row r="584" spans="1:6" x14ac:dyDescent="0.2">
      <c r="A584" s="14">
        <v>582</v>
      </c>
      <c r="B584" t="s">
        <v>2102</v>
      </c>
      <c r="C584" s="8">
        <v>185</v>
      </c>
      <c r="D584" s="8"/>
      <c r="E584" s="8">
        <v>185</v>
      </c>
      <c r="F584" s="8" t="str">
        <f>IF(E584="","",VLOOKUP(E584,Side_til_Sektion!A$2:C$217,3,FALSE))</f>
        <v>12.2.2</v>
      </c>
    </row>
    <row r="585" spans="1:6" x14ac:dyDescent="0.2">
      <c r="A585" s="14">
        <v>583</v>
      </c>
      <c r="B585" t="s">
        <v>2103</v>
      </c>
      <c r="C585" s="8">
        <v>45</v>
      </c>
      <c r="D585" s="8"/>
      <c r="E585" s="8">
        <v>45</v>
      </c>
      <c r="F585" s="8" t="str">
        <f>IF(E585="","",VLOOKUP(E585,Side_til_Sektion!A$2:C$217,3,FALSE))</f>
        <v>3.2.2</v>
      </c>
    </row>
    <row r="586" spans="1:6" x14ac:dyDescent="0.2">
      <c r="A586" s="14">
        <v>584</v>
      </c>
      <c r="B586" t="s">
        <v>2104</v>
      </c>
      <c r="C586" s="8">
        <v>109</v>
      </c>
      <c r="D586" s="8"/>
      <c r="E586" s="8">
        <v>109</v>
      </c>
      <c r="F586" s="8" t="str">
        <f>IF(E586="","",VLOOKUP(E586,Side_til_Sektion!A$2:C$217,3,FALSE))</f>
        <v>7.2.2</v>
      </c>
    </row>
    <row r="587" spans="1:6" x14ac:dyDescent="0.2">
      <c r="A587" s="14">
        <v>585</v>
      </c>
      <c r="B587" t="s">
        <v>2105</v>
      </c>
      <c r="C587" s="8">
        <v>106</v>
      </c>
      <c r="D587" s="8"/>
      <c r="E587" s="8">
        <v>106</v>
      </c>
      <c r="F587" s="8" t="str">
        <f>IF(E587="","",VLOOKUP(E587,Side_til_Sektion!A$2:C$217,3,FALSE))</f>
        <v>7.2.2</v>
      </c>
    </row>
    <row r="588" spans="1:6" x14ac:dyDescent="0.2">
      <c r="A588" s="14">
        <v>586</v>
      </c>
      <c r="B588" t="s">
        <v>2106</v>
      </c>
      <c r="C588" s="8">
        <v>44</v>
      </c>
      <c r="D588" s="8"/>
      <c r="E588" s="8">
        <v>44</v>
      </c>
      <c r="F588" s="8" t="str">
        <f>IF(E588="","",VLOOKUP(E588,Side_til_Sektion!A$2:C$217,3,FALSE))</f>
        <v>3.2.1</v>
      </c>
    </row>
    <row r="589" spans="1:6" x14ac:dyDescent="0.2">
      <c r="A589" s="14">
        <v>587</v>
      </c>
      <c r="B589" t="s">
        <v>2106</v>
      </c>
      <c r="C589" s="8">
        <v>47</v>
      </c>
      <c r="D589" s="8"/>
      <c r="E589" s="8">
        <v>47</v>
      </c>
      <c r="F589" s="8" t="str">
        <f>IF(E589="","",VLOOKUP(E589,Side_til_Sektion!A$2:C$217,3,FALSE))</f>
        <v>3.2.9</v>
      </c>
    </row>
    <row r="590" spans="1:6" x14ac:dyDescent="0.2">
      <c r="A590" s="14">
        <v>588</v>
      </c>
      <c r="B590" t="s">
        <v>2106</v>
      </c>
      <c r="C590" s="8">
        <v>112</v>
      </c>
      <c r="D590" s="8"/>
      <c r="E590" s="8">
        <v>112</v>
      </c>
      <c r="F590" s="8" t="str">
        <f>IF(E590="","",VLOOKUP(E590,Side_til_Sektion!A$2:C$217,3,FALSE))</f>
        <v>7.2.3</v>
      </c>
    </row>
    <row r="591" spans="1:6" x14ac:dyDescent="0.2">
      <c r="A591" s="14">
        <v>589</v>
      </c>
      <c r="B591" t="s">
        <v>2107</v>
      </c>
      <c r="C591" s="8">
        <v>153</v>
      </c>
      <c r="D591" s="8"/>
      <c r="E591" s="8">
        <v>153</v>
      </c>
      <c r="F591" s="8" t="str">
        <f>IF(E591="","",VLOOKUP(E591,Side_til_Sektion!A$2:C$217,3,FALSE))</f>
        <v>10.2.13</v>
      </c>
    </row>
    <row r="592" spans="1:6" x14ac:dyDescent="0.2">
      <c r="A592" s="14">
        <v>590</v>
      </c>
      <c r="B592" t="s">
        <v>2108</v>
      </c>
      <c r="C592" s="8">
        <v>196</v>
      </c>
      <c r="D592" s="8"/>
      <c r="E592" s="8">
        <v>196</v>
      </c>
      <c r="F592" s="8" t="str">
        <f>IF(E592="","",VLOOKUP(E592,Side_til_Sektion!A$2:C$217,3,FALSE))</f>
        <v>14.2.1</v>
      </c>
    </row>
    <row r="593" spans="1:6" x14ac:dyDescent="0.2">
      <c r="A593" s="14">
        <v>591</v>
      </c>
      <c r="B593" t="s">
        <v>2108</v>
      </c>
      <c r="C593" s="8">
        <v>200</v>
      </c>
      <c r="D593" s="8"/>
      <c r="E593" s="8">
        <v>200</v>
      </c>
      <c r="F593" s="8" t="str">
        <f>IF(E593="","",VLOOKUP(E593,Side_til_Sektion!A$2:C$217,3,FALSE))</f>
        <v>14.2.1</v>
      </c>
    </row>
    <row r="594" spans="1:6" x14ac:dyDescent="0.2">
      <c r="A594" s="14">
        <v>592</v>
      </c>
      <c r="B594" t="s">
        <v>2109</v>
      </c>
      <c r="C594" s="8">
        <v>85</v>
      </c>
      <c r="D594" s="8"/>
      <c r="E594" s="8">
        <v>85</v>
      </c>
      <c r="F594" s="8" t="str">
        <f>IF(E594="","",VLOOKUP(E594,Side_til_Sektion!A$2:C$217,3,FALSE))</f>
        <v>6.1.2</v>
      </c>
    </row>
    <row r="595" spans="1:6" x14ac:dyDescent="0.2">
      <c r="A595" s="14">
        <v>593</v>
      </c>
      <c r="B595" t="s">
        <v>2110</v>
      </c>
      <c r="C595" s="8">
        <v>28</v>
      </c>
      <c r="D595" s="8"/>
      <c r="E595" s="8">
        <v>28</v>
      </c>
      <c r="F595" s="8" t="str">
        <f>IF(E595="","",VLOOKUP(E595,Side_til_Sektion!A$2:C$217,3,FALSE))</f>
        <v>2.3</v>
      </c>
    </row>
    <row r="596" spans="1:6" x14ac:dyDescent="0.2">
      <c r="A596" s="14">
        <v>594</v>
      </c>
      <c r="B596" t="s">
        <v>2110</v>
      </c>
      <c r="C596" s="8">
        <v>54</v>
      </c>
      <c r="D596" s="8"/>
      <c r="E596" s="8">
        <v>54</v>
      </c>
      <c r="F596" s="8" t="str">
        <f>IF(E596="","",VLOOKUP(E596,Side_til_Sektion!A$2:C$217,3,FALSE))</f>
        <v>3.4</v>
      </c>
    </row>
    <row r="597" spans="1:6" x14ac:dyDescent="0.2">
      <c r="A597" s="14">
        <v>595</v>
      </c>
      <c r="B597" t="s">
        <v>2111</v>
      </c>
      <c r="C597" s="8">
        <v>174</v>
      </c>
      <c r="D597" s="8"/>
      <c r="E597" s="8">
        <v>174</v>
      </c>
      <c r="F597" s="8" t="str">
        <f>IF(E597="","",VLOOKUP(E597,Side_til_Sektion!A$2:C$217,3,FALSE))</f>
        <v>11.2.7</v>
      </c>
    </row>
    <row r="598" spans="1:6" x14ac:dyDescent="0.2">
      <c r="A598" s="14">
        <v>596</v>
      </c>
      <c r="B598" t="s">
        <v>2112</v>
      </c>
      <c r="C598" s="8">
        <v>197</v>
      </c>
      <c r="D598" s="8"/>
      <c r="E598" s="8">
        <v>197</v>
      </c>
      <c r="F598" s="8" t="str">
        <f>IF(E598="","",VLOOKUP(E598,Side_til_Sektion!A$2:C$217,3,FALSE))</f>
        <v>14.2.1</v>
      </c>
    </row>
    <row r="599" spans="1:6" x14ac:dyDescent="0.2">
      <c r="A599" s="14">
        <v>597</v>
      </c>
      <c r="B599" t="s">
        <v>2113</v>
      </c>
      <c r="C599" s="8">
        <v>153</v>
      </c>
      <c r="D599" s="8"/>
      <c r="E599" s="8">
        <v>153</v>
      </c>
      <c r="F599" s="8" t="str">
        <f>IF(E599="","",VLOOKUP(E599,Side_til_Sektion!A$2:C$217,3,FALSE))</f>
        <v>10.2.13</v>
      </c>
    </row>
    <row r="600" spans="1:6" x14ac:dyDescent="0.2">
      <c r="A600" s="14">
        <v>598</v>
      </c>
      <c r="B600" t="s">
        <v>2114</v>
      </c>
      <c r="C600" s="8">
        <v>87</v>
      </c>
      <c r="D600" s="8"/>
      <c r="E600" s="8">
        <v>87</v>
      </c>
      <c r="F600" s="8" t="str">
        <f>IF(E600="","",VLOOKUP(E600,Side_til_Sektion!A$2:C$217,3,FALSE))</f>
        <v>6.1.5</v>
      </c>
    </row>
    <row r="601" spans="1:6" x14ac:dyDescent="0.2">
      <c r="A601" s="14">
        <v>599</v>
      </c>
      <c r="B601" t="s">
        <v>2115</v>
      </c>
      <c r="C601" s="8">
        <v>96</v>
      </c>
      <c r="D601" s="8"/>
      <c r="E601" s="8">
        <v>96</v>
      </c>
      <c r="F601" s="8" t="str">
        <f>IF(E601="","",VLOOKUP(E601,Side_til_Sektion!A$2:C$217,3,FALSE))</f>
        <v>6.2.4</v>
      </c>
    </row>
    <row r="602" spans="1:6" x14ac:dyDescent="0.2">
      <c r="A602" s="14">
        <v>600</v>
      </c>
      <c r="B602" t="s">
        <v>2116</v>
      </c>
      <c r="C602" s="8">
        <v>88</v>
      </c>
      <c r="D602" s="8"/>
      <c r="E602" s="8">
        <v>88</v>
      </c>
      <c r="F602" s="8" t="str">
        <f>IF(E602="","",VLOOKUP(E602,Side_til_Sektion!A$2:C$217,3,FALSE))</f>
        <v>6.1.5</v>
      </c>
    </row>
    <row r="603" spans="1:6" x14ac:dyDescent="0.2">
      <c r="A603" s="14">
        <v>601</v>
      </c>
      <c r="B603" t="s">
        <v>2117</v>
      </c>
      <c r="C603" s="8">
        <v>72</v>
      </c>
      <c r="D603" s="8"/>
      <c r="E603" s="8">
        <v>72</v>
      </c>
      <c r="F603" s="8" t="str">
        <f>IF(E603="","",VLOOKUP(E603,Side_til_Sektion!A$2:C$217,3,FALSE))</f>
        <v>5.1.4</v>
      </c>
    </row>
    <row r="604" spans="1:6" x14ac:dyDescent="0.2">
      <c r="A604" s="14">
        <v>602</v>
      </c>
      <c r="B604" t="s">
        <v>2117</v>
      </c>
      <c r="C604" s="8">
        <v>85</v>
      </c>
      <c r="D604" s="8"/>
      <c r="E604" s="8">
        <v>85</v>
      </c>
      <c r="F604" s="8" t="str">
        <f>IF(E604="","",VLOOKUP(E604,Side_til_Sektion!A$2:C$217,3,FALSE))</f>
        <v>6.1.2</v>
      </c>
    </row>
    <row r="605" spans="1:6" x14ac:dyDescent="0.2">
      <c r="A605" s="14">
        <v>603</v>
      </c>
      <c r="B605" t="s">
        <v>2118</v>
      </c>
      <c r="C605" s="8">
        <v>25</v>
      </c>
      <c r="D605" s="8"/>
      <c r="E605" s="8">
        <v>25</v>
      </c>
      <c r="F605" s="8" t="str">
        <f>IF(E605="","",VLOOKUP(E605,Side_til_Sektion!A$2:C$217,3,FALSE))</f>
        <v>2</v>
      </c>
    </row>
    <row r="606" spans="1:6" x14ac:dyDescent="0.2">
      <c r="A606" s="14">
        <v>604</v>
      </c>
      <c r="B606" t="s">
        <v>2119</v>
      </c>
      <c r="C606" s="8">
        <v>119</v>
      </c>
      <c r="D606" s="8"/>
      <c r="E606" s="8">
        <v>119</v>
      </c>
      <c r="F606" s="8" t="str">
        <f>IF(E606="","",VLOOKUP(E606,Side_til_Sektion!A$2:C$217,3,FALSE))</f>
        <v>8.1.4</v>
      </c>
    </row>
    <row r="607" spans="1:6" x14ac:dyDescent="0.2">
      <c r="A607" s="14">
        <v>605</v>
      </c>
      <c r="B607" t="s">
        <v>2120</v>
      </c>
      <c r="C607" s="8">
        <v>72</v>
      </c>
      <c r="D607" s="8"/>
      <c r="E607" s="8">
        <v>72</v>
      </c>
      <c r="F607" s="8" t="str">
        <f>IF(E607="","",VLOOKUP(E607,Side_til_Sektion!A$2:C$217,3,FALSE))</f>
        <v>5.1.4</v>
      </c>
    </row>
    <row r="608" spans="1:6" x14ac:dyDescent="0.2">
      <c r="A608" s="14">
        <v>606</v>
      </c>
      <c r="B608" t="s">
        <v>2120</v>
      </c>
      <c r="C608" s="8">
        <v>87</v>
      </c>
      <c r="D608" s="8"/>
      <c r="E608" s="8">
        <v>87</v>
      </c>
      <c r="F608" s="8" t="str">
        <f>IF(E608="","",VLOOKUP(E608,Side_til_Sektion!A$2:C$217,3,FALSE))</f>
        <v>6.1.5</v>
      </c>
    </row>
    <row r="609" spans="1:6" x14ac:dyDescent="0.2">
      <c r="A609" s="14">
        <v>607</v>
      </c>
      <c r="B609" t="s">
        <v>2121</v>
      </c>
      <c r="C609" s="8">
        <v>72</v>
      </c>
      <c r="D609" s="8"/>
      <c r="E609" s="8">
        <v>72</v>
      </c>
      <c r="F609" s="8" t="str">
        <f>IF(E609="","",VLOOKUP(E609,Side_til_Sektion!A$2:C$217,3,FALSE))</f>
        <v>5.1.4</v>
      </c>
    </row>
    <row r="610" spans="1:6" x14ac:dyDescent="0.2">
      <c r="A610" s="14">
        <v>608</v>
      </c>
      <c r="B610" t="s">
        <v>2121</v>
      </c>
      <c r="C610" s="8">
        <v>87</v>
      </c>
      <c r="D610" s="8"/>
      <c r="E610" s="8">
        <v>87</v>
      </c>
      <c r="F610" s="8" t="str">
        <f>IF(E610="","",VLOOKUP(E610,Side_til_Sektion!A$2:C$217,3,FALSE))</f>
        <v>6.1.5</v>
      </c>
    </row>
    <row r="611" spans="1:6" x14ac:dyDescent="0.2">
      <c r="A611" s="14">
        <v>609</v>
      </c>
      <c r="B611" t="s">
        <v>2121</v>
      </c>
      <c r="C611" s="8">
        <v>92</v>
      </c>
      <c r="D611" s="8"/>
      <c r="E611" s="8">
        <v>92</v>
      </c>
      <c r="F611" s="8" t="str">
        <f>IF(E611="","",VLOOKUP(E611,Side_til_Sektion!A$2:C$217,3,FALSE))</f>
        <v>6.2.2</v>
      </c>
    </row>
    <row r="612" spans="1:6" x14ac:dyDescent="0.2">
      <c r="A612" s="14">
        <v>610</v>
      </c>
      <c r="B612" t="s">
        <v>2122</v>
      </c>
      <c r="C612" s="8">
        <v>116</v>
      </c>
      <c r="D612" s="8"/>
      <c r="E612" s="8">
        <v>116</v>
      </c>
      <c r="F612" s="8" t="str">
        <f>IF(E612="","",VLOOKUP(E612,Side_til_Sektion!A$2:C$217,3,FALSE))</f>
        <v>8</v>
      </c>
    </row>
    <row r="613" spans="1:6" x14ac:dyDescent="0.2">
      <c r="A613" s="14">
        <v>611</v>
      </c>
      <c r="B613" t="s">
        <v>2122</v>
      </c>
      <c r="C613" s="8">
        <v>119</v>
      </c>
      <c r="D613" s="8"/>
      <c r="E613" s="8">
        <v>119</v>
      </c>
      <c r="F613" s="8" t="str">
        <f>IF(E613="","",VLOOKUP(E613,Side_til_Sektion!A$2:C$217,3,FALSE))</f>
        <v>8.1.4</v>
      </c>
    </row>
    <row r="614" spans="1:6" x14ac:dyDescent="0.2">
      <c r="A614" s="14">
        <v>612</v>
      </c>
      <c r="B614" t="s">
        <v>2123</v>
      </c>
      <c r="C614" s="8">
        <v>119</v>
      </c>
      <c r="D614" s="8"/>
      <c r="E614" s="8">
        <v>119</v>
      </c>
      <c r="F614" s="8" t="str">
        <f>IF(E614="","",VLOOKUP(E614,Side_til_Sektion!A$2:C$217,3,FALSE))</f>
        <v>8.1.4</v>
      </c>
    </row>
    <row r="615" spans="1:6" x14ac:dyDescent="0.2">
      <c r="A615" s="14">
        <v>613</v>
      </c>
      <c r="B615" t="s">
        <v>2124</v>
      </c>
      <c r="C615" s="8">
        <v>128</v>
      </c>
      <c r="D615" s="8"/>
      <c r="E615" s="8">
        <v>128</v>
      </c>
      <c r="F615" s="8" t="str">
        <f>IF(E615="","",VLOOKUP(E615,Side_til_Sektion!A$2:C$217,3,FALSE))</f>
        <v>9.1.1</v>
      </c>
    </row>
    <row r="616" spans="1:6" x14ac:dyDescent="0.2">
      <c r="A616" s="14">
        <v>614</v>
      </c>
      <c r="B616" t="s">
        <v>2125</v>
      </c>
      <c r="C616" s="8">
        <v>147</v>
      </c>
      <c r="D616" s="8"/>
      <c r="E616" s="8">
        <v>147</v>
      </c>
      <c r="F616" s="8" t="str">
        <f>IF(E616="","",VLOOKUP(E616,Side_til_Sektion!A$2:C$217,3,FALSE))</f>
        <v>10.2.8</v>
      </c>
    </row>
    <row r="617" spans="1:6" x14ac:dyDescent="0.2">
      <c r="A617" s="14">
        <v>615</v>
      </c>
      <c r="B617" t="s">
        <v>2126</v>
      </c>
      <c r="C617" s="8">
        <v>128</v>
      </c>
      <c r="D617" s="8"/>
      <c r="E617" s="8">
        <v>128</v>
      </c>
      <c r="F617" s="8" t="str">
        <f>IF(E617="","",VLOOKUP(E617,Side_til_Sektion!A$2:C$217,3,FALSE))</f>
        <v>9.1.1</v>
      </c>
    </row>
    <row r="618" spans="1:6" x14ac:dyDescent="0.2">
      <c r="A618" s="14">
        <v>616</v>
      </c>
      <c r="B618" t="s">
        <v>2127</v>
      </c>
      <c r="C618" s="8">
        <v>27</v>
      </c>
      <c r="D618" s="8"/>
      <c r="E618" s="8">
        <v>27</v>
      </c>
      <c r="F618" s="8" t="str">
        <f>IF(E618="","",VLOOKUP(E618,Side_til_Sektion!A$2:C$217,3,FALSE))</f>
        <v>2.3</v>
      </c>
    </row>
    <row r="619" spans="1:6" x14ac:dyDescent="0.2">
      <c r="A619" s="14">
        <v>617</v>
      </c>
      <c r="B619" t="s">
        <v>2127</v>
      </c>
      <c r="C619" s="8">
        <v>31</v>
      </c>
      <c r="D619" s="8"/>
      <c r="E619" s="8">
        <v>31</v>
      </c>
      <c r="F619" s="8" t="str">
        <f>IF(E619="","",VLOOKUP(E619,Side_til_Sektion!A$2:C$217,3,FALSE))</f>
        <v>3</v>
      </c>
    </row>
    <row r="620" spans="1:6" x14ac:dyDescent="0.2">
      <c r="A620" s="14">
        <v>618</v>
      </c>
      <c r="B620" t="s">
        <v>2128</v>
      </c>
      <c r="C620" s="8">
        <v>28</v>
      </c>
      <c r="D620" s="8"/>
      <c r="E620" s="8">
        <v>28</v>
      </c>
      <c r="F620" s="8" t="str">
        <f>IF(E620="","",VLOOKUP(E620,Side_til_Sektion!A$2:C$217,3,FALSE))</f>
        <v>2.3</v>
      </c>
    </row>
    <row r="621" spans="1:6" x14ac:dyDescent="0.2">
      <c r="A621" s="14">
        <v>619</v>
      </c>
      <c r="B621" t="s">
        <v>2129</v>
      </c>
      <c r="C621" s="8">
        <v>133</v>
      </c>
      <c r="D621" s="8"/>
      <c r="E621" s="8">
        <v>133</v>
      </c>
      <c r="F621" s="8" t="str">
        <f>IF(E621="","",VLOOKUP(E621,Side_til_Sektion!A$2:C$217,3,FALSE))</f>
        <v>9.2</v>
      </c>
    </row>
    <row r="622" spans="1:6" x14ac:dyDescent="0.2">
      <c r="A622" s="14">
        <v>620</v>
      </c>
      <c r="B622" t="s">
        <v>2130</v>
      </c>
      <c r="C622" s="8">
        <v>78</v>
      </c>
      <c r="D622" s="8"/>
      <c r="E622" s="8">
        <v>78</v>
      </c>
      <c r="F622" s="8" t="str">
        <f>IF(E622="","",VLOOKUP(E622,Side_til_Sektion!A$2:C$217,3,FALSE))</f>
        <v>5.2.2</v>
      </c>
    </row>
    <row r="623" spans="1:6" x14ac:dyDescent="0.2">
      <c r="A623" s="14">
        <v>621</v>
      </c>
      <c r="B623" t="s">
        <v>2131</v>
      </c>
      <c r="C623" s="8">
        <v>194</v>
      </c>
      <c r="D623" s="8"/>
      <c r="E623" s="8">
        <v>194</v>
      </c>
      <c r="F623" s="8" t="str">
        <f>IF(E623="","",VLOOKUP(E623,Side_til_Sektion!A$2:C$217,3,FALSE))</f>
        <v>14</v>
      </c>
    </row>
    <row r="624" spans="1:6" x14ac:dyDescent="0.2">
      <c r="A624" s="14">
        <v>622</v>
      </c>
      <c r="B624" t="s">
        <v>2132</v>
      </c>
      <c r="C624" s="8">
        <v>114</v>
      </c>
      <c r="D624" s="8"/>
      <c r="E624" s="8">
        <v>114</v>
      </c>
      <c r="F624" s="8" t="str">
        <f>IF(E624="","",VLOOKUP(E624,Side_til_Sektion!A$2:C$217,3,FALSE))</f>
        <v>7.2.4</v>
      </c>
    </row>
    <row r="625" spans="1:8" x14ac:dyDescent="0.2">
      <c r="A625" s="14">
        <v>623</v>
      </c>
      <c r="B625" t="s">
        <v>2133</v>
      </c>
      <c r="C625" s="8">
        <v>18</v>
      </c>
      <c r="D625" s="8"/>
      <c r="E625" s="8">
        <v>18</v>
      </c>
      <c r="F625" s="8" t="str">
        <f>IF(E625="","",VLOOKUP(E625,Side_til_Sektion!A$2:C$217,3,FALSE))</f>
        <v>1.2.3</v>
      </c>
    </row>
    <row r="626" spans="1:8" x14ac:dyDescent="0.2">
      <c r="A626" s="14">
        <v>624</v>
      </c>
      <c r="B626" t="s">
        <v>2134</v>
      </c>
      <c r="C626" s="8">
        <v>81</v>
      </c>
      <c r="D626" s="8"/>
      <c r="E626" s="8">
        <v>81</v>
      </c>
      <c r="F626" s="8" t="str">
        <f>IF(E626="","",VLOOKUP(E626,Side_til_Sektion!A$2:C$217,3,FALSE))</f>
        <v>5.2.2</v>
      </c>
    </row>
    <row r="627" spans="1:8" x14ac:dyDescent="0.2">
      <c r="A627" s="14">
        <v>625</v>
      </c>
      <c r="B627" t="s">
        <v>2135</v>
      </c>
      <c r="C627" s="8">
        <v>44</v>
      </c>
      <c r="D627" s="8"/>
      <c r="E627" s="8">
        <v>44</v>
      </c>
      <c r="F627" s="8" t="str">
        <f>IF(E627="","",VLOOKUP(E627,Side_til_Sektion!A$2:C$217,3,FALSE))</f>
        <v>3.2.1</v>
      </c>
    </row>
    <row r="628" spans="1:8" x14ac:dyDescent="0.2">
      <c r="A628" s="14">
        <v>626</v>
      </c>
      <c r="B628" t="s">
        <v>2136</v>
      </c>
      <c r="C628" s="8">
        <v>76</v>
      </c>
      <c r="D628" s="8"/>
      <c r="E628" s="8">
        <v>76</v>
      </c>
      <c r="F628" s="8" t="str">
        <f>IF(E628="","",VLOOKUP(E628,Side_til_Sektion!A$2:C$217,3,FALSE))</f>
        <v>5.2.2</v>
      </c>
    </row>
    <row r="629" spans="1:8" x14ac:dyDescent="0.2">
      <c r="A629" s="14">
        <v>627</v>
      </c>
      <c r="B629" t="s">
        <v>2137</v>
      </c>
      <c r="C629" s="8">
        <v>61</v>
      </c>
      <c r="D629" s="8"/>
      <c r="E629" s="8">
        <v>61</v>
      </c>
      <c r="F629" s="8" t="str">
        <f>IF(E629="","",VLOOKUP(E629,Side_til_Sektion!A$2:C$217,3,FALSE))</f>
        <v>4.2</v>
      </c>
    </row>
    <row r="630" spans="1:8" x14ac:dyDescent="0.2">
      <c r="A630" s="14">
        <v>628</v>
      </c>
      <c r="B630" t="s">
        <v>2138</v>
      </c>
      <c r="C630" s="8">
        <v>122</v>
      </c>
      <c r="D630" s="8"/>
      <c r="E630" s="8">
        <v>122</v>
      </c>
      <c r="F630" s="8" t="str">
        <f>IF(E630="","",VLOOKUP(E630,Side_til_Sektion!A$2:C$217,3,FALSE))</f>
        <v>8.1.8</v>
      </c>
    </row>
    <row r="631" spans="1:8" x14ac:dyDescent="0.2">
      <c r="A631" s="14">
        <v>629</v>
      </c>
      <c r="B631" t="s">
        <v>2139</v>
      </c>
      <c r="C631" s="8">
        <v>45</v>
      </c>
      <c r="D631" s="8"/>
      <c r="E631" s="8">
        <v>45</v>
      </c>
      <c r="F631" s="8" t="str">
        <f>IF(E631="","",VLOOKUP(E631,Side_til_Sektion!A$2:C$217,3,FALSE))</f>
        <v>3.2.2</v>
      </c>
    </row>
    <row r="632" spans="1:8" x14ac:dyDescent="0.2">
      <c r="A632" s="14">
        <v>630</v>
      </c>
      <c r="B632" t="s">
        <v>2140</v>
      </c>
      <c r="C632" s="8">
        <v>196</v>
      </c>
      <c r="D632" s="8"/>
      <c r="E632" s="8">
        <v>196</v>
      </c>
      <c r="F632" s="8" t="str">
        <f>IF(E632="","",VLOOKUP(E632,Side_til_Sektion!A$2:C$217,3,FALSE))</f>
        <v>14.2.1</v>
      </c>
    </row>
    <row r="633" spans="1:8" x14ac:dyDescent="0.2">
      <c r="A633" s="14">
        <v>631</v>
      </c>
      <c r="B633" t="s">
        <v>2141</v>
      </c>
      <c r="C633" s="8">
        <v>86</v>
      </c>
      <c r="D633" s="8"/>
      <c r="E633" s="8">
        <v>86</v>
      </c>
      <c r="F633" s="8" t="str">
        <f>IF(E633="","",VLOOKUP(E633,Side_til_Sektion!A$2:C$217,3,FALSE))</f>
        <v>6.1.4</v>
      </c>
    </row>
    <row r="634" spans="1:8" x14ac:dyDescent="0.2">
      <c r="A634" s="14">
        <v>632</v>
      </c>
      <c r="B634" t="s">
        <v>2142</v>
      </c>
      <c r="C634" s="8">
        <v>198</v>
      </c>
      <c r="D634" s="8"/>
      <c r="E634" s="8">
        <v>198</v>
      </c>
      <c r="F634" s="8" t="str">
        <f>IF(E634="","",VLOOKUP(E634,Side_til_Sektion!A$2:C$217,3,FALSE))</f>
        <v>14.2.1</v>
      </c>
    </row>
    <row r="635" spans="1:8" x14ac:dyDescent="0.2">
      <c r="A635" s="14">
        <v>633</v>
      </c>
      <c r="B635" t="s">
        <v>2143</v>
      </c>
      <c r="C635" s="8">
        <v>152</v>
      </c>
      <c r="D635" s="8"/>
      <c r="E635" s="8">
        <v>152</v>
      </c>
      <c r="F635" s="8" t="str">
        <f>IF(E635="","",VLOOKUP(E635,Side_til_Sektion!A$2:C$217,3,FALSE))</f>
        <v>10.2.12</v>
      </c>
    </row>
    <row r="636" spans="1:8" x14ac:dyDescent="0.2">
      <c r="A636" s="14">
        <v>634</v>
      </c>
      <c r="B636" t="s">
        <v>2144</v>
      </c>
      <c r="C636" s="8">
        <v>88</v>
      </c>
      <c r="D636" s="8"/>
      <c r="E636" s="8">
        <v>88</v>
      </c>
      <c r="F636" s="8" t="str">
        <f>IF(E636="","",VLOOKUP(E636,Side_til_Sektion!A$2:C$217,3,FALSE))</f>
        <v>6.1.5</v>
      </c>
    </row>
    <row r="637" spans="1:8" x14ac:dyDescent="0.2">
      <c r="A637" s="14">
        <v>635</v>
      </c>
      <c r="B637" t="s">
        <v>2144</v>
      </c>
      <c r="C637" s="8">
        <v>99</v>
      </c>
      <c r="D637" s="8"/>
      <c r="E637" s="8">
        <v>99</v>
      </c>
      <c r="F637" s="8" t="str">
        <f>IF(E637="","",VLOOKUP(E637,Side_til_Sektion!A$2:C$217,3,FALSE))</f>
        <v>7.1.3</v>
      </c>
    </row>
    <row r="638" spans="1:8" x14ac:dyDescent="0.2">
      <c r="A638" s="14">
        <v>636</v>
      </c>
      <c r="B638" t="s">
        <v>2145</v>
      </c>
      <c r="C638" s="8">
        <v>119</v>
      </c>
      <c r="D638" s="8"/>
      <c r="E638" s="8">
        <v>119</v>
      </c>
      <c r="F638" s="8" t="str">
        <f>IF(E638="","",VLOOKUP(E638,Side_til_Sektion!A$2:C$217,3,FALSE))</f>
        <v>8.1.4</v>
      </c>
    </row>
    <row r="639" spans="1:8" x14ac:dyDescent="0.2">
      <c r="A639" s="14">
        <v>637</v>
      </c>
      <c r="F639" s="8" t="str">
        <f>IF(E639="","",VLOOKUP(E639,Side_til_Sektion!A$2:C$217,3,FALSE))</f>
        <v/>
      </c>
    </row>
    <row r="640" spans="1:8" x14ac:dyDescent="0.2">
      <c r="A640" s="14">
        <v>638</v>
      </c>
      <c r="B640" t="s">
        <v>2146</v>
      </c>
      <c r="E640">
        <v>213</v>
      </c>
      <c r="F640" s="8" t="str">
        <f>IF(E640="","",VLOOKUP(E640,Side_til_Sektion!A$2:C$217,3,FALSE))</f>
        <v>16</v>
      </c>
      <c r="G640" t="s">
        <v>1587</v>
      </c>
      <c r="H640" s="8"/>
    </row>
    <row r="641" spans="1:6" x14ac:dyDescent="0.2">
      <c r="A641" s="14">
        <v>639</v>
      </c>
      <c r="B641" t="s">
        <v>2147</v>
      </c>
      <c r="C641" s="8">
        <v>96</v>
      </c>
      <c r="D641" s="8"/>
      <c r="E641" s="8">
        <v>96</v>
      </c>
      <c r="F641" s="8" t="str">
        <f>IF(E641="","",VLOOKUP(E641,Side_til_Sektion!A$2:C$217,3,FALSE))</f>
        <v>6.2.4</v>
      </c>
    </row>
    <row r="642" spans="1:6" x14ac:dyDescent="0.2">
      <c r="A642" s="14">
        <v>640</v>
      </c>
      <c r="B642" t="s">
        <v>2148</v>
      </c>
      <c r="C642" s="8">
        <v>45</v>
      </c>
      <c r="D642" s="8"/>
      <c r="E642" s="8">
        <v>45</v>
      </c>
      <c r="F642" s="8" t="str">
        <f>IF(E642="","",VLOOKUP(E642,Side_til_Sektion!A$2:C$217,3,FALSE))</f>
        <v>3.2.2</v>
      </c>
    </row>
    <row r="643" spans="1:6" x14ac:dyDescent="0.2">
      <c r="A643" s="14">
        <v>641</v>
      </c>
      <c r="B643" t="s">
        <v>2149</v>
      </c>
      <c r="C643" s="8">
        <v>28</v>
      </c>
      <c r="D643" s="8"/>
      <c r="E643" s="8">
        <v>28</v>
      </c>
      <c r="F643" s="8" t="str">
        <f>IF(E643="","",VLOOKUP(E643,Side_til_Sektion!A$2:C$217,3,FALSE))</f>
        <v>2.3</v>
      </c>
    </row>
    <row r="644" spans="1:6" x14ac:dyDescent="0.2">
      <c r="A644" s="14">
        <v>642</v>
      </c>
      <c r="B644" t="s">
        <v>2150</v>
      </c>
      <c r="C644" s="8">
        <v>133</v>
      </c>
      <c r="D644" s="8"/>
      <c r="E644" s="8">
        <v>133</v>
      </c>
      <c r="F644" s="8" t="str">
        <f>IF(E644="","",VLOOKUP(E644,Side_til_Sektion!A$2:C$217,3,FALSE))</f>
        <v>9.2</v>
      </c>
    </row>
    <row r="645" spans="1:6" x14ac:dyDescent="0.2">
      <c r="A645" s="14">
        <v>643</v>
      </c>
      <c r="B645" t="s">
        <v>2151</v>
      </c>
      <c r="C645" s="8">
        <v>173</v>
      </c>
      <c r="D645" s="8"/>
      <c r="E645" s="8">
        <v>173</v>
      </c>
      <c r="F645" s="8" t="str">
        <f>IF(E645="","",VLOOKUP(E645,Side_til_Sektion!A$2:C$217,3,FALSE))</f>
        <v>11.2.6</v>
      </c>
    </row>
    <row r="646" spans="1:6" x14ac:dyDescent="0.2">
      <c r="A646" s="14">
        <v>644</v>
      </c>
      <c r="B646" t="s">
        <v>2152</v>
      </c>
      <c r="C646" s="8">
        <v>99</v>
      </c>
      <c r="D646" s="8"/>
      <c r="E646" s="8">
        <v>99</v>
      </c>
      <c r="F646" s="8" t="str">
        <f>IF(E646="","",VLOOKUP(E646,Side_til_Sektion!A$2:C$217,3,FALSE))</f>
        <v>7.1.3</v>
      </c>
    </row>
    <row r="647" spans="1:6" x14ac:dyDescent="0.2">
      <c r="A647" s="14">
        <v>645</v>
      </c>
      <c r="B647" t="s">
        <v>2153</v>
      </c>
      <c r="C647" s="8">
        <v>145</v>
      </c>
      <c r="D647" s="8"/>
      <c r="E647" s="8">
        <v>145</v>
      </c>
      <c r="F647" s="8" t="str">
        <f>IF(E647="","",VLOOKUP(E647,Side_til_Sektion!A$2:C$217,3,FALSE))</f>
        <v>10.2.7</v>
      </c>
    </row>
    <row r="648" spans="1:6" x14ac:dyDescent="0.2">
      <c r="A648" s="14">
        <v>646</v>
      </c>
      <c r="B648" t="s">
        <v>2154</v>
      </c>
      <c r="C648" s="8">
        <v>49</v>
      </c>
      <c r="D648" s="8"/>
      <c r="E648" s="8">
        <v>49</v>
      </c>
      <c r="F648" s="8" t="str">
        <f>IF(E648="","",VLOOKUP(E648,Side_til_Sektion!A$2:C$217,3,FALSE))</f>
        <v>3.2.14</v>
      </c>
    </row>
    <row r="649" spans="1:6" x14ac:dyDescent="0.2">
      <c r="A649" s="14">
        <v>647</v>
      </c>
      <c r="B649" t="s">
        <v>2155</v>
      </c>
      <c r="C649" s="8">
        <v>99</v>
      </c>
      <c r="D649" s="8"/>
      <c r="E649" s="8">
        <v>99</v>
      </c>
      <c r="F649" s="8" t="str">
        <f>IF(E649="","",VLOOKUP(E649,Side_til_Sektion!A$2:C$217,3,FALSE))</f>
        <v>7.1.3</v>
      </c>
    </row>
    <row r="650" spans="1:6" x14ac:dyDescent="0.2">
      <c r="A650" s="14">
        <v>648</v>
      </c>
      <c r="B650" t="s">
        <v>2156</v>
      </c>
      <c r="C650" s="8">
        <v>50</v>
      </c>
      <c r="D650" s="8"/>
      <c r="E650" s="8">
        <v>50</v>
      </c>
      <c r="F650" s="8" t="str">
        <f>IF(E650="","",VLOOKUP(E650,Side_til_Sektion!A$2:C$217,3,FALSE))</f>
        <v>3.2.15</v>
      </c>
    </row>
    <row r="651" spans="1:6" x14ac:dyDescent="0.2">
      <c r="A651" s="14">
        <v>649</v>
      </c>
      <c r="B651" t="s">
        <v>2156</v>
      </c>
      <c r="C651" s="8">
        <v>113</v>
      </c>
      <c r="D651" s="8"/>
      <c r="E651" s="8">
        <v>113</v>
      </c>
      <c r="F651" s="8" t="str">
        <f>IF(E651="","",VLOOKUP(E651,Side_til_Sektion!A$2:C$217,3,FALSE))</f>
        <v>7.2.4</v>
      </c>
    </row>
    <row r="652" spans="1:6" x14ac:dyDescent="0.2">
      <c r="A652" s="14">
        <v>650</v>
      </c>
      <c r="B652" t="s">
        <v>2157</v>
      </c>
      <c r="C652" s="8">
        <v>113</v>
      </c>
      <c r="D652" s="8"/>
      <c r="E652" s="8">
        <v>113</v>
      </c>
      <c r="F652" s="8" t="str">
        <f>IF(E652="","",VLOOKUP(E652,Side_til_Sektion!A$2:C$217,3,FALSE))</f>
        <v>7.2.4</v>
      </c>
    </row>
    <row r="653" spans="1:6" x14ac:dyDescent="0.2">
      <c r="A653" s="14">
        <v>651</v>
      </c>
      <c r="B653" t="s">
        <v>2158</v>
      </c>
      <c r="C653" s="8">
        <v>17</v>
      </c>
      <c r="D653" s="8"/>
      <c r="E653" s="8">
        <v>17</v>
      </c>
      <c r="F653" s="8" t="str">
        <f>IF(E653="","",VLOOKUP(E653,Side_til_Sektion!A$2:C$217,3,FALSE))</f>
        <v>1.2.2</v>
      </c>
    </row>
    <row r="654" spans="1:6" x14ac:dyDescent="0.2">
      <c r="A654" s="14">
        <v>652</v>
      </c>
      <c r="B654" t="s">
        <v>2159</v>
      </c>
      <c r="C654" s="8">
        <v>44</v>
      </c>
      <c r="D654" s="8"/>
      <c r="E654" s="8">
        <v>44</v>
      </c>
      <c r="F654" s="8" t="str">
        <f>IF(E654="","",VLOOKUP(E654,Side_til_Sektion!A$2:C$217,3,FALSE))</f>
        <v>3.2.1</v>
      </c>
    </row>
    <row r="655" spans="1:6" x14ac:dyDescent="0.2">
      <c r="A655" s="14">
        <v>653</v>
      </c>
      <c r="B655" t="s">
        <v>2159</v>
      </c>
      <c r="C655" s="8">
        <v>64</v>
      </c>
      <c r="D655" s="8"/>
      <c r="E655" s="8">
        <v>64</v>
      </c>
      <c r="F655" s="8" t="str">
        <f>IF(E655="","",VLOOKUP(E655,Side_til_Sektion!A$2:C$217,3,FALSE))</f>
        <v>4.2.4</v>
      </c>
    </row>
    <row r="656" spans="1:6" x14ac:dyDescent="0.2">
      <c r="A656" s="14">
        <v>654</v>
      </c>
      <c r="B656" t="s">
        <v>2159</v>
      </c>
      <c r="C656" s="8">
        <v>89</v>
      </c>
      <c r="D656" s="8"/>
      <c r="E656" s="8">
        <v>89</v>
      </c>
      <c r="F656" s="8" t="str">
        <f>IF(E656="","",VLOOKUP(E656,Side_til_Sektion!A$2:C$217,3,FALSE))</f>
        <v>6.2</v>
      </c>
    </row>
    <row r="657" spans="1:6" x14ac:dyDescent="0.2">
      <c r="A657" s="14">
        <v>655</v>
      </c>
      <c r="B657" t="s">
        <v>2160</v>
      </c>
      <c r="C657" s="8">
        <v>44</v>
      </c>
      <c r="D657" s="8"/>
      <c r="E657" s="8">
        <v>44</v>
      </c>
      <c r="F657" s="8" t="str">
        <f>IF(E657="","",VLOOKUP(E657,Side_til_Sektion!A$2:C$217,3,FALSE))</f>
        <v>3.2.1</v>
      </c>
    </row>
    <row r="658" spans="1:6" x14ac:dyDescent="0.2">
      <c r="A658" s="14">
        <v>656</v>
      </c>
      <c r="B658" t="s">
        <v>2160</v>
      </c>
      <c r="C658" s="8">
        <v>64</v>
      </c>
      <c r="D658" s="8"/>
      <c r="E658" s="8">
        <v>64</v>
      </c>
      <c r="F658" s="8" t="str">
        <f>IF(E658="","",VLOOKUP(E658,Side_til_Sektion!A$2:C$217,3,FALSE))</f>
        <v>4.2.4</v>
      </c>
    </row>
    <row r="659" spans="1:6" x14ac:dyDescent="0.2">
      <c r="A659" s="14">
        <v>657</v>
      </c>
      <c r="B659" t="s">
        <v>2161</v>
      </c>
      <c r="C659" s="8">
        <v>70</v>
      </c>
      <c r="D659" s="8"/>
      <c r="E659" s="8">
        <v>70</v>
      </c>
      <c r="F659" s="8" t="str">
        <f>IF(E659="","",VLOOKUP(E659,Side_til_Sektion!A$2:C$217,3,FALSE))</f>
        <v>5.1.1</v>
      </c>
    </row>
    <row r="660" spans="1:6" x14ac:dyDescent="0.2">
      <c r="A660" s="14">
        <v>658</v>
      </c>
      <c r="B660" t="s">
        <v>2162</v>
      </c>
      <c r="C660" s="8">
        <v>199</v>
      </c>
      <c r="D660" s="8"/>
      <c r="E660" s="8">
        <v>199</v>
      </c>
      <c r="F660" s="8" t="str">
        <f>IF(E660="","",VLOOKUP(E660,Side_til_Sektion!A$2:C$217,3,FALSE))</f>
        <v>14.2.1</v>
      </c>
    </row>
    <row r="661" spans="1:6" x14ac:dyDescent="0.2">
      <c r="A661" s="14">
        <v>659</v>
      </c>
      <c r="B661" t="s">
        <v>2163</v>
      </c>
      <c r="C661" s="8">
        <v>96</v>
      </c>
      <c r="D661" s="8"/>
      <c r="E661" s="8">
        <v>96</v>
      </c>
      <c r="F661" s="8" t="str">
        <f>IF(E661="","",VLOOKUP(E661,Side_til_Sektion!A$2:C$217,3,FALSE))</f>
        <v>6.2.4</v>
      </c>
    </row>
    <row r="662" spans="1:6" x14ac:dyDescent="0.2">
      <c r="A662" s="14">
        <v>660</v>
      </c>
      <c r="B662" t="s">
        <v>2164</v>
      </c>
      <c r="C662" s="8">
        <v>169</v>
      </c>
      <c r="D662" s="8"/>
      <c r="E662" s="8">
        <v>169</v>
      </c>
      <c r="F662" s="8" t="str">
        <f>IF(E662="","",VLOOKUP(E662,Side_til_Sektion!A$2:C$217,3,FALSE))</f>
        <v>11.2.6</v>
      </c>
    </row>
    <row r="663" spans="1:6" x14ac:dyDescent="0.2">
      <c r="A663" s="14">
        <v>661</v>
      </c>
      <c r="B663" t="s">
        <v>2165</v>
      </c>
      <c r="C663" s="8">
        <v>172</v>
      </c>
      <c r="D663" s="8"/>
      <c r="E663" s="8">
        <v>172</v>
      </c>
      <c r="F663" s="8" t="str">
        <f>IF(E663="","",VLOOKUP(E663,Side_til_Sektion!A$2:C$217,3,FALSE))</f>
        <v>11.2.6</v>
      </c>
    </row>
    <row r="664" spans="1:6" x14ac:dyDescent="0.2">
      <c r="A664" s="14">
        <v>662</v>
      </c>
      <c r="B664" t="s">
        <v>2166</v>
      </c>
      <c r="C664" s="8">
        <v>28</v>
      </c>
      <c r="D664" s="8"/>
      <c r="E664" s="8">
        <v>28</v>
      </c>
      <c r="F664" s="8" t="str">
        <f>IF(E664="","",VLOOKUP(E664,Side_til_Sektion!A$2:C$217,3,FALSE))</f>
        <v>2.3</v>
      </c>
    </row>
    <row r="665" spans="1:6" x14ac:dyDescent="0.2">
      <c r="A665" s="14">
        <v>663</v>
      </c>
      <c r="B665" t="s">
        <v>2167</v>
      </c>
      <c r="C665" s="8">
        <v>99</v>
      </c>
      <c r="D665" s="8"/>
      <c r="E665" s="8">
        <v>99</v>
      </c>
      <c r="F665" s="8" t="str">
        <f>IF(E665="","",VLOOKUP(E665,Side_til_Sektion!A$2:C$217,3,FALSE))</f>
        <v>7.1.3</v>
      </c>
    </row>
    <row r="666" spans="1:6" x14ac:dyDescent="0.2">
      <c r="A666" s="14">
        <v>664</v>
      </c>
      <c r="B666" t="s">
        <v>2168</v>
      </c>
      <c r="C666" s="8">
        <v>47</v>
      </c>
      <c r="D666" s="8"/>
      <c r="E666" s="8">
        <v>47</v>
      </c>
      <c r="F666" s="8" t="str">
        <f>IF(E666="","",VLOOKUP(E666,Side_til_Sektion!A$2:C$217,3,FALSE))</f>
        <v>3.2.9</v>
      </c>
    </row>
    <row r="667" spans="1:6" x14ac:dyDescent="0.2">
      <c r="A667" s="14">
        <v>665</v>
      </c>
      <c r="B667" t="s">
        <v>2168</v>
      </c>
      <c r="C667" s="8">
        <v>142</v>
      </c>
      <c r="D667" s="8"/>
      <c r="E667" s="8">
        <v>142</v>
      </c>
      <c r="F667" s="8" t="str">
        <f>IF(E667="","",VLOOKUP(E667,Side_til_Sektion!A$2:C$217,3,FALSE))</f>
        <v>10.2.5</v>
      </c>
    </row>
    <row r="668" spans="1:6" x14ac:dyDescent="0.2">
      <c r="A668" s="14">
        <v>666</v>
      </c>
      <c r="B668" t="s">
        <v>2169</v>
      </c>
      <c r="C668" s="8">
        <v>60</v>
      </c>
      <c r="D668" s="8"/>
      <c r="E668" s="8">
        <v>60</v>
      </c>
      <c r="F668" s="8" t="str">
        <f>IF(E668="","",VLOOKUP(E668,Side_til_Sektion!A$2:C$217,3,FALSE))</f>
        <v>4.1.4</v>
      </c>
    </row>
    <row r="669" spans="1:6" x14ac:dyDescent="0.2">
      <c r="A669" s="14">
        <v>667</v>
      </c>
      <c r="B669" t="s">
        <v>2169</v>
      </c>
      <c r="C669" s="8">
        <v>85</v>
      </c>
      <c r="D669" s="8"/>
      <c r="E669" s="8">
        <v>85</v>
      </c>
      <c r="F669" s="8" t="str">
        <f>IF(E669="","",VLOOKUP(E669,Side_til_Sektion!A$2:C$217,3,FALSE))</f>
        <v>6.1.2</v>
      </c>
    </row>
    <row r="670" spans="1:6" x14ac:dyDescent="0.2">
      <c r="A670" s="14">
        <v>668</v>
      </c>
      <c r="B670" t="s">
        <v>2170</v>
      </c>
      <c r="C670" s="8">
        <v>47</v>
      </c>
      <c r="D670" s="8"/>
      <c r="E670" s="8">
        <v>47</v>
      </c>
      <c r="F670" s="8" t="str">
        <f>IF(E670="","",VLOOKUP(E670,Side_til_Sektion!A$2:C$217,3,FALSE))</f>
        <v>3.2.9</v>
      </c>
    </row>
    <row r="671" spans="1:6" x14ac:dyDescent="0.2">
      <c r="A671" s="14">
        <v>669</v>
      </c>
      <c r="B671" t="s">
        <v>2170</v>
      </c>
      <c r="C671" s="8">
        <v>142</v>
      </c>
      <c r="D671" s="8"/>
      <c r="E671" s="8">
        <v>142</v>
      </c>
      <c r="F671" s="8" t="str">
        <f>IF(E671="","",VLOOKUP(E671,Side_til_Sektion!A$2:C$217,3,FALSE))</f>
        <v>10.2.5</v>
      </c>
    </row>
    <row r="672" spans="1:6" x14ac:dyDescent="0.2">
      <c r="A672" s="14">
        <v>670</v>
      </c>
      <c r="B672" t="s">
        <v>2170</v>
      </c>
      <c r="C672" s="8">
        <v>165</v>
      </c>
      <c r="D672" s="8"/>
      <c r="E672" s="8">
        <v>165</v>
      </c>
      <c r="F672" s="8" t="str">
        <f>IF(E672="","",VLOOKUP(E672,Side_til_Sektion!A$2:C$217,3,FALSE))</f>
        <v>11.2.4</v>
      </c>
    </row>
    <row r="673" spans="1:8" x14ac:dyDescent="0.2">
      <c r="A673" s="14">
        <v>671</v>
      </c>
      <c r="F673" s="8" t="str">
        <f>IF(E673="","",VLOOKUP(E673,Side_til_Sektion!A$2:C$217,3,FALSE))</f>
        <v/>
      </c>
    </row>
    <row r="674" spans="1:8" x14ac:dyDescent="0.2">
      <c r="A674" s="14">
        <v>672</v>
      </c>
      <c r="B674" t="s">
        <v>2171</v>
      </c>
      <c r="E674">
        <v>214</v>
      </c>
      <c r="F674" s="8" t="str">
        <f>IF(E674="","",VLOOKUP(E674,Side_til_Sektion!A$2:C$217,3,FALSE))</f>
        <v>16</v>
      </c>
      <c r="G674" t="s">
        <v>1591</v>
      </c>
      <c r="H674" s="8"/>
    </row>
    <row r="675" spans="1:8" x14ac:dyDescent="0.2">
      <c r="A675" s="14">
        <v>673</v>
      </c>
      <c r="B675" t="s">
        <v>2172</v>
      </c>
      <c r="C675" s="8">
        <v>72</v>
      </c>
      <c r="D675" s="8"/>
      <c r="E675" s="8">
        <v>72</v>
      </c>
      <c r="F675" s="8" t="str">
        <f>IF(E675="","",VLOOKUP(E675,Side_til_Sektion!A$2:C$217,3,FALSE))</f>
        <v>5.1.4</v>
      </c>
    </row>
    <row r="676" spans="1:8" x14ac:dyDescent="0.2">
      <c r="A676" s="14">
        <v>674</v>
      </c>
      <c r="B676" t="s">
        <v>2173</v>
      </c>
      <c r="C676" s="8">
        <v>27</v>
      </c>
      <c r="D676" s="8"/>
      <c r="E676" s="8">
        <v>27</v>
      </c>
      <c r="F676" s="8" t="str">
        <f>IF(E676="","",VLOOKUP(E676,Side_til_Sektion!A$2:C$217,3,FALSE))</f>
        <v>2.3</v>
      </c>
    </row>
    <row r="677" spans="1:8" x14ac:dyDescent="0.2">
      <c r="A677" s="14">
        <v>675</v>
      </c>
      <c r="B677" t="s">
        <v>2174</v>
      </c>
      <c r="C677" s="8">
        <v>19</v>
      </c>
      <c r="D677" s="8"/>
      <c r="E677" s="8">
        <v>19</v>
      </c>
      <c r="F677" s="8" t="str">
        <f>IF(E677="","",VLOOKUP(E677,Side_til_Sektion!A$2:C$217,3,FALSE))</f>
        <v>1.3</v>
      </c>
    </row>
    <row r="678" spans="1:8" x14ac:dyDescent="0.2">
      <c r="A678" s="14">
        <v>676</v>
      </c>
      <c r="B678" t="s">
        <v>2175</v>
      </c>
      <c r="C678" s="8">
        <v>40</v>
      </c>
      <c r="D678" s="8"/>
      <c r="E678" s="8">
        <v>40</v>
      </c>
      <c r="F678" s="8" t="str">
        <f>IF(E678="","",VLOOKUP(E678,Side_til_Sektion!A$2:C$217,3,FALSE))</f>
        <v>3.1.8</v>
      </c>
    </row>
    <row r="679" spans="1:8" x14ac:dyDescent="0.2">
      <c r="A679" s="14">
        <v>677</v>
      </c>
      <c r="B679" t="s">
        <v>2176</v>
      </c>
      <c r="C679" s="8">
        <v>61</v>
      </c>
      <c r="D679" s="8"/>
      <c r="E679" s="8">
        <v>61</v>
      </c>
      <c r="F679" s="8" t="str">
        <f>IF(E679="","",VLOOKUP(E679,Side_til_Sektion!A$2:C$217,3,FALSE))</f>
        <v>4.2</v>
      </c>
    </row>
    <row r="680" spans="1:8" x14ac:dyDescent="0.2">
      <c r="A680" s="14">
        <v>678</v>
      </c>
      <c r="B680" t="s">
        <v>2177</v>
      </c>
      <c r="C680" s="8">
        <v>122</v>
      </c>
      <c r="D680" s="8"/>
      <c r="E680" s="8">
        <v>122</v>
      </c>
      <c r="F680" s="8" t="str">
        <f>IF(E680="","",VLOOKUP(E680,Side_til_Sektion!A$2:C$217,3,FALSE))</f>
        <v>8.1.8</v>
      </c>
    </row>
    <row r="681" spans="1:8" x14ac:dyDescent="0.2">
      <c r="A681" s="14">
        <v>679</v>
      </c>
      <c r="B681" t="s">
        <v>2178</v>
      </c>
      <c r="C681" s="8">
        <v>128</v>
      </c>
      <c r="D681" s="8"/>
      <c r="E681" s="8">
        <v>128</v>
      </c>
      <c r="F681" s="8" t="str">
        <f>IF(E681="","",VLOOKUP(E681,Side_til_Sektion!A$2:C$217,3,FALSE))</f>
        <v>9.1.1</v>
      </c>
    </row>
    <row r="682" spans="1:8" x14ac:dyDescent="0.2">
      <c r="A682" s="14">
        <v>680</v>
      </c>
      <c r="B682" t="s">
        <v>2179</v>
      </c>
      <c r="C682" s="8">
        <v>174</v>
      </c>
      <c r="D682" s="8"/>
      <c r="E682" s="8">
        <v>174</v>
      </c>
      <c r="F682" s="8" t="str">
        <f>IF(E682="","",VLOOKUP(E682,Side_til_Sektion!A$2:C$217,3,FALSE))</f>
        <v>11.2.7</v>
      </c>
    </row>
    <row r="683" spans="1:8" x14ac:dyDescent="0.2">
      <c r="A683" s="14">
        <v>681</v>
      </c>
      <c r="B683" t="s">
        <v>2180</v>
      </c>
      <c r="C683" s="8">
        <v>52</v>
      </c>
      <c r="D683" s="8"/>
      <c r="E683" s="8">
        <v>52</v>
      </c>
      <c r="F683" s="8" t="str">
        <f>IF(E683="","",VLOOKUP(E683,Side_til_Sektion!A$2:C$217,3,FALSE))</f>
        <v>3.2.20</v>
      </c>
    </row>
    <row r="684" spans="1:8" x14ac:dyDescent="0.2">
      <c r="A684" s="14">
        <v>682</v>
      </c>
      <c r="B684" t="s">
        <v>2181</v>
      </c>
      <c r="C684" s="8">
        <v>152</v>
      </c>
      <c r="D684" s="8"/>
      <c r="E684" s="8">
        <v>152</v>
      </c>
      <c r="F684" s="8" t="str">
        <f>IF(E684="","",VLOOKUP(E684,Side_til_Sektion!A$2:C$217,3,FALSE))</f>
        <v>10.2.12</v>
      </c>
    </row>
    <row r="685" spans="1:8" x14ac:dyDescent="0.2">
      <c r="A685" s="14">
        <v>683</v>
      </c>
      <c r="B685" t="s">
        <v>2182</v>
      </c>
      <c r="C685" s="8">
        <v>187</v>
      </c>
      <c r="D685" s="8"/>
      <c r="E685" s="8">
        <v>187</v>
      </c>
      <c r="F685" s="8" t="str">
        <f>IF(E685="","",VLOOKUP(E685,Side_til_Sektion!A$2:C$217,3,FALSE))</f>
        <v>13</v>
      </c>
    </row>
    <row r="686" spans="1:8" x14ac:dyDescent="0.2">
      <c r="A686" s="14">
        <v>684</v>
      </c>
      <c r="B686" t="s">
        <v>2182</v>
      </c>
      <c r="C686" s="8">
        <v>189</v>
      </c>
      <c r="D686" s="8"/>
      <c r="E686" s="8">
        <v>189</v>
      </c>
      <c r="F686" s="8" t="str">
        <f>IF(E686="","",VLOOKUP(E686,Side_til_Sektion!A$2:C$217,3,FALSE))</f>
        <v>13.3</v>
      </c>
    </row>
    <row r="687" spans="1:8" x14ac:dyDescent="0.2">
      <c r="A687" s="14">
        <v>685</v>
      </c>
      <c r="B687" t="s">
        <v>2183</v>
      </c>
      <c r="C687" s="8">
        <v>200</v>
      </c>
      <c r="D687" s="8"/>
      <c r="E687" s="8">
        <v>200</v>
      </c>
      <c r="F687" s="8" t="str">
        <f>IF(E687="","",VLOOKUP(E687,Side_til_Sektion!A$2:C$217,3,FALSE))</f>
        <v>14.2.1</v>
      </c>
    </row>
    <row r="688" spans="1:8" x14ac:dyDescent="0.2">
      <c r="A688" s="14">
        <v>686</v>
      </c>
      <c r="B688" t="s">
        <v>2184</v>
      </c>
      <c r="C688" s="8">
        <v>152</v>
      </c>
      <c r="D688" s="8"/>
      <c r="E688" s="8">
        <v>152</v>
      </c>
      <c r="F688" s="8" t="str">
        <f>IF(E688="","",VLOOKUP(E688,Side_til_Sektion!A$2:C$217,3,FALSE))</f>
        <v>10.2.12</v>
      </c>
    </row>
    <row r="689" spans="1:6" x14ac:dyDescent="0.2">
      <c r="A689" s="14">
        <v>687</v>
      </c>
      <c r="B689" t="s">
        <v>2185</v>
      </c>
      <c r="C689" s="8">
        <v>145</v>
      </c>
      <c r="D689" s="8"/>
      <c r="E689" s="8">
        <v>145</v>
      </c>
      <c r="F689" s="8" t="str">
        <f>IF(E689="","",VLOOKUP(E689,Side_til_Sektion!A$2:C$217,3,FALSE))</f>
        <v>10.2.7</v>
      </c>
    </row>
    <row r="690" spans="1:6" x14ac:dyDescent="0.2">
      <c r="A690" s="14">
        <v>688</v>
      </c>
      <c r="B690" t="s">
        <v>2186</v>
      </c>
      <c r="C690" s="8">
        <v>145</v>
      </c>
      <c r="D690" s="8"/>
      <c r="E690" s="8">
        <v>145</v>
      </c>
      <c r="F690" s="8" t="str">
        <f>IF(E690="","",VLOOKUP(E690,Side_til_Sektion!A$2:C$217,3,FALSE))</f>
        <v>10.2.7</v>
      </c>
    </row>
    <row r="691" spans="1:6" x14ac:dyDescent="0.2">
      <c r="A691" s="14">
        <v>689</v>
      </c>
      <c r="B691" t="s">
        <v>2187</v>
      </c>
      <c r="C691" s="8">
        <v>200</v>
      </c>
      <c r="D691" s="8"/>
      <c r="E691" s="8">
        <v>200</v>
      </c>
      <c r="F691" s="8" t="str">
        <f>IF(E691="","",VLOOKUP(E691,Side_til_Sektion!A$2:C$217,3,FALSE))</f>
        <v>14.2.1</v>
      </c>
    </row>
    <row r="692" spans="1:6" x14ac:dyDescent="0.2">
      <c r="A692" s="14">
        <v>690</v>
      </c>
      <c r="B692" t="s">
        <v>2188</v>
      </c>
      <c r="C692" s="8">
        <v>59</v>
      </c>
      <c r="D692" s="8"/>
      <c r="E692" s="8">
        <v>59</v>
      </c>
      <c r="F692" s="8" t="str">
        <f>IF(E692="","",VLOOKUP(E692,Side_til_Sektion!A$2:C$217,3,FALSE))</f>
        <v>4.1.3</v>
      </c>
    </row>
    <row r="693" spans="1:6" x14ac:dyDescent="0.2">
      <c r="A693" s="14">
        <v>691</v>
      </c>
      <c r="B693" t="s">
        <v>2188</v>
      </c>
      <c r="C693" s="8">
        <v>137</v>
      </c>
      <c r="D693" s="8"/>
      <c r="E693" s="8">
        <v>137</v>
      </c>
      <c r="F693" s="8" t="str">
        <f>IF(E693="","",VLOOKUP(E693,Side_til_Sektion!A$2:C$217,3,FALSE))</f>
        <v>10.1.1</v>
      </c>
    </row>
    <row r="694" spans="1:6" x14ac:dyDescent="0.2">
      <c r="A694" s="14">
        <v>692</v>
      </c>
      <c r="B694" t="s">
        <v>2189</v>
      </c>
      <c r="C694" s="8">
        <v>46</v>
      </c>
      <c r="D694" s="8"/>
      <c r="E694" s="8">
        <v>46</v>
      </c>
      <c r="F694" s="8" t="str">
        <f>IF(E694="","",VLOOKUP(E694,Side_til_Sektion!A$2:C$217,3,FALSE))</f>
        <v>3.2.5</v>
      </c>
    </row>
    <row r="695" spans="1:6" x14ac:dyDescent="0.2">
      <c r="A695" s="14">
        <v>693</v>
      </c>
      <c r="B695" t="s">
        <v>2190</v>
      </c>
      <c r="C695" s="8">
        <v>108</v>
      </c>
      <c r="D695" s="8"/>
      <c r="E695" s="8">
        <v>108</v>
      </c>
      <c r="F695" s="8" t="str">
        <f>IF(E695="","",VLOOKUP(E695,Side_til_Sektion!A$2:C$217,3,FALSE))</f>
        <v>7.2.2</v>
      </c>
    </row>
    <row r="696" spans="1:6" x14ac:dyDescent="0.2">
      <c r="A696" s="14">
        <v>694</v>
      </c>
      <c r="B696" t="s">
        <v>2191</v>
      </c>
      <c r="C696" s="8">
        <v>86</v>
      </c>
      <c r="D696" s="8"/>
      <c r="E696" s="8">
        <v>86</v>
      </c>
      <c r="F696" s="8" t="str">
        <f>IF(E696="","",VLOOKUP(E696,Side_til_Sektion!A$2:C$217,3,FALSE))</f>
        <v>6.1.4</v>
      </c>
    </row>
    <row r="697" spans="1:6" x14ac:dyDescent="0.2">
      <c r="A697" s="14">
        <v>695</v>
      </c>
      <c r="B697" t="s">
        <v>2192</v>
      </c>
      <c r="C697" s="8">
        <v>42</v>
      </c>
      <c r="D697" s="8"/>
      <c r="E697" s="8">
        <v>42</v>
      </c>
      <c r="F697" s="8" t="str">
        <f>IF(E697="","",VLOOKUP(E697,Side_til_Sektion!A$2:C$217,3,FALSE))</f>
        <v>3.1.10</v>
      </c>
    </row>
    <row r="698" spans="1:6" x14ac:dyDescent="0.2">
      <c r="A698" s="14">
        <v>696</v>
      </c>
      <c r="B698" t="s">
        <v>2193</v>
      </c>
      <c r="C698" s="8">
        <v>71</v>
      </c>
      <c r="D698" s="8"/>
      <c r="E698" s="8">
        <v>71</v>
      </c>
      <c r="F698" s="8" t="str">
        <f>IF(E698="","",VLOOKUP(E698,Side_til_Sektion!A$2:C$217,3,FALSE))</f>
        <v>5.1.1</v>
      </c>
    </row>
    <row r="699" spans="1:6" x14ac:dyDescent="0.2">
      <c r="A699" s="14">
        <v>697</v>
      </c>
      <c r="B699" t="s">
        <v>2194</v>
      </c>
      <c r="C699" s="8">
        <v>169</v>
      </c>
      <c r="D699" s="8"/>
      <c r="E699" s="8">
        <v>169</v>
      </c>
      <c r="F699" s="8" t="str">
        <f>IF(E699="","",VLOOKUP(E699,Side_til_Sektion!A$2:C$217,3,FALSE))</f>
        <v>11.2.6</v>
      </c>
    </row>
    <row r="700" spans="1:6" x14ac:dyDescent="0.2">
      <c r="A700" s="14">
        <v>698</v>
      </c>
      <c r="B700" t="s">
        <v>2195</v>
      </c>
      <c r="C700" s="8">
        <v>26</v>
      </c>
      <c r="D700" s="8"/>
      <c r="E700" s="8">
        <v>26</v>
      </c>
      <c r="F700" s="8" t="str">
        <f>IF(E700="","",VLOOKUP(E700,Side_til_Sektion!A$2:C$217,3,FALSE))</f>
        <v>2</v>
      </c>
    </row>
    <row r="701" spans="1:6" x14ac:dyDescent="0.2">
      <c r="A701" s="14">
        <v>699</v>
      </c>
      <c r="B701" t="s">
        <v>2196</v>
      </c>
      <c r="C701" s="8">
        <v>196</v>
      </c>
      <c r="D701" s="8"/>
      <c r="E701" s="8">
        <v>196</v>
      </c>
      <c r="F701" s="8" t="str">
        <f>IF(E701="","",VLOOKUP(E701,Side_til_Sektion!A$2:C$217,3,FALSE))</f>
        <v>14.2.1</v>
      </c>
    </row>
    <row r="702" spans="1:6" x14ac:dyDescent="0.2">
      <c r="A702" s="14">
        <v>700</v>
      </c>
      <c r="B702" t="s">
        <v>2197</v>
      </c>
      <c r="C702" s="8">
        <v>110</v>
      </c>
      <c r="D702" s="8"/>
      <c r="E702" s="8">
        <v>110</v>
      </c>
      <c r="F702" s="8" t="str">
        <f>IF(E702="","",VLOOKUP(E702,Side_til_Sektion!A$2:C$217,3,FALSE))</f>
        <v>7.2.2</v>
      </c>
    </row>
    <row r="703" spans="1:6" x14ac:dyDescent="0.2">
      <c r="A703" s="14">
        <v>701</v>
      </c>
      <c r="B703" t="s">
        <v>2198</v>
      </c>
      <c r="C703" s="8">
        <v>52</v>
      </c>
      <c r="D703" s="8"/>
      <c r="E703" s="8">
        <v>52</v>
      </c>
      <c r="F703" s="8" t="str">
        <f>IF(E703="","",VLOOKUP(E703,Side_til_Sektion!A$2:C$217,3,FALSE))</f>
        <v>3.2.20</v>
      </c>
    </row>
    <row r="704" spans="1:6" x14ac:dyDescent="0.2">
      <c r="A704" s="14">
        <v>702</v>
      </c>
      <c r="B704" t="s">
        <v>2198</v>
      </c>
      <c r="C704" s="8">
        <v>164</v>
      </c>
      <c r="D704" s="8"/>
      <c r="E704" s="8">
        <v>164</v>
      </c>
      <c r="F704" s="8" t="str">
        <f>IF(E704="","",VLOOKUP(E704,Side_til_Sektion!A$2:C$217,3,FALSE))</f>
        <v>11.2.3</v>
      </c>
    </row>
    <row r="705" spans="1:6" x14ac:dyDescent="0.2">
      <c r="A705" s="14">
        <v>703</v>
      </c>
      <c r="B705" t="s">
        <v>2199</v>
      </c>
      <c r="C705" s="8">
        <v>159</v>
      </c>
      <c r="D705" s="8"/>
      <c r="E705" s="8">
        <v>159</v>
      </c>
      <c r="F705" s="8" t="str">
        <f>IF(E705="","",VLOOKUP(E705,Side_til_Sektion!A$2:C$217,3,FALSE))</f>
        <v>11.1.5</v>
      </c>
    </row>
    <row r="706" spans="1:6" x14ac:dyDescent="0.2">
      <c r="A706" s="14">
        <v>704</v>
      </c>
      <c r="B706" t="s">
        <v>2200</v>
      </c>
      <c r="C706" s="8">
        <v>86</v>
      </c>
      <c r="D706" s="8"/>
      <c r="E706" s="8">
        <v>86</v>
      </c>
      <c r="F706" s="8" t="str">
        <f>IF(E706="","",VLOOKUP(E706,Side_til_Sektion!A$2:C$217,3,FALSE))</f>
        <v>6.1.4</v>
      </c>
    </row>
    <row r="707" spans="1:6" x14ac:dyDescent="0.2">
      <c r="A707" s="14">
        <v>705</v>
      </c>
      <c r="B707" t="s">
        <v>2201</v>
      </c>
      <c r="C707" s="8">
        <v>200</v>
      </c>
      <c r="D707" s="8"/>
      <c r="E707" s="8">
        <v>200</v>
      </c>
      <c r="F707" s="8" t="str">
        <f>IF(E707="","",VLOOKUP(E707,Side_til_Sektion!A$2:C$217,3,FALSE))</f>
        <v>14.2.1</v>
      </c>
    </row>
    <row r="708" spans="1:6" x14ac:dyDescent="0.2">
      <c r="A708" s="14">
        <v>706</v>
      </c>
      <c r="B708" t="s">
        <v>2202</v>
      </c>
      <c r="C708" s="8">
        <v>48</v>
      </c>
      <c r="D708" s="8"/>
      <c r="E708" s="8">
        <v>48</v>
      </c>
      <c r="F708" s="8" t="str">
        <f>IF(E708="","",VLOOKUP(E708,Side_til_Sektion!A$2:C$217,3,FALSE))</f>
        <v>3.2.12</v>
      </c>
    </row>
    <row r="709" spans="1:6" x14ac:dyDescent="0.2">
      <c r="A709" s="14">
        <v>707</v>
      </c>
      <c r="B709" t="s">
        <v>2203</v>
      </c>
      <c r="C709" s="8">
        <v>47</v>
      </c>
      <c r="D709" s="8"/>
      <c r="E709" s="8">
        <v>47</v>
      </c>
      <c r="F709" s="8" t="str">
        <f>IF(E709="","",VLOOKUP(E709,Side_til_Sektion!A$2:C$217,3,FALSE))</f>
        <v>3.2.9</v>
      </c>
    </row>
    <row r="710" spans="1:6" x14ac:dyDescent="0.2">
      <c r="A710" s="14">
        <v>708</v>
      </c>
      <c r="B710" t="s">
        <v>2204</v>
      </c>
      <c r="C710" s="8">
        <v>71</v>
      </c>
      <c r="D710" s="8"/>
      <c r="E710" s="8">
        <v>71</v>
      </c>
      <c r="F710" s="8" t="str">
        <f>IF(E710="","",VLOOKUP(E710,Side_til_Sektion!A$2:C$217,3,FALSE))</f>
        <v>5.1.1</v>
      </c>
    </row>
    <row r="711" spans="1:6" x14ac:dyDescent="0.2">
      <c r="A711" s="14">
        <v>709</v>
      </c>
      <c r="B711" t="s">
        <v>2205</v>
      </c>
      <c r="C711" s="8">
        <v>183</v>
      </c>
      <c r="D711" s="8"/>
      <c r="E711" s="8">
        <v>183</v>
      </c>
      <c r="F711" s="8" t="str">
        <f>IF(E711="","",VLOOKUP(E711,Side_til_Sektion!A$2:C$217,3,FALSE))</f>
        <v>12.2.1</v>
      </c>
    </row>
    <row r="712" spans="1:6" x14ac:dyDescent="0.2">
      <c r="A712" s="14">
        <v>710</v>
      </c>
      <c r="B712" t="s">
        <v>2206</v>
      </c>
      <c r="C712" s="8">
        <v>28</v>
      </c>
      <c r="D712" s="8"/>
      <c r="E712" s="8">
        <v>28</v>
      </c>
      <c r="F712" s="8" t="str">
        <f>IF(E712="","",VLOOKUP(E712,Side_til_Sektion!A$2:C$217,3,FALSE))</f>
        <v>2.3</v>
      </c>
    </row>
    <row r="713" spans="1:6" x14ac:dyDescent="0.2">
      <c r="A713" s="14">
        <v>711</v>
      </c>
      <c r="B713" t="s">
        <v>2207</v>
      </c>
      <c r="C713" s="8">
        <v>95</v>
      </c>
      <c r="D713" s="8"/>
      <c r="E713" s="8">
        <v>95</v>
      </c>
      <c r="F713" s="8" t="str">
        <f>IF(E713="","",VLOOKUP(E713,Side_til_Sektion!A$2:C$217,3,FALSE))</f>
        <v>6.2.4</v>
      </c>
    </row>
    <row r="714" spans="1:6" x14ac:dyDescent="0.2">
      <c r="A714" s="14">
        <v>712</v>
      </c>
      <c r="B714" t="s">
        <v>2208</v>
      </c>
      <c r="C714" s="8">
        <v>69</v>
      </c>
      <c r="D714" s="8"/>
      <c r="E714" s="8">
        <v>69</v>
      </c>
      <c r="F714" s="8" t="str">
        <f>IF(E714="","",VLOOKUP(E714,Side_til_Sektion!A$2:C$217,3,FALSE))</f>
        <v>5.1.1</v>
      </c>
    </row>
    <row r="715" spans="1:6" x14ac:dyDescent="0.2">
      <c r="A715" s="14">
        <v>713</v>
      </c>
      <c r="B715" t="s">
        <v>2209</v>
      </c>
      <c r="C715" s="8">
        <v>70</v>
      </c>
      <c r="D715" s="8"/>
      <c r="E715" s="8">
        <v>70</v>
      </c>
      <c r="F715" s="8" t="str">
        <f>IF(E715="","",VLOOKUP(E715,Side_til_Sektion!A$2:C$217,3,FALSE))</f>
        <v>5.1.1</v>
      </c>
    </row>
    <row r="716" spans="1:6" x14ac:dyDescent="0.2">
      <c r="A716" s="14">
        <v>714</v>
      </c>
      <c r="B716" t="s">
        <v>2210</v>
      </c>
      <c r="C716" s="8">
        <v>75</v>
      </c>
      <c r="D716" s="8"/>
      <c r="E716" s="8">
        <v>75</v>
      </c>
      <c r="F716" s="8" t="str">
        <f>IF(E716="","",VLOOKUP(E716,Side_til_Sektion!A$2:C$217,3,FALSE))</f>
        <v>5.2.2</v>
      </c>
    </row>
    <row r="717" spans="1:6" x14ac:dyDescent="0.2">
      <c r="A717" s="14">
        <v>715</v>
      </c>
      <c r="B717" t="s">
        <v>2211</v>
      </c>
      <c r="C717" s="8">
        <v>94</v>
      </c>
      <c r="D717" s="8"/>
      <c r="E717" s="8">
        <v>94</v>
      </c>
      <c r="F717" s="8" t="str">
        <f>IF(E717="","",VLOOKUP(E717,Side_til_Sektion!A$2:C$217,3,FALSE))</f>
        <v>6.2.4</v>
      </c>
    </row>
    <row r="718" spans="1:6" x14ac:dyDescent="0.2">
      <c r="A718" s="14">
        <v>716</v>
      </c>
      <c r="B718" t="s">
        <v>2212</v>
      </c>
      <c r="C718" s="8">
        <v>109</v>
      </c>
      <c r="D718" s="8"/>
      <c r="E718" s="8">
        <v>109</v>
      </c>
      <c r="F718" s="8" t="str">
        <f>IF(E718="","",VLOOKUP(E718,Side_til_Sektion!A$2:C$217,3,FALSE))</f>
        <v>7.2.2</v>
      </c>
    </row>
    <row r="719" spans="1:6" x14ac:dyDescent="0.2">
      <c r="A719" s="14">
        <v>717</v>
      </c>
      <c r="B719" t="s">
        <v>2213</v>
      </c>
      <c r="C719" s="8">
        <v>138</v>
      </c>
      <c r="D719" s="8"/>
      <c r="E719" s="8">
        <v>138</v>
      </c>
      <c r="F719" s="8" t="str">
        <f>IF(E719="","",VLOOKUP(E719,Side_til_Sektion!A$2:C$217,3,FALSE))</f>
        <v>10.1.2</v>
      </c>
    </row>
    <row r="720" spans="1:6" x14ac:dyDescent="0.2">
      <c r="A720" s="14">
        <v>718</v>
      </c>
      <c r="B720" t="s">
        <v>2214</v>
      </c>
      <c r="C720" s="8">
        <v>40</v>
      </c>
      <c r="D720" s="8"/>
      <c r="E720" s="8">
        <v>40</v>
      </c>
      <c r="F720" s="8" t="str">
        <f>IF(E720="","",VLOOKUP(E720,Side_til_Sektion!A$2:C$217,3,FALSE))</f>
        <v>3.1.8</v>
      </c>
    </row>
    <row r="721" spans="1:6" x14ac:dyDescent="0.2">
      <c r="A721" s="14">
        <v>719</v>
      </c>
      <c r="B721" t="s">
        <v>2215</v>
      </c>
      <c r="C721" s="8">
        <v>172</v>
      </c>
      <c r="D721" s="8"/>
      <c r="E721" s="8">
        <v>172</v>
      </c>
      <c r="F721" s="8" t="str">
        <f>IF(E721="","",VLOOKUP(E721,Side_til_Sektion!A$2:C$217,3,FALSE))</f>
        <v>11.2.6</v>
      </c>
    </row>
    <row r="722" spans="1:6" x14ac:dyDescent="0.2">
      <c r="A722" s="14">
        <v>720</v>
      </c>
      <c r="B722" t="s">
        <v>2216</v>
      </c>
      <c r="C722" s="8">
        <v>144</v>
      </c>
      <c r="D722" s="8"/>
      <c r="E722" s="8">
        <v>144</v>
      </c>
      <c r="F722" s="8" t="str">
        <f>IF(E722="","",VLOOKUP(E722,Side_til_Sektion!A$2:C$217,3,FALSE))</f>
        <v>10.2.5</v>
      </c>
    </row>
    <row r="723" spans="1:6" x14ac:dyDescent="0.2">
      <c r="A723" s="14">
        <v>721</v>
      </c>
      <c r="B723" t="s">
        <v>2217</v>
      </c>
      <c r="C723" s="8">
        <v>116</v>
      </c>
      <c r="D723" s="8"/>
      <c r="E723" s="8">
        <v>116</v>
      </c>
      <c r="F723" s="8" t="str">
        <f>IF(E723="","",VLOOKUP(E723,Side_til_Sektion!A$2:C$217,3,FALSE))</f>
        <v>8</v>
      </c>
    </row>
    <row r="724" spans="1:6" x14ac:dyDescent="0.2">
      <c r="A724" s="14">
        <v>722</v>
      </c>
      <c r="B724" t="s">
        <v>2218</v>
      </c>
      <c r="C724" s="8">
        <v>141</v>
      </c>
      <c r="D724" s="8"/>
      <c r="E724" s="8">
        <v>141</v>
      </c>
      <c r="F724" s="8" t="str">
        <f>IF(E724="","",VLOOKUP(E724,Side_til_Sektion!A$2:C$217,3,FALSE))</f>
        <v>10.2.3</v>
      </c>
    </row>
    <row r="725" spans="1:6" x14ac:dyDescent="0.2">
      <c r="A725" s="14">
        <v>723</v>
      </c>
      <c r="B725" t="s">
        <v>2219</v>
      </c>
      <c r="C725" s="8">
        <v>46</v>
      </c>
      <c r="D725" s="8"/>
      <c r="E725" s="8">
        <v>46</v>
      </c>
      <c r="F725" s="8" t="str">
        <f>IF(E725="","",VLOOKUP(E725,Side_til_Sektion!A$2:C$217,3,FALSE))</f>
        <v>3.2.5</v>
      </c>
    </row>
    <row r="726" spans="1:6" x14ac:dyDescent="0.2">
      <c r="A726" s="14">
        <v>724</v>
      </c>
      <c r="B726" t="s">
        <v>2219</v>
      </c>
      <c r="C726" s="8">
        <v>187</v>
      </c>
      <c r="D726" s="8"/>
      <c r="E726" s="8">
        <v>187</v>
      </c>
      <c r="F726" s="8" t="str">
        <f>IF(E726="","",VLOOKUP(E726,Side_til_Sektion!A$2:C$217,3,FALSE))</f>
        <v>13</v>
      </c>
    </row>
    <row r="727" spans="1:6" x14ac:dyDescent="0.2">
      <c r="A727" s="14">
        <v>725</v>
      </c>
      <c r="B727" t="s">
        <v>2220</v>
      </c>
      <c r="C727" s="8">
        <v>71</v>
      </c>
      <c r="D727" s="8"/>
      <c r="E727" s="8">
        <v>71</v>
      </c>
      <c r="F727" s="8" t="str">
        <f>IF(E727="","",VLOOKUP(E727,Side_til_Sektion!A$2:C$217,3,FALSE))</f>
        <v>5.1.1</v>
      </c>
    </row>
    <row r="728" spans="1:6" x14ac:dyDescent="0.2">
      <c r="A728" s="14">
        <v>726</v>
      </c>
      <c r="B728" t="s">
        <v>2221</v>
      </c>
      <c r="C728" s="8">
        <v>161</v>
      </c>
      <c r="D728" s="8"/>
      <c r="E728" s="8">
        <v>161</v>
      </c>
      <c r="F728" s="8" t="str">
        <f>IF(E728="","",VLOOKUP(E728,Side_til_Sektion!A$2:C$217,3,FALSE))</f>
        <v>11.1.8</v>
      </c>
    </row>
    <row r="729" spans="1:6" x14ac:dyDescent="0.2">
      <c r="A729" s="14">
        <v>727</v>
      </c>
      <c r="B729" t="s">
        <v>2222</v>
      </c>
      <c r="C729" s="8">
        <v>156</v>
      </c>
      <c r="D729" s="8"/>
      <c r="E729" s="8">
        <v>156</v>
      </c>
      <c r="F729" s="8" t="str">
        <f>IF(E729="","",VLOOKUP(E729,Side_til_Sektion!A$2:C$217,3,FALSE))</f>
        <v>11.1.2</v>
      </c>
    </row>
    <row r="730" spans="1:6" x14ac:dyDescent="0.2">
      <c r="A730" s="14">
        <v>728</v>
      </c>
      <c r="B730" t="s">
        <v>2223</v>
      </c>
      <c r="C730" s="8">
        <v>28</v>
      </c>
      <c r="D730" s="8"/>
      <c r="E730" s="8">
        <v>28</v>
      </c>
      <c r="F730" s="8" t="str">
        <f>IF(E730="","",VLOOKUP(E730,Side_til_Sektion!A$2:C$217,3,FALSE))</f>
        <v>2.3</v>
      </c>
    </row>
    <row r="731" spans="1:6" x14ac:dyDescent="0.2">
      <c r="A731" s="14">
        <v>729</v>
      </c>
      <c r="B731" t="s">
        <v>2223</v>
      </c>
      <c r="C731" s="8">
        <v>31</v>
      </c>
      <c r="D731" s="8"/>
      <c r="E731" s="8">
        <v>31</v>
      </c>
      <c r="F731" s="8" t="str">
        <f>IF(E731="","",VLOOKUP(E731,Side_til_Sektion!A$2:C$217,3,FALSE))</f>
        <v>3</v>
      </c>
    </row>
    <row r="732" spans="1:6" x14ac:dyDescent="0.2">
      <c r="A732" s="14">
        <v>730</v>
      </c>
      <c r="B732" t="s">
        <v>2224</v>
      </c>
      <c r="C732" s="8">
        <v>92</v>
      </c>
      <c r="D732" s="8"/>
      <c r="E732" s="8">
        <v>92</v>
      </c>
      <c r="F732" s="8" t="str">
        <f>IF(E732="","",VLOOKUP(E732,Side_til_Sektion!A$2:C$217,3,FALSE))</f>
        <v>6.2.2</v>
      </c>
    </row>
    <row r="733" spans="1:6" x14ac:dyDescent="0.2">
      <c r="A733" s="14">
        <v>731</v>
      </c>
      <c r="B733" t="s">
        <v>2225</v>
      </c>
      <c r="C733" s="8">
        <v>196</v>
      </c>
      <c r="D733" s="8"/>
      <c r="E733" s="8">
        <v>196</v>
      </c>
      <c r="F733" s="8" t="str">
        <f>IF(E733="","",VLOOKUP(E733,Side_til_Sektion!A$2:C$217,3,FALSE))</f>
        <v>14.2.1</v>
      </c>
    </row>
    <row r="734" spans="1:6" x14ac:dyDescent="0.2">
      <c r="A734" s="14">
        <v>732</v>
      </c>
      <c r="B734" t="s">
        <v>2225</v>
      </c>
      <c r="C734" s="8">
        <v>200</v>
      </c>
      <c r="D734" s="8"/>
      <c r="E734" s="8">
        <v>200</v>
      </c>
      <c r="F734" s="8" t="str">
        <f>IF(E734="","",VLOOKUP(E734,Side_til_Sektion!A$2:C$217,3,FALSE))</f>
        <v>14.2.1</v>
      </c>
    </row>
    <row r="735" spans="1:6" x14ac:dyDescent="0.2">
      <c r="A735" s="14">
        <v>733</v>
      </c>
      <c r="B735" t="s">
        <v>2226</v>
      </c>
      <c r="C735" s="8">
        <v>147</v>
      </c>
      <c r="D735" s="8"/>
      <c r="E735" s="8">
        <v>147</v>
      </c>
      <c r="F735" s="8" t="str">
        <f>IF(E735="","",VLOOKUP(E735,Side_til_Sektion!A$2:C$217,3,FALSE))</f>
        <v>10.2.8</v>
      </c>
    </row>
    <row r="736" spans="1:6" x14ac:dyDescent="0.2">
      <c r="A736" s="14">
        <v>734</v>
      </c>
      <c r="B736" t="s">
        <v>2227</v>
      </c>
      <c r="C736" s="8">
        <v>99</v>
      </c>
      <c r="D736" s="8"/>
      <c r="E736" s="8">
        <v>99</v>
      </c>
      <c r="F736" s="8" t="str">
        <f>IF(E736="","",VLOOKUP(E736,Side_til_Sektion!A$2:C$217,3,FALSE))</f>
        <v>7.1.3</v>
      </c>
    </row>
    <row r="737" spans="1:6" x14ac:dyDescent="0.2">
      <c r="A737" s="14">
        <v>735</v>
      </c>
      <c r="B737" t="s">
        <v>2228</v>
      </c>
      <c r="C737" s="8">
        <v>24</v>
      </c>
      <c r="D737" s="8"/>
      <c r="E737" s="8">
        <v>24</v>
      </c>
      <c r="F737" s="8" t="str">
        <f>IF(E737="","",VLOOKUP(E737,Side_til_Sektion!A$2:C$217,3,FALSE))</f>
        <v>1.4</v>
      </c>
    </row>
    <row r="738" spans="1:6" x14ac:dyDescent="0.2">
      <c r="A738" s="14">
        <v>736</v>
      </c>
      <c r="B738" t="s">
        <v>2229</v>
      </c>
      <c r="C738" s="8">
        <v>58</v>
      </c>
      <c r="D738" s="8"/>
      <c r="E738" s="8">
        <v>58</v>
      </c>
      <c r="F738" s="8" t="str">
        <f>IF(E738="","",VLOOKUP(E738,Side_til_Sektion!A$2:C$217,3,FALSE))</f>
        <v>4.1.2</v>
      </c>
    </row>
    <row r="739" spans="1:6" x14ac:dyDescent="0.2">
      <c r="A739" s="14">
        <v>737</v>
      </c>
      <c r="B739" t="s">
        <v>2229</v>
      </c>
      <c r="C739" s="8">
        <v>156</v>
      </c>
      <c r="D739" s="8"/>
      <c r="E739" s="8">
        <v>156</v>
      </c>
      <c r="F739" s="8" t="str">
        <f>IF(E739="","",VLOOKUP(E739,Side_til_Sektion!A$2:C$217,3,FALSE))</f>
        <v>11.1.2</v>
      </c>
    </row>
    <row r="740" spans="1:6" x14ac:dyDescent="0.2">
      <c r="A740" s="14">
        <v>738</v>
      </c>
      <c r="B740" t="s">
        <v>2229</v>
      </c>
      <c r="C740" s="8">
        <v>202</v>
      </c>
      <c r="D740" s="8"/>
      <c r="E740" s="8">
        <v>202</v>
      </c>
      <c r="F740" s="8" t="str">
        <f>IF(E740="","",VLOOKUP(E740,Side_til_Sektion!A$2:C$217,3,FALSE))</f>
        <v>15.1.2</v>
      </c>
    </row>
    <row r="741" spans="1:6" x14ac:dyDescent="0.2">
      <c r="A741" s="14">
        <v>739</v>
      </c>
      <c r="B741" t="s">
        <v>2230</v>
      </c>
      <c r="C741" s="8">
        <v>104</v>
      </c>
      <c r="D741" s="8"/>
      <c r="E741" s="8">
        <v>104</v>
      </c>
      <c r="F741" s="8" t="str">
        <f>IF(E741="","",VLOOKUP(E741,Side_til_Sektion!A$2:C$217,3,FALSE))</f>
        <v>7.2.1</v>
      </c>
    </row>
    <row r="742" spans="1:6" x14ac:dyDescent="0.2">
      <c r="A742" s="14">
        <v>740</v>
      </c>
      <c r="B742" t="s">
        <v>2231</v>
      </c>
      <c r="F742" s="8" t="str">
        <f>IF(E742="","",VLOOKUP(E742,Side_til_Sektion!A$2:C$217,3,FALSE))</f>
        <v/>
      </c>
    </row>
    <row r="743" spans="1:6" x14ac:dyDescent="0.2">
      <c r="A743" s="14">
        <v>741</v>
      </c>
      <c r="B743" t="s">
        <v>2232</v>
      </c>
      <c r="C743" s="8">
        <v>25</v>
      </c>
      <c r="D743" s="8"/>
      <c r="E743" s="8">
        <v>25</v>
      </c>
      <c r="F743" s="8" t="str">
        <f>IF(E743="","",VLOOKUP(E743,Side_til_Sektion!A$2:C$217,3,FALSE))</f>
        <v>2</v>
      </c>
    </row>
    <row r="744" spans="1:6" x14ac:dyDescent="0.2">
      <c r="A744" s="14">
        <v>742</v>
      </c>
      <c r="B744" t="s">
        <v>2233</v>
      </c>
      <c r="C744" s="8">
        <v>28</v>
      </c>
      <c r="D744" s="8"/>
      <c r="E744" s="8">
        <v>28</v>
      </c>
      <c r="F744" s="8" t="str">
        <f>IF(E744="","",VLOOKUP(E744,Side_til_Sektion!A$2:C$217,3,FALSE))</f>
        <v>2.3</v>
      </c>
    </row>
    <row r="745" spans="1:6" x14ac:dyDescent="0.2">
      <c r="A745" s="14">
        <v>743</v>
      </c>
      <c r="B745" t="s">
        <v>2234</v>
      </c>
      <c r="C745" s="8">
        <v>28</v>
      </c>
      <c r="D745" s="8"/>
      <c r="E745" s="8">
        <v>28</v>
      </c>
      <c r="F745" s="8" t="str">
        <f>IF(E745="","",VLOOKUP(E745,Side_til_Sektion!A$2:C$217,3,FALSE))</f>
        <v>2.3</v>
      </c>
    </row>
    <row r="746" spans="1:6" x14ac:dyDescent="0.2">
      <c r="A746" s="14">
        <v>744</v>
      </c>
      <c r="B746" t="s">
        <v>2235</v>
      </c>
      <c r="C746" s="8">
        <v>98</v>
      </c>
      <c r="D746" s="8"/>
      <c r="E746" s="8">
        <v>98</v>
      </c>
      <c r="F746" s="8" t="str">
        <f>IF(E746="","",VLOOKUP(E746,Side_til_Sektion!A$2:C$217,3,FALSE))</f>
        <v>7.1.1</v>
      </c>
    </row>
    <row r="747" spans="1:6" x14ac:dyDescent="0.2">
      <c r="A747" s="14">
        <v>745</v>
      </c>
      <c r="B747" t="s">
        <v>2236</v>
      </c>
      <c r="C747" s="8">
        <v>156</v>
      </c>
      <c r="D747" s="8"/>
      <c r="E747" s="8">
        <v>156</v>
      </c>
      <c r="F747" s="8" t="str">
        <f>IF(E747="","",VLOOKUP(E747,Side_til_Sektion!A$2:C$217,3,FALSE))</f>
        <v>11.1.2</v>
      </c>
    </row>
    <row r="748" spans="1:6" x14ac:dyDescent="0.2">
      <c r="A748" s="14">
        <v>746</v>
      </c>
      <c r="B748" t="s">
        <v>2237</v>
      </c>
      <c r="C748" s="8">
        <v>45</v>
      </c>
      <c r="D748" s="8"/>
      <c r="E748" s="8">
        <v>45</v>
      </c>
      <c r="F748" s="8" t="str">
        <f>IF(E748="","",VLOOKUP(E748,Side_til_Sektion!A$2:C$217,3,FALSE))</f>
        <v>3.2.2</v>
      </c>
    </row>
    <row r="749" spans="1:6" x14ac:dyDescent="0.2">
      <c r="A749" s="14">
        <v>747</v>
      </c>
      <c r="B749" t="s">
        <v>2238</v>
      </c>
      <c r="C749" s="8">
        <v>160</v>
      </c>
      <c r="D749" s="8"/>
      <c r="E749" s="8">
        <v>160</v>
      </c>
      <c r="F749" s="8" t="str">
        <f>IF(E749="","",VLOOKUP(E749,Side_til_Sektion!A$2:C$217,3,FALSE))</f>
        <v>11.1.6</v>
      </c>
    </row>
    <row r="750" spans="1:6" x14ac:dyDescent="0.2">
      <c r="A750" s="14">
        <v>748</v>
      </c>
      <c r="B750" t="s">
        <v>2239</v>
      </c>
      <c r="C750" s="8">
        <v>203</v>
      </c>
      <c r="D750" s="8"/>
      <c r="E750" s="8">
        <v>203</v>
      </c>
      <c r="F750" s="8" t="str">
        <f>IF(E750="","",VLOOKUP(E750,Side_til_Sektion!A$2:C$217,3,FALSE))</f>
        <v>15.1.4</v>
      </c>
    </row>
    <row r="751" spans="1:6" x14ac:dyDescent="0.2">
      <c r="A751" s="14">
        <v>749</v>
      </c>
      <c r="B751" t="s">
        <v>2240</v>
      </c>
      <c r="C751" s="8">
        <v>81</v>
      </c>
      <c r="D751" s="8"/>
      <c r="E751" s="8">
        <v>81</v>
      </c>
      <c r="F751" s="8" t="str">
        <f>IF(E751="","",VLOOKUP(E751,Side_til_Sektion!A$2:C$217,3,FALSE))</f>
        <v>5.2.2</v>
      </c>
    </row>
    <row r="752" spans="1:6" x14ac:dyDescent="0.2">
      <c r="A752" s="14">
        <v>750</v>
      </c>
      <c r="B752" t="s">
        <v>2241</v>
      </c>
      <c r="C752" s="8">
        <v>122</v>
      </c>
      <c r="D752" s="8"/>
      <c r="E752" s="8">
        <v>122</v>
      </c>
      <c r="F752" s="8" t="str">
        <f>IF(E752="","",VLOOKUP(E752,Side_til_Sektion!A$2:C$217,3,FALSE))</f>
        <v>8.1.8</v>
      </c>
    </row>
    <row r="753" spans="1:7" x14ac:dyDescent="0.2">
      <c r="A753" s="14">
        <v>751</v>
      </c>
      <c r="B753" t="s">
        <v>2242</v>
      </c>
      <c r="C753" s="8">
        <v>195</v>
      </c>
      <c r="D753" s="8"/>
      <c r="E753" s="8">
        <v>195</v>
      </c>
      <c r="F753" s="8" t="str">
        <f>IF(E753="","",VLOOKUP(E753,Side_til_Sektion!A$2:C$217,3,FALSE))</f>
        <v>12.2.3</v>
      </c>
    </row>
    <row r="754" spans="1:7" x14ac:dyDescent="0.2">
      <c r="A754" s="14">
        <v>752</v>
      </c>
      <c r="B754" t="s">
        <v>2242</v>
      </c>
      <c r="C754" s="8">
        <v>199</v>
      </c>
      <c r="D754" s="8"/>
      <c r="E754" s="8">
        <v>199</v>
      </c>
      <c r="F754" s="8" t="str">
        <f>IF(E754="","",VLOOKUP(E754,Side_til_Sektion!A$2:C$217,3,FALSE))</f>
        <v>14.2.1</v>
      </c>
    </row>
    <row r="755" spans="1:7" x14ac:dyDescent="0.2">
      <c r="A755" s="14">
        <v>753</v>
      </c>
      <c r="B755" t="s">
        <v>2243</v>
      </c>
      <c r="C755" s="8">
        <v>27</v>
      </c>
      <c r="D755" s="8"/>
      <c r="E755" s="8">
        <v>27</v>
      </c>
      <c r="F755" s="8" t="str">
        <f>IF(E755="","",VLOOKUP(E755,Side_til_Sektion!A$2:C$217,3,FALSE))</f>
        <v>2.3</v>
      </c>
    </row>
    <row r="756" spans="1:7" x14ac:dyDescent="0.2">
      <c r="A756" s="14">
        <v>754</v>
      </c>
      <c r="F756" s="8" t="str">
        <f>IF(E756="","",VLOOKUP(E756,Side_til_Sektion!A$2:C$217,3,FALSE))</f>
        <v/>
      </c>
    </row>
    <row r="757" spans="1:7" x14ac:dyDescent="0.2">
      <c r="A757" s="14">
        <v>755</v>
      </c>
      <c r="B757" t="s">
        <v>2244</v>
      </c>
      <c r="E757">
        <v>215</v>
      </c>
      <c r="F757" s="8" t="str">
        <f>IF(E757="","",VLOOKUP(E757,Side_til_Sektion!A$2:C$217,3,FALSE))</f>
        <v>16</v>
      </c>
      <c r="G757" t="s">
        <v>1595</v>
      </c>
    </row>
    <row r="758" spans="1:7" x14ac:dyDescent="0.2">
      <c r="A758" s="14">
        <v>756</v>
      </c>
      <c r="B758" t="s">
        <v>2245</v>
      </c>
      <c r="C758" s="8">
        <v>72</v>
      </c>
      <c r="D758" s="8"/>
      <c r="E758" s="8">
        <v>72</v>
      </c>
      <c r="F758" s="8" t="str">
        <f>IF(E758="","",VLOOKUP(E758,Side_til_Sektion!A$2:C$217,3,FALSE))</f>
        <v>5.1.4</v>
      </c>
    </row>
    <row r="759" spans="1:7" x14ac:dyDescent="0.2">
      <c r="A759" s="14">
        <v>757</v>
      </c>
      <c r="B759" t="s">
        <v>2246</v>
      </c>
      <c r="C759" s="8">
        <v>89</v>
      </c>
      <c r="D759" s="8"/>
      <c r="E759" s="8">
        <v>89</v>
      </c>
      <c r="F759" s="8" t="str">
        <f>IF(E759="","",VLOOKUP(E759,Side_til_Sektion!A$2:C$217,3,FALSE))</f>
        <v>6.2</v>
      </c>
    </row>
    <row r="760" spans="1:7" x14ac:dyDescent="0.2">
      <c r="A760" s="14">
        <v>758</v>
      </c>
      <c r="B760" t="s">
        <v>2247</v>
      </c>
      <c r="C760" s="8">
        <v>104</v>
      </c>
      <c r="D760" s="8"/>
      <c r="E760" s="8">
        <v>104</v>
      </c>
      <c r="F760" s="8" t="str">
        <f>IF(E760="","",VLOOKUP(E760,Side_til_Sektion!A$2:C$217,3,FALSE))</f>
        <v>7.2.1</v>
      </c>
    </row>
    <row r="761" spans="1:7" x14ac:dyDescent="0.2">
      <c r="A761" s="14">
        <v>759</v>
      </c>
      <c r="B761" t="s">
        <v>2248</v>
      </c>
      <c r="C761" s="8">
        <v>46</v>
      </c>
      <c r="D761" s="8"/>
      <c r="E761" s="8">
        <v>46</v>
      </c>
      <c r="F761" s="8" t="str">
        <f>IF(E761="","",VLOOKUP(E761,Side_til_Sektion!A$2:C$217,3,FALSE))</f>
        <v>3.2.5</v>
      </c>
    </row>
    <row r="762" spans="1:7" x14ac:dyDescent="0.2">
      <c r="A762" s="14">
        <v>760</v>
      </c>
      <c r="B762" t="s">
        <v>2249</v>
      </c>
      <c r="C762" s="8">
        <v>106</v>
      </c>
      <c r="D762" s="8"/>
      <c r="E762" s="8">
        <v>106</v>
      </c>
      <c r="F762" s="8" t="str">
        <f>IF(E762="","",VLOOKUP(E762,Side_til_Sektion!A$2:C$217,3,FALSE))</f>
        <v>7.2.2</v>
      </c>
    </row>
    <row r="763" spans="1:7" x14ac:dyDescent="0.2">
      <c r="A763" s="14">
        <v>761</v>
      </c>
      <c r="B763" t="s">
        <v>2250</v>
      </c>
      <c r="C763" s="8">
        <v>98</v>
      </c>
      <c r="D763" s="8"/>
      <c r="E763" s="8">
        <v>98</v>
      </c>
      <c r="F763" s="8" t="str">
        <f>IF(E763="","",VLOOKUP(E763,Side_til_Sektion!A$2:C$217,3,FALSE))</f>
        <v>7.1.1</v>
      </c>
    </row>
    <row r="764" spans="1:7" x14ac:dyDescent="0.2">
      <c r="A764" s="14">
        <v>762</v>
      </c>
      <c r="B764" t="s">
        <v>2251</v>
      </c>
      <c r="C764" s="8">
        <v>55</v>
      </c>
      <c r="D764" s="8"/>
      <c r="E764" s="8">
        <v>55</v>
      </c>
      <c r="F764" s="8" t="str">
        <f>IF(E764="","",VLOOKUP(E764,Side_til_Sektion!A$2:C$217,3,FALSE))</f>
        <v>3.4</v>
      </c>
    </row>
    <row r="765" spans="1:7" x14ac:dyDescent="0.2">
      <c r="A765" s="14">
        <v>763</v>
      </c>
      <c r="B765" t="s">
        <v>2252</v>
      </c>
      <c r="C765" s="8">
        <v>196</v>
      </c>
      <c r="D765" s="8"/>
      <c r="E765" s="8">
        <v>196</v>
      </c>
      <c r="F765" s="8" t="str">
        <f>IF(E765="","",VLOOKUP(E765,Side_til_Sektion!A$2:C$217,3,FALSE))</f>
        <v>14.2.1</v>
      </c>
    </row>
    <row r="766" spans="1:7" x14ac:dyDescent="0.2">
      <c r="A766" s="14">
        <v>764</v>
      </c>
      <c r="B766" t="s">
        <v>2252</v>
      </c>
      <c r="C766" s="8">
        <v>200</v>
      </c>
      <c r="D766" s="8"/>
      <c r="E766" s="8">
        <v>200</v>
      </c>
      <c r="F766" s="8" t="str">
        <f>IF(E766="","",VLOOKUP(E766,Side_til_Sektion!A$2:C$217,3,FALSE))</f>
        <v>14.2.1</v>
      </c>
    </row>
    <row r="767" spans="1:7" x14ac:dyDescent="0.2">
      <c r="A767" s="14">
        <v>765</v>
      </c>
      <c r="B767" t="s">
        <v>2253</v>
      </c>
      <c r="C767" s="8">
        <v>191</v>
      </c>
      <c r="D767" s="8"/>
      <c r="E767" s="8">
        <v>191</v>
      </c>
      <c r="F767" s="8" t="str">
        <f>IF(E767="","",VLOOKUP(E767,Side_til_Sektion!A$2:C$217,3,FALSE))</f>
        <v>13.5.3</v>
      </c>
    </row>
    <row r="768" spans="1:7" x14ac:dyDescent="0.2">
      <c r="A768" s="14">
        <v>766</v>
      </c>
      <c r="B768" t="s">
        <v>2254</v>
      </c>
      <c r="C768" s="8">
        <v>44</v>
      </c>
      <c r="D768" s="8"/>
      <c r="E768" s="8">
        <v>44</v>
      </c>
      <c r="F768" s="8" t="str">
        <f>IF(E768="","",VLOOKUP(E768,Side_til_Sektion!A$2:C$217,3,FALSE))</f>
        <v>3.2.1</v>
      </c>
    </row>
    <row r="769" spans="1:6" x14ac:dyDescent="0.2">
      <c r="A769" s="14">
        <v>767</v>
      </c>
      <c r="B769" t="s">
        <v>2255</v>
      </c>
      <c r="C769" s="8">
        <v>122</v>
      </c>
      <c r="D769" s="8"/>
      <c r="E769" s="8">
        <v>122</v>
      </c>
      <c r="F769" s="8" t="str">
        <f>IF(E769="","",VLOOKUP(E769,Side_til_Sektion!A$2:C$217,3,FALSE))</f>
        <v>8.1.8</v>
      </c>
    </row>
    <row r="770" spans="1:6" x14ac:dyDescent="0.2">
      <c r="A770" s="14">
        <v>768</v>
      </c>
      <c r="B770" t="s">
        <v>2256</v>
      </c>
      <c r="C770" s="8">
        <v>170</v>
      </c>
      <c r="D770" s="8"/>
      <c r="E770" s="8">
        <v>170</v>
      </c>
      <c r="F770" s="8" t="str">
        <f>IF(E770="","",VLOOKUP(E770,Side_til_Sektion!A$2:C$217,3,FALSE))</f>
        <v>11.2.6</v>
      </c>
    </row>
    <row r="771" spans="1:6" x14ac:dyDescent="0.2">
      <c r="A771" s="14">
        <v>769</v>
      </c>
      <c r="B771" t="s">
        <v>2257</v>
      </c>
      <c r="C771" s="8">
        <v>92</v>
      </c>
      <c r="D771" s="8"/>
      <c r="E771" s="8">
        <v>92</v>
      </c>
      <c r="F771" s="8" t="str">
        <f>IF(E771="","",VLOOKUP(E771,Side_til_Sektion!A$2:C$217,3,FALSE))</f>
        <v>6.2.2</v>
      </c>
    </row>
    <row r="772" spans="1:6" x14ac:dyDescent="0.2">
      <c r="A772" s="14">
        <v>770</v>
      </c>
      <c r="B772" t="s">
        <v>2258</v>
      </c>
      <c r="C772" s="8">
        <v>35</v>
      </c>
      <c r="D772" s="8"/>
      <c r="E772" s="8">
        <v>35</v>
      </c>
      <c r="F772" s="8" t="str">
        <f>IF(E772="","",VLOOKUP(E772,Side_til_Sektion!A$2:C$217,3,FALSE))</f>
        <v>3.1.5</v>
      </c>
    </row>
    <row r="773" spans="1:6" x14ac:dyDescent="0.2">
      <c r="A773" s="14">
        <v>771</v>
      </c>
      <c r="B773" t="s">
        <v>2259</v>
      </c>
      <c r="C773" s="8">
        <v>89</v>
      </c>
      <c r="D773" s="8"/>
      <c r="E773" s="8">
        <v>89</v>
      </c>
      <c r="F773" s="8" t="str">
        <f>IF(E773="","",VLOOKUP(E773,Side_til_Sektion!A$2:C$217,3,FALSE))</f>
        <v>6.2</v>
      </c>
    </row>
    <row r="774" spans="1:6" x14ac:dyDescent="0.2">
      <c r="A774" s="14">
        <v>772</v>
      </c>
      <c r="B774" t="s">
        <v>2260</v>
      </c>
      <c r="C774" s="8">
        <v>27</v>
      </c>
      <c r="D774" s="8"/>
      <c r="E774" s="8">
        <v>27</v>
      </c>
      <c r="F774" s="8" t="str">
        <f>IF(E774="","",VLOOKUP(E774,Side_til_Sektion!A$2:C$217,3,FALSE))</f>
        <v>2.3</v>
      </c>
    </row>
    <row r="775" spans="1:6" x14ac:dyDescent="0.2">
      <c r="A775" s="14">
        <v>773</v>
      </c>
      <c r="B775" t="s">
        <v>2261</v>
      </c>
      <c r="C775" s="8">
        <v>202</v>
      </c>
      <c r="D775" s="8"/>
      <c r="E775" s="8">
        <v>202</v>
      </c>
      <c r="F775" s="8" t="str">
        <f>IF(E775="","",VLOOKUP(E775,Side_til_Sektion!A$2:C$217,3,FALSE))</f>
        <v>15.1.2</v>
      </c>
    </row>
    <row r="776" spans="1:6" x14ac:dyDescent="0.2">
      <c r="A776" s="14">
        <v>774</v>
      </c>
      <c r="B776" t="s">
        <v>2262</v>
      </c>
      <c r="C776" s="8">
        <v>42</v>
      </c>
      <c r="D776" s="8"/>
      <c r="E776" s="8">
        <v>42</v>
      </c>
      <c r="F776" s="8" t="str">
        <f>IF(E776="","",VLOOKUP(E776,Side_til_Sektion!A$2:C$217,3,FALSE))</f>
        <v>3.1.10</v>
      </c>
    </row>
    <row r="777" spans="1:6" x14ac:dyDescent="0.2">
      <c r="A777" s="14">
        <v>775</v>
      </c>
      <c r="B777" t="s">
        <v>2263</v>
      </c>
      <c r="C777" s="8">
        <v>23</v>
      </c>
      <c r="D777" s="8"/>
      <c r="E777" s="8">
        <v>23</v>
      </c>
      <c r="F777" s="8" t="str">
        <f>IF(E777="","",VLOOKUP(E777,Side_til_Sektion!A$2:C$217,3,FALSE))</f>
        <v>1.4</v>
      </c>
    </row>
    <row r="778" spans="1:6" x14ac:dyDescent="0.2">
      <c r="A778" s="14">
        <v>776</v>
      </c>
      <c r="B778" t="s">
        <v>2264</v>
      </c>
      <c r="C778" s="8">
        <v>46</v>
      </c>
      <c r="D778" s="8"/>
      <c r="E778" s="8">
        <v>46</v>
      </c>
      <c r="F778" s="8" t="str">
        <f>IF(E778="","",VLOOKUP(E778,Side_til_Sektion!A$2:C$217,3,FALSE))</f>
        <v>3.2.5</v>
      </c>
    </row>
    <row r="779" spans="1:6" x14ac:dyDescent="0.2">
      <c r="A779" s="14">
        <v>777</v>
      </c>
      <c r="B779" t="s">
        <v>2265</v>
      </c>
      <c r="C779" s="8">
        <v>104</v>
      </c>
      <c r="D779" s="8"/>
      <c r="E779" s="8">
        <v>104</v>
      </c>
      <c r="F779" s="8" t="str">
        <f>IF(E779="","",VLOOKUP(E779,Side_til_Sektion!A$2:C$217,3,FALSE))</f>
        <v>7.2.1</v>
      </c>
    </row>
    <row r="780" spans="1:6" x14ac:dyDescent="0.2">
      <c r="A780" s="14">
        <v>778</v>
      </c>
      <c r="B780" t="s">
        <v>2266</v>
      </c>
      <c r="C780" s="8">
        <v>169</v>
      </c>
      <c r="D780" s="8"/>
      <c r="E780" s="8">
        <v>169</v>
      </c>
      <c r="F780" s="8" t="str">
        <f>IF(E780="","",VLOOKUP(E780,Side_til_Sektion!A$2:C$217,3,FALSE))</f>
        <v>11.2.6</v>
      </c>
    </row>
    <row r="781" spans="1:6" x14ac:dyDescent="0.2">
      <c r="A781" s="14">
        <v>779</v>
      </c>
      <c r="B781" t="s">
        <v>2267</v>
      </c>
      <c r="C781" s="8">
        <v>124</v>
      </c>
      <c r="D781" s="8"/>
      <c r="E781" s="8">
        <v>124</v>
      </c>
      <c r="F781" s="8" t="str">
        <f>IF(E781="","",VLOOKUP(E781,Side_til_Sektion!A$2:C$217,3,FALSE))</f>
        <v>8.1.8</v>
      </c>
    </row>
    <row r="782" spans="1:6" x14ac:dyDescent="0.2">
      <c r="A782" s="14">
        <v>780</v>
      </c>
      <c r="B782" t="s">
        <v>2268</v>
      </c>
      <c r="C782" s="8">
        <v>26</v>
      </c>
      <c r="D782" s="8"/>
      <c r="E782" s="8">
        <v>26</v>
      </c>
      <c r="F782" s="8" t="str">
        <f>IF(E782="","",VLOOKUP(E782,Side_til_Sektion!A$2:C$217,3,FALSE))</f>
        <v>2</v>
      </c>
    </row>
    <row r="783" spans="1:6" x14ac:dyDescent="0.2">
      <c r="A783" s="14">
        <v>781</v>
      </c>
      <c r="B783" t="s">
        <v>2269</v>
      </c>
      <c r="C783" s="8">
        <v>169</v>
      </c>
      <c r="D783" s="8"/>
      <c r="E783" s="8">
        <v>169</v>
      </c>
      <c r="F783" s="8" t="str">
        <f>IF(E783="","",VLOOKUP(E783,Side_til_Sektion!A$2:C$217,3,FALSE))</f>
        <v>11.2.6</v>
      </c>
    </row>
    <row r="784" spans="1:6" x14ac:dyDescent="0.2">
      <c r="A784" s="14">
        <v>782</v>
      </c>
      <c r="B784" t="s">
        <v>2270</v>
      </c>
      <c r="C784" s="8">
        <v>184</v>
      </c>
      <c r="D784" s="8"/>
      <c r="E784" s="8">
        <v>184</v>
      </c>
      <c r="F784" s="8" t="str">
        <f>IF(E784="","",VLOOKUP(E784,Side_til_Sektion!A$2:C$217,3,FALSE))</f>
        <v>12.2.1</v>
      </c>
    </row>
    <row r="785" spans="1:6" x14ac:dyDescent="0.2">
      <c r="A785" s="14">
        <v>783</v>
      </c>
      <c r="B785" t="s">
        <v>2271</v>
      </c>
      <c r="C785" s="8">
        <v>173</v>
      </c>
      <c r="D785" s="8"/>
      <c r="E785" s="8">
        <v>173</v>
      </c>
      <c r="F785" s="8" t="str">
        <f>IF(E785="","",VLOOKUP(E785,Side_til_Sektion!A$2:C$217,3,FALSE))</f>
        <v>11.2.6</v>
      </c>
    </row>
    <row r="786" spans="1:6" x14ac:dyDescent="0.2">
      <c r="A786" s="14">
        <v>784</v>
      </c>
      <c r="B786" t="s">
        <v>2272</v>
      </c>
      <c r="C786" s="8">
        <v>145</v>
      </c>
      <c r="D786" s="8"/>
      <c r="E786" s="8">
        <v>145</v>
      </c>
      <c r="F786" s="8" t="str">
        <f>IF(E786="","",VLOOKUP(E786,Side_til_Sektion!A$2:C$217,3,FALSE))</f>
        <v>10.2.7</v>
      </c>
    </row>
    <row r="787" spans="1:6" x14ac:dyDescent="0.2">
      <c r="A787" s="14">
        <v>785</v>
      </c>
      <c r="B787" t="s">
        <v>2273</v>
      </c>
      <c r="C787" s="8">
        <v>81</v>
      </c>
      <c r="D787" s="8"/>
      <c r="E787" s="8">
        <v>81</v>
      </c>
      <c r="F787" s="8" t="str">
        <f>IF(E787="","",VLOOKUP(E787,Side_til_Sektion!A$2:C$217,3,FALSE))</f>
        <v>5.2.2</v>
      </c>
    </row>
    <row r="788" spans="1:6" x14ac:dyDescent="0.2">
      <c r="A788" s="14">
        <v>786</v>
      </c>
      <c r="B788" t="s">
        <v>2274</v>
      </c>
      <c r="C788" s="8">
        <v>169</v>
      </c>
      <c r="D788" s="8"/>
      <c r="E788" s="8">
        <v>169</v>
      </c>
      <c r="F788" s="8" t="str">
        <f>IF(E788="","",VLOOKUP(E788,Side_til_Sektion!A$2:C$217,3,FALSE))</f>
        <v>11.2.6</v>
      </c>
    </row>
    <row r="789" spans="1:6" x14ac:dyDescent="0.2">
      <c r="A789" s="14">
        <v>787</v>
      </c>
      <c r="B789" t="s">
        <v>2274</v>
      </c>
      <c r="C789" s="8">
        <v>183</v>
      </c>
      <c r="D789" s="8"/>
      <c r="E789" s="8">
        <v>183</v>
      </c>
      <c r="F789" s="8" t="str">
        <f>IF(E789="","",VLOOKUP(E789,Side_til_Sektion!A$2:C$217,3,FALSE))</f>
        <v>12.2.1</v>
      </c>
    </row>
    <row r="790" spans="1:6" x14ac:dyDescent="0.2">
      <c r="A790" s="14">
        <v>788</v>
      </c>
      <c r="B790" t="s">
        <v>2275</v>
      </c>
      <c r="C790" s="8">
        <v>58</v>
      </c>
      <c r="D790" s="8"/>
      <c r="E790" s="8">
        <v>58</v>
      </c>
      <c r="F790" s="8" t="str">
        <f>IF(E790="","",VLOOKUP(E790,Side_til_Sektion!A$2:C$217,3,FALSE))</f>
        <v>4.1.2</v>
      </c>
    </row>
    <row r="791" spans="1:6" x14ac:dyDescent="0.2">
      <c r="A791" s="14">
        <v>789</v>
      </c>
      <c r="B791" t="s">
        <v>2276</v>
      </c>
      <c r="C791" s="8">
        <v>193</v>
      </c>
      <c r="D791" s="8"/>
      <c r="E791" s="8">
        <v>193</v>
      </c>
      <c r="F791" s="8" t="str">
        <f>IF(E791="","",VLOOKUP(E791,Side_til_Sektion!A$2:C$217,3,FALSE))</f>
        <v>13.6.1</v>
      </c>
    </row>
    <row r="792" spans="1:6" x14ac:dyDescent="0.2">
      <c r="A792" s="14">
        <v>790</v>
      </c>
      <c r="B792" t="s">
        <v>2277</v>
      </c>
      <c r="C792" s="8">
        <v>46</v>
      </c>
      <c r="D792" s="8"/>
      <c r="E792" s="8">
        <v>46</v>
      </c>
      <c r="F792" s="8" t="str">
        <f>IF(E792="","",VLOOKUP(E792,Side_til_Sektion!A$2:C$217,3,FALSE))</f>
        <v>3.2.5</v>
      </c>
    </row>
    <row r="793" spans="1:6" x14ac:dyDescent="0.2">
      <c r="A793" s="14">
        <v>791</v>
      </c>
      <c r="B793" t="s">
        <v>2278</v>
      </c>
      <c r="C793" s="8">
        <v>24</v>
      </c>
      <c r="D793" s="8"/>
      <c r="E793" s="8">
        <v>24</v>
      </c>
      <c r="F793" s="8" t="str">
        <f>IF(E793="","",VLOOKUP(E793,Side_til_Sektion!A$2:C$217,3,FALSE))</f>
        <v>1.4</v>
      </c>
    </row>
    <row r="794" spans="1:6" x14ac:dyDescent="0.2">
      <c r="A794" s="14">
        <v>792</v>
      </c>
      <c r="B794" t="s">
        <v>2279</v>
      </c>
      <c r="C794" s="8">
        <v>65</v>
      </c>
      <c r="D794" s="8"/>
      <c r="E794" s="8">
        <v>65</v>
      </c>
      <c r="F794" s="8" t="str">
        <f>IF(E794="","",VLOOKUP(E794,Side_til_Sektion!A$2:C$217,3,FALSE))</f>
        <v>4.2.3</v>
      </c>
    </row>
    <row r="795" spans="1:6" x14ac:dyDescent="0.2">
      <c r="A795" s="14">
        <v>793</v>
      </c>
      <c r="B795" t="s">
        <v>2280</v>
      </c>
      <c r="C795" s="8">
        <v>85</v>
      </c>
      <c r="D795" s="8"/>
      <c r="E795" s="8">
        <v>85</v>
      </c>
      <c r="F795" s="8" t="str">
        <f>IF(E795="","",VLOOKUP(E795,Side_til_Sektion!A$2:C$217,3,FALSE))</f>
        <v>6.1.2</v>
      </c>
    </row>
    <row r="796" spans="1:6" x14ac:dyDescent="0.2">
      <c r="A796" s="14">
        <v>794</v>
      </c>
      <c r="B796" t="s">
        <v>2281</v>
      </c>
      <c r="C796" s="8">
        <v>111</v>
      </c>
      <c r="D796" s="8"/>
      <c r="E796" s="8">
        <v>111</v>
      </c>
      <c r="F796" s="8" t="str">
        <f>IF(E796="","",VLOOKUP(E796,Side_til_Sektion!A$2:C$217,3,FALSE))</f>
        <v>7.2.2</v>
      </c>
    </row>
    <row r="797" spans="1:6" x14ac:dyDescent="0.2">
      <c r="A797" s="14">
        <v>795</v>
      </c>
      <c r="B797" t="s">
        <v>2282</v>
      </c>
      <c r="C797" s="8">
        <v>101</v>
      </c>
      <c r="D797" s="8"/>
      <c r="E797" s="8">
        <v>101</v>
      </c>
      <c r="F797" s="8" t="str">
        <f>IF(E797="","",VLOOKUP(E797,Side_til_Sektion!A$2:C$217,3,FALSE))</f>
        <v>7.1.5</v>
      </c>
    </row>
    <row r="798" spans="1:6" x14ac:dyDescent="0.2">
      <c r="A798" s="14">
        <v>796</v>
      </c>
      <c r="B798" t="s">
        <v>2283</v>
      </c>
      <c r="C798" s="8">
        <v>102</v>
      </c>
      <c r="D798" s="8"/>
      <c r="E798" s="8">
        <v>102</v>
      </c>
      <c r="F798" s="8" t="str">
        <f>IF(E798="","",VLOOKUP(E798,Side_til_Sektion!A$2:C$217,3,FALSE))</f>
        <v>7.1.5</v>
      </c>
    </row>
    <row r="799" spans="1:6" x14ac:dyDescent="0.2">
      <c r="A799" s="14">
        <v>797</v>
      </c>
      <c r="B799" t="s">
        <v>2283</v>
      </c>
      <c r="C799" s="8">
        <v>187</v>
      </c>
      <c r="D799" s="8"/>
      <c r="E799" s="8">
        <v>187</v>
      </c>
      <c r="F799" s="8" t="str">
        <f>IF(E799="","",VLOOKUP(E799,Side_til_Sektion!A$2:C$217,3,FALSE))</f>
        <v>13</v>
      </c>
    </row>
    <row r="800" spans="1:6" x14ac:dyDescent="0.2">
      <c r="A800" s="14">
        <v>798</v>
      </c>
      <c r="B800" t="s">
        <v>2284</v>
      </c>
      <c r="C800" s="8">
        <v>95</v>
      </c>
      <c r="D800" s="8"/>
      <c r="E800" s="8">
        <v>95</v>
      </c>
      <c r="F800" s="8" t="str">
        <f>IF(E800="","",VLOOKUP(E800,Side_til_Sektion!A$2:C$217,3,FALSE))</f>
        <v>6.2.4</v>
      </c>
    </row>
    <row r="801" spans="1:8" x14ac:dyDescent="0.2">
      <c r="A801" s="14">
        <v>799</v>
      </c>
      <c r="F801" s="8" t="str">
        <f>IF(E801="","",VLOOKUP(E801,Side_til_Sektion!A$2:C$217,3,FALSE))</f>
        <v/>
      </c>
    </row>
    <row r="802" spans="1:8" x14ac:dyDescent="0.2">
      <c r="A802" s="14">
        <v>800</v>
      </c>
      <c r="B802" t="s">
        <v>2285</v>
      </c>
      <c r="E802">
        <v>215</v>
      </c>
      <c r="F802" s="8" t="str">
        <f>IF(E802="","",VLOOKUP(E802,Side_til_Sektion!A$2:C$217,3,FALSE))</f>
        <v>16</v>
      </c>
      <c r="G802" t="s">
        <v>1599</v>
      </c>
    </row>
    <row r="803" spans="1:8" x14ac:dyDescent="0.2">
      <c r="A803" s="14">
        <v>801</v>
      </c>
      <c r="B803" t="s">
        <v>2286</v>
      </c>
      <c r="C803" s="8">
        <v>78</v>
      </c>
      <c r="D803" s="8"/>
      <c r="E803" s="8">
        <v>78</v>
      </c>
      <c r="F803" s="8" t="str">
        <f>IF(E803="","",VLOOKUP(E803,Side_til_Sektion!A$2:C$217,3,FALSE))</f>
        <v>5.2.2</v>
      </c>
      <c r="H803" s="8"/>
    </row>
    <row r="804" spans="1:8" x14ac:dyDescent="0.2">
      <c r="A804" s="14">
        <v>802</v>
      </c>
      <c r="B804" t="s">
        <v>2287</v>
      </c>
      <c r="C804" s="8">
        <v>129</v>
      </c>
      <c r="D804" s="8"/>
      <c r="E804" s="8">
        <v>129</v>
      </c>
      <c r="F804" s="8" t="str">
        <f>IF(E804="","",VLOOKUP(E804,Side_til_Sektion!A$2:C$217,3,FALSE))</f>
        <v>9.1.2</v>
      </c>
      <c r="H804" s="8"/>
    </row>
    <row r="805" spans="1:8" x14ac:dyDescent="0.2">
      <c r="A805" s="14">
        <v>803</v>
      </c>
      <c r="B805" t="s">
        <v>2288</v>
      </c>
      <c r="C805" s="8">
        <v>23</v>
      </c>
      <c r="D805" s="8"/>
      <c r="E805" s="8">
        <v>23</v>
      </c>
      <c r="F805" s="8" t="str">
        <f>IF(E805="","",VLOOKUP(E805,Side_til_Sektion!A$2:C$217,3,FALSE))</f>
        <v>1.4</v>
      </c>
    </row>
    <row r="806" spans="1:8" x14ac:dyDescent="0.2">
      <c r="A806" s="14">
        <v>804</v>
      </c>
      <c r="B806" t="s">
        <v>2289</v>
      </c>
      <c r="C806" s="8">
        <v>28</v>
      </c>
      <c r="D806" s="8"/>
      <c r="E806" s="8">
        <v>28</v>
      </c>
      <c r="F806" s="8" t="str">
        <f>IF(E806="","",VLOOKUP(E806,Side_til_Sektion!A$2:C$217,3,FALSE))</f>
        <v>2.3</v>
      </c>
    </row>
    <row r="807" spans="1:8" x14ac:dyDescent="0.2">
      <c r="A807" s="14">
        <v>805</v>
      </c>
      <c r="B807" t="s">
        <v>2290</v>
      </c>
      <c r="C807" s="8">
        <v>195</v>
      </c>
      <c r="D807" s="8"/>
      <c r="E807" s="8">
        <v>195</v>
      </c>
      <c r="F807" s="8" t="str">
        <f>IF(E807="","",VLOOKUP(E807,Side_til_Sektion!A$2:C$217,3,FALSE))</f>
        <v>12.2.3</v>
      </c>
    </row>
    <row r="808" spans="1:8" x14ac:dyDescent="0.2">
      <c r="A808" s="14">
        <v>806</v>
      </c>
      <c r="B808" t="s">
        <v>2291</v>
      </c>
      <c r="C808" s="8">
        <v>45</v>
      </c>
      <c r="D808" s="8"/>
      <c r="E808" s="8">
        <v>45</v>
      </c>
      <c r="F808" s="8" t="str">
        <f>IF(E808="","",VLOOKUP(E808,Side_til_Sektion!A$2:C$217,3,FALSE))</f>
        <v>3.2.2</v>
      </c>
    </row>
    <row r="809" spans="1:8" x14ac:dyDescent="0.2">
      <c r="A809" s="14">
        <v>807</v>
      </c>
      <c r="B809" t="s">
        <v>2292</v>
      </c>
      <c r="C809" s="8">
        <v>20</v>
      </c>
      <c r="D809" s="8"/>
      <c r="E809" s="8">
        <v>20</v>
      </c>
      <c r="F809" s="8" t="str">
        <f>IF(E809="","",VLOOKUP(E809,Side_til_Sektion!A$2:C$217,3,FALSE))</f>
        <v>1.3</v>
      </c>
    </row>
    <row r="810" spans="1:8" x14ac:dyDescent="0.2">
      <c r="A810" s="14">
        <v>808</v>
      </c>
      <c r="B810" t="s">
        <v>2293</v>
      </c>
      <c r="C810" s="8">
        <v>120</v>
      </c>
      <c r="D810" s="8"/>
      <c r="E810" s="8">
        <v>120</v>
      </c>
      <c r="F810" s="8" t="str">
        <f>IF(E810="","",VLOOKUP(E810,Side_til_Sektion!A$2:C$217,3,FALSE))</f>
        <v>8.1.6</v>
      </c>
    </row>
    <row r="811" spans="1:8" x14ac:dyDescent="0.2">
      <c r="A811" s="14">
        <v>809</v>
      </c>
      <c r="B811" t="s">
        <v>2294</v>
      </c>
      <c r="C811" s="8">
        <v>104</v>
      </c>
      <c r="D811" s="8"/>
      <c r="E811" s="8">
        <v>104</v>
      </c>
      <c r="F811" s="8" t="str">
        <f>IF(E811="","",VLOOKUP(E811,Side_til_Sektion!A$2:C$217,3,FALSE))</f>
        <v>7.2.1</v>
      </c>
    </row>
    <row r="812" spans="1:8" x14ac:dyDescent="0.2">
      <c r="A812" s="14">
        <v>810</v>
      </c>
      <c r="B812" t="s">
        <v>2295</v>
      </c>
      <c r="C812" s="8">
        <v>106</v>
      </c>
      <c r="D812" s="8"/>
      <c r="E812" s="8">
        <v>106</v>
      </c>
      <c r="F812" s="8" t="str">
        <f>IF(E812="","",VLOOKUP(E812,Side_til_Sektion!A$2:C$217,3,FALSE))</f>
        <v>7.2.2</v>
      </c>
    </row>
    <row r="813" spans="1:8" x14ac:dyDescent="0.2">
      <c r="A813" s="14">
        <v>811</v>
      </c>
      <c r="B813" t="s">
        <v>2295</v>
      </c>
      <c r="C813" s="8">
        <v>195</v>
      </c>
      <c r="D813" s="8"/>
      <c r="E813" s="8">
        <v>195</v>
      </c>
      <c r="F813" s="8" t="str">
        <f>IF(E813="","",VLOOKUP(E813,Side_til_Sektion!A$2:C$217,3,FALSE))</f>
        <v>12.2.3</v>
      </c>
    </row>
    <row r="814" spans="1:8" x14ac:dyDescent="0.2">
      <c r="A814" s="14">
        <v>812</v>
      </c>
      <c r="B814" t="s">
        <v>2295</v>
      </c>
      <c r="C814" s="8">
        <v>199</v>
      </c>
      <c r="D814" s="8"/>
      <c r="E814" s="8">
        <v>199</v>
      </c>
      <c r="F814" s="8" t="str">
        <f>IF(E814="","",VLOOKUP(E814,Side_til_Sektion!A$2:C$217,3,FALSE))</f>
        <v>14.2.1</v>
      </c>
    </row>
    <row r="815" spans="1:8" x14ac:dyDescent="0.2">
      <c r="A815" s="14">
        <v>813</v>
      </c>
      <c r="B815" t="s">
        <v>2296</v>
      </c>
      <c r="C815" s="8">
        <v>181</v>
      </c>
      <c r="D815" s="8"/>
      <c r="E815" s="8">
        <v>181</v>
      </c>
      <c r="F815" s="8" t="str">
        <f>IF(E815="","",VLOOKUP(E815,Side_til_Sektion!A$2:C$217,3,FALSE))</f>
        <v>12.1.2</v>
      </c>
    </row>
    <row r="816" spans="1:8" x14ac:dyDescent="0.2">
      <c r="A816" s="14">
        <v>814</v>
      </c>
      <c r="B816" t="s">
        <v>2297</v>
      </c>
      <c r="C816" s="8">
        <v>129</v>
      </c>
      <c r="D816" s="8"/>
      <c r="E816" s="8">
        <v>129</v>
      </c>
      <c r="F816" s="8" t="str">
        <f>IF(E816="","",VLOOKUP(E816,Side_til_Sektion!A$2:C$217,3,FALSE))</f>
        <v>9.1.2</v>
      </c>
    </row>
    <row r="817" spans="1:8" x14ac:dyDescent="0.2">
      <c r="A817" s="14">
        <v>815</v>
      </c>
      <c r="B817" t="s">
        <v>2298</v>
      </c>
      <c r="C817" s="8">
        <v>17</v>
      </c>
      <c r="D817" s="8"/>
      <c r="E817" s="8">
        <v>17</v>
      </c>
      <c r="F817" s="8" t="str">
        <f>IF(E817="","",VLOOKUP(E817,Side_til_Sektion!A$2:C$217,3,FALSE))</f>
        <v>1.2.2</v>
      </c>
    </row>
    <row r="818" spans="1:8" x14ac:dyDescent="0.2">
      <c r="A818" s="14">
        <v>816</v>
      </c>
      <c r="B818" t="s">
        <v>2299</v>
      </c>
      <c r="C818" s="8">
        <v>118</v>
      </c>
      <c r="D818" s="8"/>
      <c r="E818" s="8">
        <v>118</v>
      </c>
      <c r="F818" s="8" t="str">
        <f>IF(E818="","",VLOOKUP(E818,Side_til_Sektion!A$2:C$217,3,FALSE))</f>
        <v>8.1.3</v>
      </c>
    </row>
    <row r="819" spans="1:8" x14ac:dyDescent="0.2">
      <c r="A819" s="14">
        <v>817</v>
      </c>
      <c r="B819" t="s">
        <v>2300</v>
      </c>
      <c r="C819" s="8">
        <v>116</v>
      </c>
      <c r="D819" s="8"/>
      <c r="E819" s="8">
        <v>116</v>
      </c>
      <c r="F819" s="8" t="str">
        <f>IF(E819="","",VLOOKUP(E819,Side_til_Sektion!A$2:C$217,3,FALSE))</f>
        <v>8</v>
      </c>
    </row>
    <row r="820" spans="1:8" x14ac:dyDescent="0.2">
      <c r="A820" s="14">
        <v>818</v>
      </c>
      <c r="B820" t="s">
        <v>2300</v>
      </c>
      <c r="C820" s="8">
        <v>119</v>
      </c>
      <c r="D820" s="8"/>
      <c r="E820" s="8">
        <v>119</v>
      </c>
      <c r="F820" s="8" t="str">
        <f>IF(E820="","",VLOOKUP(E820,Side_til_Sektion!A$2:C$217,3,FALSE))</f>
        <v>8.1.4</v>
      </c>
    </row>
    <row r="821" spans="1:8" x14ac:dyDescent="0.2">
      <c r="A821" s="14">
        <v>819</v>
      </c>
      <c r="B821" t="s">
        <v>2301</v>
      </c>
      <c r="C821" s="8">
        <v>120</v>
      </c>
      <c r="D821" s="8"/>
      <c r="E821" s="8">
        <v>120</v>
      </c>
      <c r="F821" s="8" t="str">
        <f>IF(E821="","",VLOOKUP(E821,Side_til_Sektion!A$2:C$217,3,FALSE))</f>
        <v>8.1.6</v>
      </c>
    </row>
    <row r="822" spans="1:8" x14ac:dyDescent="0.2">
      <c r="A822" s="14">
        <v>820</v>
      </c>
      <c r="B822" t="s">
        <v>2302</v>
      </c>
      <c r="C822" s="8">
        <v>153</v>
      </c>
      <c r="D822" s="8"/>
      <c r="E822" s="8">
        <v>153</v>
      </c>
      <c r="F822" s="8" t="str">
        <f>IF(E822="","",VLOOKUP(E822,Side_til_Sektion!A$2:C$217,3,FALSE))</f>
        <v>10.2.13</v>
      </c>
    </row>
    <row r="823" spans="1:8" x14ac:dyDescent="0.2">
      <c r="A823" s="14">
        <v>821</v>
      </c>
      <c r="B823" t="s">
        <v>2303</v>
      </c>
      <c r="C823" s="8">
        <v>116</v>
      </c>
      <c r="D823" s="8"/>
      <c r="E823" s="8">
        <v>116</v>
      </c>
      <c r="F823" s="8" t="str">
        <f>IF(E823="","",VLOOKUP(E823,Side_til_Sektion!A$2:C$217,3,FALSE))</f>
        <v>8</v>
      </c>
    </row>
    <row r="824" spans="1:8" x14ac:dyDescent="0.2">
      <c r="A824" s="14">
        <v>822</v>
      </c>
      <c r="B824" t="s">
        <v>2304</v>
      </c>
      <c r="C824" s="8">
        <v>40</v>
      </c>
      <c r="D824" s="8"/>
      <c r="E824" s="8">
        <v>40</v>
      </c>
      <c r="F824" s="8" t="str">
        <f>IF(E824="","",VLOOKUP(E824,Side_til_Sektion!A$2:C$217,3,FALSE))</f>
        <v>3.1.8</v>
      </c>
    </row>
    <row r="825" spans="1:8" x14ac:dyDescent="0.2">
      <c r="A825" s="14">
        <v>823</v>
      </c>
      <c r="B825" t="s">
        <v>2305</v>
      </c>
      <c r="C825" s="8">
        <v>196</v>
      </c>
      <c r="D825" s="8"/>
      <c r="E825" s="8">
        <v>196</v>
      </c>
      <c r="F825" s="8" t="str">
        <f>IF(E825="","",VLOOKUP(E825,Side_til_Sektion!A$2:C$217,3,FALSE))</f>
        <v>14.2.1</v>
      </c>
    </row>
    <row r="826" spans="1:8" x14ac:dyDescent="0.2">
      <c r="A826" s="14">
        <v>824</v>
      </c>
      <c r="B826" t="s">
        <v>2306</v>
      </c>
      <c r="C826" s="8">
        <v>71</v>
      </c>
      <c r="D826" s="8"/>
      <c r="E826" s="8">
        <v>71</v>
      </c>
      <c r="F826" s="8" t="str">
        <f>IF(E826="","",VLOOKUP(E826,Side_til_Sektion!A$2:C$217,3,FALSE))</f>
        <v>5.1.1</v>
      </c>
    </row>
    <row r="827" spans="1:8" x14ac:dyDescent="0.2">
      <c r="A827" s="14">
        <v>825</v>
      </c>
      <c r="F827" s="8" t="str">
        <f>IF(E827="","",VLOOKUP(E827,Side_til_Sektion!A$2:C$217,3,FALSE))</f>
        <v/>
      </c>
    </row>
    <row r="828" spans="1:8" x14ac:dyDescent="0.2">
      <c r="A828" s="14">
        <v>826</v>
      </c>
      <c r="B828" t="s">
        <v>2307</v>
      </c>
      <c r="E828">
        <v>216</v>
      </c>
      <c r="F828" s="8" t="str">
        <f>IF(E828="","",VLOOKUP(E828,Side_til_Sektion!A$2:C$217,3,FALSE))</f>
        <v>16</v>
      </c>
      <c r="G828" t="s">
        <v>1603</v>
      </c>
      <c r="H828" s="8"/>
    </row>
    <row r="829" spans="1:8" x14ac:dyDescent="0.2">
      <c r="A829" s="14">
        <v>827</v>
      </c>
      <c r="B829" t="s">
        <v>2308</v>
      </c>
      <c r="C829" s="8">
        <v>124</v>
      </c>
      <c r="D829" s="8"/>
      <c r="E829" s="8">
        <v>124</v>
      </c>
      <c r="F829" s="8" t="str">
        <f>IF(E829="","",VLOOKUP(E829,Side_til_Sektion!A$2:C$217,3,FALSE))</f>
        <v>8.1.8</v>
      </c>
    </row>
    <row r="830" spans="1:8" x14ac:dyDescent="0.2">
      <c r="A830" s="14">
        <v>828</v>
      </c>
      <c r="B830" t="s">
        <v>2309</v>
      </c>
      <c r="C830" s="8">
        <v>180</v>
      </c>
      <c r="D830" s="8"/>
      <c r="E830" s="8">
        <v>180</v>
      </c>
      <c r="F830" s="8" t="str">
        <f>IF(E830="","",VLOOKUP(E830,Side_til_Sektion!A$2:C$217,3,FALSE))</f>
        <v>12.1.1</v>
      </c>
    </row>
    <row r="831" spans="1:8" x14ac:dyDescent="0.2">
      <c r="A831" s="14">
        <v>829</v>
      </c>
      <c r="B831" t="s">
        <v>2310</v>
      </c>
      <c r="C831" s="8">
        <v>124</v>
      </c>
      <c r="D831" s="8"/>
      <c r="E831" s="8">
        <v>124</v>
      </c>
      <c r="F831" s="8" t="str">
        <f>IF(E831="","",VLOOKUP(E831,Side_til_Sektion!A$2:C$217,3,FALSE))</f>
        <v>8.1.8</v>
      </c>
    </row>
    <row r="832" spans="1:8" x14ac:dyDescent="0.2">
      <c r="A832" s="14">
        <v>830</v>
      </c>
      <c r="B832" t="s">
        <v>2311</v>
      </c>
      <c r="C832" s="8">
        <v>122</v>
      </c>
      <c r="D832" s="8"/>
      <c r="E832" s="8">
        <v>122</v>
      </c>
      <c r="F832" s="8" t="str">
        <f>IF(E832="","",VLOOKUP(E832,Side_til_Sektion!A$2:C$217,3,FALSE))</f>
        <v>8.1.8</v>
      </c>
    </row>
    <row r="833" spans="1:8" x14ac:dyDescent="0.2">
      <c r="A833" s="14">
        <v>831</v>
      </c>
      <c r="B833" t="s">
        <v>2312</v>
      </c>
      <c r="C833" s="8">
        <v>81</v>
      </c>
      <c r="D833" s="8"/>
      <c r="E833" s="8">
        <v>81</v>
      </c>
      <c r="F833" s="8" t="str">
        <f>IF(E833="","",VLOOKUP(E833,Side_til_Sektion!A$2:C$217,3,FALSE))</f>
        <v>5.2.2</v>
      </c>
    </row>
    <row r="834" spans="1:8" x14ac:dyDescent="0.2">
      <c r="A834" s="14">
        <v>832</v>
      </c>
      <c r="B834" t="s">
        <v>2313</v>
      </c>
      <c r="C834" s="8">
        <v>59</v>
      </c>
      <c r="D834" s="8"/>
      <c r="E834" s="8">
        <v>59</v>
      </c>
      <c r="F834" s="8" t="str">
        <f>IF(E834="","",VLOOKUP(E834,Side_til_Sektion!A$2:C$217,3,FALSE))</f>
        <v>4.1.3</v>
      </c>
    </row>
    <row r="835" spans="1:8" x14ac:dyDescent="0.2">
      <c r="A835" s="14">
        <v>833</v>
      </c>
      <c r="B835" t="s">
        <v>2313</v>
      </c>
      <c r="C835" s="8">
        <v>156</v>
      </c>
      <c r="D835" s="8"/>
      <c r="E835" s="8">
        <v>156</v>
      </c>
      <c r="F835" s="8" t="str">
        <f>IF(E835="","",VLOOKUP(E835,Side_til_Sektion!A$2:C$217,3,FALSE))</f>
        <v>11.1.2</v>
      </c>
    </row>
    <row r="836" spans="1:8" x14ac:dyDescent="0.2">
      <c r="A836" s="14">
        <v>834</v>
      </c>
      <c r="B836" t="s">
        <v>2313</v>
      </c>
      <c r="C836" s="8">
        <v>202</v>
      </c>
      <c r="D836" s="8"/>
      <c r="E836" s="8">
        <v>202</v>
      </c>
      <c r="F836" s="8" t="str">
        <f>IF(E836="","",VLOOKUP(E836,Side_til_Sektion!A$2:C$217,3,FALSE))</f>
        <v>15.1.2</v>
      </c>
    </row>
    <row r="837" spans="1:8" x14ac:dyDescent="0.2">
      <c r="A837" s="14">
        <v>835</v>
      </c>
      <c r="B837" t="s">
        <v>2314</v>
      </c>
      <c r="C837" s="8">
        <v>198</v>
      </c>
      <c r="D837" s="8"/>
      <c r="E837" s="8">
        <v>198</v>
      </c>
      <c r="F837" s="8" t="str">
        <f>IF(E837="","",VLOOKUP(E837,Side_til_Sektion!A$2:C$217,3,FALSE))</f>
        <v>14.2.1</v>
      </c>
    </row>
    <row r="838" spans="1:8" x14ac:dyDescent="0.2">
      <c r="A838" s="14">
        <v>836</v>
      </c>
      <c r="B838" t="s">
        <v>2315</v>
      </c>
      <c r="C838" s="8">
        <v>176</v>
      </c>
      <c r="D838" s="8"/>
      <c r="E838" s="8">
        <v>176</v>
      </c>
      <c r="F838" s="8" t="str">
        <f>IF(E838="","",VLOOKUP(E838,Side_til_Sektion!A$2:C$217,3,FALSE))</f>
        <v>11.2.7</v>
      </c>
    </row>
    <row r="839" spans="1:8" x14ac:dyDescent="0.2">
      <c r="A839" s="14">
        <v>837</v>
      </c>
      <c r="B839" t="s">
        <v>2316</v>
      </c>
      <c r="C839" s="8">
        <v>180</v>
      </c>
      <c r="D839" s="8"/>
      <c r="E839" s="8">
        <v>180</v>
      </c>
      <c r="F839" s="8" t="str">
        <f>IF(E839="","",VLOOKUP(E839,Side_til_Sektion!A$2:C$217,3,FALSE))</f>
        <v>12.1.1</v>
      </c>
    </row>
    <row r="840" spans="1:8" x14ac:dyDescent="0.2">
      <c r="A840" s="14">
        <v>838</v>
      </c>
      <c r="B840" t="s">
        <v>2317</v>
      </c>
      <c r="C840" s="8">
        <v>95</v>
      </c>
      <c r="D840" s="8"/>
      <c r="E840" s="8">
        <v>95</v>
      </c>
      <c r="F840" s="8" t="str">
        <f>IF(E840="","",VLOOKUP(E840,Side_til_Sektion!A$2:C$217,3,FALSE))</f>
        <v>6.2.4</v>
      </c>
    </row>
    <row r="841" spans="1:8" x14ac:dyDescent="0.2">
      <c r="A841" s="14">
        <v>839</v>
      </c>
      <c r="B841" t="s">
        <v>2318</v>
      </c>
      <c r="C841" s="8">
        <v>163</v>
      </c>
      <c r="D841" s="8"/>
      <c r="E841" s="8">
        <v>163</v>
      </c>
      <c r="F841" s="8" t="str">
        <f>IF(E841="","",VLOOKUP(E841,Side_til_Sektion!A$2:C$217,3,FALSE))</f>
        <v>11.2.2</v>
      </c>
    </row>
    <row r="842" spans="1:8" x14ac:dyDescent="0.2">
      <c r="A842" s="14">
        <v>840</v>
      </c>
      <c r="B842" t="s">
        <v>2319</v>
      </c>
      <c r="C842" s="8">
        <v>28</v>
      </c>
      <c r="D842" s="8"/>
      <c r="E842" s="8">
        <v>28</v>
      </c>
      <c r="F842" s="8" t="str">
        <f>IF(E842="","",VLOOKUP(E842,Side_til_Sektion!A$2:C$217,3,FALSE))</f>
        <v>2.3</v>
      </c>
    </row>
    <row r="843" spans="1:8" x14ac:dyDescent="0.2">
      <c r="A843" s="14">
        <v>841</v>
      </c>
      <c r="B843" t="s">
        <v>2320</v>
      </c>
      <c r="C843" s="8">
        <v>60</v>
      </c>
      <c r="D843" s="8"/>
      <c r="E843" s="8">
        <v>60</v>
      </c>
      <c r="F843" s="8" t="str">
        <f>IF(E843="","",VLOOKUP(E843,Side_til_Sektion!A$2:C$217,3,FALSE))</f>
        <v>4.1.4</v>
      </c>
    </row>
    <row r="844" spans="1:8" x14ac:dyDescent="0.2">
      <c r="A844" s="14">
        <v>842</v>
      </c>
      <c r="B844" t="s">
        <v>2321</v>
      </c>
      <c r="C844" s="8">
        <v>44</v>
      </c>
      <c r="D844" s="8"/>
      <c r="E844" s="8">
        <v>44</v>
      </c>
      <c r="F844" s="8" t="str">
        <f>IF(E844="","",VLOOKUP(E844,Side_til_Sektion!A$2:C$217,3,FALSE))</f>
        <v>3.2.1</v>
      </c>
    </row>
    <row r="845" spans="1:8" x14ac:dyDescent="0.2">
      <c r="A845" s="14">
        <v>843</v>
      </c>
      <c r="F845" s="8" t="str">
        <f>IF(E845="","",VLOOKUP(E845,Side_til_Sektion!A$2:C$217,3,FALSE))</f>
        <v/>
      </c>
    </row>
    <row r="846" spans="1:8" x14ac:dyDescent="0.2">
      <c r="A846" s="14">
        <v>844</v>
      </c>
      <c r="B846" t="s">
        <v>2322</v>
      </c>
      <c r="E846">
        <v>216</v>
      </c>
      <c r="F846" s="8" t="str">
        <f>IF(E846="","",VLOOKUP(E846,Side_til_Sektion!A$2:C$217,3,FALSE))</f>
        <v>16</v>
      </c>
    </row>
    <row r="847" spans="1:8" x14ac:dyDescent="0.2">
      <c r="A847" s="14">
        <v>845</v>
      </c>
      <c r="B847" t="s">
        <v>2323</v>
      </c>
      <c r="C847" s="8">
        <v>45</v>
      </c>
      <c r="D847" s="8"/>
      <c r="E847" s="8">
        <v>45</v>
      </c>
      <c r="F847" s="8" t="str">
        <f>IF(E847="","",VLOOKUP(E847,Side_til_Sektion!A$2:C$217,3,FALSE))</f>
        <v>3.2.2</v>
      </c>
      <c r="H847" s="8"/>
    </row>
    <row r="848" spans="1:8" x14ac:dyDescent="0.2">
      <c r="A848" s="14">
        <v>846</v>
      </c>
      <c r="F848" s="8" t="str">
        <f>IF(E848="","",VLOOKUP(E848,Side_til_Sektion!A$2:C$217,3,FALSE))</f>
        <v/>
      </c>
      <c r="H848" s="8"/>
    </row>
    <row r="849" spans="1:7" x14ac:dyDescent="0.2">
      <c r="A849" s="14">
        <v>847</v>
      </c>
      <c r="B849" t="s">
        <v>2324</v>
      </c>
      <c r="E849">
        <v>216</v>
      </c>
      <c r="F849" s="8" t="str">
        <f>IF(E849="","",VLOOKUP(E849,Side_til_Sektion!A$2:C$217,3,FALSE))</f>
        <v>16</v>
      </c>
      <c r="G849" t="s">
        <v>1579</v>
      </c>
    </row>
    <row r="850" spans="1:7" x14ac:dyDescent="0.2">
      <c r="A850" s="14">
        <v>848</v>
      </c>
      <c r="B850" t="s">
        <v>2325</v>
      </c>
      <c r="C850" s="8">
        <v>73</v>
      </c>
      <c r="D850" s="8"/>
      <c r="E850" s="8">
        <v>73</v>
      </c>
      <c r="F850" s="8" t="str">
        <f>IF(E850="","",VLOOKUP(E850,Side_til_Sektion!A$2:C$217,3,FALSE))</f>
        <v>5.1.5</v>
      </c>
    </row>
    <row r="851" spans="1:7" x14ac:dyDescent="0.2">
      <c r="A851" s="14">
        <v>849</v>
      </c>
      <c r="B851" t="s">
        <v>2325</v>
      </c>
      <c r="C851" s="8">
        <v>116</v>
      </c>
      <c r="D851" s="8"/>
      <c r="E851" s="8">
        <v>116</v>
      </c>
      <c r="F851" s="8" t="str">
        <f>IF(E851="","",VLOOKUP(E851,Side_til_Sektion!A$2:C$217,3,FALSE))</f>
        <v>8</v>
      </c>
    </row>
    <row r="852" spans="1:7" x14ac:dyDescent="0.2">
      <c r="A852" s="14">
        <v>850</v>
      </c>
      <c r="B852" t="s">
        <v>2325</v>
      </c>
      <c r="C852" s="8">
        <v>122</v>
      </c>
      <c r="D852" s="8"/>
      <c r="E852" s="8">
        <v>122</v>
      </c>
      <c r="F852" s="8" t="str">
        <f>IF(E852="","",VLOOKUP(E852,Side_til_Sektion!A$2:C$217,3,FALSE))</f>
        <v>8.1.8</v>
      </c>
    </row>
    <row r="853" spans="1:7" x14ac:dyDescent="0.2">
      <c r="A853" s="14">
        <v>851</v>
      </c>
      <c r="B853" t="s">
        <v>2325</v>
      </c>
      <c r="C853" s="8">
        <v>181</v>
      </c>
      <c r="D853" s="8"/>
      <c r="E853" s="8">
        <v>181</v>
      </c>
      <c r="F853" s="8" t="str">
        <f>IF(E853="","",VLOOKUP(E853,Side_til_Sektion!A$2:C$217,3,FALSE))</f>
        <v>12.1.2</v>
      </c>
    </row>
    <row r="854" spans="1:7" x14ac:dyDescent="0.2">
      <c r="A854" s="14">
        <v>852</v>
      </c>
      <c r="B854" t="s">
        <v>2326</v>
      </c>
      <c r="C854" s="8">
        <v>45</v>
      </c>
      <c r="D854" s="8"/>
      <c r="E854" s="8">
        <v>45</v>
      </c>
      <c r="F854" s="8" t="str">
        <f>IF(E854="","",VLOOKUP(E854,Side_til_Sektion!A$2:C$217,3,FALSE))</f>
        <v>3.2.2</v>
      </c>
    </row>
    <row r="855" spans="1:7" x14ac:dyDescent="0.2">
      <c r="A855" s="14">
        <v>853</v>
      </c>
      <c r="B855" t="s">
        <v>2327</v>
      </c>
      <c r="C855" s="8">
        <v>45</v>
      </c>
      <c r="D855" s="8"/>
      <c r="E855" s="8">
        <v>45</v>
      </c>
      <c r="F855" s="8" t="str">
        <f>IF(E855="","",VLOOKUP(E855,Side_til_Sektion!A$2:C$217,3,FALSE))</f>
        <v>3.2.2</v>
      </c>
    </row>
    <row r="856" spans="1:7" x14ac:dyDescent="0.2">
      <c r="A856" s="14">
        <v>854</v>
      </c>
      <c r="B856" t="s">
        <v>2327</v>
      </c>
      <c r="C856" s="8">
        <v>204</v>
      </c>
      <c r="D856" s="8"/>
      <c r="E856" s="8">
        <v>204</v>
      </c>
      <c r="F856" s="8" t="str">
        <f>IF(E856="","",VLOOKUP(E856,Side_til_Sektion!A$2:C$217,3,FALSE))</f>
        <v>15.2.2</v>
      </c>
    </row>
    <row r="857" spans="1:7" x14ac:dyDescent="0.2">
      <c r="A857" s="14">
        <v>855</v>
      </c>
      <c r="B857" t="s">
        <v>2328</v>
      </c>
      <c r="C857" s="8">
        <v>46</v>
      </c>
      <c r="D857" s="8"/>
      <c r="E857" s="8">
        <v>46</v>
      </c>
      <c r="F857" s="8" t="str">
        <f>IF(E857="","",VLOOKUP(E857,Side_til_Sektion!A$2:C$217,3,FALSE))</f>
        <v>3.2.5</v>
      </c>
    </row>
    <row r="858" spans="1:7" x14ac:dyDescent="0.2">
      <c r="A858" s="14">
        <v>856</v>
      </c>
      <c r="B858" t="s">
        <v>2329</v>
      </c>
      <c r="C858" s="8">
        <v>202</v>
      </c>
      <c r="D858" s="8"/>
      <c r="E858" s="8">
        <v>202</v>
      </c>
      <c r="F858" s="8" t="str">
        <f>IF(E858="","",VLOOKUP(E858,Side_til_Sektion!A$2:C$217,3,FALSE))</f>
        <v>15.1.2</v>
      </c>
    </row>
    <row r="859" spans="1:7" x14ac:dyDescent="0.2">
      <c r="A859" s="14">
        <v>857</v>
      </c>
      <c r="B859" t="s">
        <v>2330</v>
      </c>
      <c r="C859" s="8">
        <v>202</v>
      </c>
      <c r="D859" s="8"/>
      <c r="E859" s="8">
        <v>202</v>
      </c>
      <c r="F859" s="8" t="str">
        <f>IF(E859="","",VLOOKUP(E859,Side_til_Sektion!A$2:C$217,3,FALSE))</f>
        <v>15.1.2</v>
      </c>
    </row>
    <row r="860" spans="1:7" x14ac:dyDescent="0.2">
      <c r="A860" s="14">
        <v>858</v>
      </c>
      <c r="B860" t="s">
        <v>2331</v>
      </c>
      <c r="C860" s="8">
        <v>72</v>
      </c>
      <c r="D860" s="8"/>
      <c r="E860" s="8">
        <v>72</v>
      </c>
      <c r="F860" s="8" t="str">
        <f>IF(E860="","",VLOOKUP(E860,Side_til_Sektion!A$2:C$217,3,FALSE))</f>
        <v>5.1.4</v>
      </c>
    </row>
    <row r="861" spans="1:7" x14ac:dyDescent="0.2">
      <c r="A861" s="14">
        <v>859</v>
      </c>
      <c r="B861" t="s">
        <v>2332</v>
      </c>
      <c r="C861" s="8">
        <v>39</v>
      </c>
      <c r="D861" s="8"/>
      <c r="E861" s="8">
        <v>39</v>
      </c>
      <c r="F861" s="8" t="str">
        <f>IF(E861="","",VLOOKUP(E861,Side_til_Sektion!A$2:C$217,3,FALSE))</f>
        <v>3.1.8</v>
      </c>
    </row>
    <row r="862" spans="1:7" x14ac:dyDescent="0.2">
      <c r="A862" s="14">
        <v>860</v>
      </c>
      <c r="F862" s="8" t="str">
        <f>IF(E862="","",VLOOKUP(E862,Side_til_Sektion!A$2:C$217,3,FALSE))</f>
        <v/>
      </c>
    </row>
    <row r="863" spans="1:7" x14ac:dyDescent="0.2">
      <c r="A863" s="14">
        <v>861</v>
      </c>
      <c r="B863" t="s">
        <v>2333</v>
      </c>
      <c r="E863">
        <v>216</v>
      </c>
      <c r="F863" s="8" t="str">
        <f>IF(E863="","",VLOOKUP(E863,Side_til_Sektion!A$2:C$217,3,FALSE))</f>
        <v>16</v>
      </c>
      <c r="G863" t="s">
        <v>1520</v>
      </c>
    </row>
    <row r="864" spans="1:7" x14ac:dyDescent="0.2">
      <c r="A864" s="14">
        <v>862</v>
      </c>
      <c r="B864" t="s">
        <v>2334</v>
      </c>
      <c r="C864" s="8">
        <v>20</v>
      </c>
      <c r="D864" s="8"/>
      <c r="E864" s="8">
        <v>20</v>
      </c>
      <c r="F864" s="8" t="str">
        <f>IF(E864="","",VLOOKUP(E864,Side_til_Sektion!A$2:C$217,3,FALSE))</f>
        <v>1.3</v>
      </c>
    </row>
    <row r="865" spans="1:6" x14ac:dyDescent="0.2">
      <c r="A865" s="14">
        <v>863</v>
      </c>
      <c r="B865" t="s">
        <v>2335</v>
      </c>
      <c r="C865" s="8">
        <v>69</v>
      </c>
      <c r="D865" s="8"/>
      <c r="E865" s="8">
        <v>69</v>
      </c>
      <c r="F865" s="8" t="str">
        <f>IF(E865="","",VLOOKUP(E865,Side_til_Sektion!A$2:C$217,3,FALSE))</f>
        <v>5.1.1</v>
      </c>
    </row>
    <row r="866" spans="1:6" x14ac:dyDescent="0.2">
      <c r="A866" s="14">
        <v>864</v>
      </c>
      <c r="B866" t="s">
        <v>2335</v>
      </c>
      <c r="C866" s="8">
        <v>84</v>
      </c>
      <c r="D866" s="8"/>
      <c r="E866" s="8">
        <v>84</v>
      </c>
      <c r="F866" s="8" t="str">
        <f>IF(E866="","",VLOOKUP(E866,Side_til_Sektion!A$2:C$217,3,FALSE))</f>
        <v>6.1.1</v>
      </c>
    </row>
    <row r="867" spans="1:6" x14ac:dyDescent="0.2">
      <c r="A867" s="14">
        <v>865</v>
      </c>
      <c r="B867" t="s">
        <v>2336</v>
      </c>
      <c r="C867" s="8">
        <v>124</v>
      </c>
      <c r="D867" s="8"/>
      <c r="E867" s="8">
        <v>124</v>
      </c>
      <c r="F867" s="8" t="str">
        <f>IF(E867="","",VLOOKUP(E867,Side_til_Sektion!A$2:C$217,3,FALSE))</f>
        <v>8.1.8</v>
      </c>
    </row>
    <row r="868" spans="1:6" x14ac:dyDescent="0.2">
      <c r="A868" s="14">
        <v>866</v>
      </c>
      <c r="B868" t="s">
        <v>2337</v>
      </c>
      <c r="C868" s="8">
        <v>68</v>
      </c>
      <c r="D868" s="8"/>
      <c r="E868" s="8">
        <v>68</v>
      </c>
      <c r="F868" s="8" t="str">
        <f>IF(E868="","",VLOOKUP(E868,Side_til_Sektion!A$2:C$217,3,FALSE))</f>
        <v>5</v>
      </c>
    </row>
    <row r="869" spans="1:6" x14ac:dyDescent="0.2">
      <c r="A869" s="14">
        <v>867</v>
      </c>
      <c r="B869" t="s">
        <v>2337</v>
      </c>
      <c r="C869" s="8">
        <v>179</v>
      </c>
      <c r="D869" s="8"/>
      <c r="E869" s="8">
        <v>179</v>
      </c>
      <c r="F869" s="8" t="str">
        <f>IF(E869="","",VLOOKUP(E869,Side_til_Sektion!A$2:C$217,3,FALSE))</f>
        <v>12.1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Kapitler</vt:lpstr>
      <vt:lpstr>Sektioner</vt:lpstr>
      <vt:lpstr>Sektioner_fuld</vt:lpstr>
      <vt:lpstr>Side_til_Sektion</vt:lpstr>
      <vt:lpstr>Lyd</vt:lpstr>
      <vt:lpstr>Stikordsregister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Troels Emtekær Linnet</dc:creator>
  <cp:lastModifiedBy>Troels Schwarz-Linnet</cp:lastModifiedBy>
  <dcterms:created xsi:type="dcterms:W3CDTF">2018-04-29T07:16:11Z</dcterms:created>
  <dcterms:modified xsi:type="dcterms:W3CDTF">2018-05-02T17:28:13Z</dcterms:modified>
</cp:coreProperties>
</file>