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3038757B-0CCC-0248-8F98-F1D1FFE72666}" xr6:coauthVersionLast="32" xr6:coauthVersionMax="32" xr10:uidLastSave="{00000000-0000-0000-0000-000000000000}"/>
  <bookViews>
    <workbookView xWindow="0" yWindow="460" windowWidth="25600" windowHeight="15540" activeTab="3" xr2:uid="{00000000-000D-0000-FFFF-FFFF00000000}"/>
  </bookViews>
  <sheets>
    <sheet name="Kapitler" sheetId="1" r:id="rId1"/>
    <sheet name="Sektioner" sheetId="2" r:id="rId2"/>
    <sheet name="Sektioner_fuld" sheetId="6" r:id="rId3"/>
    <sheet name="Lyd" sheetId="3" r:id="rId4"/>
    <sheet name="Side_til_Sektion" sheetId="4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O2" i="6"/>
  <c r="M2" i="6"/>
  <c r="F861" i="7" l="1"/>
  <c r="F862" i="7"/>
  <c r="F863" i="7"/>
  <c r="F864" i="7"/>
  <c r="F865" i="7"/>
  <c r="F866" i="7"/>
  <c r="F867" i="7"/>
  <c r="F868" i="7"/>
  <c r="F869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  <c r="L385" i="3" l="1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57" i="3"/>
  <c r="L358" i="3"/>
  <c r="L359" i="3"/>
  <c r="L360" i="3"/>
  <c r="L361" i="3"/>
  <c r="L362" i="3"/>
  <c r="L363" i="3"/>
  <c r="L364" i="3"/>
  <c r="L365" i="3"/>
  <c r="L5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C210" i="4"/>
  <c r="C211" i="4"/>
  <c r="C212" i="4"/>
  <c r="C213" i="4"/>
  <c r="C214" i="4" s="1"/>
  <c r="C215" i="4" s="1"/>
  <c r="C216" i="4" s="1"/>
  <c r="C217" i="4" s="1"/>
  <c r="C209" i="4"/>
  <c r="C207" i="4"/>
  <c r="C206" i="4"/>
  <c r="C201" i="4"/>
  <c r="C200" i="4"/>
  <c r="C199" i="4"/>
  <c r="C198" i="4"/>
  <c r="C194" i="4"/>
  <c r="C187" i="4"/>
  <c r="C185" i="4"/>
  <c r="C178" i="4"/>
  <c r="C177" i="4"/>
  <c r="C176" i="4"/>
  <c r="C172" i="4"/>
  <c r="C173" i="4"/>
  <c r="C174" i="4"/>
  <c r="C171" i="4"/>
  <c r="C169" i="4"/>
  <c r="C168" i="4"/>
  <c r="C158" i="4"/>
  <c r="C151" i="4"/>
  <c r="C150" i="4"/>
  <c r="C147" i="4"/>
  <c r="C145" i="4"/>
  <c r="C144" i="4"/>
  <c r="C134" i="4"/>
  <c r="C135" i="4"/>
  <c r="C136" i="4"/>
  <c r="C133" i="4"/>
  <c r="C127" i="4"/>
  <c r="C125" i="4"/>
  <c r="C124" i="4"/>
  <c r="C122" i="4"/>
  <c r="C116" i="4"/>
  <c r="C115" i="4"/>
  <c r="C109" i="4"/>
  <c r="C110" i="4"/>
  <c r="C111" i="4"/>
  <c r="C112" i="4"/>
  <c r="C108" i="4"/>
  <c r="C107" i="4"/>
  <c r="C103" i="4"/>
  <c r="C101" i="4"/>
  <c r="C97" i="4"/>
  <c r="C96" i="4"/>
  <c r="C94" i="4"/>
  <c r="C91" i="4"/>
  <c r="C89" i="4"/>
  <c r="C78" i="4"/>
  <c r="C79" i="4"/>
  <c r="C80" i="4"/>
  <c r="C81" i="4"/>
  <c r="C82" i="4" s="1"/>
  <c r="C83" i="4" s="1"/>
  <c r="C77" i="4"/>
  <c r="C72" i="4"/>
  <c r="C71" i="4"/>
  <c r="C67" i="4"/>
  <c r="C56" i="4"/>
  <c r="C41" i="4"/>
  <c r="C39" i="4"/>
  <c r="C33" i="4"/>
  <c r="C31" i="4"/>
  <c r="C29" i="4"/>
  <c r="C27" i="4"/>
  <c r="C25" i="4"/>
  <c r="C21" i="4"/>
  <c r="C15" i="4"/>
  <c r="C10" i="4"/>
  <c r="C11" i="4"/>
  <c r="C12" i="4"/>
  <c r="C13" i="4"/>
  <c r="C9" i="4"/>
  <c r="C7" i="4"/>
  <c r="C4" i="4"/>
  <c r="C5" i="4"/>
  <c r="C3" i="4"/>
  <c r="C8" i="4"/>
  <c r="C14" i="4"/>
  <c r="C16" i="4"/>
  <c r="C17" i="4"/>
  <c r="C18" i="4"/>
  <c r="C19" i="4"/>
  <c r="C20" i="4"/>
  <c r="C22" i="4"/>
  <c r="C23" i="4"/>
  <c r="C24" i="4"/>
  <c r="C26" i="4"/>
  <c r="C28" i="4"/>
  <c r="C30" i="4"/>
  <c r="C32" i="4"/>
  <c r="C34" i="4"/>
  <c r="C35" i="4"/>
  <c r="C36" i="4"/>
  <c r="C37" i="4"/>
  <c r="C38" i="4"/>
  <c r="C4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8" i="4"/>
  <c r="C59" i="4"/>
  <c r="C60" i="4"/>
  <c r="C61" i="4"/>
  <c r="C62" i="4"/>
  <c r="C63" i="4"/>
  <c r="C64" i="4"/>
  <c r="C65" i="4"/>
  <c r="C66" i="4"/>
  <c r="C68" i="4"/>
  <c r="C69" i="4"/>
  <c r="C70" i="4"/>
  <c r="C73" i="4"/>
  <c r="C74" i="4"/>
  <c r="C75" i="4"/>
  <c r="C76" i="4"/>
  <c r="C84" i="4"/>
  <c r="C85" i="4"/>
  <c r="C86" i="4"/>
  <c r="C87" i="4"/>
  <c r="C88" i="4"/>
  <c r="C90" i="4"/>
  <c r="C92" i="4"/>
  <c r="C93" i="4"/>
  <c r="C95" i="4"/>
  <c r="C98" i="4"/>
  <c r="C99" i="4"/>
  <c r="C100" i="4"/>
  <c r="C102" i="4"/>
  <c r="C104" i="4"/>
  <c r="C105" i="4"/>
  <c r="C106" i="4"/>
  <c r="C113" i="4"/>
  <c r="C114" i="4"/>
  <c r="C117" i="4"/>
  <c r="C118" i="4"/>
  <c r="C119" i="4"/>
  <c r="C120" i="4"/>
  <c r="C121" i="4"/>
  <c r="C123" i="4"/>
  <c r="C126" i="4"/>
  <c r="C128" i="4"/>
  <c r="C129" i="4"/>
  <c r="C130" i="4"/>
  <c r="C131" i="4"/>
  <c r="C132" i="4"/>
  <c r="C137" i="4"/>
  <c r="C138" i="4"/>
  <c r="C139" i="4"/>
  <c r="C140" i="4"/>
  <c r="C141" i="4"/>
  <c r="C142" i="4"/>
  <c r="C143" i="4"/>
  <c r="C146" i="4"/>
  <c r="C148" i="4"/>
  <c r="C149" i="4"/>
  <c r="C152" i="4"/>
  <c r="C153" i="4"/>
  <c r="C154" i="4"/>
  <c r="C155" i="4"/>
  <c r="C156" i="4"/>
  <c r="C157" i="4"/>
  <c r="C159" i="4"/>
  <c r="C160" i="4"/>
  <c r="C161" i="4"/>
  <c r="C162" i="4"/>
  <c r="C163" i="4"/>
  <c r="C164" i="4"/>
  <c r="C165" i="4"/>
  <c r="C166" i="4"/>
  <c r="C167" i="4"/>
  <c r="C170" i="4"/>
  <c r="C175" i="4"/>
  <c r="C179" i="4"/>
  <c r="C180" i="4"/>
  <c r="C181" i="4"/>
  <c r="C182" i="4"/>
  <c r="C183" i="4"/>
  <c r="C184" i="4"/>
  <c r="C186" i="4"/>
  <c r="C188" i="4"/>
  <c r="C189" i="4"/>
  <c r="C190" i="4"/>
  <c r="C191" i="4"/>
  <c r="C192" i="4"/>
  <c r="C193" i="4"/>
  <c r="C195" i="4"/>
  <c r="C196" i="4"/>
  <c r="C197" i="4"/>
  <c r="C202" i="4"/>
  <c r="C203" i="4"/>
  <c r="C204" i="4"/>
  <c r="C205" i="4"/>
  <c r="C208" i="4"/>
  <c r="C6" i="4"/>
  <c r="B5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P2" i="6" l="1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220" i="6"/>
  <c r="M211" i="6"/>
  <c r="M204" i="6"/>
  <c r="M186" i="6"/>
  <c r="M176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J212" i="6" s="1"/>
  <c r="K212" i="6" s="1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G207" i="6" s="1"/>
  <c r="F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1" i="6"/>
  <c r="I132" i="6" s="1"/>
  <c r="I130" i="6"/>
  <c r="H130" i="6"/>
  <c r="H129" i="6"/>
  <c r="G129" i="6"/>
  <c r="G130" i="6" s="1"/>
  <c r="H128" i="6"/>
  <c r="F128" i="6"/>
  <c r="E128" i="6"/>
  <c r="E129" i="6" s="1"/>
  <c r="E130" i="6" s="1"/>
  <c r="J127" i="6"/>
  <c r="M127" i="6" s="1"/>
  <c r="O127" i="6" s="1"/>
  <c r="H127" i="6"/>
  <c r="F127" i="6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3" i="6"/>
  <c r="I114" i="6" s="1"/>
  <c r="H114" i="6" s="1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F92" i="6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J19" i="6" s="1"/>
  <c r="K19" i="6" s="1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M4" i="3" l="1"/>
  <c r="R4" i="3" s="1"/>
  <c r="M226" i="3"/>
  <c r="R226" i="3" s="1"/>
  <c r="M2" i="3"/>
  <c r="R2" i="3" s="1"/>
  <c r="M3" i="3"/>
  <c r="R3" i="3" s="1"/>
  <c r="M187" i="6"/>
  <c r="O186" i="6"/>
  <c r="M205" i="6"/>
  <c r="O204" i="6"/>
  <c r="P204" i="6" s="1"/>
  <c r="M212" i="6"/>
  <c r="O211" i="6"/>
  <c r="M177" i="6"/>
  <c r="O176" i="6"/>
  <c r="P176" i="6" s="1"/>
  <c r="O220" i="6"/>
  <c r="P220" i="6" s="1"/>
  <c r="P186" i="6"/>
  <c r="M128" i="6"/>
  <c r="O128" i="6" s="1"/>
  <c r="P127" i="6"/>
  <c r="M188" i="6"/>
  <c r="O188" i="6" s="1"/>
  <c r="P211" i="6"/>
  <c r="J80" i="6"/>
  <c r="K127" i="6"/>
  <c r="J157" i="6"/>
  <c r="K157" i="6" s="1"/>
  <c r="J5" i="6"/>
  <c r="K5" i="6" s="1"/>
  <c r="J20" i="6"/>
  <c r="K20" i="6" s="1"/>
  <c r="J25" i="6"/>
  <c r="G99" i="6"/>
  <c r="F99" i="6" s="1"/>
  <c r="J115" i="6"/>
  <c r="K115" i="6" s="1"/>
  <c r="J136" i="6"/>
  <c r="K136" i="6" s="1"/>
  <c r="F183" i="6"/>
  <c r="F39" i="6"/>
  <c r="F72" i="6"/>
  <c r="H131" i="6"/>
  <c r="F138" i="6"/>
  <c r="J138" i="6" s="1"/>
  <c r="K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J116" i="6"/>
  <c r="K116" i="6" s="1"/>
  <c r="E117" i="6"/>
  <c r="J176" i="6"/>
  <c r="I180" i="6"/>
  <c r="F193" i="6"/>
  <c r="J2" i="6"/>
  <c r="M3" i="6" s="1"/>
  <c r="O3" i="6" s="1"/>
  <c r="J65" i="6"/>
  <c r="K65" i="6" s="1"/>
  <c r="F104" i="6"/>
  <c r="F125" i="6"/>
  <c r="M136" i="6"/>
  <c r="O136" i="6" s="1"/>
  <c r="J211" i="6"/>
  <c r="G113" i="6"/>
  <c r="F112" i="6"/>
  <c r="E28" i="6"/>
  <c r="J27" i="6"/>
  <c r="K27" i="6" s="1"/>
  <c r="I75" i="6"/>
  <c r="H74" i="6"/>
  <c r="G74" i="6"/>
  <c r="G75" i="6" s="1"/>
  <c r="F73" i="6"/>
  <c r="G208" i="6"/>
  <c r="F208" i="6" s="1"/>
  <c r="F207" i="6"/>
  <c r="J64" i="6"/>
  <c r="M64" i="6" s="1"/>
  <c r="O64" i="6" s="1"/>
  <c r="H73" i="6"/>
  <c r="J91" i="6"/>
  <c r="K91" i="6" s="1"/>
  <c r="F111" i="6"/>
  <c r="F169" i="6"/>
  <c r="H170" i="6"/>
  <c r="F178" i="6"/>
  <c r="F179" i="6"/>
  <c r="J3" i="6"/>
  <c r="K3" i="6" s="1"/>
  <c r="E21" i="6"/>
  <c r="E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K4" i="6" s="1"/>
  <c r="F88" i="6"/>
  <c r="J90" i="6"/>
  <c r="M90" i="6" s="1"/>
  <c r="O90" i="6" s="1"/>
  <c r="J128" i="6"/>
  <c r="K128" i="6" s="1"/>
  <c r="J137" i="6"/>
  <c r="K137" i="6" s="1"/>
  <c r="J156" i="6"/>
  <c r="K176" i="6"/>
  <c r="J204" i="6"/>
  <c r="K204" i="6" s="1"/>
  <c r="J220" i="6"/>
  <c r="M5" i="6"/>
  <c r="O5" i="6" s="1"/>
  <c r="K90" i="6"/>
  <c r="G41" i="6"/>
  <c r="F40" i="6"/>
  <c r="I69" i="6"/>
  <c r="H68" i="6"/>
  <c r="J7" i="6"/>
  <c r="K7" i="6" s="1"/>
  <c r="F28" i="6"/>
  <c r="H30" i="6"/>
  <c r="I42" i="6"/>
  <c r="H41" i="6"/>
  <c r="G76" i="6"/>
  <c r="F75" i="6"/>
  <c r="G107" i="6"/>
  <c r="F106" i="6"/>
  <c r="M19" i="6"/>
  <c r="O19" i="6" s="1"/>
  <c r="J22" i="6"/>
  <c r="K22" i="6" s="1"/>
  <c r="E23" i="6"/>
  <c r="M25" i="6"/>
  <c r="O25" i="6" s="1"/>
  <c r="K25" i="6"/>
  <c r="K64" i="6"/>
  <c r="J66" i="6"/>
  <c r="K66" i="6" s="1"/>
  <c r="E67" i="6"/>
  <c r="M80" i="6"/>
  <c r="O80" i="6" s="1"/>
  <c r="K80" i="6"/>
  <c r="I85" i="6"/>
  <c r="H84" i="6"/>
  <c r="E104" i="6"/>
  <c r="J103" i="6"/>
  <c r="K103" i="6" s="1"/>
  <c r="I107" i="6"/>
  <c r="H106" i="6"/>
  <c r="G118" i="6"/>
  <c r="F117" i="6"/>
  <c r="J21" i="6"/>
  <c r="K21" i="6" s="1"/>
  <c r="H28" i="6"/>
  <c r="E82" i="6"/>
  <c r="J92" i="6"/>
  <c r="K92" i="6" s="1"/>
  <c r="E93" i="6"/>
  <c r="I94" i="6"/>
  <c r="G95" i="6"/>
  <c r="I100" i="6"/>
  <c r="H99" i="6"/>
  <c r="G100" i="6"/>
  <c r="I119" i="6"/>
  <c r="H118" i="6"/>
  <c r="H40" i="6"/>
  <c r="G67" i="6"/>
  <c r="H83" i="6"/>
  <c r="F105" i="6"/>
  <c r="G114" i="6"/>
  <c r="F114" i="6" s="1"/>
  <c r="F113" i="6"/>
  <c r="I141" i="6"/>
  <c r="H141" i="6" s="1"/>
  <c r="H140" i="6"/>
  <c r="I146" i="6"/>
  <c r="H145" i="6"/>
  <c r="H67" i="6"/>
  <c r="J102" i="6"/>
  <c r="M115" i="6"/>
  <c r="O115" i="6" s="1"/>
  <c r="G131" i="6"/>
  <c r="F130" i="6"/>
  <c r="J130" i="6"/>
  <c r="K130" i="6" s="1"/>
  <c r="I172" i="6"/>
  <c r="H171" i="6"/>
  <c r="H113" i="6"/>
  <c r="H117" i="6"/>
  <c r="J117" i="6" s="1"/>
  <c r="K117" i="6" s="1"/>
  <c r="E118" i="6"/>
  <c r="F129" i="6"/>
  <c r="J129" i="6" s="1"/>
  <c r="K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K220" i="6"/>
  <c r="F158" i="6"/>
  <c r="J158" i="6" s="1"/>
  <c r="K158" i="6" s="1"/>
  <c r="G159" i="6"/>
  <c r="K211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K177" i="6" s="1"/>
  <c r="I181" i="6"/>
  <c r="H181" i="6" s="1"/>
  <c r="H180" i="6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M438" i="3" l="1"/>
  <c r="R438" i="3" s="1"/>
  <c r="M442" i="3"/>
  <c r="R442" i="3" s="1"/>
  <c r="M446" i="3"/>
  <c r="R446" i="3" s="1"/>
  <c r="M450" i="3"/>
  <c r="R450" i="3" s="1"/>
  <c r="M454" i="3"/>
  <c r="R454" i="3" s="1"/>
  <c r="M458" i="3"/>
  <c r="R458" i="3" s="1"/>
  <c r="M440" i="3"/>
  <c r="R440" i="3" s="1"/>
  <c r="M444" i="3"/>
  <c r="R444" i="3" s="1"/>
  <c r="M448" i="3"/>
  <c r="R448" i="3" s="1"/>
  <c r="M441" i="3"/>
  <c r="R441" i="3" s="1"/>
  <c r="M449" i="3"/>
  <c r="R449" i="3" s="1"/>
  <c r="M455" i="3"/>
  <c r="R455" i="3" s="1"/>
  <c r="M460" i="3"/>
  <c r="R460" i="3" s="1"/>
  <c r="M445" i="3"/>
  <c r="R445" i="3" s="1"/>
  <c r="M452" i="3"/>
  <c r="R452" i="3" s="1"/>
  <c r="M457" i="3"/>
  <c r="R457" i="3" s="1"/>
  <c r="M439" i="3"/>
  <c r="R439" i="3" s="1"/>
  <c r="M453" i="3"/>
  <c r="R453" i="3" s="1"/>
  <c r="M443" i="3"/>
  <c r="R443" i="3" s="1"/>
  <c r="M456" i="3"/>
  <c r="R456" i="3" s="1"/>
  <c r="M459" i="3"/>
  <c r="R459" i="3" s="1"/>
  <c r="M447" i="3"/>
  <c r="R447" i="3" s="1"/>
  <c r="M451" i="3"/>
  <c r="R451" i="3" s="1"/>
  <c r="M184" i="3"/>
  <c r="R184" i="3" s="1"/>
  <c r="M335" i="3"/>
  <c r="R335" i="3" s="1"/>
  <c r="M210" i="3"/>
  <c r="R210" i="3" s="1"/>
  <c r="M211" i="3"/>
  <c r="R211" i="3" s="1"/>
  <c r="M349" i="3"/>
  <c r="R349" i="3" s="1"/>
  <c r="M212" i="3"/>
  <c r="R212" i="3" s="1"/>
  <c r="M194" i="3"/>
  <c r="R194" i="3" s="1"/>
  <c r="M195" i="3"/>
  <c r="R195" i="3" s="1"/>
  <c r="M196" i="3"/>
  <c r="R196" i="3" s="1"/>
  <c r="O177" i="6"/>
  <c r="P177" i="6" s="1"/>
  <c r="O205" i="6"/>
  <c r="P205" i="6" s="1"/>
  <c r="M217" i="3"/>
  <c r="R217" i="3" s="1"/>
  <c r="M218" i="3"/>
  <c r="R218" i="3" s="1"/>
  <c r="M219" i="3"/>
  <c r="R219" i="3" s="1"/>
  <c r="M353" i="3"/>
  <c r="R353" i="3" s="1"/>
  <c r="M206" i="6"/>
  <c r="O206" i="6" s="1"/>
  <c r="M134" i="3"/>
  <c r="R134" i="3" s="1"/>
  <c r="M135" i="3"/>
  <c r="R135" i="3" s="1"/>
  <c r="M298" i="3"/>
  <c r="R298" i="3" s="1"/>
  <c r="M178" i="6"/>
  <c r="O178" i="6" s="1"/>
  <c r="M213" i="6"/>
  <c r="O212" i="6"/>
  <c r="P212" i="6" s="1"/>
  <c r="P187" i="6"/>
  <c r="O187" i="6"/>
  <c r="M207" i="6"/>
  <c r="O207" i="6" s="1"/>
  <c r="P206" i="6"/>
  <c r="M179" i="6"/>
  <c r="O179" i="6" s="1"/>
  <c r="P178" i="6"/>
  <c r="M6" i="6"/>
  <c r="O6" i="6" s="1"/>
  <c r="P5" i="6"/>
  <c r="P188" i="6"/>
  <c r="M189" i="6"/>
  <c r="O189" i="6" s="1"/>
  <c r="M65" i="6"/>
  <c r="O65" i="6" s="1"/>
  <c r="P64" i="6"/>
  <c r="M137" i="6"/>
  <c r="O137" i="6" s="1"/>
  <c r="P136" i="6"/>
  <c r="M81" i="6"/>
  <c r="O81" i="6" s="1"/>
  <c r="P80" i="6"/>
  <c r="M20" i="6"/>
  <c r="O20" i="6" s="1"/>
  <c r="P19" i="6"/>
  <c r="M129" i="6"/>
  <c r="O129" i="6" s="1"/>
  <c r="P128" i="6"/>
  <c r="M116" i="6"/>
  <c r="O116" i="6" s="1"/>
  <c r="P115" i="6"/>
  <c r="M91" i="6"/>
  <c r="O91" i="6" s="1"/>
  <c r="P90" i="6"/>
  <c r="M26" i="6"/>
  <c r="O26" i="6" s="1"/>
  <c r="P25" i="6"/>
  <c r="M4" i="6"/>
  <c r="P3" i="6"/>
  <c r="J28" i="6"/>
  <c r="K28" i="6" s="1"/>
  <c r="K2" i="6"/>
  <c r="K186" i="6"/>
  <c r="F74" i="6"/>
  <c r="E29" i="6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30" i="6"/>
  <c r="E207" i="6"/>
  <c r="J206" i="6"/>
  <c r="K206" i="6" s="1"/>
  <c r="G132" i="6"/>
  <c r="F131" i="6"/>
  <c r="I108" i="6"/>
  <c r="H107" i="6"/>
  <c r="E216" i="6"/>
  <c r="I147" i="6"/>
  <c r="H146" i="6"/>
  <c r="J178" i="6"/>
  <c r="K178" i="6" s="1"/>
  <c r="E179" i="6"/>
  <c r="G215" i="6"/>
  <c r="F214" i="6"/>
  <c r="J214" i="6" s="1"/>
  <c r="K214" i="6" s="1"/>
  <c r="G199" i="6"/>
  <c r="F198" i="6"/>
  <c r="G160" i="6"/>
  <c r="F159" i="6"/>
  <c r="J159" i="6" s="1"/>
  <c r="K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K82" i="6" s="1"/>
  <c r="G119" i="6"/>
  <c r="F118" i="6"/>
  <c r="J118" i="6" s="1"/>
  <c r="K118" i="6" s="1"/>
  <c r="J104" i="6"/>
  <c r="K104" i="6" s="1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K93" i="6" s="1"/>
  <c r="J23" i="6"/>
  <c r="K23" i="6" s="1"/>
  <c r="E24" i="6"/>
  <c r="J24" i="6" s="1"/>
  <c r="K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K139" i="6" s="1"/>
  <c r="E140" i="6"/>
  <c r="I173" i="6"/>
  <c r="H172" i="6"/>
  <c r="G68" i="6"/>
  <c r="F67" i="6"/>
  <c r="J67" i="6" s="1"/>
  <c r="K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O4" i="6" l="1"/>
  <c r="P4" i="6" s="1"/>
  <c r="M185" i="3"/>
  <c r="R185" i="3" s="1"/>
  <c r="M337" i="3"/>
  <c r="R337" i="3" s="1"/>
  <c r="M336" i="3"/>
  <c r="R336" i="3" s="1"/>
  <c r="M5" i="3"/>
  <c r="R5" i="3" s="1"/>
  <c r="M25" i="3"/>
  <c r="R25" i="3" s="1"/>
  <c r="M233" i="3"/>
  <c r="R233" i="3" s="1"/>
  <c r="M26" i="3"/>
  <c r="R26" i="3" s="1"/>
  <c r="M27" i="3"/>
  <c r="R27" i="3" s="1"/>
  <c r="M249" i="3"/>
  <c r="R249" i="3" s="1"/>
  <c r="M79" i="3"/>
  <c r="R79" i="3" s="1"/>
  <c r="M80" i="3"/>
  <c r="R80" i="3" s="1"/>
  <c r="M65" i="3"/>
  <c r="R65" i="3" s="1"/>
  <c r="M237" i="3"/>
  <c r="R237" i="3" s="1"/>
  <c r="M64" i="3"/>
  <c r="R64" i="3" s="1"/>
  <c r="M93" i="3"/>
  <c r="R93" i="3" s="1"/>
  <c r="M261" i="3"/>
  <c r="R261" i="3" s="1"/>
  <c r="M92" i="3"/>
  <c r="R92" i="3" s="1"/>
  <c r="M6" i="3"/>
  <c r="R6" i="3" s="1"/>
  <c r="M7" i="3"/>
  <c r="R7" i="3" s="1"/>
  <c r="M312" i="3"/>
  <c r="R312" i="3" s="1"/>
  <c r="O213" i="6"/>
  <c r="P213" i="6" s="1"/>
  <c r="M214" i="6"/>
  <c r="M121" i="3"/>
  <c r="R121" i="3" s="1"/>
  <c r="M120" i="3"/>
  <c r="R120" i="3" s="1"/>
  <c r="M21" i="3"/>
  <c r="R21" i="3" s="1"/>
  <c r="M232" i="3"/>
  <c r="R232" i="3" s="1"/>
  <c r="M20" i="3"/>
  <c r="R20" i="3" s="1"/>
  <c r="M145" i="3"/>
  <c r="R145" i="3" s="1"/>
  <c r="M146" i="3"/>
  <c r="R146" i="3" s="1"/>
  <c r="M306" i="3"/>
  <c r="R306" i="3" s="1"/>
  <c r="M186" i="3"/>
  <c r="R186" i="3" s="1"/>
  <c r="M340" i="3"/>
  <c r="R340" i="3" s="1"/>
  <c r="P179" i="6"/>
  <c r="M180" i="6"/>
  <c r="O180" i="6" s="1"/>
  <c r="P207" i="6"/>
  <c r="M208" i="6"/>
  <c r="O208" i="6" s="1"/>
  <c r="M103" i="6"/>
  <c r="O103" i="6" s="1"/>
  <c r="P102" i="6"/>
  <c r="M27" i="6"/>
  <c r="O27" i="6" s="1"/>
  <c r="P26" i="6"/>
  <c r="M21" i="6"/>
  <c r="O21" i="6" s="1"/>
  <c r="P20" i="6"/>
  <c r="M92" i="6"/>
  <c r="O92" i="6" s="1"/>
  <c r="P91" i="6"/>
  <c r="M117" i="6"/>
  <c r="O117" i="6" s="1"/>
  <c r="P116" i="6"/>
  <c r="M82" i="6"/>
  <c r="O82" i="6" s="1"/>
  <c r="P81" i="6"/>
  <c r="M138" i="6"/>
  <c r="O138" i="6" s="1"/>
  <c r="P137" i="6"/>
  <c r="M130" i="6"/>
  <c r="O130" i="6" s="1"/>
  <c r="P129" i="6"/>
  <c r="M66" i="6"/>
  <c r="O66" i="6" s="1"/>
  <c r="P65" i="6"/>
  <c r="M190" i="6"/>
  <c r="O190" i="6" s="1"/>
  <c r="P189" i="6"/>
  <c r="M157" i="6"/>
  <c r="O157" i="6" s="1"/>
  <c r="P156" i="6"/>
  <c r="M7" i="6"/>
  <c r="O7" i="6" s="1"/>
  <c r="P6" i="6"/>
  <c r="G85" i="6"/>
  <c r="F84" i="6"/>
  <c r="G173" i="6"/>
  <c r="F172" i="6"/>
  <c r="G120" i="6"/>
  <c r="F119" i="6"/>
  <c r="J119" i="6" s="1"/>
  <c r="K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K216" i="6" s="1"/>
  <c r="E217" i="6"/>
  <c r="G133" i="6"/>
  <c r="F133" i="6" s="1"/>
  <c r="F132" i="6"/>
  <c r="E31" i="6"/>
  <c r="G43" i="6"/>
  <c r="F42" i="6"/>
  <c r="G69" i="6"/>
  <c r="F68" i="6"/>
  <c r="J68" i="6" s="1"/>
  <c r="K68" i="6" s="1"/>
  <c r="E106" i="6"/>
  <c r="J105" i="6"/>
  <c r="K105" i="6" s="1"/>
  <c r="E180" i="6"/>
  <c r="J179" i="6"/>
  <c r="K179" i="6" s="1"/>
  <c r="H147" i="6"/>
  <c r="I148" i="6"/>
  <c r="I162" i="6"/>
  <c r="H161" i="6"/>
  <c r="G109" i="6"/>
  <c r="F109" i="6" s="1"/>
  <c r="F108" i="6"/>
  <c r="G78" i="6"/>
  <c r="F77" i="6"/>
  <c r="E10" i="6"/>
  <c r="J9" i="6"/>
  <c r="K9" i="6" s="1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K30" i="6" s="1"/>
  <c r="E95" i="6"/>
  <c r="J94" i="6"/>
  <c r="K94" i="6" s="1"/>
  <c r="E69" i="6"/>
  <c r="E141" i="6"/>
  <c r="J140" i="6"/>
  <c r="K140" i="6" s="1"/>
  <c r="I174" i="6"/>
  <c r="H173" i="6"/>
  <c r="E120" i="6"/>
  <c r="E133" i="6"/>
  <c r="J132" i="6"/>
  <c r="K132" i="6" s="1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M299" i="3" l="1"/>
  <c r="R299" i="3" s="1"/>
  <c r="M136" i="3"/>
  <c r="R136" i="3" s="1"/>
  <c r="M300" i="3"/>
  <c r="R300" i="3" s="1"/>
  <c r="M165" i="3"/>
  <c r="R165" i="3" s="1"/>
  <c r="M164" i="3"/>
  <c r="R164" i="3" s="1"/>
  <c r="M114" i="3"/>
  <c r="R114" i="3" s="1"/>
  <c r="M276" i="3"/>
  <c r="R276" i="3" s="1"/>
  <c r="M115" i="3"/>
  <c r="R115" i="3" s="1"/>
  <c r="O214" i="6"/>
  <c r="P214" i="6" s="1"/>
  <c r="M215" i="6"/>
  <c r="M341" i="3"/>
  <c r="R341" i="3" s="1"/>
  <c r="M187" i="3"/>
  <c r="R187" i="3" s="1"/>
  <c r="M188" i="3"/>
  <c r="R188" i="3" s="1"/>
  <c r="P180" i="6"/>
  <c r="M181" i="6"/>
  <c r="O181" i="6" s="1"/>
  <c r="P208" i="6"/>
  <c r="M209" i="6"/>
  <c r="O209" i="6" s="1"/>
  <c r="M83" i="6"/>
  <c r="O83" i="6" s="1"/>
  <c r="P82" i="6"/>
  <c r="M93" i="6"/>
  <c r="O93" i="6" s="1"/>
  <c r="P92" i="6"/>
  <c r="M28" i="6"/>
  <c r="O28" i="6" s="1"/>
  <c r="P27" i="6"/>
  <c r="M191" i="6"/>
  <c r="O191" i="6" s="1"/>
  <c r="P190" i="6"/>
  <c r="M131" i="6"/>
  <c r="O131" i="6" s="1"/>
  <c r="P130" i="6"/>
  <c r="M158" i="6"/>
  <c r="O158" i="6" s="1"/>
  <c r="P157" i="6"/>
  <c r="M67" i="6"/>
  <c r="O67" i="6" s="1"/>
  <c r="P66" i="6"/>
  <c r="M8" i="6"/>
  <c r="O8" i="6" s="1"/>
  <c r="P7" i="6"/>
  <c r="M139" i="6"/>
  <c r="O139" i="6" s="1"/>
  <c r="P138" i="6"/>
  <c r="M118" i="6"/>
  <c r="O118" i="6" s="1"/>
  <c r="P117" i="6"/>
  <c r="M22" i="6"/>
  <c r="O22" i="6" s="1"/>
  <c r="P21" i="6"/>
  <c r="M104" i="6"/>
  <c r="O104" i="6" s="1"/>
  <c r="P103" i="6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K31" i="6" s="1"/>
  <c r="I122" i="6"/>
  <c r="H121" i="6"/>
  <c r="H162" i="6"/>
  <c r="I163" i="6"/>
  <c r="E191" i="6"/>
  <c r="J190" i="6"/>
  <c r="K190" i="6" s="1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K95" i="6" s="1"/>
  <c r="E96" i="6"/>
  <c r="J208" i="6"/>
  <c r="K208" i="6" s="1"/>
  <c r="E209" i="6"/>
  <c r="J84" i="6"/>
  <c r="K84" i="6" s="1"/>
  <c r="E85" i="6"/>
  <c r="G148" i="6"/>
  <c r="F147" i="6"/>
  <c r="J10" i="6"/>
  <c r="K10" i="6" s="1"/>
  <c r="E11" i="6"/>
  <c r="E107" i="6"/>
  <c r="J106" i="6"/>
  <c r="K106" i="6" s="1"/>
  <c r="G70" i="6"/>
  <c r="F70" i="6" s="1"/>
  <c r="F69" i="6"/>
  <c r="J69" i="6" s="1"/>
  <c r="K69" i="6" s="1"/>
  <c r="E32" i="6"/>
  <c r="G162" i="6"/>
  <c r="F161" i="6"/>
  <c r="J161" i="6" s="1"/>
  <c r="K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M81" i="3" l="1"/>
  <c r="R81" i="3" s="1"/>
  <c r="M253" i="3"/>
  <c r="R253" i="3" s="1"/>
  <c r="M82" i="3"/>
  <c r="R82" i="3" s="1"/>
  <c r="M250" i="3"/>
  <c r="R250" i="3" s="1"/>
  <c r="M252" i="3"/>
  <c r="R252" i="3" s="1"/>
  <c r="M83" i="3"/>
  <c r="R83" i="3" s="1"/>
  <c r="M251" i="3"/>
  <c r="R251" i="3" s="1"/>
  <c r="M359" i="3"/>
  <c r="R359" i="3" s="1"/>
  <c r="M137" i="3"/>
  <c r="R137" i="3" s="1"/>
  <c r="M301" i="3"/>
  <c r="R301" i="3" s="1"/>
  <c r="M138" i="3"/>
  <c r="R138" i="3" s="1"/>
  <c r="O215" i="6"/>
  <c r="P215" i="6" s="1"/>
  <c r="M216" i="6"/>
  <c r="M122" i="3"/>
  <c r="R122" i="3" s="1"/>
  <c r="M290" i="3"/>
  <c r="R290" i="3" s="1"/>
  <c r="M291" i="3"/>
  <c r="R291" i="3" s="1"/>
  <c r="M147" i="3"/>
  <c r="R147" i="3" s="1"/>
  <c r="M307" i="3"/>
  <c r="R307" i="3" s="1"/>
  <c r="M9" i="3"/>
  <c r="R9" i="3" s="1"/>
  <c r="M8" i="3"/>
  <c r="R8" i="3" s="1"/>
  <c r="M197" i="3"/>
  <c r="R197" i="3" s="1"/>
  <c r="M198" i="3"/>
  <c r="R198" i="3" s="1"/>
  <c r="M344" i="3"/>
  <c r="R344" i="3" s="1"/>
  <c r="M345" i="3"/>
  <c r="R345" i="3" s="1"/>
  <c r="M94" i="3"/>
  <c r="R94" i="3" s="1"/>
  <c r="M262" i="3"/>
  <c r="R262" i="3" s="1"/>
  <c r="M263" i="3"/>
  <c r="R263" i="3" s="1"/>
  <c r="M221" i="3"/>
  <c r="R221" i="3" s="1"/>
  <c r="M354" i="3"/>
  <c r="R354" i="3" s="1"/>
  <c r="M220" i="3"/>
  <c r="R220" i="3" s="1"/>
  <c r="P209" i="6"/>
  <c r="M210" i="6"/>
  <c r="P181" i="6"/>
  <c r="M182" i="6"/>
  <c r="O182" i="6" s="1"/>
  <c r="M105" i="6"/>
  <c r="O105" i="6" s="1"/>
  <c r="P104" i="6"/>
  <c r="M119" i="6"/>
  <c r="O119" i="6" s="1"/>
  <c r="P118" i="6"/>
  <c r="M9" i="6"/>
  <c r="O9" i="6" s="1"/>
  <c r="P8" i="6"/>
  <c r="P158" i="6"/>
  <c r="M159" i="6"/>
  <c r="O159" i="6" s="1"/>
  <c r="M192" i="6"/>
  <c r="O192" i="6" s="1"/>
  <c r="P191" i="6"/>
  <c r="M132" i="6"/>
  <c r="O132" i="6" s="1"/>
  <c r="P131" i="6"/>
  <c r="M29" i="6"/>
  <c r="O29" i="6" s="1"/>
  <c r="P28" i="6"/>
  <c r="M84" i="6"/>
  <c r="O84" i="6" s="1"/>
  <c r="P83" i="6"/>
  <c r="M94" i="6"/>
  <c r="O94" i="6" s="1"/>
  <c r="P93" i="6"/>
  <c r="M23" i="6"/>
  <c r="O23" i="6" s="1"/>
  <c r="P22" i="6"/>
  <c r="M140" i="6"/>
  <c r="O140" i="6" s="1"/>
  <c r="P139" i="6"/>
  <c r="M148" i="3" s="1"/>
  <c r="R148" i="3" s="1"/>
  <c r="M68" i="6"/>
  <c r="O68" i="6" s="1"/>
  <c r="P67" i="6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K210" i="6" s="1"/>
  <c r="J209" i="6"/>
  <c r="K209" i="6" s="1"/>
  <c r="E163" i="6"/>
  <c r="I164" i="6"/>
  <c r="H163" i="6"/>
  <c r="E143" i="6"/>
  <c r="J142" i="6"/>
  <c r="K142" i="6" s="1"/>
  <c r="J218" i="6"/>
  <c r="K218" i="6" s="1"/>
  <c r="E219" i="6"/>
  <c r="J219" i="6" s="1"/>
  <c r="K219" i="6" s="1"/>
  <c r="I150" i="6"/>
  <c r="H149" i="6"/>
  <c r="G33" i="6"/>
  <c r="F32" i="6"/>
  <c r="J32" i="6" s="1"/>
  <c r="K32" i="6" s="1"/>
  <c r="G122" i="6"/>
  <c r="F121" i="6"/>
  <c r="J121" i="6" s="1"/>
  <c r="K121" i="6" s="1"/>
  <c r="I46" i="6"/>
  <c r="H45" i="6"/>
  <c r="J11" i="6"/>
  <c r="K11" i="6" s="1"/>
  <c r="E12" i="6"/>
  <c r="J85" i="6"/>
  <c r="K85" i="6" s="1"/>
  <c r="E86" i="6"/>
  <c r="J96" i="6"/>
  <c r="K96" i="6" s="1"/>
  <c r="E97" i="6"/>
  <c r="G163" i="6"/>
  <c r="F162" i="6"/>
  <c r="J162" i="6" s="1"/>
  <c r="K162" i="6" s="1"/>
  <c r="E122" i="6"/>
  <c r="E182" i="6"/>
  <c r="J181" i="6"/>
  <c r="K181" i="6" s="1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K134" i="6" s="1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M66" i="3" l="1"/>
  <c r="R66" i="3" s="1"/>
  <c r="M238" i="3"/>
  <c r="R238" i="3" s="1"/>
  <c r="M239" i="3"/>
  <c r="R239" i="3" s="1"/>
  <c r="M95" i="3"/>
  <c r="R95" i="3" s="1"/>
  <c r="M264" i="3"/>
  <c r="R264" i="3" s="1"/>
  <c r="M96" i="3"/>
  <c r="R96" i="3" s="1"/>
  <c r="M29" i="3"/>
  <c r="R29" i="3" s="1"/>
  <c r="M28" i="3"/>
  <c r="R28" i="3" s="1"/>
  <c r="M117" i="3"/>
  <c r="R117" i="3" s="1"/>
  <c r="M277" i="3"/>
  <c r="R277" i="3" s="1"/>
  <c r="M116" i="3"/>
  <c r="R116" i="3" s="1"/>
  <c r="P210" i="6"/>
  <c r="O210" i="6"/>
  <c r="M22" i="3"/>
  <c r="R22" i="3" s="1"/>
  <c r="M23" i="3"/>
  <c r="R23" i="3" s="1"/>
  <c r="M292" i="3"/>
  <c r="R292" i="3" s="1"/>
  <c r="M378" i="3"/>
  <c r="R378" i="3" s="1"/>
  <c r="M123" i="3"/>
  <c r="R123" i="3" s="1"/>
  <c r="M313" i="3"/>
  <c r="R313" i="3" s="1"/>
  <c r="M166" i="3"/>
  <c r="R166" i="3" s="1"/>
  <c r="M314" i="3"/>
  <c r="R314" i="3" s="1"/>
  <c r="M189" i="3"/>
  <c r="R189" i="3" s="1"/>
  <c r="M190" i="3"/>
  <c r="R190" i="3" s="1"/>
  <c r="O216" i="6"/>
  <c r="P216" i="6" s="1"/>
  <c r="M217" i="6"/>
  <c r="M183" i="6"/>
  <c r="O183" i="6" s="1"/>
  <c r="P182" i="6"/>
  <c r="M24" i="6"/>
  <c r="P23" i="6"/>
  <c r="M10" i="6"/>
  <c r="O10" i="6" s="1"/>
  <c r="P9" i="6"/>
  <c r="M106" i="6"/>
  <c r="O106" i="6" s="1"/>
  <c r="P105" i="6"/>
  <c r="M30" i="6"/>
  <c r="O30" i="6" s="1"/>
  <c r="P29" i="6"/>
  <c r="P159" i="6"/>
  <c r="M160" i="6"/>
  <c r="O160" i="6" s="1"/>
  <c r="M69" i="6"/>
  <c r="O69" i="6" s="1"/>
  <c r="P68" i="6"/>
  <c r="M141" i="6"/>
  <c r="O141" i="6" s="1"/>
  <c r="P140" i="6"/>
  <c r="M95" i="6"/>
  <c r="O95" i="6" s="1"/>
  <c r="P94" i="6"/>
  <c r="M120" i="6"/>
  <c r="O120" i="6" s="1"/>
  <c r="P119" i="6"/>
  <c r="M85" i="6"/>
  <c r="O85" i="6" s="1"/>
  <c r="P84" i="6"/>
  <c r="M133" i="6"/>
  <c r="O133" i="6" s="1"/>
  <c r="P132" i="6"/>
  <c r="M193" i="6"/>
  <c r="O193" i="6" s="1"/>
  <c r="P192" i="6"/>
  <c r="E193" i="6"/>
  <c r="J192" i="6"/>
  <c r="K192" i="6" s="1"/>
  <c r="E183" i="6"/>
  <c r="J182" i="6"/>
  <c r="K182" i="6" s="1"/>
  <c r="G164" i="6"/>
  <c r="F163" i="6"/>
  <c r="I47" i="6"/>
  <c r="H46" i="6"/>
  <c r="I165" i="6"/>
  <c r="H164" i="6"/>
  <c r="G34" i="6"/>
  <c r="F33" i="6"/>
  <c r="J33" i="6" s="1"/>
  <c r="K33" i="6" s="1"/>
  <c r="E123" i="6"/>
  <c r="E98" i="6"/>
  <c r="J97" i="6"/>
  <c r="K97" i="6" s="1"/>
  <c r="E13" i="6"/>
  <c r="J12" i="6"/>
  <c r="K12" i="6" s="1"/>
  <c r="E164" i="6"/>
  <c r="J163" i="6"/>
  <c r="K163" i="6" s="1"/>
  <c r="E34" i="6"/>
  <c r="J71" i="6"/>
  <c r="K71" i="6" s="1"/>
  <c r="E72" i="6"/>
  <c r="E87" i="6"/>
  <c r="J86" i="6"/>
  <c r="K86" i="6" s="1"/>
  <c r="J108" i="6"/>
  <c r="K108" i="6" s="1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M139" i="3" l="1"/>
  <c r="R139" i="3" s="1"/>
  <c r="M302" i="3"/>
  <c r="R302" i="3" s="1"/>
  <c r="M303" i="3"/>
  <c r="R303" i="3" s="1"/>
  <c r="M140" i="3"/>
  <c r="R140" i="3" s="1"/>
  <c r="M222" i="3"/>
  <c r="R222" i="3" s="1"/>
  <c r="M223" i="3"/>
  <c r="R223" i="3" s="1"/>
  <c r="M224" i="3"/>
  <c r="R224" i="3" s="1"/>
  <c r="M355" i="3"/>
  <c r="R355" i="3" s="1"/>
  <c r="M430" i="3"/>
  <c r="R430" i="3" s="1"/>
  <c r="M434" i="3"/>
  <c r="R434" i="3" s="1"/>
  <c r="M352" i="3"/>
  <c r="R352" i="3" s="1"/>
  <c r="M432" i="3"/>
  <c r="R432" i="3" s="1"/>
  <c r="M216" i="3"/>
  <c r="R216" i="3" s="1"/>
  <c r="M433" i="3"/>
  <c r="R433" i="3" s="1"/>
  <c r="M431" i="3"/>
  <c r="R431" i="3" s="1"/>
  <c r="M351" i="3"/>
  <c r="R351" i="3" s="1"/>
  <c r="M125" i="3"/>
  <c r="R125" i="3" s="1"/>
  <c r="M293" i="3"/>
  <c r="R293" i="3" s="1"/>
  <c r="M124" i="3"/>
  <c r="R124" i="3" s="1"/>
  <c r="M149" i="3"/>
  <c r="R149" i="3" s="1"/>
  <c r="M309" i="3"/>
  <c r="R309" i="3" s="1"/>
  <c r="M150" i="3"/>
  <c r="R150" i="3" s="1"/>
  <c r="M308" i="3"/>
  <c r="R308" i="3" s="1"/>
  <c r="M317" i="3"/>
  <c r="R317" i="3" s="1"/>
  <c r="M167" i="3"/>
  <c r="R167" i="3" s="1"/>
  <c r="M315" i="3"/>
  <c r="R315" i="3" s="1"/>
  <c r="M168" i="3"/>
  <c r="R168" i="3" s="1"/>
  <c r="M316" i="3"/>
  <c r="R316" i="3" s="1"/>
  <c r="O24" i="6"/>
  <c r="P24" i="6" s="1"/>
  <c r="M24" i="3" s="1"/>
  <c r="R24" i="3" s="1"/>
  <c r="M201" i="3"/>
  <c r="R201" i="3" s="1"/>
  <c r="M199" i="3"/>
  <c r="R199" i="3" s="1"/>
  <c r="M426" i="3"/>
  <c r="R426" i="3" s="1"/>
  <c r="M200" i="3"/>
  <c r="R200" i="3" s="1"/>
  <c r="M67" i="3"/>
  <c r="R67" i="3" s="1"/>
  <c r="M240" i="3"/>
  <c r="R240" i="3" s="1"/>
  <c r="M329" i="3"/>
  <c r="R329" i="3" s="1"/>
  <c r="M10" i="3"/>
  <c r="R10" i="3" s="1"/>
  <c r="M338" i="3"/>
  <c r="R338" i="3" s="1"/>
  <c r="O217" i="6"/>
  <c r="P217" i="6" s="1"/>
  <c r="M218" i="6"/>
  <c r="P183" i="6"/>
  <c r="M184" i="6"/>
  <c r="O184" i="6" s="1"/>
  <c r="M11" i="6"/>
  <c r="O11" i="6" s="1"/>
  <c r="P10" i="6"/>
  <c r="M70" i="6"/>
  <c r="O70" i="6" s="1"/>
  <c r="P69" i="6"/>
  <c r="P160" i="6"/>
  <c r="M161" i="6"/>
  <c r="O161" i="6" s="1"/>
  <c r="M194" i="6"/>
  <c r="O194" i="6" s="1"/>
  <c r="P193" i="6"/>
  <c r="M86" i="6"/>
  <c r="O86" i="6" s="1"/>
  <c r="P85" i="6"/>
  <c r="M121" i="6"/>
  <c r="O121" i="6" s="1"/>
  <c r="P120" i="6"/>
  <c r="M142" i="6"/>
  <c r="O142" i="6" s="1"/>
  <c r="P141" i="6"/>
  <c r="M134" i="6"/>
  <c r="O134" i="6" s="1"/>
  <c r="P133" i="6"/>
  <c r="M96" i="6"/>
  <c r="O96" i="6" s="1"/>
  <c r="P95" i="6"/>
  <c r="M31" i="6"/>
  <c r="O31" i="6" s="1"/>
  <c r="P30" i="6"/>
  <c r="M30" i="3" s="1"/>
  <c r="R30" i="3" s="1"/>
  <c r="M107" i="6"/>
  <c r="O107" i="6" s="1"/>
  <c r="P106" i="6"/>
  <c r="I37" i="6"/>
  <c r="H37" i="6" s="1"/>
  <c r="H36" i="6"/>
  <c r="I48" i="6"/>
  <c r="H47" i="6"/>
  <c r="J144" i="6"/>
  <c r="K144" i="6" s="1"/>
  <c r="E145" i="6"/>
  <c r="E35" i="6"/>
  <c r="J34" i="6"/>
  <c r="K34" i="6" s="1"/>
  <c r="J109" i="6"/>
  <c r="K109" i="6" s="1"/>
  <c r="E110" i="6"/>
  <c r="E73" i="6"/>
  <c r="J72" i="6"/>
  <c r="K72" i="6" s="1"/>
  <c r="G151" i="6"/>
  <c r="F150" i="6"/>
  <c r="H151" i="6"/>
  <c r="I152" i="6"/>
  <c r="E165" i="6"/>
  <c r="E99" i="6"/>
  <c r="J98" i="6"/>
  <c r="K98" i="6" s="1"/>
  <c r="G35" i="6"/>
  <c r="F34" i="6"/>
  <c r="J183" i="6"/>
  <c r="K183" i="6" s="1"/>
  <c r="E184" i="6"/>
  <c r="E124" i="6"/>
  <c r="J123" i="6"/>
  <c r="K123" i="6" s="1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M69" i="3" l="1"/>
  <c r="R69" i="3" s="1"/>
  <c r="M241" i="3"/>
  <c r="R241" i="3" s="1"/>
  <c r="M68" i="3"/>
  <c r="R68" i="3" s="1"/>
  <c r="M191" i="3"/>
  <c r="R191" i="3" s="1"/>
  <c r="M342" i="3"/>
  <c r="R342" i="3" s="1"/>
  <c r="M423" i="3"/>
  <c r="R423" i="3" s="1"/>
  <c r="M118" i="3"/>
  <c r="R118" i="3" s="1"/>
  <c r="M278" i="3"/>
  <c r="R278" i="3" s="1"/>
  <c r="M119" i="3"/>
  <c r="R119" i="3" s="1"/>
  <c r="M370" i="3"/>
  <c r="R370" i="3" s="1"/>
  <c r="M279" i="3"/>
  <c r="R279" i="3" s="1"/>
  <c r="M97" i="3"/>
  <c r="R97" i="3" s="1"/>
  <c r="M265" i="3"/>
  <c r="R265" i="3" s="1"/>
  <c r="M266" i="3"/>
  <c r="R266" i="3" s="1"/>
  <c r="M254" i="3"/>
  <c r="R254" i="3" s="1"/>
  <c r="M84" i="3"/>
  <c r="R84" i="3" s="1"/>
  <c r="M11" i="3"/>
  <c r="R11" i="3" s="1"/>
  <c r="M339" i="3"/>
  <c r="R339" i="3" s="1"/>
  <c r="O218" i="6"/>
  <c r="P218" i="6" s="1"/>
  <c r="M219" i="6"/>
  <c r="M185" i="6"/>
  <c r="P184" i="6"/>
  <c r="M71" i="6"/>
  <c r="O71" i="6" s="1"/>
  <c r="P70" i="6"/>
  <c r="M135" i="6"/>
  <c r="P134" i="6"/>
  <c r="M122" i="6"/>
  <c r="O122" i="6" s="1"/>
  <c r="P121" i="6"/>
  <c r="M195" i="6"/>
  <c r="O195" i="6" s="1"/>
  <c r="P194" i="6"/>
  <c r="M162" i="6"/>
  <c r="O162" i="6" s="1"/>
  <c r="P161" i="6"/>
  <c r="M32" i="6"/>
  <c r="O32" i="6" s="1"/>
  <c r="P31" i="6"/>
  <c r="M31" i="3" s="1"/>
  <c r="R31" i="3" s="1"/>
  <c r="M108" i="6"/>
  <c r="O108" i="6" s="1"/>
  <c r="P107" i="6"/>
  <c r="M12" i="6"/>
  <c r="O12" i="6" s="1"/>
  <c r="P11" i="6"/>
  <c r="M97" i="6"/>
  <c r="O97" i="6" s="1"/>
  <c r="P96" i="6"/>
  <c r="M143" i="6"/>
  <c r="O143" i="6" s="1"/>
  <c r="P142" i="6"/>
  <c r="M87" i="6"/>
  <c r="O87" i="6" s="1"/>
  <c r="P86" i="6"/>
  <c r="E185" i="6"/>
  <c r="J185" i="6" s="1"/>
  <c r="K185" i="6" s="1"/>
  <c r="J184" i="6"/>
  <c r="K184" i="6" s="1"/>
  <c r="I153" i="6"/>
  <c r="H152" i="6"/>
  <c r="G166" i="6"/>
  <c r="F165" i="6"/>
  <c r="J14" i="6"/>
  <c r="K14" i="6" s="1"/>
  <c r="E15" i="6"/>
  <c r="G48" i="6"/>
  <c r="F47" i="6"/>
  <c r="E100" i="6"/>
  <c r="J99" i="6"/>
  <c r="K99" i="6" s="1"/>
  <c r="E74" i="6"/>
  <c r="J73" i="6"/>
  <c r="K73" i="6" s="1"/>
  <c r="E36" i="6"/>
  <c r="I49" i="6"/>
  <c r="H48" i="6"/>
  <c r="J194" i="6"/>
  <c r="K194" i="6" s="1"/>
  <c r="E195" i="6"/>
  <c r="E89" i="6"/>
  <c r="J89" i="6" s="1"/>
  <c r="K89" i="6" s="1"/>
  <c r="J88" i="6"/>
  <c r="K88" i="6" s="1"/>
  <c r="J110" i="6"/>
  <c r="K110" i="6" s="1"/>
  <c r="E111" i="6"/>
  <c r="E146" i="6"/>
  <c r="J145" i="6"/>
  <c r="K145" i="6" s="1"/>
  <c r="I167" i="6"/>
  <c r="H167" i="6" s="1"/>
  <c r="H166" i="6"/>
  <c r="E125" i="6"/>
  <c r="J124" i="6"/>
  <c r="K124" i="6" s="1"/>
  <c r="G36" i="6"/>
  <c r="F35" i="6"/>
  <c r="J35" i="6" s="1"/>
  <c r="K35" i="6" s="1"/>
  <c r="J165" i="6"/>
  <c r="K165" i="6" s="1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M85" i="3" l="1"/>
  <c r="R85" i="3" s="1"/>
  <c r="M86" i="3"/>
  <c r="R86" i="3" s="1"/>
  <c r="M126" i="3"/>
  <c r="R126" i="3" s="1"/>
  <c r="M294" i="3"/>
  <c r="R294" i="3" s="1"/>
  <c r="M127" i="3"/>
  <c r="R127" i="3" s="1"/>
  <c r="M296" i="3"/>
  <c r="R296" i="3" s="1"/>
  <c r="M295" i="3"/>
  <c r="R295" i="3" s="1"/>
  <c r="M269" i="3"/>
  <c r="R269" i="3" s="1"/>
  <c r="M98" i="3"/>
  <c r="R98" i="3" s="1"/>
  <c r="M268" i="3"/>
  <c r="R268" i="3" s="1"/>
  <c r="M267" i="3"/>
  <c r="R267" i="3" s="1"/>
  <c r="M169" i="3"/>
  <c r="R169" i="3" s="1"/>
  <c r="M318" i="3"/>
  <c r="R318" i="3" s="1"/>
  <c r="O219" i="6"/>
  <c r="P219" i="6" s="1"/>
  <c r="M153" i="3"/>
  <c r="R153" i="3" s="1"/>
  <c r="M151" i="3"/>
  <c r="R151" i="3" s="1"/>
  <c r="M152" i="3"/>
  <c r="R152" i="3" s="1"/>
  <c r="M13" i="3"/>
  <c r="R13" i="3" s="1"/>
  <c r="M14" i="3"/>
  <c r="R14" i="3" s="1"/>
  <c r="M12" i="3"/>
  <c r="R12" i="3" s="1"/>
  <c r="M141" i="3"/>
  <c r="R141" i="3" s="1"/>
  <c r="M305" i="3"/>
  <c r="R305" i="3" s="1"/>
  <c r="M142" i="3"/>
  <c r="R142" i="3" s="1"/>
  <c r="M143" i="3"/>
  <c r="R143" i="3" s="1"/>
  <c r="M304" i="3"/>
  <c r="R304" i="3" s="1"/>
  <c r="M386" i="3"/>
  <c r="R386" i="3" s="1"/>
  <c r="M384" i="3"/>
  <c r="R384" i="3" s="1"/>
  <c r="M388" i="3"/>
  <c r="R388" i="3" s="1"/>
  <c r="M385" i="3"/>
  <c r="R385" i="3" s="1"/>
  <c r="M144" i="3"/>
  <c r="R144" i="3" s="1"/>
  <c r="M383" i="3"/>
  <c r="R383" i="3" s="1"/>
  <c r="M387" i="3"/>
  <c r="R387" i="3" s="1"/>
  <c r="M193" i="3"/>
  <c r="R193" i="3" s="1"/>
  <c r="M424" i="3"/>
  <c r="R424" i="3" s="1"/>
  <c r="M425" i="3"/>
  <c r="R425" i="3" s="1"/>
  <c r="M192" i="3"/>
  <c r="R192" i="3" s="1"/>
  <c r="M343" i="3"/>
  <c r="R343" i="3" s="1"/>
  <c r="O135" i="6"/>
  <c r="P135" i="6" s="1"/>
  <c r="O185" i="6"/>
  <c r="P185" i="6" s="1"/>
  <c r="M109" i="6"/>
  <c r="O109" i="6" s="1"/>
  <c r="P108" i="6"/>
  <c r="P195" i="6"/>
  <c r="M196" i="6"/>
  <c r="O196" i="6" s="1"/>
  <c r="M88" i="6"/>
  <c r="O88" i="6" s="1"/>
  <c r="P87" i="6"/>
  <c r="M98" i="6"/>
  <c r="O98" i="6" s="1"/>
  <c r="P97" i="6"/>
  <c r="M144" i="6"/>
  <c r="O144" i="6" s="1"/>
  <c r="P143" i="6"/>
  <c r="M13" i="6"/>
  <c r="O13" i="6" s="1"/>
  <c r="P12" i="6"/>
  <c r="M33" i="6"/>
  <c r="O33" i="6" s="1"/>
  <c r="P32" i="6"/>
  <c r="M32" i="3" s="1"/>
  <c r="R32" i="3" s="1"/>
  <c r="M163" i="6"/>
  <c r="O163" i="6" s="1"/>
  <c r="P162" i="6"/>
  <c r="M123" i="6"/>
  <c r="O123" i="6" s="1"/>
  <c r="P122" i="6"/>
  <c r="M72" i="6"/>
  <c r="O72" i="6" s="1"/>
  <c r="P71" i="6"/>
  <c r="E37" i="6"/>
  <c r="J100" i="6"/>
  <c r="K100" i="6" s="1"/>
  <c r="E101" i="6"/>
  <c r="J101" i="6" s="1"/>
  <c r="K101" i="6" s="1"/>
  <c r="I154" i="6"/>
  <c r="H153" i="6"/>
  <c r="J15" i="6"/>
  <c r="K15" i="6" s="1"/>
  <c r="E16" i="6"/>
  <c r="G153" i="6"/>
  <c r="F152" i="6"/>
  <c r="E112" i="6"/>
  <c r="J111" i="6"/>
  <c r="K111" i="6" s="1"/>
  <c r="J195" i="6"/>
  <c r="K195" i="6" s="1"/>
  <c r="E196" i="6"/>
  <c r="G37" i="6"/>
  <c r="F37" i="6" s="1"/>
  <c r="F36" i="6"/>
  <c r="J36" i="6" s="1"/>
  <c r="K36" i="6" s="1"/>
  <c r="E167" i="6"/>
  <c r="E126" i="6"/>
  <c r="J126" i="6" s="1"/>
  <c r="K126" i="6" s="1"/>
  <c r="J125" i="6"/>
  <c r="K125" i="6" s="1"/>
  <c r="E147" i="6"/>
  <c r="J146" i="6"/>
  <c r="K146" i="6" s="1"/>
  <c r="I50" i="6"/>
  <c r="H49" i="6"/>
  <c r="J74" i="6"/>
  <c r="K74" i="6" s="1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M213" i="3" l="1"/>
  <c r="R213" i="3" s="1"/>
  <c r="M214" i="3"/>
  <c r="R214" i="3" s="1"/>
  <c r="M215" i="3"/>
  <c r="R215" i="3" s="1"/>
  <c r="M350" i="3"/>
  <c r="R350" i="3" s="1"/>
  <c r="M225" i="3"/>
  <c r="R225" i="3" s="1"/>
  <c r="M356" i="3"/>
  <c r="R356" i="3" s="1"/>
  <c r="M436" i="3"/>
  <c r="R436" i="3" s="1"/>
  <c r="M437" i="3"/>
  <c r="R437" i="3" s="1"/>
  <c r="M435" i="3"/>
  <c r="R435" i="3" s="1"/>
  <c r="M170" i="3"/>
  <c r="R170" i="3" s="1"/>
  <c r="M320" i="3"/>
  <c r="R320" i="3" s="1"/>
  <c r="M319" i="3"/>
  <c r="R319" i="3" s="1"/>
  <c r="M270" i="3"/>
  <c r="R270" i="3" s="1"/>
  <c r="M99" i="3"/>
  <c r="R99" i="3" s="1"/>
  <c r="M271" i="3"/>
  <c r="R271" i="3" s="1"/>
  <c r="M281" i="3"/>
  <c r="R281" i="3" s="1"/>
  <c r="M282" i="3"/>
  <c r="R282" i="3" s="1"/>
  <c r="M280" i="3"/>
  <c r="R280" i="3" s="1"/>
  <c r="M104" i="3"/>
  <c r="R104" i="3" s="1"/>
  <c r="M70" i="3"/>
  <c r="R70" i="3" s="1"/>
  <c r="M242" i="3"/>
  <c r="R242" i="3" s="1"/>
  <c r="M202" i="3"/>
  <c r="R202" i="3" s="1"/>
  <c r="M346" i="3"/>
  <c r="R346" i="3" s="1"/>
  <c r="M203" i="3"/>
  <c r="R203" i="3" s="1"/>
  <c r="M204" i="3"/>
  <c r="R204" i="3" s="1"/>
  <c r="M124" i="6"/>
  <c r="O124" i="6" s="1"/>
  <c r="P123" i="6"/>
  <c r="M34" i="6"/>
  <c r="O34" i="6" s="1"/>
  <c r="P33" i="6"/>
  <c r="M14" i="6"/>
  <c r="O14" i="6" s="1"/>
  <c r="P13" i="6"/>
  <c r="M99" i="6"/>
  <c r="O99" i="6" s="1"/>
  <c r="P98" i="6"/>
  <c r="M197" i="6"/>
  <c r="O197" i="6" s="1"/>
  <c r="P196" i="6"/>
  <c r="M164" i="6"/>
  <c r="O164" i="6" s="1"/>
  <c r="P163" i="6"/>
  <c r="M145" i="6"/>
  <c r="O145" i="6" s="1"/>
  <c r="P144" i="6"/>
  <c r="M89" i="6"/>
  <c r="P88" i="6"/>
  <c r="M73" i="6"/>
  <c r="O73" i="6" s="1"/>
  <c r="P72" i="6"/>
  <c r="M110" i="6"/>
  <c r="O110" i="6" s="1"/>
  <c r="P109" i="6"/>
  <c r="G50" i="6"/>
  <c r="F49" i="6"/>
  <c r="I51" i="6"/>
  <c r="H50" i="6"/>
  <c r="E113" i="6"/>
  <c r="J112" i="6"/>
  <c r="K112" i="6" s="1"/>
  <c r="E17" i="6"/>
  <c r="J16" i="6"/>
  <c r="K16" i="6" s="1"/>
  <c r="E197" i="6"/>
  <c r="J196" i="6"/>
  <c r="K196" i="6" s="1"/>
  <c r="J37" i="6"/>
  <c r="K37" i="6" s="1"/>
  <c r="E38" i="6"/>
  <c r="J75" i="6"/>
  <c r="K75" i="6" s="1"/>
  <c r="E76" i="6"/>
  <c r="J167" i="6"/>
  <c r="K167" i="6" s="1"/>
  <c r="E168" i="6"/>
  <c r="J147" i="6"/>
  <c r="K147" i="6" s="1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M71" i="3" l="1"/>
  <c r="R71" i="3" s="1"/>
  <c r="M72" i="3"/>
  <c r="R72" i="3" s="1"/>
  <c r="M243" i="3"/>
  <c r="R243" i="3" s="1"/>
  <c r="M129" i="3"/>
  <c r="R129" i="3" s="1"/>
  <c r="M297" i="3"/>
  <c r="R297" i="3" s="1"/>
  <c r="M130" i="3"/>
  <c r="R130" i="3" s="1"/>
  <c r="M131" i="3"/>
  <c r="R131" i="3" s="1"/>
  <c r="M128" i="3"/>
  <c r="R128" i="3" s="1"/>
  <c r="M379" i="3"/>
  <c r="R379" i="3" s="1"/>
  <c r="M132" i="3"/>
  <c r="R132" i="3" s="1"/>
  <c r="O89" i="6"/>
  <c r="P89" i="6" s="1"/>
  <c r="M105" i="3"/>
  <c r="R105" i="3" s="1"/>
  <c r="M106" i="3"/>
  <c r="R106" i="3" s="1"/>
  <c r="M283" i="3"/>
  <c r="R283" i="3" s="1"/>
  <c r="M87" i="3"/>
  <c r="R87" i="3" s="1"/>
  <c r="M255" i="3"/>
  <c r="R255" i="3" s="1"/>
  <c r="M321" i="3"/>
  <c r="R321" i="3" s="1"/>
  <c r="M171" i="3"/>
  <c r="R171" i="3" s="1"/>
  <c r="M322" i="3"/>
  <c r="R322" i="3" s="1"/>
  <c r="M172" i="3"/>
  <c r="R172" i="3" s="1"/>
  <c r="M272" i="3"/>
  <c r="R272" i="3" s="1"/>
  <c r="M100" i="3"/>
  <c r="R100" i="3" s="1"/>
  <c r="M33" i="3"/>
  <c r="R33" i="3" s="1"/>
  <c r="M234" i="3"/>
  <c r="R234" i="3" s="1"/>
  <c r="M165" i="6"/>
  <c r="O165" i="6" s="1"/>
  <c r="P164" i="6"/>
  <c r="M111" i="6"/>
  <c r="O111" i="6" s="1"/>
  <c r="P110" i="6"/>
  <c r="P197" i="6"/>
  <c r="M198" i="6"/>
  <c r="O198" i="6" s="1"/>
  <c r="M15" i="6"/>
  <c r="O15" i="6" s="1"/>
  <c r="P14" i="6"/>
  <c r="M125" i="6"/>
  <c r="O125" i="6" s="1"/>
  <c r="P124" i="6"/>
  <c r="M74" i="6"/>
  <c r="O74" i="6" s="1"/>
  <c r="P73" i="6"/>
  <c r="M146" i="6"/>
  <c r="O146" i="6" s="1"/>
  <c r="P145" i="6"/>
  <c r="M100" i="6"/>
  <c r="O100" i="6" s="1"/>
  <c r="P99" i="6"/>
  <c r="M35" i="6"/>
  <c r="O35" i="6" s="1"/>
  <c r="P34" i="6"/>
  <c r="J168" i="6"/>
  <c r="K168" i="6" s="1"/>
  <c r="E169" i="6"/>
  <c r="J38" i="6"/>
  <c r="K38" i="6" s="1"/>
  <c r="E39" i="6"/>
  <c r="G155" i="6"/>
  <c r="F155" i="6" s="1"/>
  <c r="F154" i="6"/>
  <c r="E18" i="6"/>
  <c r="J18" i="6" s="1"/>
  <c r="K18" i="6" s="1"/>
  <c r="J17" i="6"/>
  <c r="K17" i="6" s="1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K113" i="6" s="1"/>
  <c r="E114" i="6"/>
  <c r="J114" i="6" s="1"/>
  <c r="K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89" i="3" l="1"/>
  <c r="R89" i="3" s="1"/>
  <c r="M257" i="3"/>
  <c r="R257" i="3" s="1"/>
  <c r="M90" i="3"/>
  <c r="R90" i="3" s="1"/>
  <c r="M258" i="3"/>
  <c r="R258" i="3" s="1"/>
  <c r="M260" i="3"/>
  <c r="R260" i="3" s="1"/>
  <c r="M362" i="3"/>
  <c r="R362" i="3" s="1"/>
  <c r="M91" i="3"/>
  <c r="R91" i="3" s="1"/>
  <c r="M256" i="3"/>
  <c r="R256" i="3" s="1"/>
  <c r="M360" i="3"/>
  <c r="R360" i="3" s="1"/>
  <c r="M364" i="3"/>
  <c r="R364" i="3" s="1"/>
  <c r="M88" i="3"/>
  <c r="R88" i="3" s="1"/>
  <c r="M259" i="3"/>
  <c r="R259" i="3" s="1"/>
  <c r="M361" i="3"/>
  <c r="R361" i="3" s="1"/>
  <c r="M365" i="3"/>
  <c r="R365" i="3" s="1"/>
  <c r="M363" i="3"/>
  <c r="R363" i="3" s="1"/>
  <c r="M34" i="3"/>
  <c r="R34" i="3" s="1"/>
  <c r="M235" i="3"/>
  <c r="R235" i="3" s="1"/>
  <c r="M154" i="3"/>
  <c r="R154" i="3" s="1"/>
  <c r="M155" i="3"/>
  <c r="R155" i="3" s="1"/>
  <c r="M101" i="3"/>
  <c r="R101" i="3" s="1"/>
  <c r="M273" i="3"/>
  <c r="R273" i="3" s="1"/>
  <c r="M102" i="3"/>
  <c r="R102" i="3" s="1"/>
  <c r="M366" i="3"/>
  <c r="R366" i="3" s="1"/>
  <c r="M368" i="3"/>
  <c r="R368" i="3" s="1"/>
  <c r="M367" i="3"/>
  <c r="R367" i="3" s="1"/>
  <c r="M15" i="3"/>
  <c r="R15" i="3" s="1"/>
  <c r="M228" i="3"/>
  <c r="R228" i="3" s="1"/>
  <c r="M227" i="3"/>
  <c r="R227" i="3" s="1"/>
  <c r="M112" i="6"/>
  <c r="O112" i="6" s="1"/>
  <c r="P111" i="6"/>
  <c r="M36" i="6"/>
  <c r="O36" i="6" s="1"/>
  <c r="P35" i="6"/>
  <c r="M35" i="3" s="1"/>
  <c r="R35" i="3" s="1"/>
  <c r="M75" i="6"/>
  <c r="O75" i="6" s="1"/>
  <c r="P74" i="6"/>
  <c r="M16" i="6"/>
  <c r="O16" i="6" s="1"/>
  <c r="P15" i="6"/>
  <c r="M166" i="6"/>
  <c r="O166" i="6" s="1"/>
  <c r="P165" i="6"/>
  <c r="M199" i="6"/>
  <c r="O199" i="6" s="1"/>
  <c r="P198" i="6"/>
  <c r="M101" i="6"/>
  <c r="P100" i="6"/>
  <c r="M147" i="6"/>
  <c r="O147" i="6" s="1"/>
  <c r="P146" i="6"/>
  <c r="M126" i="6"/>
  <c r="P125" i="6"/>
  <c r="E199" i="6"/>
  <c r="J198" i="6"/>
  <c r="K198" i="6" s="1"/>
  <c r="E150" i="6"/>
  <c r="J149" i="6"/>
  <c r="K149" i="6" s="1"/>
  <c r="E40" i="6"/>
  <c r="J39" i="6"/>
  <c r="K39" i="6" s="1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M17" i="3" l="1"/>
  <c r="R17" i="3" s="1"/>
  <c r="M18" i="3"/>
  <c r="R18" i="3" s="1"/>
  <c r="M16" i="3"/>
  <c r="R16" i="3" s="1"/>
  <c r="M173" i="3"/>
  <c r="R173" i="3" s="1"/>
  <c r="M174" i="3"/>
  <c r="R174" i="3" s="1"/>
  <c r="M175" i="3"/>
  <c r="R175" i="3" s="1"/>
  <c r="M107" i="3"/>
  <c r="R107" i="3" s="1"/>
  <c r="M371" i="3"/>
  <c r="R371" i="3" s="1"/>
  <c r="M73" i="3"/>
  <c r="R73" i="3" s="1"/>
  <c r="M77" i="3"/>
  <c r="R77" i="3" s="1"/>
  <c r="M245" i="3"/>
  <c r="R245" i="3" s="1"/>
  <c r="M244" i="3"/>
  <c r="R244" i="3" s="1"/>
  <c r="M358" i="3"/>
  <c r="R358" i="3" s="1"/>
  <c r="M248" i="3"/>
  <c r="R248" i="3" s="1"/>
  <c r="M357" i="3"/>
  <c r="R357" i="3" s="1"/>
  <c r="M247" i="3"/>
  <c r="R247" i="3" s="1"/>
  <c r="O126" i="6"/>
  <c r="P126" i="6" s="1"/>
  <c r="O101" i="6"/>
  <c r="P101" i="6" s="1"/>
  <c r="M167" i="6"/>
  <c r="O167" i="6" s="1"/>
  <c r="P166" i="6"/>
  <c r="M76" i="6"/>
  <c r="O76" i="6" s="1"/>
  <c r="P75" i="6"/>
  <c r="M113" i="6"/>
  <c r="O113" i="6" s="1"/>
  <c r="P112" i="6"/>
  <c r="M148" i="6"/>
  <c r="O148" i="6" s="1"/>
  <c r="P147" i="6"/>
  <c r="M200" i="6"/>
  <c r="O200" i="6" s="1"/>
  <c r="P199" i="6"/>
  <c r="M17" i="6"/>
  <c r="O17" i="6" s="1"/>
  <c r="P16" i="6"/>
  <c r="M37" i="6"/>
  <c r="O37" i="6" s="1"/>
  <c r="P36" i="6"/>
  <c r="J78" i="6"/>
  <c r="K78" i="6" s="1"/>
  <c r="E79" i="6"/>
  <c r="J79" i="6" s="1"/>
  <c r="K79" i="6" s="1"/>
  <c r="G53" i="6"/>
  <c r="F52" i="6"/>
  <c r="E151" i="6"/>
  <c r="J150" i="6"/>
  <c r="K150" i="6" s="1"/>
  <c r="I54" i="6"/>
  <c r="H53" i="6"/>
  <c r="E171" i="6"/>
  <c r="J170" i="6"/>
  <c r="K170" i="6" s="1"/>
  <c r="E41" i="6"/>
  <c r="J40" i="6"/>
  <c r="K40" i="6" s="1"/>
  <c r="E200" i="6"/>
  <c r="J199" i="6"/>
  <c r="K199" i="6" s="1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M274" i="3" l="1"/>
  <c r="R274" i="3" s="1"/>
  <c r="M103" i="3"/>
  <c r="R103" i="3" s="1"/>
  <c r="M275" i="3"/>
  <c r="R275" i="3" s="1"/>
  <c r="M369" i="3"/>
  <c r="R369" i="3" s="1"/>
  <c r="M133" i="3"/>
  <c r="R133" i="3" s="1"/>
  <c r="M382" i="3"/>
  <c r="R382" i="3" s="1"/>
  <c r="M380" i="3"/>
  <c r="R380" i="3" s="1"/>
  <c r="M381" i="3"/>
  <c r="R381" i="3" s="1"/>
  <c r="M310" i="3"/>
  <c r="R310" i="3" s="1"/>
  <c r="M390" i="3"/>
  <c r="R390" i="3" s="1"/>
  <c r="M392" i="3"/>
  <c r="R392" i="3" s="1"/>
  <c r="M389" i="3"/>
  <c r="R389" i="3" s="1"/>
  <c r="M391" i="3"/>
  <c r="R391" i="3" s="1"/>
  <c r="M156" i="3"/>
  <c r="R156" i="3" s="1"/>
  <c r="M74" i="3"/>
  <c r="R74" i="3" s="1"/>
  <c r="M78" i="3"/>
  <c r="R78" i="3" s="1"/>
  <c r="M246" i="3"/>
  <c r="R246" i="3" s="1"/>
  <c r="M75" i="3"/>
  <c r="R75" i="3" s="1"/>
  <c r="M76" i="3"/>
  <c r="R76" i="3" s="1"/>
  <c r="M37" i="3"/>
  <c r="R37" i="3" s="1"/>
  <c r="M36" i="3"/>
  <c r="R36" i="3" s="1"/>
  <c r="M205" i="3"/>
  <c r="R205" i="3" s="1"/>
  <c r="M206" i="3"/>
  <c r="R206" i="3" s="1"/>
  <c r="M207" i="3"/>
  <c r="R207" i="3" s="1"/>
  <c r="M347" i="3"/>
  <c r="R347" i="3" s="1"/>
  <c r="M109" i="3"/>
  <c r="R109" i="3" s="1"/>
  <c r="M285" i="3"/>
  <c r="R285" i="3" s="1"/>
  <c r="M110" i="3"/>
  <c r="R110" i="3" s="1"/>
  <c r="M286" i="3"/>
  <c r="R286" i="3" s="1"/>
  <c r="M284" i="3"/>
  <c r="R284" i="3" s="1"/>
  <c r="M374" i="3"/>
  <c r="R374" i="3" s="1"/>
  <c r="M372" i="3"/>
  <c r="R372" i="3" s="1"/>
  <c r="M376" i="3"/>
  <c r="R376" i="3" s="1"/>
  <c r="M373" i="3"/>
  <c r="R373" i="3" s="1"/>
  <c r="M375" i="3"/>
  <c r="R375" i="3" s="1"/>
  <c r="M287" i="3"/>
  <c r="R287" i="3" s="1"/>
  <c r="M108" i="3"/>
  <c r="R108" i="3" s="1"/>
  <c r="M38" i="6"/>
  <c r="O38" i="6" s="1"/>
  <c r="P37" i="6"/>
  <c r="M149" i="6"/>
  <c r="O149" i="6" s="1"/>
  <c r="P148" i="6"/>
  <c r="M77" i="6"/>
  <c r="O77" i="6" s="1"/>
  <c r="P76" i="6"/>
  <c r="M201" i="6"/>
  <c r="O201" i="6" s="1"/>
  <c r="P200" i="6"/>
  <c r="M18" i="6"/>
  <c r="P17" i="6"/>
  <c r="M114" i="6"/>
  <c r="P113" i="6"/>
  <c r="P167" i="6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K171" i="6" s="1"/>
  <c r="E172" i="6"/>
  <c r="J151" i="6"/>
  <c r="K151" i="6" s="1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O114" i="6" l="1"/>
  <c r="P114" i="6" s="1"/>
  <c r="O18" i="6"/>
  <c r="P18" i="6" s="1"/>
  <c r="M111" i="3"/>
  <c r="R111" i="3" s="1"/>
  <c r="M288" i="3"/>
  <c r="R288" i="3" s="1"/>
  <c r="M112" i="3"/>
  <c r="R112" i="3" s="1"/>
  <c r="M78" i="6"/>
  <c r="O78" i="6" s="1"/>
  <c r="P77" i="6"/>
  <c r="M39" i="6"/>
  <c r="O39" i="6" s="1"/>
  <c r="P38" i="6"/>
  <c r="M38" i="3" s="1"/>
  <c r="R38" i="3" s="1"/>
  <c r="M169" i="6"/>
  <c r="O169" i="6" s="1"/>
  <c r="P168" i="6"/>
  <c r="M202" i="6"/>
  <c r="O202" i="6" s="1"/>
  <c r="P201" i="6"/>
  <c r="M150" i="6"/>
  <c r="O150" i="6" s="1"/>
  <c r="P149" i="6"/>
  <c r="J152" i="6"/>
  <c r="K152" i="6" s="1"/>
  <c r="E153" i="6"/>
  <c r="E202" i="6"/>
  <c r="J201" i="6"/>
  <c r="K201" i="6" s="1"/>
  <c r="I56" i="6"/>
  <c r="H55" i="6"/>
  <c r="E173" i="6"/>
  <c r="J172" i="6"/>
  <c r="K172" i="6" s="1"/>
  <c r="J42" i="6"/>
  <c r="K42" i="6" s="1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M229" i="3" l="1"/>
  <c r="R229" i="3" s="1"/>
  <c r="M230" i="3"/>
  <c r="R230" i="3" s="1"/>
  <c r="M19" i="3"/>
  <c r="R19" i="3" s="1"/>
  <c r="M231" i="3"/>
  <c r="R231" i="3" s="1"/>
  <c r="M113" i="3"/>
  <c r="R113" i="3" s="1"/>
  <c r="M289" i="3"/>
  <c r="R289" i="3" s="1"/>
  <c r="M377" i="3"/>
  <c r="R377" i="3" s="1"/>
  <c r="M157" i="3"/>
  <c r="R157" i="3" s="1"/>
  <c r="M394" i="3"/>
  <c r="R394" i="3" s="1"/>
  <c r="M393" i="3"/>
  <c r="R393" i="3" s="1"/>
  <c r="M177" i="3"/>
  <c r="R177" i="3" s="1"/>
  <c r="M323" i="3"/>
  <c r="R323" i="3" s="1"/>
  <c r="M176" i="3"/>
  <c r="R176" i="3" s="1"/>
  <c r="M203" i="6"/>
  <c r="P202" i="6"/>
  <c r="M40" i="6"/>
  <c r="O40" i="6" s="1"/>
  <c r="P39" i="6"/>
  <c r="M151" i="6"/>
  <c r="O151" i="6" s="1"/>
  <c r="P150" i="6"/>
  <c r="P169" i="6"/>
  <c r="M170" i="6"/>
  <c r="O170" i="6" s="1"/>
  <c r="M79" i="6"/>
  <c r="P78" i="6"/>
  <c r="G56" i="6"/>
  <c r="F55" i="6"/>
  <c r="E174" i="6"/>
  <c r="J173" i="6"/>
  <c r="K173" i="6" s="1"/>
  <c r="J202" i="6"/>
  <c r="K202" i="6" s="1"/>
  <c r="E203" i="6"/>
  <c r="J203" i="6" s="1"/>
  <c r="K203" i="6" s="1"/>
  <c r="E44" i="6"/>
  <c r="J43" i="6"/>
  <c r="K43" i="6" s="1"/>
  <c r="E154" i="6"/>
  <c r="J153" i="6"/>
  <c r="K153" i="6" s="1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O79" i="6" l="1"/>
  <c r="P79" i="6" s="1"/>
  <c r="O203" i="6"/>
  <c r="P203" i="6" s="1"/>
  <c r="M158" i="3"/>
  <c r="R158" i="3" s="1"/>
  <c r="M396" i="3"/>
  <c r="R396" i="3" s="1"/>
  <c r="M395" i="3"/>
  <c r="R395" i="3" s="1"/>
  <c r="M209" i="3"/>
  <c r="R209" i="3" s="1"/>
  <c r="M348" i="3"/>
  <c r="R348" i="3" s="1"/>
  <c r="M428" i="3"/>
  <c r="R428" i="3" s="1"/>
  <c r="M208" i="3"/>
  <c r="R208" i="3" s="1"/>
  <c r="M429" i="3"/>
  <c r="R429" i="3" s="1"/>
  <c r="M427" i="3"/>
  <c r="R427" i="3" s="1"/>
  <c r="M39" i="3"/>
  <c r="R39" i="3" s="1"/>
  <c r="M236" i="3"/>
  <c r="R236" i="3" s="1"/>
  <c r="M41" i="6"/>
  <c r="O41" i="6" s="1"/>
  <c r="P40" i="6"/>
  <c r="M152" i="6"/>
  <c r="O152" i="6" s="1"/>
  <c r="P151" i="6"/>
  <c r="M171" i="6"/>
  <c r="O171" i="6" s="1"/>
  <c r="P170" i="6"/>
  <c r="I58" i="6"/>
  <c r="H57" i="6"/>
  <c r="E45" i="6"/>
  <c r="J44" i="6"/>
  <c r="K44" i="6" s="1"/>
  <c r="E175" i="6"/>
  <c r="J175" i="6" s="1"/>
  <c r="K175" i="6" s="1"/>
  <c r="J174" i="6"/>
  <c r="K174" i="6" s="1"/>
  <c r="E155" i="6"/>
  <c r="J155" i="6" s="1"/>
  <c r="K155" i="6" s="1"/>
  <c r="J154" i="6"/>
  <c r="K154" i="6" s="1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M159" i="3" l="1"/>
  <c r="R159" i="3" s="1"/>
  <c r="M398" i="3"/>
  <c r="R398" i="3" s="1"/>
  <c r="M402" i="3"/>
  <c r="R402" i="3" s="1"/>
  <c r="M400" i="3"/>
  <c r="R400" i="3" s="1"/>
  <c r="M401" i="3"/>
  <c r="R401" i="3" s="1"/>
  <c r="M160" i="3"/>
  <c r="R160" i="3" s="1"/>
  <c r="M397" i="3"/>
  <c r="R397" i="3" s="1"/>
  <c r="M399" i="3"/>
  <c r="R399" i="3" s="1"/>
  <c r="M403" i="3"/>
  <c r="R403" i="3" s="1"/>
  <c r="M311" i="3"/>
  <c r="R311" i="3" s="1"/>
  <c r="M325" i="3"/>
  <c r="R325" i="3" s="1"/>
  <c r="M178" i="3"/>
  <c r="R178" i="3" s="1"/>
  <c r="M324" i="3"/>
  <c r="R324" i="3" s="1"/>
  <c r="M41" i="3"/>
  <c r="R41" i="3" s="1"/>
  <c r="M42" i="3"/>
  <c r="R42" i="3" s="1"/>
  <c r="M40" i="3"/>
  <c r="R40" i="3" s="1"/>
  <c r="M172" i="6"/>
  <c r="O172" i="6" s="1"/>
  <c r="P171" i="6"/>
  <c r="M153" i="6"/>
  <c r="O153" i="6" s="1"/>
  <c r="P152" i="6"/>
  <c r="M42" i="6"/>
  <c r="O42" i="6" s="1"/>
  <c r="P41" i="6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M326" i="3" l="1"/>
  <c r="R326" i="3" s="1"/>
  <c r="M179" i="3"/>
  <c r="R179" i="3" s="1"/>
  <c r="M154" i="6"/>
  <c r="O154" i="6" s="1"/>
  <c r="P153" i="6"/>
  <c r="M43" i="6"/>
  <c r="O43" i="6" s="1"/>
  <c r="P42" i="6"/>
  <c r="M173" i="6"/>
  <c r="O173" i="6" s="1"/>
  <c r="P172" i="6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M409" i="3" l="1"/>
  <c r="R409" i="3" s="1"/>
  <c r="M180" i="3"/>
  <c r="R180" i="3" s="1"/>
  <c r="M327" i="3"/>
  <c r="R327" i="3" s="1"/>
  <c r="M161" i="3"/>
  <c r="R161" i="3" s="1"/>
  <c r="M404" i="3"/>
  <c r="R404" i="3" s="1"/>
  <c r="M174" i="6"/>
  <c r="O174" i="6" s="1"/>
  <c r="P173" i="6"/>
  <c r="M44" i="6"/>
  <c r="O44" i="6" s="1"/>
  <c r="P43" i="6"/>
  <c r="M155" i="6"/>
  <c r="P154" i="6"/>
  <c r="E48" i="6"/>
  <c r="J47" i="6"/>
  <c r="K47" i="6" s="1"/>
  <c r="F58" i="2"/>
  <c r="G59" i="2"/>
  <c r="F59" i="2" s="1"/>
  <c r="J45" i="2"/>
  <c r="K45" i="2" s="1"/>
  <c r="E46" i="2"/>
  <c r="M181" i="3" l="1"/>
  <c r="R181" i="3" s="1"/>
  <c r="M410" i="3"/>
  <c r="R410" i="3" s="1"/>
  <c r="M328" i="3"/>
  <c r="R328" i="3" s="1"/>
  <c r="M412" i="3"/>
  <c r="R412" i="3" s="1"/>
  <c r="M411" i="3"/>
  <c r="R411" i="3" s="1"/>
  <c r="M162" i="3"/>
  <c r="R162" i="3" s="1"/>
  <c r="M406" i="3"/>
  <c r="R406" i="3" s="1"/>
  <c r="M405" i="3"/>
  <c r="R405" i="3" s="1"/>
  <c r="M407" i="3"/>
  <c r="R407" i="3" s="1"/>
  <c r="O155" i="6"/>
  <c r="P155" i="6" s="1"/>
  <c r="M45" i="3"/>
  <c r="R45" i="3" s="1"/>
  <c r="M46" i="3"/>
  <c r="R46" i="3" s="1"/>
  <c r="M43" i="3"/>
  <c r="R43" i="3" s="1"/>
  <c r="M44" i="3"/>
  <c r="R44" i="3" s="1"/>
  <c r="M45" i="6"/>
  <c r="O45" i="6" s="1"/>
  <c r="P44" i="6"/>
  <c r="M175" i="6"/>
  <c r="P174" i="6"/>
  <c r="E49" i="6"/>
  <c r="J48" i="6"/>
  <c r="K48" i="6" s="1"/>
  <c r="E47" i="2"/>
  <c r="J46" i="2"/>
  <c r="K46" i="2" s="1"/>
  <c r="M163" i="3" l="1"/>
  <c r="R163" i="3" s="1"/>
  <c r="M408" i="3"/>
  <c r="R408" i="3" s="1"/>
  <c r="M333" i="3"/>
  <c r="R333" i="3" s="1"/>
  <c r="M182" i="3"/>
  <c r="R182" i="3" s="1"/>
  <c r="M331" i="3"/>
  <c r="R331" i="3" s="1"/>
  <c r="M414" i="3"/>
  <c r="R414" i="3" s="1"/>
  <c r="M418" i="3"/>
  <c r="R418" i="3" s="1"/>
  <c r="M416" i="3"/>
  <c r="R416" i="3" s="1"/>
  <c r="M417" i="3"/>
  <c r="R417" i="3" s="1"/>
  <c r="M330" i="3"/>
  <c r="R330" i="3" s="1"/>
  <c r="M413" i="3"/>
  <c r="R413" i="3" s="1"/>
  <c r="M332" i="3"/>
  <c r="R332" i="3" s="1"/>
  <c r="M415" i="3"/>
  <c r="R415" i="3" s="1"/>
  <c r="O175" i="6"/>
  <c r="P175" i="6" s="1"/>
  <c r="M46" i="6"/>
  <c r="O46" i="6" s="1"/>
  <c r="P45" i="6"/>
  <c r="J49" i="6"/>
  <c r="K49" i="6" s="1"/>
  <c r="E50" i="6"/>
  <c r="J47" i="2"/>
  <c r="K47" i="2" s="1"/>
  <c r="E48" i="2"/>
  <c r="M183" i="3" l="1"/>
  <c r="R183" i="3" s="1"/>
  <c r="M422" i="3"/>
  <c r="R422" i="3" s="1"/>
  <c r="M334" i="3"/>
  <c r="R334" i="3" s="1"/>
  <c r="M420" i="3"/>
  <c r="R420" i="3" s="1"/>
  <c r="M421" i="3"/>
  <c r="R421" i="3" s="1"/>
  <c r="M419" i="3"/>
  <c r="R419" i="3" s="1"/>
  <c r="M47" i="6"/>
  <c r="O47" i="6" s="1"/>
  <c r="P46" i="6"/>
  <c r="J50" i="6"/>
  <c r="K50" i="6" s="1"/>
  <c r="E51" i="6"/>
  <c r="E49" i="2"/>
  <c r="J48" i="2"/>
  <c r="K48" i="2" s="1"/>
  <c r="M48" i="6" l="1"/>
  <c r="O48" i="6" s="1"/>
  <c r="P47" i="6"/>
  <c r="E52" i="6"/>
  <c r="J51" i="6"/>
  <c r="K51" i="6" s="1"/>
  <c r="J49" i="2"/>
  <c r="K49" i="2" s="1"/>
  <c r="E50" i="2"/>
  <c r="M49" i="3" l="1"/>
  <c r="R49" i="3" s="1"/>
  <c r="M47" i="3"/>
  <c r="R47" i="3" s="1"/>
  <c r="M48" i="3"/>
  <c r="R48" i="3" s="1"/>
  <c r="M49" i="6"/>
  <c r="O49" i="6" s="1"/>
  <c r="P48" i="6"/>
  <c r="E53" i="6"/>
  <c r="J52" i="6"/>
  <c r="K52" i="6" s="1"/>
  <c r="E51" i="2"/>
  <c r="J50" i="2"/>
  <c r="K50" i="2" s="1"/>
  <c r="M50" i="6" l="1"/>
  <c r="O50" i="6" s="1"/>
  <c r="P49" i="6"/>
  <c r="J53" i="6"/>
  <c r="K53" i="6" s="1"/>
  <c r="E54" i="6"/>
  <c r="J51" i="2"/>
  <c r="K51" i="2" s="1"/>
  <c r="E52" i="2"/>
  <c r="M51" i="6" l="1"/>
  <c r="O51" i="6" s="1"/>
  <c r="P50" i="6"/>
  <c r="J54" i="6"/>
  <c r="K54" i="6" s="1"/>
  <c r="E55" i="6"/>
  <c r="E53" i="2"/>
  <c r="J52" i="2"/>
  <c r="K52" i="2" s="1"/>
  <c r="M50" i="3" l="1"/>
  <c r="R50" i="3" s="1"/>
  <c r="M51" i="3"/>
  <c r="R51" i="3" s="1"/>
  <c r="M52" i="6"/>
  <c r="O52" i="6" s="1"/>
  <c r="P51" i="6"/>
  <c r="E56" i="6"/>
  <c r="J55" i="6"/>
  <c r="K55" i="6" s="1"/>
  <c r="J53" i="2"/>
  <c r="K53" i="2" s="1"/>
  <c r="E54" i="2"/>
  <c r="M53" i="6" l="1"/>
  <c r="O53" i="6" s="1"/>
  <c r="P52" i="6"/>
  <c r="M52" i="3" s="1"/>
  <c r="R52" i="3" s="1"/>
  <c r="E57" i="6"/>
  <c r="J56" i="6"/>
  <c r="K56" i="6" s="1"/>
  <c r="E55" i="2"/>
  <c r="J54" i="2"/>
  <c r="K54" i="2" s="1"/>
  <c r="M54" i="6" l="1"/>
  <c r="O54" i="6" s="1"/>
  <c r="P53" i="6"/>
  <c r="J57" i="6"/>
  <c r="K57" i="6" s="1"/>
  <c r="E58" i="6"/>
  <c r="J55" i="2"/>
  <c r="K55" i="2" s="1"/>
  <c r="E56" i="2"/>
  <c r="M53" i="3" l="1"/>
  <c r="R53" i="3" s="1"/>
  <c r="M54" i="3"/>
  <c r="R54" i="3" s="1"/>
  <c r="M55" i="3"/>
  <c r="R55" i="3" s="1"/>
  <c r="M55" i="6"/>
  <c r="O55" i="6" s="1"/>
  <c r="P54" i="6"/>
  <c r="J58" i="6"/>
  <c r="K58" i="6" s="1"/>
  <c r="E59" i="6"/>
  <c r="E57" i="2"/>
  <c r="J56" i="2"/>
  <c r="K56" i="2" s="1"/>
  <c r="M56" i="6" l="1"/>
  <c r="O56" i="6" s="1"/>
  <c r="P55" i="6"/>
  <c r="E60" i="6"/>
  <c r="J59" i="6"/>
  <c r="K59" i="6" s="1"/>
  <c r="J57" i="2"/>
  <c r="K57" i="2" s="1"/>
  <c r="E58" i="2"/>
  <c r="M57" i="6" l="1"/>
  <c r="O57" i="6" s="1"/>
  <c r="P56" i="6"/>
  <c r="J60" i="6"/>
  <c r="K60" i="6" s="1"/>
  <c r="E61" i="6"/>
  <c r="E59" i="2"/>
  <c r="J58" i="2"/>
  <c r="K58" i="2" s="1"/>
  <c r="M57" i="3" l="1"/>
  <c r="R57" i="3" s="1"/>
  <c r="M56" i="3"/>
  <c r="R56" i="3" s="1"/>
  <c r="M58" i="6"/>
  <c r="O58" i="6" s="1"/>
  <c r="P57" i="6"/>
  <c r="J61" i="6"/>
  <c r="K61" i="6" s="1"/>
  <c r="E62" i="6"/>
  <c r="J59" i="2"/>
  <c r="K59" i="2" s="1"/>
  <c r="E60" i="2"/>
  <c r="M59" i="6" l="1"/>
  <c r="O59" i="6" s="1"/>
  <c r="P58" i="6"/>
  <c r="M58" i="3" s="1"/>
  <c r="R58" i="3" s="1"/>
  <c r="E63" i="6"/>
  <c r="J63" i="6" s="1"/>
  <c r="K63" i="6" s="1"/>
  <c r="J62" i="6"/>
  <c r="K62" i="6" s="1"/>
  <c r="J60" i="2"/>
  <c r="K60" i="2" s="1"/>
  <c r="E61" i="2"/>
  <c r="M60" i="6" l="1"/>
  <c r="O60" i="6" s="1"/>
  <c r="P59" i="6"/>
  <c r="E62" i="2"/>
  <c r="J61" i="2"/>
  <c r="K61" i="2" s="1"/>
  <c r="M59" i="3" l="1"/>
  <c r="R59" i="3" s="1"/>
  <c r="M60" i="3"/>
  <c r="R60" i="3" s="1"/>
  <c r="M61" i="6"/>
  <c r="O61" i="6" s="1"/>
  <c r="P60" i="6"/>
  <c r="E63" i="2"/>
  <c r="J63" i="2" s="1"/>
  <c r="K63" i="2" s="1"/>
  <c r="J62" i="2"/>
  <c r="K62" i="2" s="1"/>
  <c r="M62" i="6" l="1"/>
  <c r="O62" i="6" s="1"/>
  <c r="P61" i="6"/>
  <c r="M61" i="3" l="1"/>
  <c r="R61" i="3" s="1"/>
  <c r="M62" i="3"/>
  <c r="R62" i="3" s="1"/>
  <c r="M63" i="6"/>
  <c r="P62" i="6"/>
  <c r="O63" i="6" l="1"/>
  <c r="P63" i="6" s="1"/>
  <c r="M63" i="3" s="1"/>
  <c r="R63" i="3" s="1"/>
</calcChain>
</file>

<file path=xl/sharedStrings.xml><?xml version="1.0" encoding="utf-8"?>
<sst xmlns="http://schemas.openxmlformats.org/spreadsheetml/2006/main" count="3802" uniqueCount="2346">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</sst>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P220"/>
  <sheetViews>
    <sheetView workbookViewId="0">
      <selection activeCell="L14" sqref="L14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112.6640625" bestFit="1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si="0"/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ref="M8:M18" si="12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0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12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0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12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0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12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0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12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0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12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0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12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0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12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0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12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0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12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0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12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0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0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0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ref="M21:M24" si="13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0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13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0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13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0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13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0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0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ref="M27:M63" si="14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5">G27</f>
        <v>1</v>
      </c>
      <c r="H28" s="3" t="str">
        <f t="shared" si="0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14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5"/>
        <v>1</v>
      </c>
      <c r="H29" s="3" t="str">
        <f t="shared" si="0"/>
        <v>.</v>
      </c>
      <c r="I29" s="3">
        <f t="shared" ref="I29:I37" si="16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14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5"/>
        <v>1</v>
      </c>
      <c r="H30" s="3" t="str">
        <f t="shared" si="0"/>
        <v>.</v>
      </c>
      <c r="I30" s="3">
        <f t="shared" si="16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14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5"/>
        <v>1</v>
      </c>
      <c r="H31" s="3" t="str">
        <f t="shared" si="0"/>
        <v>.</v>
      </c>
      <c r="I31" s="3">
        <f t="shared" si="16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14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5"/>
        <v>1</v>
      </c>
      <c r="H32" s="3" t="str">
        <f t="shared" si="0"/>
        <v>.</v>
      </c>
      <c r="I32" s="3">
        <f t="shared" si="16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14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</row>
    <row r="33" spans="2:16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5"/>
        <v>1</v>
      </c>
      <c r="H33" s="3" t="str">
        <f t="shared" si="0"/>
        <v>.</v>
      </c>
      <c r="I33" s="3">
        <f t="shared" si="16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14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</row>
    <row r="34" spans="2:16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5"/>
        <v>1</v>
      </c>
      <c r="H34" s="3" t="str">
        <f t="shared" si="0"/>
        <v>.</v>
      </c>
      <c r="I34" s="3">
        <f t="shared" si="16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14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</row>
    <row r="35" spans="2:16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5"/>
        <v>1</v>
      </c>
      <c r="H35" s="3" t="str">
        <f t="shared" si="0"/>
        <v>.</v>
      </c>
      <c r="I35" s="3">
        <f t="shared" si="16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14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</row>
    <row r="36" spans="2:16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5"/>
        <v>1</v>
      </c>
      <c r="H36" s="3" t="str">
        <f t="shared" si="0"/>
        <v>.</v>
      </c>
      <c r="I36" s="3">
        <f t="shared" si="16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14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</row>
    <row r="37" spans="2:16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5"/>
        <v>1</v>
      </c>
      <c r="H37" s="3" t="str">
        <f t="shared" si="0"/>
        <v>.</v>
      </c>
      <c r="I37" s="3">
        <f t="shared" si="16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14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</row>
    <row r="38" spans="2:16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0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14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</row>
    <row r="39" spans="2:16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14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</row>
    <row r="40" spans="2:16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7">G39</f>
        <v>2</v>
      </c>
      <c r="H40" s="3" t="str">
        <f t="shared" si="0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14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</row>
    <row r="41" spans="2:16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7"/>
        <v>2</v>
      </c>
      <c r="H41" s="3" t="str">
        <f t="shared" si="0"/>
        <v>.</v>
      </c>
      <c r="I41" s="3">
        <f t="shared" ref="I41:I59" si="18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14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</row>
    <row r="42" spans="2:16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7"/>
        <v>2</v>
      </c>
      <c r="H42" s="3" t="str">
        <f t="shared" si="0"/>
        <v>.</v>
      </c>
      <c r="I42" s="3">
        <f t="shared" si="18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14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</row>
    <row r="43" spans="2:16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7"/>
        <v>2</v>
      </c>
      <c r="H43" s="3" t="str">
        <f t="shared" si="0"/>
        <v>.</v>
      </c>
      <c r="I43" s="3">
        <f t="shared" si="18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14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</row>
    <row r="44" spans="2:16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7"/>
        <v>2</v>
      </c>
      <c r="H44" s="3" t="str">
        <f t="shared" si="0"/>
        <v>.</v>
      </c>
      <c r="I44" s="3">
        <f t="shared" si="18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14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</row>
    <row r="45" spans="2:16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7"/>
        <v>2</v>
      </c>
      <c r="H45" s="3" t="str">
        <f t="shared" si="0"/>
        <v>.</v>
      </c>
      <c r="I45" s="3">
        <f t="shared" si="18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14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</row>
    <row r="46" spans="2:16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7"/>
        <v>2</v>
      </c>
      <c r="H46" s="3" t="str">
        <f t="shared" si="0"/>
        <v>.</v>
      </c>
      <c r="I46" s="3">
        <f t="shared" si="18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14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</row>
    <row r="47" spans="2:16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7"/>
        <v>2</v>
      </c>
      <c r="H47" s="3" t="str">
        <f t="shared" si="0"/>
        <v>.</v>
      </c>
      <c r="I47" s="3">
        <f t="shared" si="18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14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</row>
    <row r="48" spans="2:16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7"/>
        <v>2</v>
      </c>
      <c r="H48" s="3" t="str">
        <f t="shared" si="0"/>
        <v>.</v>
      </c>
      <c r="I48" s="3">
        <f t="shared" si="18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14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7"/>
        <v>2</v>
      </c>
      <c r="H49" s="3" t="str">
        <f t="shared" si="0"/>
        <v>.</v>
      </c>
      <c r="I49" s="3">
        <f t="shared" si="18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14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7"/>
        <v>2</v>
      </c>
      <c r="H50" s="3" t="str">
        <f t="shared" si="0"/>
        <v>.</v>
      </c>
      <c r="I50" s="3">
        <f t="shared" si="18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14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7"/>
        <v>2</v>
      </c>
      <c r="H51" s="3" t="str">
        <f t="shared" si="0"/>
        <v>.</v>
      </c>
      <c r="I51" s="3">
        <f t="shared" si="18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14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7"/>
        <v>2</v>
      </c>
      <c r="H52" s="3" t="str">
        <f t="shared" si="0"/>
        <v>.</v>
      </c>
      <c r="I52" s="3">
        <f t="shared" si="18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14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7"/>
        <v>2</v>
      </c>
      <c r="H53" s="3" t="str">
        <f t="shared" si="0"/>
        <v>.</v>
      </c>
      <c r="I53" s="3">
        <f t="shared" si="18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14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7"/>
        <v>2</v>
      </c>
      <c r="H54" s="3" t="str">
        <f t="shared" si="0"/>
        <v>.</v>
      </c>
      <c r="I54" s="3">
        <f t="shared" si="18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14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7"/>
        <v>2</v>
      </c>
      <c r="H55" s="3" t="str">
        <f t="shared" si="0"/>
        <v>.</v>
      </c>
      <c r="I55" s="3">
        <f t="shared" si="18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14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7"/>
        <v>2</v>
      </c>
      <c r="H56" s="3" t="str">
        <f t="shared" si="0"/>
        <v>.</v>
      </c>
      <c r="I56" s="3">
        <f t="shared" si="18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14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7"/>
        <v>2</v>
      </c>
      <c r="H57" s="3" t="str">
        <f t="shared" si="0"/>
        <v>.</v>
      </c>
      <c r="I57" s="3">
        <f t="shared" si="18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14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7"/>
        <v>2</v>
      </c>
      <c r="H58" s="3" t="str">
        <f t="shared" si="0"/>
        <v>.</v>
      </c>
      <c r="I58" s="3">
        <f t="shared" si="18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14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7"/>
        <v>2</v>
      </c>
      <c r="H59" s="3" t="str">
        <f t="shared" si="0"/>
        <v>.</v>
      </c>
      <c r="I59" s="3">
        <f t="shared" si="18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14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0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14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0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14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0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14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14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0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0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ref="H66:H129" si="19">IF(I66="","",".")</f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ref="M66:M79" si="20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21">G66</f>
        <v>1</v>
      </c>
      <c r="H67" s="3" t="str">
        <f t="shared" si="19"/>
        <v>.</v>
      </c>
      <c r="I67" s="3">
        <f>I66+1</f>
        <v>2</v>
      </c>
      <c r="J67" t="str">
        <f t="shared" si="9"/>
        <v>4.1.2</v>
      </c>
      <c r="K67" t="str">
        <f t="shared" ref="K67:K130" si="22">SUBSTITUTE(J67,".","_")</f>
        <v>4_1_2</v>
      </c>
      <c r="L67" t="str">
        <f t="shared" ref="L67:L130" si="23">IF(A67="","",CONCATENATE(J67," ",A67,"#"))</f>
        <v/>
      </c>
      <c r="M67" t="str">
        <f t="shared" si="20"/>
        <v>4 Almene symptomer og fund#</v>
      </c>
      <c r="N67" t="str">
        <f t="shared" ref="N67" si="24">IF(IF(C67="",B67,C67)="","",IF(C67="",B67,C67))</f>
        <v>Træthed og svimmelhed</v>
      </c>
      <c r="O67" t="str">
        <f t="shared" ref="O67:O130" si="25">IF(N67="",M67,_xlfn.CONCAT(M67,"",N67))</f>
        <v>4 Almene symptomer og fund#Træthed og svimmelhed</v>
      </c>
      <c r="P67" t="str">
        <f t="shared" ref="P67:P130" si="26">SUBSTITUTE(O67," ","_")</f>
        <v>4_Almene_symptomer_og_fund#Træthed_og_svimmelhed</v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21"/>
        <v>1</v>
      </c>
      <c r="H68" s="3" t="str">
        <f t="shared" si="19"/>
        <v>.</v>
      </c>
      <c r="I68" s="3">
        <f t="shared" ref="I68:I69" si="27">I67+1</f>
        <v>3</v>
      </c>
      <c r="J68" t="str">
        <f t="shared" si="9"/>
        <v>4.1.3</v>
      </c>
      <c r="K68" t="str">
        <f t="shared" si="22"/>
        <v>4_1_3</v>
      </c>
      <c r="L68" t="str">
        <f t="shared" si="23"/>
        <v/>
      </c>
      <c r="M68" t="str">
        <f t="shared" si="20"/>
        <v>4 Almene symptomer og fund#</v>
      </c>
      <c r="N68" t="str">
        <f t="shared" si="5"/>
        <v>Appetitløshed</v>
      </c>
      <c r="O68" t="str">
        <f t="shared" si="25"/>
        <v>4 Almene symptomer og fund#Appetitløshed</v>
      </c>
      <c r="P68" t="str">
        <f t="shared" si="26"/>
        <v>4_Almene_symptomer_og_fund#Appetitløshed</v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21"/>
        <v>1</v>
      </c>
      <c r="H69" s="3" t="str">
        <f t="shared" si="19"/>
        <v>.</v>
      </c>
      <c r="I69" s="3">
        <f t="shared" si="27"/>
        <v>4</v>
      </c>
      <c r="J69" t="str">
        <f t="shared" si="9"/>
        <v>4.1.4</v>
      </c>
      <c r="K69" t="str">
        <f t="shared" si="22"/>
        <v>4_1_4</v>
      </c>
      <c r="L69" t="str">
        <f t="shared" si="23"/>
        <v/>
      </c>
      <c r="M69" t="str">
        <f t="shared" si="20"/>
        <v>4 Almene symptomer og fund#</v>
      </c>
      <c r="N69" t="str">
        <f t="shared" ref="N69:N132" si="28">IF(IF(C69="",B69,C69)="","",IF(C69="",B69,C69))</f>
        <v>Vægttab</v>
      </c>
      <c r="O69" t="str">
        <f t="shared" si="25"/>
        <v>4 Almene symptomer og fund#Vægttab</v>
      </c>
      <c r="P69" t="str">
        <f t="shared" si="26"/>
        <v>4_Almene_symptomer_og_fund#Vægttab</v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21"/>
        <v>1</v>
      </c>
      <c r="H70" s="3" t="str">
        <f t="shared" si="19"/>
        <v>.</v>
      </c>
      <c r="I70" s="3">
        <f>I69+1</f>
        <v>5</v>
      </c>
      <c r="J70" t="str">
        <f t="shared" ref="J70:J133" si="29">_xlfn.CONCAT(E70:I70)</f>
        <v>4.1.5</v>
      </c>
      <c r="K70" t="str">
        <f t="shared" si="22"/>
        <v>4_1_5</v>
      </c>
      <c r="L70" t="str">
        <f t="shared" si="23"/>
        <v/>
      </c>
      <c r="M70" t="str">
        <f t="shared" si="20"/>
        <v>4 Almene symptomer og fund#</v>
      </c>
      <c r="N70" t="str">
        <f t="shared" si="28"/>
        <v>Angst</v>
      </c>
      <c r="O70" t="str">
        <f t="shared" si="25"/>
        <v>4 Almene symptomer og fund#Angst</v>
      </c>
      <c r="P70" t="str">
        <f t="shared" si="26"/>
        <v>4_Almene_symptomer_og_fund#Angst</v>
      </c>
    </row>
    <row r="71" spans="1:16" x14ac:dyDescent="0.2">
      <c r="B71" s="1" t="s">
        <v>85</v>
      </c>
      <c r="D71">
        <v>61</v>
      </c>
      <c r="E71" s="3">
        <f t="shared" ref="E71:E79" si="30">E70</f>
        <v>4</v>
      </c>
      <c r="F71" s="3" t="str">
        <f t="shared" ref="F71:F134" si="31">IF(G71="","",".")</f>
        <v>.</v>
      </c>
      <c r="G71" s="3">
        <v>2</v>
      </c>
      <c r="H71" s="3" t="str">
        <f t="shared" si="19"/>
        <v/>
      </c>
      <c r="J71" t="str">
        <f t="shared" si="29"/>
        <v>4.2</v>
      </c>
      <c r="K71" t="str">
        <f t="shared" si="22"/>
        <v>4_2</v>
      </c>
      <c r="L71" t="str">
        <f t="shared" si="23"/>
        <v/>
      </c>
      <c r="M71" t="str">
        <f t="shared" si="20"/>
        <v>4 Almene symptomer og fund#</v>
      </c>
      <c r="N71" t="str">
        <f t="shared" si="28"/>
        <v>Objektiv undersøgelse</v>
      </c>
      <c r="O71" t="str">
        <f t="shared" si="25"/>
        <v>4 Almene symptomer og fund#Objektiv undersøgelse</v>
      </c>
      <c r="P71" t="str">
        <f t="shared" si="26"/>
        <v>4_Almene_symptomer_og_fund#Objektiv_undersøgelse</v>
      </c>
    </row>
    <row r="72" spans="1:16" x14ac:dyDescent="0.2">
      <c r="C72" s="2" t="s">
        <v>86</v>
      </c>
      <c r="D72">
        <v>62</v>
      </c>
      <c r="E72" s="3">
        <f t="shared" si="30"/>
        <v>4</v>
      </c>
      <c r="F72" s="3" t="str">
        <f t="shared" si="31"/>
        <v>.</v>
      </c>
      <c r="G72" s="3">
        <f>G71</f>
        <v>2</v>
      </c>
      <c r="H72" s="3" t="str">
        <f t="shared" si="19"/>
        <v>.</v>
      </c>
      <c r="I72" s="3">
        <v>1</v>
      </c>
      <c r="J72" t="str">
        <f t="shared" si="29"/>
        <v>4.2.1</v>
      </c>
      <c r="K72" t="str">
        <f t="shared" si="22"/>
        <v>4_2_1</v>
      </c>
      <c r="L72" t="str">
        <f t="shared" si="23"/>
        <v/>
      </c>
      <c r="M72" t="str">
        <f t="shared" si="20"/>
        <v>4 Almene symptomer og fund#</v>
      </c>
      <c r="N72" t="str">
        <f t="shared" si="28"/>
        <v>Almentilstand</v>
      </c>
      <c r="O72" t="str">
        <f t="shared" si="25"/>
        <v>4 Almene symptomer og fund#Almentilstand</v>
      </c>
      <c r="P72" t="str">
        <f t="shared" si="26"/>
        <v>4_Almene_symptomer_og_fund#Almentilstand</v>
      </c>
    </row>
    <row r="73" spans="1:16" x14ac:dyDescent="0.2">
      <c r="C73" s="2" t="s">
        <v>87</v>
      </c>
      <c r="D73">
        <v>62</v>
      </c>
      <c r="E73" s="3">
        <f t="shared" si="30"/>
        <v>4</v>
      </c>
      <c r="F73" s="3" t="str">
        <f t="shared" si="31"/>
        <v>.</v>
      </c>
      <c r="G73" s="3">
        <f t="shared" ref="G73:G79" si="32">G72</f>
        <v>2</v>
      </c>
      <c r="H73" s="3" t="str">
        <f t="shared" si="19"/>
        <v>.</v>
      </c>
      <c r="I73" s="3">
        <f>I72+1</f>
        <v>2</v>
      </c>
      <c r="J73" t="str">
        <f t="shared" si="29"/>
        <v>4.2.2</v>
      </c>
      <c r="K73" t="str">
        <f t="shared" si="22"/>
        <v>4_2_2</v>
      </c>
      <c r="L73" t="str">
        <f t="shared" si="23"/>
        <v/>
      </c>
      <c r="M73" t="str">
        <f t="shared" si="20"/>
        <v>4 Almene symptomer og fund#</v>
      </c>
      <c r="N73" t="str">
        <f t="shared" si="28"/>
        <v>Ernæringstilstand</v>
      </c>
      <c r="O73" t="str">
        <f t="shared" si="25"/>
        <v>4 Almene symptomer og fund#Ernæringstilstand</v>
      </c>
      <c r="P73" t="str">
        <f t="shared" si="26"/>
        <v>4_Almene_symptomer_og_fund#Ernæringstilstand</v>
      </c>
    </row>
    <row r="74" spans="1:16" x14ac:dyDescent="0.2">
      <c r="C74" s="2" t="s">
        <v>88</v>
      </c>
      <c r="D74">
        <v>63</v>
      </c>
      <c r="E74" s="3">
        <f t="shared" si="30"/>
        <v>4</v>
      </c>
      <c r="F74" s="3" t="str">
        <f t="shared" si="31"/>
        <v>.</v>
      </c>
      <c r="G74" s="3">
        <f t="shared" si="32"/>
        <v>2</v>
      </c>
      <c r="H74" s="3" t="str">
        <f t="shared" si="19"/>
        <v>.</v>
      </c>
      <c r="I74" s="3">
        <f t="shared" ref="I74:I75" si="33">I73+1</f>
        <v>3</v>
      </c>
      <c r="J74" t="str">
        <f t="shared" si="29"/>
        <v>4.2.3</v>
      </c>
      <c r="K74" t="str">
        <f t="shared" si="22"/>
        <v>4_2_3</v>
      </c>
      <c r="L74" t="str">
        <f t="shared" si="23"/>
        <v/>
      </c>
      <c r="M74" t="str">
        <f t="shared" si="20"/>
        <v>4 Almene symptomer og fund#</v>
      </c>
      <c r="N74" t="str">
        <f t="shared" si="28"/>
        <v>Farve</v>
      </c>
      <c r="O74" t="str">
        <f t="shared" si="25"/>
        <v>4 Almene symptomer og fund#Farve</v>
      </c>
      <c r="P74" t="str">
        <f t="shared" si="26"/>
        <v>4_Almene_symptomer_og_fund#Farve</v>
      </c>
    </row>
    <row r="75" spans="1:16" x14ac:dyDescent="0.2">
      <c r="C75" s="2" t="s">
        <v>89</v>
      </c>
      <c r="D75">
        <v>64</v>
      </c>
      <c r="E75" s="3">
        <f t="shared" si="30"/>
        <v>4</v>
      </c>
      <c r="F75" s="3" t="str">
        <f t="shared" si="31"/>
        <v>.</v>
      </c>
      <c r="G75" s="3">
        <f t="shared" si="32"/>
        <v>2</v>
      </c>
      <c r="H75" s="3" t="str">
        <f t="shared" si="19"/>
        <v>.</v>
      </c>
      <c r="I75" s="3">
        <f t="shared" si="33"/>
        <v>4</v>
      </c>
      <c r="J75" t="str">
        <f t="shared" si="29"/>
        <v>4.2.4</v>
      </c>
      <c r="K75" t="str">
        <f t="shared" si="22"/>
        <v>4_2_4</v>
      </c>
      <c r="L75" t="str">
        <f t="shared" si="23"/>
        <v/>
      </c>
      <c r="M75" t="str">
        <f t="shared" si="20"/>
        <v>4 Almene symptomer og fund#</v>
      </c>
      <c r="N75" t="str">
        <f t="shared" si="28"/>
        <v>Perifer cirkulation</v>
      </c>
      <c r="O75" t="str">
        <f t="shared" si="25"/>
        <v>4 Almene symptomer og fund#Perifer cirkulation</v>
      </c>
      <c r="P75" t="str">
        <f t="shared" si="26"/>
        <v>4_Almene_symptomer_og_fund#Perifer_cirkulation</v>
      </c>
    </row>
    <row r="76" spans="1:16" x14ac:dyDescent="0.2">
      <c r="C76" s="2" t="s">
        <v>90</v>
      </c>
      <c r="D76">
        <v>64</v>
      </c>
      <c r="E76" s="3">
        <f t="shared" si="30"/>
        <v>4</v>
      </c>
      <c r="F76" s="3" t="str">
        <f t="shared" si="31"/>
        <v>.</v>
      </c>
      <c r="G76" s="3">
        <f t="shared" si="32"/>
        <v>2</v>
      </c>
      <c r="H76" s="3" t="str">
        <f t="shared" si="19"/>
        <v>.</v>
      </c>
      <c r="I76" s="3">
        <f>I75+1</f>
        <v>5</v>
      </c>
      <c r="J76" t="str">
        <f t="shared" si="29"/>
        <v>4.2.5</v>
      </c>
      <c r="K76" t="str">
        <f t="shared" si="22"/>
        <v>4_2_5</v>
      </c>
      <c r="L76" t="str">
        <f t="shared" si="23"/>
        <v/>
      </c>
      <c r="M76" t="str">
        <f t="shared" si="20"/>
        <v>4 Almene symptomer og fund#</v>
      </c>
      <c r="N76" t="str">
        <f t="shared" si="28"/>
        <v>Hydrering</v>
      </c>
      <c r="O76" t="str">
        <f t="shared" si="25"/>
        <v>4 Almene symptomer og fund#Hydrering</v>
      </c>
      <c r="P76" t="str">
        <f t="shared" si="26"/>
        <v>4_Almene_symptomer_og_fund#Hydrering</v>
      </c>
    </row>
    <row r="77" spans="1:16" x14ac:dyDescent="0.2">
      <c r="C77" s="2" t="s">
        <v>91</v>
      </c>
      <c r="D77">
        <v>64</v>
      </c>
      <c r="E77" s="3">
        <f t="shared" si="30"/>
        <v>4</v>
      </c>
      <c r="F77" s="3" t="str">
        <f t="shared" si="31"/>
        <v>.</v>
      </c>
      <c r="G77" s="3">
        <f t="shared" si="32"/>
        <v>2</v>
      </c>
      <c r="H77" s="3" t="str">
        <f t="shared" si="19"/>
        <v>.</v>
      </c>
      <c r="I77" s="3">
        <v>2</v>
      </c>
      <c r="J77" t="str">
        <f t="shared" si="29"/>
        <v>4.2.2</v>
      </c>
      <c r="K77" t="str">
        <f t="shared" si="22"/>
        <v>4_2_2</v>
      </c>
      <c r="L77" t="str">
        <f t="shared" si="23"/>
        <v/>
      </c>
      <c r="M77" t="str">
        <f t="shared" si="20"/>
        <v>4 Almene symptomer og fund#</v>
      </c>
      <c r="N77" t="str">
        <f t="shared" si="28"/>
        <v>Respiration</v>
      </c>
      <c r="O77" t="str">
        <f t="shared" si="25"/>
        <v>4 Almene symptomer og fund#Respiration</v>
      </c>
      <c r="P77" t="str">
        <f t="shared" si="26"/>
        <v>4_Almene_symptomer_og_fund#Respiration</v>
      </c>
    </row>
    <row r="78" spans="1:16" x14ac:dyDescent="0.2">
      <c r="C78" s="2" t="s">
        <v>62</v>
      </c>
      <c r="D78">
        <v>65</v>
      </c>
      <c r="E78" s="3">
        <f t="shared" si="30"/>
        <v>4</v>
      </c>
      <c r="F78" s="3" t="str">
        <f t="shared" si="31"/>
        <v>.</v>
      </c>
      <c r="G78" s="3">
        <f t="shared" si="32"/>
        <v>2</v>
      </c>
      <c r="H78" s="3" t="str">
        <f t="shared" si="19"/>
        <v>.</v>
      </c>
      <c r="I78" s="3">
        <f>I77+1</f>
        <v>3</v>
      </c>
      <c r="J78" t="str">
        <f t="shared" si="29"/>
        <v>4.2.3</v>
      </c>
      <c r="K78" t="str">
        <f t="shared" si="22"/>
        <v>4_2_3</v>
      </c>
      <c r="L78" t="str">
        <f t="shared" si="23"/>
        <v/>
      </c>
      <c r="M78" t="str">
        <f t="shared" si="20"/>
        <v>4 Almene symptomer og fund#</v>
      </c>
      <c r="N78" t="str">
        <f t="shared" si="28"/>
        <v>Lymfeknuder</v>
      </c>
      <c r="O78" t="str">
        <f t="shared" si="25"/>
        <v>4 Almene symptomer og fund#Lymfeknuder</v>
      </c>
      <c r="P78" t="str">
        <f t="shared" si="26"/>
        <v>4_Almene_symptomer_og_fund#Lymfeknuder</v>
      </c>
    </row>
    <row r="79" spans="1:16" x14ac:dyDescent="0.2">
      <c r="C79" s="2" t="s">
        <v>92</v>
      </c>
      <c r="D79">
        <v>67</v>
      </c>
      <c r="E79" s="3">
        <f t="shared" si="30"/>
        <v>4</v>
      </c>
      <c r="F79" s="3" t="str">
        <f t="shared" si="31"/>
        <v>.</v>
      </c>
      <c r="G79" s="3">
        <f t="shared" si="32"/>
        <v>2</v>
      </c>
      <c r="H79" s="3" t="str">
        <f t="shared" si="19"/>
        <v>.</v>
      </c>
      <c r="I79" s="3">
        <f t="shared" ref="I79" si="34">I78+1</f>
        <v>4</v>
      </c>
      <c r="J79" t="str">
        <f t="shared" si="29"/>
        <v>4.2.4</v>
      </c>
      <c r="K79" t="str">
        <f t="shared" si="22"/>
        <v>4_2_4</v>
      </c>
      <c r="L79" t="str">
        <f t="shared" si="23"/>
        <v/>
      </c>
      <c r="M79" t="str">
        <f t="shared" si="20"/>
        <v>4 Almene symptomer og fund#</v>
      </c>
      <c r="N79" t="str">
        <f t="shared" si="28"/>
        <v>Asymmetrier og dysproportioner</v>
      </c>
      <c r="O79" t="str">
        <f t="shared" si="25"/>
        <v>4 Almene symptomer og fund#Asymmetrier og dysproportioner</v>
      </c>
      <c r="P79" t="str">
        <f t="shared" si="26"/>
        <v>4_Almene_symptomer_og_fund#Asymmetrier_og_dysproportioner</v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31"/>
        <v/>
      </c>
      <c r="H80" s="3" t="str">
        <f t="shared" si="19"/>
        <v/>
      </c>
      <c r="J80" t="str">
        <f t="shared" si="29"/>
        <v>5</v>
      </c>
      <c r="K80" t="str">
        <f t="shared" si="22"/>
        <v>5</v>
      </c>
      <c r="L80" t="str">
        <f t="shared" si="23"/>
        <v>5 Hjertet#</v>
      </c>
      <c r="M80" t="str">
        <f>L80</f>
        <v>5 Hjertet#</v>
      </c>
      <c r="N80" t="str">
        <f t="shared" si="28"/>
        <v/>
      </c>
      <c r="O80" t="str">
        <f t="shared" si="25"/>
        <v>5 Hjertet#</v>
      </c>
      <c r="P80" t="str">
        <f t="shared" si="26"/>
        <v>5_Hjertet#</v>
      </c>
    </row>
    <row r="81" spans="1:16" x14ac:dyDescent="0.2">
      <c r="B81" s="1" t="s">
        <v>93</v>
      </c>
      <c r="D81">
        <v>68</v>
      </c>
      <c r="E81" s="3">
        <f t="shared" ref="E81:E144" si="35">E80</f>
        <v>5</v>
      </c>
      <c r="F81" s="3" t="str">
        <f t="shared" si="31"/>
        <v>.</v>
      </c>
      <c r="G81" s="3">
        <v>1</v>
      </c>
      <c r="H81" s="3" t="str">
        <f t="shared" si="19"/>
        <v/>
      </c>
      <c r="J81" t="str">
        <f t="shared" si="29"/>
        <v>5.1</v>
      </c>
      <c r="K81" t="str">
        <f t="shared" si="22"/>
        <v>5_1</v>
      </c>
      <c r="L81" t="str">
        <f t="shared" si="23"/>
        <v/>
      </c>
      <c r="M81" t="str">
        <f>M80</f>
        <v>5 Hjertet#</v>
      </c>
      <c r="N81" t="str">
        <f t="shared" si="28"/>
        <v>Symptomer</v>
      </c>
      <c r="O81" t="str">
        <f t="shared" si="25"/>
        <v>5 Hjertet#Symptomer</v>
      </c>
      <c r="P81" t="str">
        <f t="shared" si="26"/>
        <v>5_Hjertet#Symptomer</v>
      </c>
    </row>
    <row r="82" spans="1:16" x14ac:dyDescent="0.2">
      <c r="C82" s="2" t="s">
        <v>94</v>
      </c>
      <c r="D82">
        <v>69</v>
      </c>
      <c r="E82" s="3">
        <f t="shared" si="35"/>
        <v>5</v>
      </c>
      <c r="F82" s="3" t="str">
        <f t="shared" si="31"/>
        <v>.</v>
      </c>
      <c r="G82" s="3">
        <f>G81</f>
        <v>1</v>
      </c>
      <c r="H82" s="3" t="str">
        <f t="shared" si="19"/>
        <v>.</v>
      </c>
      <c r="I82" s="3">
        <v>1</v>
      </c>
      <c r="J82" t="str">
        <f t="shared" si="29"/>
        <v>5.1.1</v>
      </c>
      <c r="K82" t="str">
        <f t="shared" si="22"/>
        <v>5_1_1</v>
      </c>
      <c r="L82" t="str">
        <f t="shared" si="23"/>
        <v/>
      </c>
      <c r="M82" t="str">
        <f t="shared" ref="M82:M89" si="36">M81</f>
        <v>5 Hjertet#</v>
      </c>
      <c r="N82" t="str">
        <f t="shared" si="28"/>
        <v>Træthed og funktionsnedsættelse</v>
      </c>
      <c r="O82" t="str">
        <f t="shared" si="25"/>
        <v>5 Hjertet#Træthed og funktionsnedsættelse</v>
      </c>
      <c r="P82" t="str">
        <f t="shared" si="26"/>
        <v>5_Hjertet#Træthed_og_funktionsnedsættelse</v>
      </c>
    </row>
    <row r="83" spans="1:16" x14ac:dyDescent="0.2">
      <c r="C83" s="2" t="s">
        <v>95</v>
      </c>
      <c r="D83">
        <v>69</v>
      </c>
      <c r="E83" s="3">
        <f t="shared" si="35"/>
        <v>5</v>
      </c>
      <c r="F83" s="3" t="str">
        <f t="shared" si="31"/>
        <v>.</v>
      </c>
      <c r="G83" s="3">
        <f t="shared" ref="G83:G89" si="37">G82</f>
        <v>1</v>
      </c>
      <c r="H83" s="3" t="str">
        <f t="shared" si="19"/>
        <v>.</v>
      </c>
      <c r="I83" s="3">
        <f>I82+1</f>
        <v>2</v>
      </c>
      <c r="J83" t="str">
        <f t="shared" si="29"/>
        <v>5.1.2</v>
      </c>
      <c r="K83" t="str">
        <f t="shared" si="22"/>
        <v>5_1_2</v>
      </c>
      <c r="L83" t="str">
        <f t="shared" si="23"/>
        <v/>
      </c>
      <c r="M83" t="str">
        <f t="shared" si="36"/>
        <v>5 Hjertet#</v>
      </c>
      <c r="N83" t="str">
        <f t="shared" si="28"/>
        <v>Åndenød (dyspnø)</v>
      </c>
      <c r="O83" t="str">
        <f t="shared" si="25"/>
        <v>5 Hjertet#Åndenød (dyspnø)</v>
      </c>
      <c r="P83" t="str">
        <f t="shared" si="26"/>
        <v>5_Hjertet#Åndenød_(dyspnø)</v>
      </c>
    </row>
    <row r="84" spans="1:16" x14ac:dyDescent="0.2">
      <c r="C84" s="2" t="s">
        <v>96</v>
      </c>
      <c r="D84">
        <v>69</v>
      </c>
      <c r="E84" s="3">
        <f t="shared" si="35"/>
        <v>5</v>
      </c>
      <c r="F84" s="3" t="str">
        <f t="shared" si="31"/>
        <v>.</v>
      </c>
      <c r="G84" s="3">
        <f t="shared" si="37"/>
        <v>1</v>
      </c>
      <c r="H84" s="3" t="str">
        <f t="shared" si="19"/>
        <v>.</v>
      </c>
      <c r="I84" s="3">
        <f t="shared" ref="I84:I86" si="38">I83+1</f>
        <v>3</v>
      </c>
      <c r="J84" t="str">
        <f t="shared" si="29"/>
        <v>5.1.3</v>
      </c>
      <c r="K84" t="str">
        <f t="shared" si="22"/>
        <v>5_1_3</v>
      </c>
      <c r="L84" t="str">
        <f t="shared" si="23"/>
        <v/>
      </c>
      <c r="M84" t="str">
        <f t="shared" si="36"/>
        <v>5 Hjertet#</v>
      </c>
      <c r="N84" t="str">
        <f t="shared" si="28"/>
        <v>Brystsmerter</v>
      </c>
      <c r="O84" t="str">
        <f t="shared" si="25"/>
        <v>5 Hjertet#Brystsmerter</v>
      </c>
      <c r="P84" t="str">
        <f t="shared" si="26"/>
        <v>5_Hjertet#Brystsmerter</v>
      </c>
    </row>
    <row r="85" spans="1:16" x14ac:dyDescent="0.2">
      <c r="C85" s="2" t="s">
        <v>97</v>
      </c>
      <c r="D85">
        <v>72</v>
      </c>
      <c r="E85" s="3">
        <f t="shared" si="35"/>
        <v>5</v>
      </c>
      <c r="F85" s="3" t="str">
        <f t="shared" si="31"/>
        <v>.</v>
      </c>
      <c r="G85" s="3">
        <f t="shared" si="37"/>
        <v>1</v>
      </c>
      <c r="H85" s="3" t="str">
        <f t="shared" si="19"/>
        <v>.</v>
      </c>
      <c r="I85" s="3">
        <f t="shared" si="38"/>
        <v>4</v>
      </c>
      <c r="J85" t="str">
        <f t="shared" si="29"/>
        <v>5.1.4</v>
      </c>
      <c r="K85" t="str">
        <f t="shared" si="22"/>
        <v>5_1_4</v>
      </c>
      <c r="L85" t="str">
        <f t="shared" si="23"/>
        <v/>
      </c>
      <c r="M85" t="str">
        <f t="shared" si="36"/>
        <v>5 Hjertet#</v>
      </c>
      <c r="N85" t="str">
        <f t="shared" si="28"/>
        <v>Hjertebanken (palpitationer)</v>
      </c>
      <c r="O85" t="str">
        <f t="shared" si="25"/>
        <v>5 Hjertet#Hjertebanken (palpitationer)</v>
      </c>
      <c r="P85" t="str">
        <f t="shared" si="26"/>
        <v>5_Hjertet#Hjertebanken_(palpitationer)</v>
      </c>
    </row>
    <row r="86" spans="1:16" x14ac:dyDescent="0.2">
      <c r="C86" s="2" t="s">
        <v>98</v>
      </c>
      <c r="D86">
        <v>73</v>
      </c>
      <c r="E86" s="3">
        <f t="shared" si="35"/>
        <v>5</v>
      </c>
      <c r="F86" s="3" t="str">
        <f t="shared" si="31"/>
        <v>.</v>
      </c>
      <c r="G86" s="3">
        <f t="shared" si="37"/>
        <v>1</v>
      </c>
      <c r="H86" s="3" t="str">
        <f t="shared" si="19"/>
        <v>.</v>
      </c>
      <c r="I86" s="3">
        <f t="shared" si="38"/>
        <v>5</v>
      </c>
      <c r="J86" t="str">
        <f t="shared" si="29"/>
        <v>5.1.5</v>
      </c>
      <c r="K86" t="str">
        <f t="shared" si="22"/>
        <v>5_1_5</v>
      </c>
      <c r="L86" t="str">
        <f t="shared" si="23"/>
        <v/>
      </c>
      <c r="M86" t="str">
        <f t="shared" si="36"/>
        <v>5 Hjertet#</v>
      </c>
      <c r="N86" t="str">
        <f t="shared" si="28"/>
        <v>Vand i benene (ødemer)</v>
      </c>
      <c r="O86" t="str">
        <f t="shared" si="25"/>
        <v>5 Hjertet#Vand i benene (ødemer)</v>
      </c>
      <c r="P86" t="str">
        <f t="shared" si="26"/>
        <v>5_Hjertet#Vand_i_benene_(ødemer)</v>
      </c>
    </row>
    <row r="87" spans="1:16" x14ac:dyDescent="0.2">
      <c r="B87" s="1" t="s">
        <v>85</v>
      </c>
      <c r="D87">
        <v>73</v>
      </c>
      <c r="E87" s="3">
        <f t="shared" si="35"/>
        <v>5</v>
      </c>
      <c r="F87" s="3" t="str">
        <f t="shared" si="31"/>
        <v>.</v>
      </c>
      <c r="G87" s="3">
        <v>2</v>
      </c>
      <c r="H87" s="3" t="str">
        <f t="shared" si="19"/>
        <v/>
      </c>
      <c r="J87" t="str">
        <f t="shared" si="29"/>
        <v>5.2</v>
      </c>
      <c r="K87" t="str">
        <f t="shared" si="22"/>
        <v>5_2</v>
      </c>
      <c r="L87" t="str">
        <f t="shared" si="23"/>
        <v/>
      </c>
      <c r="M87" t="str">
        <f t="shared" si="36"/>
        <v>5 Hjertet#</v>
      </c>
      <c r="N87" t="str">
        <f t="shared" si="28"/>
        <v>Objektiv undersøgelse</v>
      </c>
      <c r="O87" t="str">
        <f t="shared" si="25"/>
        <v>5 Hjertet#Objektiv undersøgelse</v>
      </c>
      <c r="P87" t="str">
        <f t="shared" si="26"/>
        <v>5_Hjertet#Objektiv_undersøgelse</v>
      </c>
    </row>
    <row r="88" spans="1:16" x14ac:dyDescent="0.2">
      <c r="C88" s="2" t="s">
        <v>99</v>
      </c>
      <c r="D88">
        <v>74</v>
      </c>
      <c r="E88" s="3">
        <f t="shared" si="35"/>
        <v>5</v>
      </c>
      <c r="F88" s="3" t="str">
        <f t="shared" si="31"/>
        <v>.</v>
      </c>
      <c r="G88" s="3">
        <f t="shared" si="37"/>
        <v>2</v>
      </c>
      <c r="H88" s="3" t="str">
        <f t="shared" si="19"/>
        <v>.</v>
      </c>
      <c r="I88" s="3">
        <v>1</v>
      </c>
      <c r="J88" t="str">
        <f t="shared" si="29"/>
        <v>5.2.1</v>
      </c>
      <c r="K88" t="str">
        <f t="shared" si="22"/>
        <v>5_2_1</v>
      </c>
      <c r="L88" t="str">
        <f t="shared" si="23"/>
        <v/>
      </c>
      <c r="M88" t="str">
        <f>M87</f>
        <v>5 Hjertet#</v>
      </c>
      <c r="N88" t="str">
        <f t="shared" si="28"/>
        <v>Inspektion, palpation og perkussion</v>
      </c>
      <c r="O88" t="str">
        <f t="shared" si="25"/>
        <v>5 Hjertet#Inspektion, palpation og perkussion</v>
      </c>
      <c r="P88" t="str">
        <f t="shared" si="26"/>
        <v>5_Hjertet#Inspektion,_palpation_og_perkussion</v>
      </c>
    </row>
    <row r="89" spans="1:16" x14ac:dyDescent="0.2">
      <c r="C89" s="2" t="s">
        <v>100</v>
      </c>
      <c r="D89">
        <v>75</v>
      </c>
      <c r="E89" s="3">
        <f t="shared" si="35"/>
        <v>5</v>
      </c>
      <c r="F89" s="3" t="str">
        <f t="shared" si="31"/>
        <v>.</v>
      </c>
      <c r="G89" s="3">
        <f t="shared" si="37"/>
        <v>2</v>
      </c>
      <c r="H89" s="3" t="str">
        <f t="shared" si="19"/>
        <v>.</v>
      </c>
      <c r="I89" s="3">
        <f>I88+1</f>
        <v>2</v>
      </c>
      <c r="J89" t="str">
        <f t="shared" si="29"/>
        <v>5.2.2</v>
      </c>
      <c r="K89" t="str">
        <f t="shared" si="22"/>
        <v>5_2_2</v>
      </c>
      <c r="L89" t="str">
        <f t="shared" si="23"/>
        <v/>
      </c>
      <c r="M89" t="str">
        <f t="shared" si="36"/>
        <v>5 Hjertet#</v>
      </c>
      <c r="N89" t="str">
        <f t="shared" si="28"/>
        <v>Auskultation (stethoscopia cordis, st.c., hjertestetoskopi)</v>
      </c>
      <c r="O89" t="str">
        <f t="shared" si="25"/>
        <v>5 Hjertet#Auskultation (stethoscopia cordis, st.c., hjertestetoskopi)</v>
      </c>
      <c r="P89" t="str">
        <f t="shared" si="26"/>
        <v>5_Hjertet#Auskultation_(stethoscopia_cordis,_st.c.,_hjertestetoskopi)</v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31"/>
        <v/>
      </c>
      <c r="H90" s="3" t="str">
        <f t="shared" si="19"/>
        <v/>
      </c>
      <c r="J90" t="str">
        <f t="shared" si="29"/>
        <v>6</v>
      </c>
      <c r="K90" t="str">
        <f t="shared" si="22"/>
        <v>6</v>
      </c>
      <c r="L90" t="str">
        <f t="shared" si="23"/>
        <v>6 Lunger og luftveje#</v>
      </c>
      <c r="M90" t="str">
        <f>L90</f>
        <v>6 Lunger og luftveje#</v>
      </c>
      <c r="N90" t="str">
        <f t="shared" si="28"/>
        <v/>
      </c>
      <c r="O90" t="str">
        <f t="shared" si="25"/>
        <v>6 Lunger og luftveje#</v>
      </c>
      <c r="P90" t="str">
        <f t="shared" si="26"/>
        <v>6_Lunger_og_luftveje#</v>
      </c>
    </row>
    <row r="91" spans="1:16" x14ac:dyDescent="0.2">
      <c r="B91" s="1" t="s">
        <v>93</v>
      </c>
      <c r="D91">
        <v>83</v>
      </c>
      <c r="E91" s="3">
        <f t="shared" si="35"/>
        <v>6</v>
      </c>
      <c r="F91" s="3" t="str">
        <f t="shared" si="31"/>
        <v>.</v>
      </c>
      <c r="G91" s="3">
        <v>1</v>
      </c>
      <c r="H91" s="3" t="str">
        <f t="shared" si="19"/>
        <v/>
      </c>
      <c r="J91" t="str">
        <f t="shared" si="29"/>
        <v>6.1</v>
      </c>
      <c r="K91" t="str">
        <f t="shared" si="22"/>
        <v>6_1</v>
      </c>
      <c r="L91" t="str">
        <f t="shared" si="23"/>
        <v/>
      </c>
      <c r="M91" t="str">
        <f>M90</f>
        <v>6 Lunger og luftveje#</v>
      </c>
      <c r="N91" t="str">
        <f t="shared" si="28"/>
        <v>Symptomer</v>
      </c>
      <c r="O91" t="str">
        <f t="shared" si="25"/>
        <v>6 Lunger og luftveje#Symptomer</v>
      </c>
      <c r="P91" t="str">
        <f t="shared" si="26"/>
        <v>6_Lunger_og_luftveje#Symptomer</v>
      </c>
    </row>
    <row r="92" spans="1:16" x14ac:dyDescent="0.2">
      <c r="C92" s="2" t="s">
        <v>95</v>
      </c>
      <c r="D92">
        <v>84</v>
      </c>
      <c r="E92" s="3">
        <f t="shared" si="35"/>
        <v>6</v>
      </c>
      <c r="F92" s="3" t="str">
        <f t="shared" si="31"/>
        <v>.</v>
      </c>
      <c r="G92" s="3">
        <f>G91</f>
        <v>1</v>
      </c>
      <c r="H92" s="3" t="str">
        <f t="shared" si="19"/>
        <v>.</v>
      </c>
      <c r="I92" s="3">
        <v>1</v>
      </c>
      <c r="J92" t="str">
        <f t="shared" si="29"/>
        <v>6.1.1</v>
      </c>
      <c r="K92" t="str">
        <f t="shared" si="22"/>
        <v>6_1_1</v>
      </c>
      <c r="L92" t="str">
        <f t="shared" si="23"/>
        <v/>
      </c>
      <c r="M92" t="str">
        <f t="shared" ref="M92:M101" si="39">M91</f>
        <v>6 Lunger og luftveje#</v>
      </c>
      <c r="N92" t="str">
        <f t="shared" si="28"/>
        <v>Åndenød (dyspnø)</v>
      </c>
      <c r="O92" t="str">
        <f t="shared" si="25"/>
        <v>6 Lunger og luftveje#Åndenød (dyspnø)</v>
      </c>
      <c r="P92" t="str">
        <f t="shared" si="26"/>
        <v>6_Lunger_og_luftveje#Åndenød_(dyspnø)</v>
      </c>
    </row>
    <row r="93" spans="1:16" x14ac:dyDescent="0.2">
      <c r="C93" s="2" t="s">
        <v>101</v>
      </c>
      <c r="D93">
        <v>85</v>
      </c>
      <c r="E93" s="3">
        <f t="shared" si="35"/>
        <v>6</v>
      </c>
      <c r="F93" s="3" t="str">
        <f t="shared" si="31"/>
        <v>.</v>
      </c>
      <c r="G93" s="3">
        <f t="shared" ref="G93:G101" si="40">G92</f>
        <v>1</v>
      </c>
      <c r="H93" s="3" t="str">
        <f t="shared" si="19"/>
        <v>.</v>
      </c>
      <c r="I93" s="3">
        <f>I92+1</f>
        <v>2</v>
      </c>
      <c r="J93" t="str">
        <f t="shared" si="29"/>
        <v>6.1.2</v>
      </c>
      <c r="K93" t="str">
        <f t="shared" si="22"/>
        <v>6_1_2</v>
      </c>
      <c r="L93" t="str">
        <f t="shared" si="23"/>
        <v/>
      </c>
      <c r="M93" t="str">
        <f t="shared" si="39"/>
        <v>6 Lunger og luftveje#</v>
      </c>
      <c r="N93" t="str">
        <f t="shared" si="28"/>
        <v>Hvæsen og piben</v>
      </c>
      <c r="O93" t="str">
        <f t="shared" si="25"/>
        <v>6 Lunger og luftveje#Hvæsen og piben</v>
      </c>
      <c r="P93" t="str">
        <f t="shared" si="26"/>
        <v>6_Lunger_og_luftveje#Hvæsen_og_piben</v>
      </c>
    </row>
    <row r="94" spans="1:16" x14ac:dyDescent="0.2">
      <c r="C94" s="2" t="s">
        <v>102</v>
      </c>
      <c r="D94">
        <v>85</v>
      </c>
      <c r="E94" s="3">
        <f t="shared" si="35"/>
        <v>6</v>
      </c>
      <c r="F94" s="3" t="str">
        <f t="shared" si="31"/>
        <v>.</v>
      </c>
      <c r="G94" s="3">
        <f t="shared" si="40"/>
        <v>1</v>
      </c>
      <c r="H94" s="3" t="str">
        <f t="shared" si="19"/>
        <v>.</v>
      </c>
      <c r="I94" s="3">
        <f t="shared" ref="I94:I96" si="41">I93+1</f>
        <v>3</v>
      </c>
      <c r="J94" t="str">
        <f t="shared" si="29"/>
        <v>6.1.3</v>
      </c>
      <c r="K94" t="str">
        <f t="shared" si="22"/>
        <v>6_1_3</v>
      </c>
      <c r="L94" t="str">
        <f t="shared" si="23"/>
        <v/>
      </c>
      <c r="M94" t="str">
        <f t="shared" si="39"/>
        <v>6 Lunger og luftveje#</v>
      </c>
      <c r="N94" t="str">
        <f t="shared" si="28"/>
        <v/>
      </c>
      <c r="O94" t="str">
        <f t="shared" si="25"/>
        <v>6 Lunger og luftveje#</v>
      </c>
      <c r="P94" t="str">
        <f t="shared" si="26"/>
        <v>6_Lunger_og_luftveje#</v>
      </c>
    </row>
    <row r="95" spans="1:16" x14ac:dyDescent="0.2">
      <c r="C95" s="2" t="s">
        <v>102</v>
      </c>
      <c r="D95">
        <v>86</v>
      </c>
      <c r="E95" s="3">
        <f t="shared" si="35"/>
        <v>6</v>
      </c>
      <c r="F95" s="3" t="str">
        <f t="shared" si="31"/>
        <v>.</v>
      </c>
      <c r="G95" s="3">
        <f t="shared" si="40"/>
        <v>1</v>
      </c>
      <c r="H95" s="3" t="str">
        <f t="shared" si="19"/>
        <v>.</v>
      </c>
      <c r="I95" s="3">
        <f t="shared" si="41"/>
        <v>4</v>
      </c>
      <c r="J95" t="str">
        <f t="shared" si="29"/>
        <v>6.1.4</v>
      </c>
      <c r="K95" t="str">
        <f t="shared" si="22"/>
        <v>6_1_4</v>
      </c>
      <c r="L95" t="str">
        <f t="shared" si="23"/>
        <v/>
      </c>
      <c r="M95" t="str">
        <f t="shared" si="39"/>
        <v>6 Lunger og luftveje#</v>
      </c>
      <c r="N95" t="str">
        <f t="shared" si="28"/>
        <v/>
      </c>
      <c r="O95" t="str">
        <f t="shared" si="25"/>
        <v>6 Lunger og luftveje#</v>
      </c>
      <c r="P95" t="str">
        <f t="shared" si="26"/>
        <v>6_Lunger_og_luftveje#</v>
      </c>
    </row>
    <row r="96" spans="1:16" x14ac:dyDescent="0.2">
      <c r="C96" s="2" t="s">
        <v>104</v>
      </c>
      <c r="D96">
        <v>87</v>
      </c>
      <c r="E96" s="3">
        <f t="shared" si="35"/>
        <v>6</v>
      </c>
      <c r="F96" s="3" t="str">
        <f t="shared" si="31"/>
        <v>.</v>
      </c>
      <c r="G96" s="3">
        <f t="shared" si="40"/>
        <v>1</v>
      </c>
      <c r="H96" s="3" t="str">
        <f t="shared" si="19"/>
        <v>.</v>
      </c>
      <c r="I96" s="3">
        <f t="shared" si="41"/>
        <v>5</v>
      </c>
      <c r="J96" t="str">
        <f t="shared" si="29"/>
        <v>6.1.5</v>
      </c>
      <c r="K96" t="str">
        <f t="shared" si="22"/>
        <v>6_1_5</v>
      </c>
      <c r="L96" t="str">
        <f t="shared" si="23"/>
        <v/>
      </c>
      <c r="M96" t="str">
        <f t="shared" si="39"/>
        <v>6 Lunger og luftveje#</v>
      </c>
      <c r="N96" t="str">
        <f t="shared" si="28"/>
        <v>Brystmerter</v>
      </c>
      <c r="O96" t="str">
        <f t="shared" si="25"/>
        <v>6 Lunger og luftveje#Brystmerter</v>
      </c>
      <c r="P96" t="str">
        <f t="shared" si="26"/>
        <v>6_Lunger_og_luftveje#Brystmerter</v>
      </c>
    </row>
    <row r="97" spans="1:16" x14ac:dyDescent="0.2">
      <c r="B97" s="1" t="s">
        <v>85</v>
      </c>
      <c r="D97">
        <v>89</v>
      </c>
      <c r="E97" s="3">
        <f t="shared" si="35"/>
        <v>6</v>
      </c>
      <c r="F97" s="3" t="str">
        <f t="shared" si="31"/>
        <v>.</v>
      </c>
      <c r="G97" s="3">
        <v>2</v>
      </c>
      <c r="H97" s="3" t="str">
        <f t="shared" si="19"/>
        <v/>
      </c>
      <c r="J97" t="str">
        <f t="shared" si="29"/>
        <v>6.2</v>
      </c>
      <c r="K97" t="str">
        <f t="shared" si="22"/>
        <v>6_2</v>
      </c>
      <c r="L97" t="str">
        <f t="shared" si="23"/>
        <v/>
      </c>
      <c r="M97" t="str">
        <f t="shared" si="39"/>
        <v>6 Lunger og luftveje#</v>
      </c>
      <c r="N97" t="str">
        <f t="shared" si="28"/>
        <v>Objektiv undersøgelse</v>
      </c>
      <c r="O97" t="str">
        <f t="shared" si="25"/>
        <v>6 Lunger og luftveje#Objektiv undersøgelse</v>
      </c>
      <c r="P97" t="str">
        <f t="shared" si="26"/>
        <v>6_Lunger_og_luftveje#Objektiv_undersøgelse</v>
      </c>
    </row>
    <row r="98" spans="1:16" x14ac:dyDescent="0.2">
      <c r="C98" s="2" t="s">
        <v>105</v>
      </c>
      <c r="D98">
        <v>91</v>
      </c>
      <c r="E98" s="3">
        <f t="shared" si="35"/>
        <v>6</v>
      </c>
      <c r="F98" s="3" t="str">
        <f t="shared" si="31"/>
        <v>.</v>
      </c>
      <c r="G98" s="3">
        <f t="shared" si="40"/>
        <v>2</v>
      </c>
      <c r="H98" s="3" t="str">
        <f t="shared" si="19"/>
        <v>.</v>
      </c>
      <c r="I98" s="3">
        <v>1</v>
      </c>
      <c r="J98" t="str">
        <f t="shared" si="29"/>
        <v>6.2.1</v>
      </c>
      <c r="K98" t="str">
        <f t="shared" si="22"/>
        <v>6_2_1</v>
      </c>
      <c r="L98" t="str">
        <f t="shared" si="23"/>
        <v/>
      </c>
      <c r="M98" t="str">
        <f t="shared" si="39"/>
        <v>6 Lunger og luftveje#</v>
      </c>
      <c r="N98" t="str">
        <f t="shared" si="28"/>
        <v>Inspektion</v>
      </c>
      <c r="O98" t="str">
        <f t="shared" si="25"/>
        <v>6 Lunger og luftveje#Inspektion</v>
      </c>
      <c r="P98" t="str">
        <f t="shared" si="26"/>
        <v>6_Lunger_og_luftveje#Inspektion</v>
      </c>
    </row>
    <row r="99" spans="1:16" x14ac:dyDescent="0.2">
      <c r="C99" s="2" t="s">
        <v>106</v>
      </c>
      <c r="D99">
        <v>92</v>
      </c>
      <c r="E99" s="3">
        <f t="shared" si="35"/>
        <v>6</v>
      </c>
      <c r="F99" s="3" t="str">
        <f t="shared" si="31"/>
        <v>.</v>
      </c>
      <c r="G99" s="3">
        <f t="shared" si="40"/>
        <v>2</v>
      </c>
      <c r="H99" s="3" t="str">
        <f t="shared" si="19"/>
        <v>.</v>
      </c>
      <c r="I99" s="3">
        <f>I98+1</f>
        <v>2</v>
      </c>
      <c r="J99" t="str">
        <f t="shared" si="29"/>
        <v>6.2.2</v>
      </c>
      <c r="K99" t="str">
        <f t="shared" si="22"/>
        <v>6_2_2</v>
      </c>
      <c r="L99" t="str">
        <f t="shared" si="23"/>
        <v/>
      </c>
      <c r="M99" t="str">
        <f t="shared" si="39"/>
        <v>6 Lunger og luftveje#</v>
      </c>
      <c r="N99" t="str">
        <f t="shared" si="28"/>
        <v>Palpation</v>
      </c>
      <c r="O99" t="str">
        <f t="shared" si="25"/>
        <v>6 Lunger og luftveje#Palpation</v>
      </c>
      <c r="P99" t="str">
        <f t="shared" si="26"/>
        <v>6_Lunger_og_luftveje#Palpation</v>
      </c>
    </row>
    <row r="100" spans="1:16" x14ac:dyDescent="0.2">
      <c r="C100" s="2" t="s">
        <v>107</v>
      </c>
      <c r="D100">
        <v>92</v>
      </c>
      <c r="E100" s="3">
        <f t="shared" si="35"/>
        <v>6</v>
      </c>
      <c r="F100" s="3" t="str">
        <f t="shared" si="31"/>
        <v>.</v>
      </c>
      <c r="G100" s="3">
        <f t="shared" si="40"/>
        <v>2</v>
      </c>
      <c r="H100" s="3" t="str">
        <f t="shared" si="19"/>
        <v>.</v>
      </c>
      <c r="I100" s="3">
        <f t="shared" ref="I100:I101" si="42">I99+1</f>
        <v>3</v>
      </c>
      <c r="J100" t="str">
        <f t="shared" si="29"/>
        <v>6.2.3</v>
      </c>
      <c r="K100" t="str">
        <f t="shared" si="22"/>
        <v>6_2_3</v>
      </c>
      <c r="L100" t="str">
        <f t="shared" si="23"/>
        <v/>
      </c>
      <c r="M100" t="str">
        <f t="shared" si="39"/>
        <v>6 Lunger og luftveje#</v>
      </c>
      <c r="N100" t="str">
        <f t="shared" si="28"/>
        <v>Perkussion</v>
      </c>
      <c r="O100" t="str">
        <f t="shared" si="25"/>
        <v>6 Lunger og luftveje#Perkussion</v>
      </c>
      <c r="P100" t="str">
        <f t="shared" si="26"/>
        <v>6_Lunger_og_luftveje#Perkussion</v>
      </c>
    </row>
    <row r="101" spans="1:16" x14ac:dyDescent="0.2">
      <c r="C101" s="2" t="s">
        <v>108</v>
      </c>
      <c r="D101">
        <v>94</v>
      </c>
      <c r="E101" s="3">
        <f t="shared" si="35"/>
        <v>6</v>
      </c>
      <c r="F101" s="3" t="str">
        <f t="shared" si="31"/>
        <v>.</v>
      </c>
      <c r="G101" s="3">
        <f t="shared" si="40"/>
        <v>2</v>
      </c>
      <c r="H101" s="3" t="str">
        <f t="shared" si="19"/>
        <v>.</v>
      </c>
      <c r="I101" s="3">
        <f t="shared" si="42"/>
        <v>4</v>
      </c>
      <c r="J101" t="str">
        <f t="shared" si="29"/>
        <v>6.2.4</v>
      </c>
      <c r="K101" t="str">
        <f t="shared" si="22"/>
        <v>6_2_4</v>
      </c>
      <c r="L101" t="str">
        <f t="shared" si="23"/>
        <v/>
      </c>
      <c r="M101" t="str">
        <f t="shared" si="39"/>
        <v>6 Lunger og luftveje#</v>
      </c>
      <c r="N101" t="str">
        <f t="shared" si="28"/>
        <v>Auskultation (stethoscopia pulmonum; st.p., lungestetoskopi)</v>
      </c>
      <c r="O101" t="str">
        <f t="shared" si="25"/>
        <v>6 Lunger og luftveje#Auskultation (stethoscopia pulmonum; st.p., lungestetoskopi)</v>
      </c>
      <c r="P101" t="str">
        <f t="shared" si="26"/>
        <v>6_Lunger_og_luftveje#Auskultation_(stethoscopia_pulmonum;_st.p.,_lungestetoskopi)</v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31"/>
        <v/>
      </c>
      <c r="H102" s="3" t="str">
        <f t="shared" si="19"/>
        <v/>
      </c>
      <c r="J102" t="str">
        <f t="shared" si="29"/>
        <v>7</v>
      </c>
      <c r="K102" t="str">
        <f t="shared" si="22"/>
        <v>7</v>
      </c>
      <c r="L102" t="str">
        <f t="shared" si="23"/>
        <v>7 Mave-tarm-systemet#</v>
      </c>
      <c r="M102" t="str">
        <f>L102</f>
        <v>7 Mave-tarm-systemet#</v>
      </c>
      <c r="N102" t="str">
        <f t="shared" si="28"/>
        <v/>
      </c>
      <c r="O102" t="str">
        <f t="shared" si="25"/>
        <v>7 Mave-tarm-systemet#</v>
      </c>
      <c r="P102" t="str">
        <f t="shared" si="26"/>
        <v>7_Mave-tarm-systemet#</v>
      </c>
    </row>
    <row r="103" spans="1:16" x14ac:dyDescent="0.2">
      <c r="B103" s="1" t="s">
        <v>93</v>
      </c>
      <c r="D103">
        <v>97</v>
      </c>
      <c r="E103" s="3">
        <f t="shared" si="35"/>
        <v>7</v>
      </c>
      <c r="F103" s="3" t="str">
        <f t="shared" si="31"/>
        <v>.</v>
      </c>
      <c r="G103" s="3">
        <v>1</v>
      </c>
      <c r="H103" s="3" t="str">
        <f t="shared" si="19"/>
        <v/>
      </c>
      <c r="J103" t="str">
        <f t="shared" si="29"/>
        <v>7.1</v>
      </c>
      <c r="K103" t="str">
        <f t="shared" si="22"/>
        <v>7_1</v>
      </c>
      <c r="L103" t="str">
        <f t="shared" si="23"/>
        <v/>
      </c>
      <c r="M103" t="str">
        <f>M102</f>
        <v>7 Mave-tarm-systemet#</v>
      </c>
      <c r="N103" t="str">
        <f t="shared" si="28"/>
        <v>Symptomer</v>
      </c>
      <c r="O103" t="str">
        <f t="shared" si="25"/>
        <v>7 Mave-tarm-systemet#Symptomer</v>
      </c>
      <c r="P103" t="str">
        <f t="shared" si="26"/>
        <v>7_Mave-tarm-systemet#Symptomer</v>
      </c>
    </row>
    <row r="104" spans="1:16" x14ac:dyDescent="0.2">
      <c r="C104" s="2" t="s">
        <v>109</v>
      </c>
      <c r="D104">
        <v>98</v>
      </c>
      <c r="E104" s="3">
        <f t="shared" si="35"/>
        <v>7</v>
      </c>
      <c r="F104" s="3" t="str">
        <f t="shared" si="31"/>
        <v>.</v>
      </c>
      <c r="G104" s="3">
        <f>G103</f>
        <v>1</v>
      </c>
      <c r="H104" s="3" t="str">
        <f t="shared" si="19"/>
        <v>.</v>
      </c>
      <c r="I104" s="3">
        <v>1</v>
      </c>
      <c r="J104" t="str">
        <f t="shared" si="29"/>
        <v>7.1.1</v>
      </c>
      <c r="K104" t="str">
        <f t="shared" si="22"/>
        <v>7_1_1</v>
      </c>
      <c r="L104" t="str">
        <f t="shared" si="23"/>
        <v/>
      </c>
      <c r="M104" t="str">
        <f t="shared" ref="M104:M114" si="43">M103</f>
        <v>7 Mave-tarm-systemet#</v>
      </c>
      <c r="N104" t="str">
        <f t="shared" si="28"/>
        <v>Kvalme (nausea) og opkastning (emesis)</v>
      </c>
      <c r="O104" t="str">
        <f t="shared" si="25"/>
        <v>7 Mave-tarm-systemet#Kvalme (nausea) og opkastning (emesis)</v>
      </c>
      <c r="P104" t="str">
        <f t="shared" si="26"/>
        <v>7_Mave-tarm-systemet#Kvalme_(nausea)_og_opkastning_(emesis)</v>
      </c>
    </row>
    <row r="105" spans="1:16" x14ac:dyDescent="0.2">
      <c r="C105" s="2" t="s">
        <v>110</v>
      </c>
      <c r="D105">
        <v>98</v>
      </c>
      <c r="E105" s="3">
        <f t="shared" si="35"/>
        <v>7</v>
      </c>
      <c r="F105" s="3" t="str">
        <f t="shared" si="31"/>
        <v>.</v>
      </c>
      <c r="G105" s="3">
        <f>G104</f>
        <v>1</v>
      </c>
      <c r="H105" s="3" t="str">
        <f t="shared" si="19"/>
        <v>.</v>
      </c>
      <c r="I105" s="3">
        <f>I104+1</f>
        <v>2</v>
      </c>
      <c r="J105" t="str">
        <f t="shared" si="29"/>
        <v>7.1.2</v>
      </c>
      <c r="K105" t="str">
        <f t="shared" si="22"/>
        <v>7_1_2</v>
      </c>
      <c r="L105" t="str">
        <f t="shared" si="23"/>
        <v/>
      </c>
      <c r="M105" t="str">
        <f t="shared" si="43"/>
        <v>7 Mave-tarm-systemet#</v>
      </c>
      <c r="N105" t="str">
        <f t="shared" si="28"/>
        <v>Synkebesvær (dysfagi)</v>
      </c>
      <c r="O105" t="str">
        <f t="shared" si="25"/>
        <v>7 Mave-tarm-systemet#Synkebesvær (dysfagi)</v>
      </c>
      <c r="P105" t="str">
        <f t="shared" si="26"/>
        <v>7_Mave-tarm-systemet#Synkebesvær_(dysfagi)</v>
      </c>
    </row>
    <row r="106" spans="1:16" x14ac:dyDescent="0.2">
      <c r="C106" s="2" t="s">
        <v>111</v>
      </c>
      <c r="D106">
        <v>99</v>
      </c>
      <c r="E106" s="3">
        <f t="shared" si="35"/>
        <v>7</v>
      </c>
      <c r="F106" s="3" t="str">
        <f t="shared" si="31"/>
        <v>.</v>
      </c>
      <c r="G106" s="3">
        <f t="shared" ref="G106:G114" si="44">G105</f>
        <v>1</v>
      </c>
      <c r="H106" s="3" t="str">
        <f t="shared" si="19"/>
        <v>.</v>
      </c>
      <c r="I106" s="3">
        <f t="shared" ref="I106:I109" si="45">I105+1</f>
        <v>3</v>
      </c>
      <c r="J106" t="str">
        <f t="shared" si="29"/>
        <v>7.1.3</v>
      </c>
      <c r="K106" t="str">
        <f t="shared" si="22"/>
        <v>7_1_3</v>
      </c>
      <c r="L106" t="str">
        <f t="shared" si="23"/>
        <v/>
      </c>
      <c r="M106" t="str">
        <f t="shared" si="43"/>
        <v>7 Mave-tarm-systemet#</v>
      </c>
      <c r="N106" t="str">
        <f t="shared" si="28"/>
        <v>Halsbrand (pyrosis)</v>
      </c>
      <c r="O106" t="str">
        <f t="shared" si="25"/>
        <v>7 Mave-tarm-systemet#Halsbrand (pyrosis)</v>
      </c>
      <c r="P106" t="str">
        <f t="shared" si="26"/>
        <v>7_Mave-tarm-systemet#Halsbrand_(pyrosis)</v>
      </c>
    </row>
    <row r="107" spans="1:16" x14ac:dyDescent="0.2">
      <c r="C107" s="2" t="s">
        <v>112</v>
      </c>
      <c r="D107">
        <v>99</v>
      </c>
      <c r="E107" s="3">
        <f t="shared" si="35"/>
        <v>7</v>
      </c>
      <c r="F107" s="3" t="str">
        <f t="shared" si="31"/>
        <v>.</v>
      </c>
      <c r="G107" s="3">
        <f t="shared" si="44"/>
        <v>1</v>
      </c>
      <c r="H107" s="3" t="str">
        <f t="shared" si="19"/>
        <v>.</v>
      </c>
      <c r="I107" s="3">
        <f t="shared" si="45"/>
        <v>4</v>
      </c>
      <c r="J107" t="str">
        <f t="shared" si="29"/>
        <v>7.1.4</v>
      </c>
      <c r="K107" t="str">
        <f t="shared" si="22"/>
        <v>7_1_4</v>
      </c>
      <c r="L107" t="str">
        <f t="shared" si="23"/>
        <v/>
      </c>
      <c r="M107" t="str">
        <f t="shared" si="43"/>
        <v>7 Mave-tarm-systemet#</v>
      </c>
      <c r="N107" t="str">
        <f t="shared" si="28"/>
        <v>Mavesmerter (abdominalia)</v>
      </c>
      <c r="O107" t="str">
        <f t="shared" si="25"/>
        <v>7 Mave-tarm-systemet#Mavesmerter (abdominalia)</v>
      </c>
      <c r="P107" t="str">
        <f t="shared" si="26"/>
        <v>7_Mave-tarm-systemet#Mavesmerter_(abdominalia)</v>
      </c>
    </row>
    <row r="108" spans="1:16" x14ac:dyDescent="0.2">
      <c r="C108" s="2" t="s">
        <v>113</v>
      </c>
      <c r="D108">
        <v>101</v>
      </c>
      <c r="E108" s="3">
        <f t="shared" si="35"/>
        <v>7</v>
      </c>
      <c r="F108" s="3" t="str">
        <f t="shared" si="31"/>
        <v>.</v>
      </c>
      <c r="G108" s="3">
        <f t="shared" si="44"/>
        <v>1</v>
      </c>
      <c r="H108" s="3" t="str">
        <f t="shared" si="19"/>
        <v>.</v>
      </c>
      <c r="I108" s="3">
        <f t="shared" si="45"/>
        <v>5</v>
      </c>
      <c r="J108" t="str">
        <f t="shared" si="29"/>
        <v>7.1.5</v>
      </c>
      <c r="K108" t="str">
        <f t="shared" si="22"/>
        <v>7_1_5</v>
      </c>
      <c r="L108" t="str">
        <f t="shared" si="23"/>
        <v/>
      </c>
      <c r="M108" t="str">
        <f t="shared" si="43"/>
        <v>7 Mave-tarm-systemet#</v>
      </c>
      <c r="N108" t="str">
        <f t="shared" si="28"/>
        <v>Afføringsmønster</v>
      </c>
      <c r="O108" t="str">
        <f t="shared" si="25"/>
        <v>7 Mave-tarm-systemet#Afføringsmønster</v>
      </c>
      <c r="P108" t="str">
        <f t="shared" si="26"/>
        <v>7_Mave-tarm-systemet#Afføringsmønster</v>
      </c>
    </row>
    <row r="109" spans="1:16" x14ac:dyDescent="0.2">
      <c r="C109" s="2" t="s">
        <v>114</v>
      </c>
      <c r="D109">
        <v>103</v>
      </c>
      <c r="E109" s="3">
        <f t="shared" si="35"/>
        <v>7</v>
      </c>
      <c r="F109" s="3" t="str">
        <f t="shared" si="31"/>
        <v>.</v>
      </c>
      <c r="G109" s="3">
        <f t="shared" si="44"/>
        <v>1</v>
      </c>
      <c r="H109" s="3" t="str">
        <f t="shared" si="19"/>
        <v>.</v>
      </c>
      <c r="I109" s="3">
        <f t="shared" si="45"/>
        <v>6</v>
      </c>
      <c r="J109" t="str">
        <f t="shared" si="29"/>
        <v>7.1.6</v>
      </c>
      <c r="K109" t="str">
        <f t="shared" si="22"/>
        <v>7_1_6</v>
      </c>
      <c r="L109" t="str">
        <f t="shared" si="23"/>
        <v/>
      </c>
      <c r="M109" t="str">
        <f t="shared" si="43"/>
        <v>7 Mave-tarm-systemet#</v>
      </c>
      <c r="N109" t="str">
        <f t="shared" si="28"/>
        <v>Gulsot (icterus)</v>
      </c>
      <c r="O109" t="str">
        <f t="shared" si="25"/>
        <v>7 Mave-tarm-systemet#Gulsot (icterus)</v>
      </c>
      <c r="P109" t="str">
        <f t="shared" si="26"/>
        <v>7_Mave-tarm-systemet#Gulsot_(icterus)</v>
      </c>
    </row>
    <row r="110" spans="1:16" x14ac:dyDescent="0.2">
      <c r="B110" s="1" t="s">
        <v>85</v>
      </c>
      <c r="D110">
        <v>103</v>
      </c>
      <c r="E110" s="3">
        <f t="shared" si="35"/>
        <v>7</v>
      </c>
      <c r="F110" s="3" t="str">
        <f t="shared" si="31"/>
        <v>.</v>
      </c>
      <c r="G110" s="3">
        <v>2</v>
      </c>
      <c r="H110" s="3" t="str">
        <f t="shared" si="19"/>
        <v/>
      </c>
      <c r="J110" t="str">
        <f t="shared" si="29"/>
        <v>7.2</v>
      </c>
      <c r="K110" t="str">
        <f t="shared" si="22"/>
        <v>7_2</v>
      </c>
      <c r="L110" t="str">
        <f t="shared" si="23"/>
        <v/>
      </c>
      <c r="M110" t="str">
        <f t="shared" si="43"/>
        <v>7 Mave-tarm-systemet#</v>
      </c>
      <c r="N110" t="str">
        <f t="shared" si="28"/>
        <v>Objektiv undersøgelse</v>
      </c>
      <c r="O110" t="str">
        <f t="shared" si="25"/>
        <v>7 Mave-tarm-systemet#Objektiv undersøgelse</v>
      </c>
      <c r="P110" t="str">
        <f t="shared" si="26"/>
        <v>7_Mave-tarm-systemet#Objektiv_undersøgelse</v>
      </c>
    </row>
    <row r="111" spans="1:16" x14ac:dyDescent="0.2">
      <c r="C111" s="2" t="s">
        <v>115</v>
      </c>
      <c r="D111">
        <v>104</v>
      </c>
      <c r="E111" s="3">
        <f t="shared" si="35"/>
        <v>7</v>
      </c>
      <c r="F111" s="3" t="str">
        <f t="shared" si="31"/>
        <v>.</v>
      </c>
      <c r="G111" s="3">
        <f t="shared" si="44"/>
        <v>2</v>
      </c>
      <c r="H111" s="3" t="str">
        <f t="shared" si="19"/>
        <v>.</v>
      </c>
      <c r="I111" s="3">
        <v>1</v>
      </c>
      <c r="J111" t="str">
        <f t="shared" si="29"/>
        <v>7.2.1</v>
      </c>
      <c r="K111" t="str">
        <f t="shared" si="22"/>
        <v>7_2_1</v>
      </c>
      <c r="L111" t="str">
        <f t="shared" si="23"/>
        <v/>
      </c>
      <c r="M111" t="str">
        <f t="shared" si="43"/>
        <v>7 Mave-tarm-systemet#</v>
      </c>
      <c r="N111" t="str">
        <f t="shared" si="28"/>
        <v>Mund og svælg (cavum oris et fauces)</v>
      </c>
      <c r="O111" t="str">
        <f t="shared" si="25"/>
        <v>7 Mave-tarm-systemet#Mund og svælg (cavum oris et fauces)</v>
      </c>
      <c r="P111" t="str">
        <f t="shared" si="26"/>
        <v>7_Mave-tarm-systemet#Mund_og_svælg_(cavum_oris_et_fauces)</v>
      </c>
    </row>
    <row r="112" spans="1:16" x14ac:dyDescent="0.2">
      <c r="C112" s="2" t="s">
        <v>67</v>
      </c>
      <c r="D112">
        <v>105</v>
      </c>
      <c r="E112" s="3">
        <f t="shared" si="35"/>
        <v>7</v>
      </c>
      <c r="F112" s="3" t="str">
        <f t="shared" si="31"/>
        <v>.</v>
      </c>
      <c r="G112" s="3">
        <f t="shared" si="44"/>
        <v>2</v>
      </c>
      <c r="H112" s="3" t="str">
        <f t="shared" si="19"/>
        <v>.</v>
      </c>
      <c r="I112" s="3">
        <f>I111+1</f>
        <v>2</v>
      </c>
      <c r="J112" t="str">
        <f t="shared" si="29"/>
        <v>7.2.2</v>
      </c>
      <c r="K112" t="str">
        <f t="shared" si="22"/>
        <v>7_2_2</v>
      </c>
      <c r="L112" t="str">
        <f t="shared" si="23"/>
        <v/>
      </c>
      <c r="M112" t="str">
        <f t="shared" si="43"/>
        <v>7 Mave-tarm-systemet#</v>
      </c>
      <c r="N112" t="str">
        <f t="shared" si="28"/>
        <v>Abdomen</v>
      </c>
      <c r="O112" t="str">
        <f t="shared" si="25"/>
        <v>7 Mave-tarm-systemet#Abdomen</v>
      </c>
      <c r="P112" t="str">
        <f t="shared" si="26"/>
        <v>7_Mave-tarm-systemet#Abdomen</v>
      </c>
    </row>
    <row r="113" spans="1:16" x14ac:dyDescent="0.2">
      <c r="C113" s="2" t="s">
        <v>116</v>
      </c>
      <c r="D113">
        <v>112</v>
      </c>
      <c r="E113" s="3">
        <f t="shared" si="35"/>
        <v>7</v>
      </c>
      <c r="F113" s="3" t="str">
        <f t="shared" si="31"/>
        <v>.</v>
      </c>
      <c r="G113" s="3">
        <f t="shared" si="44"/>
        <v>2</v>
      </c>
      <c r="H113" s="3" t="str">
        <f t="shared" si="19"/>
        <v>.</v>
      </c>
      <c r="I113" s="3">
        <f t="shared" ref="I113:I114" si="46">I112+1</f>
        <v>3</v>
      </c>
      <c r="J113" t="str">
        <f t="shared" si="29"/>
        <v>7.2.3</v>
      </c>
      <c r="K113" t="str">
        <f t="shared" si="22"/>
        <v>7_2_3</v>
      </c>
      <c r="L113" t="str">
        <f t="shared" si="23"/>
        <v/>
      </c>
      <c r="M113" t="str">
        <f t="shared" si="43"/>
        <v>7 Mave-tarm-systemet#</v>
      </c>
      <c r="N113" t="str">
        <f t="shared" si="28"/>
        <v>Lyskerne (regiones inguinales)</v>
      </c>
      <c r="O113" t="str">
        <f t="shared" si="25"/>
        <v>7 Mave-tarm-systemet#Lyskerne (regiones inguinales)</v>
      </c>
      <c r="P113" t="str">
        <f t="shared" si="26"/>
        <v>7_Mave-tarm-systemet#Lyskerne_(regiones_inguinales)</v>
      </c>
    </row>
    <row r="114" spans="1:16" x14ac:dyDescent="0.2">
      <c r="C114" s="2" t="s">
        <v>117</v>
      </c>
      <c r="D114">
        <v>113</v>
      </c>
      <c r="E114" s="3">
        <f t="shared" si="35"/>
        <v>7</v>
      </c>
      <c r="F114" s="3" t="str">
        <f t="shared" si="31"/>
        <v>.</v>
      </c>
      <c r="G114" s="3">
        <f t="shared" si="44"/>
        <v>2</v>
      </c>
      <c r="H114" s="3" t="str">
        <f t="shared" si="19"/>
        <v>.</v>
      </c>
      <c r="I114" s="3">
        <f t="shared" si="46"/>
        <v>4</v>
      </c>
      <c r="J114" t="str">
        <f t="shared" si="29"/>
        <v>7.2.4</v>
      </c>
      <c r="K114" t="str">
        <f t="shared" si="22"/>
        <v>7_2_4</v>
      </c>
      <c r="L114" t="str">
        <f t="shared" si="23"/>
        <v/>
      </c>
      <c r="M114" t="str">
        <f t="shared" si="43"/>
        <v>7 Mave-tarm-systemet#</v>
      </c>
      <c r="N114" t="str">
        <f t="shared" si="28"/>
        <v>Endetarm (rectum)</v>
      </c>
      <c r="O114" t="str">
        <f t="shared" si="25"/>
        <v>7 Mave-tarm-systemet#Endetarm (rectum)</v>
      </c>
      <c r="P114" t="str">
        <f t="shared" si="26"/>
        <v>7_Mave-tarm-systemet#Endetarm_(rectum)</v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31"/>
        <v/>
      </c>
      <c r="H115" s="3" t="str">
        <f t="shared" si="19"/>
        <v/>
      </c>
      <c r="J115" t="str">
        <f t="shared" si="29"/>
        <v>8</v>
      </c>
      <c r="K115" t="str">
        <f t="shared" si="22"/>
        <v>8</v>
      </c>
      <c r="L115" t="str">
        <f t="shared" si="23"/>
        <v>8 Nyrer, urinveje og mandlige kønsorganer#</v>
      </c>
      <c r="M115" t="str">
        <f>L115</f>
        <v>8 Nyrer, urinveje og mandlige kønsorganer#</v>
      </c>
      <c r="N115" t="str">
        <f t="shared" si="28"/>
        <v/>
      </c>
      <c r="O115" t="str">
        <f t="shared" si="25"/>
        <v>8 Nyrer, urinveje og mandlige kønsorganer#</v>
      </c>
      <c r="P115" t="str">
        <f t="shared" si="26"/>
        <v>8_Nyrer,_urinveje_og_mandlige_kønsorganer#</v>
      </c>
    </row>
    <row r="116" spans="1:16" x14ac:dyDescent="0.2">
      <c r="B116" s="1" t="s">
        <v>118</v>
      </c>
      <c r="D116">
        <v>116</v>
      </c>
      <c r="E116" s="3">
        <f t="shared" si="35"/>
        <v>8</v>
      </c>
      <c r="F116" s="3" t="str">
        <f t="shared" si="31"/>
        <v>.</v>
      </c>
      <c r="G116" s="3">
        <v>1</v>
      </c>
      <c r="H116" s="3" t="str">
        <f t="shared" si="19"/>
        <v>.</v>
      </c>
      <c r="I116" s="3">
        <v>1</v>
      </c>
      <c r="J116" t="str">
        <f t="shared" si="29"/>
        <v>8.1.1</v>
      </c>
      <c r="K116" t="str">
        <f t="shared" si="22"/>
        <v>8_1_1</v>
      </c>
      <c r="L116" t="str">
        <f t="shared" si="23"/>
        <v/>
      </c>
      <c r="M116" t="str">
        <f>M115</f>
        <v>8 Nyrer, urinveje og mandlige kønsorganer#</v>
      </c>
      <c r="N116" t="str">
        <f t="shared" si="28"/>
        <v>Subjektivt</v>
      </c>
      <c r="O116" t="str">
        <f t="shared" si="25"/>
        <v>8 Nyrer, urinveje og mandlige kønsorganer#Subjektivt</v>
      </c>
      <c r="P116" t="str">
        <f t="shared" si="26"/>
        <v>8_Nyrer,_urinveje_og_mandlige_kønsorganer#Subjektivt</v>
      </c>
    </row>
    <row r="117" spans="1:16" x14ac:dyDescent="0.2">
      <c r="C117" s="2" t="s">
        <v>119</v>
      </c>
      <c r="D117">
        <v>117</v>
      </c>
      <c r="E117" s="3">
        <f t="shared" si="35"/>
        <v>8</v>
      </c>
      <c r="F117" s="3" t="str">
        <f t="shared" si="31"/>
        <v>.</v>
      </c>
      <c r="G117" s="3">
        <f>G116</f>
        <v>1</v>
      </c>
      <c r="H117" s="3" t="str">
        <f t="shared" si="19"/>
        <v>.</v>
      </c>
      <c r="I117" s="3">
        <f>I116+1</f>
        <v>2</v>
      </c>
      <c r="J117" t="str">
        <f t="shared" si="29"/>
        <v>8.1.2</v>
      </c>
      <c r="K117" t="str">
        <f t="shared" si="22"/>
        <v>8_1_2</v>
      </c>
      <c r="L117" t="str">
        <f t="shared" si="23"/>
        <v/>
      </c>
      <c r="M117" t="str">
        <f t="shared" ref="M117:M126" si="47">M116</f>
        <v>8 Nyrer, urinveje og mandlige kønsorganer#</v>
      </c>
      <c r="N117" t="str">
        <f t="shared" si="28"/>
        <v>Smerter</v>
      </c>
      <c r="O117" t="str">
        <f t="shared" si="25"/>
        <v>8 Nyrer, urinveje og mandlige kønsorganer#Smerter</v>
      </c>
      <c r="P117" t="str">
        <f t="shared" si="26"/>
        <v>8_Nyrer,_urinveje_og_mandlige_kønsorganer#Smerter</v>
      </c>
    </row>
    <row r="118" spans="1:16" x14ac:dyDescent="0.2">
      <c r="C118" s="2" t="s">
        <v>120</v>
      </c>
      <c r="D118">
        <v>118</v>
      </c>
      <c r="E118" s="3">
        <f t="shared" si="35"/>
        <v>8</v>
      </c>
      <c r="F118" s="3" t="str">
        <f t="shared" si="31"/>
        <v>.</v>
      </c>
      <c r="G118" s="3">
        <f>G117</f>
        <v>1</v>
      </c>
      <c r="H118" s="3" t="str">
        <f t="shared" si="19"/>
        <v>.</v>
      </c>
      <c r="I118" s="3">
        <f t="shared" ref="I118:I126" si="48">I117+1</f>
        <v>3</v>
      </c>
      <c r="J118" t="str">
        <f t="shared" si="29"/>
        <v>8.1.3</v>
      </c>
      <c r="K118" t="str">
        <f t="shared" si="22"/>
        <v>8_1_3</v>
      </c>
      <c r="L118" t="str">
        <f t="shared" si="23"/>
        <v/>
      </c>
      <c r="M118" t="str">
        <f t="shared" si="47"/>
        <v>8 Nyrer, urinveje og mandlige kønsorganer#</v>
      </c>
      <c r="N118" t="str">
        <f t="shared" si="28"/>
        <v>Svie og smerte ved vandlanding (dysuri)</v>
      </c>
      <c r="O118" t="str">
        <f t="shared" si="25"/>
        <v>8 Nyrer, urinveje og mandlige kønsorganer#Svie og smerte ved vandlanding (dysuri)</v>
      </c>
      <c r="P118" t="str">
        <f t="shared" si="26"/>
        <v>8_Nyrer,_urinveje_og_mandlige_kønsorganer#Svie_og_smerte_ved_vandlanding_(dysuri)</v>
      </c>
    </row>
    <row r="119" spans="1:16" x14ac:dyDescent="0.2">
      <c r="C119" s="2" t="s">
        <v>121</v>
      </c>
      <c r="D119">
        <v>119</v>
      </c>
      <c r="E119" s="3">
        <f t="shared" si="35"/>
        <v>8</v>
      </c>
      <c r="F119" s="3" t="str">
        <f t="shared" si="31"/>
        <v>.</v>
      </c>
      <c r="G119" s="3">
        <f t="shared" ref="G119:G126" si="49">G118</f>
        <v>1</v>
      </c>
      <c r="H119" s="3" t="str">
        <f t="shared" si="19"/>
        <v>.</v>
      </c>
      <c r="I119" s="3">
        <f t="shared" si="48"/>
        <v>4</v>
      </c>
      <c r="J119" t="str">
        <f t="shared" si="29"/>
        <v>8.1.4</v>
      </c>
      <c r="K119" t="str">
        <f t="shared" si="22"/>
        <v>8_1_4</v>
      </c>
      <c r="L119" t="str">
        <f t="shared" si="23"/>
        <v/>
      </c>
      <c r="M119" t="str">
        <f t="shared" si="47"/>
        <v>8 Nyrer, urinveje og mandlige kønsorganer#</v>
      </c>
      <c r="N119" t="str">
        <f t="shared" si="28"/>
        <v>Pludselig vandlandingstrang (urge) og hyppige vandladninger (pollakisuri, nykturi)</v>
      </c>
      <c r="O119" t="str">
        <f t="shared" si="25"/>
        <v>8 Nyrer, urinveje og mandlige kønsorganer#Pludselig vandlandingstrang (urge) og hyppige vandladninger (pollakisuri, nykturi)</v>
      </c>
      <c r="P119" t="str">
        <f t="shared" si="26"/>
        <v>8_Nyrer,_urinveje_og_mandlige_kønsorganer#Pludselig_vandlandingstrang_(urge)_og_hyppige_vandladninger_(pollakisuri,_nykturi)</v>
      </c>
    </row>
    <row r="120" spans="1:16" x14ac:dyDescent="0.2">
      <c r="C120" s="2" t="s">
        <v>122</v>
      </c>
      <c r="D120">
        <v>119</v>
      </c>
      <c r="E120" s="3">
        <f t="shared" si="35"/>
        <v>8</v>
      </c>
      <c r="F120" s="3" t="str">
        <f t="shared" si="31"/>
        <v>.</v>
      </c>
      <c r="G120" s="3">
        <f t="shared" si="49"/>
        <v>1</v>
      </c>
      <c r="H120" s="3" t="str">
        <f t="shared" si="19"/>
        <v>.</v>
      </c>
      <c r="I120" s="3">
        <f t="shared" si="48"/>
        <v>5</v>
      </c>
      <c r="J120" t="str">
        <f t="shared" si="29"/>
        <v>8.1.5</v>
      </c>
      <c r="K120" t="str">
        <f t="shared" si="22"/>
        <v>8_1_5</v>
      </c>
      <c r="L120" t="str">
        <f t="shared" si="23"/>
        <v/>
      </c>
      <c r="M120" t="str">
        <f t="shared" si="47"/>
        <v>8 Nyrer, urinveje og mandlige kønsorganer#</v>
      </c>
      <c r="N120" t="str">
        <f t="shared" si="28"/>
        <v>Vandladningsbesvær</v>
      </c>
      <c r="O120" t="str">
        <f t="shared" si="25"/>
        <v>8 Nyrer, urinveje og mandlige kønsorganer#Vandladningsbesvær</v>
      </c>
      <c r="P120" t="str">
        <f t="shared" si="26"/>
        <v>8_Nyrer,_urinveje_og_mandlige_kønsorganer#Vandladningsbesvær</v>
      </c>
    </row>
    <row r="121" spans="1:16" x14ac:dyDescent="0.2">
      <c r="C121" s="2" t="s">
        <v>123</v>
      </c>
      <c r="D121">
        <v>120</v>
      </c>
      <c r="E121" s="3">
        <f t="shared" si="35"/>
        <v>8</v>
      </c>
      <c r="F121" s="3" t="str">
        <f t="shared" si="31"/>
        <v>.</v>
      </c>
      <c r="G121" s="3">
        <f t="shared" si="49"/>
        <v>1</v>
      </c>
      <c r="H121" s="3" t="str">
        <f t="shared" si="19"/>
        <v>.</v>
      </c>
      <c r="I121" s="3">
        <f t="shared" si="48"/>
        <v>6</v>
      </c>
      <c r="J121" t="str">
        <f t="shared" si="29"/>
        <v>8.1.6</v>
      </c>
      <c r="K121" t="str">
        <f t="shared" si="22"/>
        <v>8_1_6</v>
      </c>
      <c r="L121" t="str">
        <f t="shared" si="23"/>
        <v/>
      </c>
      <c r="M121" t="str">
        <f t="shared" si="47"/>
        <v>8 Nyrer, urinveje og mandlige kønsorganer#</v>
      </c>
      <c r="N121" t="str">
        <f t="shared" si="28"/>
        <v>Ufrivillig vandladning (urininkontinens)</v>
      </c>
      <c r="O121" t="str">
        <f t="shared" si="25"/>
        <v>8 Nyrer, urinveje og mandlige kønsorganer#Ufrivillig vandladning (urininkontinens)</v>
      </c>
      <c r="P121" t="str">
        <f t="shared" si="26"/>
        <v>8_Nyrer,_urinveje_og_mandlige_kønsorganer#Ufrivillig_vandladning_(urininkontinens)</v>
      </c>
    </row>
    <row r="122" spans="1:16" x14ac:dyDescent="0.2">
      <c r="C122" s="2" t="s">
        <v>124</v>
      </c>
      <c r="D122">
        <v>120</v>
      </c>
      <c r="E122" s="3">
        <f t="shared" si="35"/>
        <v>8</v>
      </c>
      <c r="F122" s="3" t="str">
        <f t="shared" si="31"/>
        <v>.</v>
      </c>
      <c r="G122" s="3">
        <f t="shared" si="49"/>
        <v>1</v>
      </c>
      <c r="H122" s="3" t="str">
        <f t="shared" si="19"/>
        <v>.</v>
      </c>
      <c r="I122" s="3">
        <f t="shared" si="48"/>
        <v>7</v>
      </c>
      <c r="J122" t="str">
        <f t="shared" si="29"/>
        <v>8.1.7</v>
      </c>
      <c r="K122" t="str">
        <f t="shared" si="22"/>
        <v>8_1_7</v>
      </c>
      <c r="L122" t="str">
        <f t="shared" si="23"/>
        <v/>
      </c>
      <c r="M122" t="str">
        <f t="shared" si="47"/>
        <v>8 Nyrer, urinveje og mandlige kønsorganer#</v>
      </c>
      <c r="N122" t="str">
        <f t="shared" si="28"/>
        <v>Blodig urin (hæmaturi)</v>
      </c>
      <c r="O122" t="str">
        <f t="shared" si="25"/>
        <v>8 Nyrer, urinveje og mandlige kønsorganer#Blodig urin (hæmaturi)</v>
      </c>
      <c r="P122" t="str">
        <f t="shared" si="26"/>
        <v>8_Nyrer,_urinveje_og_mandlige_kønsorganer#Blodig_urin_(hæmaturi)</v>
      </c>
    </row>
    <row r="123" spans="1:16" x14ac:dyDescent="0.2">
      <c r="C123" s="2" t="s">
        <v>125</v>
      </c>
      <c r="D123">
        <v>122</v>
      </c>
      <c r="E123" s="3">
        <f t="shared" si="35"/>
        <v>8</v>
      </c>
      <c r="F123" s="3" t="str">
        <f t="shared" si="31"/>
        <v>.</v>
      </c>
      <c r="G123" s="3">
        <f t="shared" si="49"/>
        <v>1</v>
      </c>
      <c r="H123" s="3" t="str">
        <f t="shared" si="19"/>
        <v>.</v>
      </c>
      <c r="I123" s="3">
        <f t="shared" si="48"/>
        <v>8</v>
      </c>
      <c r="J123" t="str">
        <f t="shared" si="29"/>
        <v>8.1.8</v>
      </c>
      <c r="K123" t="str">
        <f t="shared" si="22"/>
        <v>8_1_8</v>
      </c>
      <c r="L123" t="str">
        <f t="shared" si="23"/>
        <v/>
      </c>
      <c r="M123" t="str">
        <f t="shared" si="47"/>
        <v>8 Nyrer, urinveje og mandlige kønsorganer#</v>
      </c>
      <c r="N123" t="str">
        <f t="shared" si="28"/>
        <v>Vand i kroppen (ødemer)</v>
      </c>
      <c r="O123" t="str">
        <f t="shared" si="25"/>
        <v>8 Nyrer, urinveje og mandlige kønsorganer#Vand i kroppen (ødemer)</v>
      </c>
      <c r="P123" t="str">
        <f t="shared" si="26"/>
        <v>8_Nyrer,_urinveje_og_mandlige_kønsorganer#Vand_i_kroppen_(ødemer)</v>
      </c>
    </row>
    <row r="124" spans="1:16" x14ac:dyDescent="0.2">
      <c r="B124" s="1" t="s">
        <v>85</v>
      </c>
      <c r="D124">
        <v>122</v>
      </c>
      <c r="E124" s="3">
        <f t="shared" si="35"/>
        <v>8</v>
      </c>
      <c r="F124" s="3" t="str">
        <f t="shared" si="31"/>
        <v>.</v>
      </c>
      <c r="G124" s="3">
        <v>2</v>
      </c>
      <c r="H124" s="3" t="str">
        <f t="shared" si="19"/>
        <v/>
      </c>
      <c r="J124" t="str">
        <f t="shared" si="29"/>
        <v>8.2</v>
      </c>
      <c r="K124" t="str">
        <f t="shared" si="22"/>
        <v>8_2</v>
      </c>
      <c r="L124" t="str">
        <f t="shared" si="23"/>
        <v/>
      </c>
      <c r="M124" t="str">
        <f t="shared" si="47"/>
        <v>8 Nyrer, urinveje og mandlige kønsorganer#</v>
      </c>
      <c r="N124" t="str">
        <f t="shared" si="28"/>
        <v>Objektiv undersøgelse</v>
      </c>
      <c r="O124" t="str">
        <f t="shared" si="25"/>
        <v>8 Nyrer, urinveje og mandlige kønsorganer#Objektiv undersøgelse</v>
      </c>
      <c r="P124" t="str">
        <f t="shared" si="26"/>
        <v>8_Nyrer,_urinveje_og_mandlige_kønsorganer#Objektiv_undersøgelse</v>
      </c>
    </row>
    <row r="125" spans="1:16" x14ac:dyDescent="0.2">
      <c r="C125" s="2" t="s">
        <v>69</v>
      </c>
      <c r="D125">
        <v>122</v>
      </c>
      <c r="E125" s="3">
        <f t="shared" si="35"/>
        <v>8</v>
      </c>
      <c r="F125" s="3" t="str">
        <f t="shared" si="31"/>
        <v>.</v>
      </c>
      <c r="G125" s="3">
        <f t="shared" si="49"/>
        <v>2</v>
      </c>
      <c r="H125" s="3" t="str">
        <f t="shared" si="19"/>
        <v>.</v>
      </c>
      <c r="I125" s="3">
        <v>1</v>
      </c>
      <c r="J125" t="str">
        <f t="shared" si="29"/>
        <v>8.2.1</v>
      </c>
      <c r="K125" t="str">
        <f t="shared" si="22"/>
        <v>8_2_1</v>
      </c>
      <c r="L125" t="str">
        <f t="shared" si="23"/>
        <v/>
      </c>
      <c r="M125" t="str">
        <f t="shared" si="47"/>
        <v>8 Nyrer, urinveje og mandlige kønsorganer#</v>
      </c>
      <c r="N125" t="str">
        <f t="shared" si="28"/>
        <v>Mandlige kønsorganer (genitalia masculina)</v>
      </c>
      <c r="O125" t="str">
        <f t="shared" si="25"/>
        <v>8 Nyrer, urinveje og mandlige kønsorganer#Mandlige kønsorganer (genitalia masculina)</v>
      </c>
      <c r="P125" t="str">
        <f t="shared" si="26"/>
        <v>8_Nyrer,_urinveje_og_mandlige_kønsorganer#Mandlige_kønsorganer_(genitalia_masculina)</v>
      </c>
    </row>
    <row r="126" spans="1:16" x14ac:dyDescent="0.2">
      <c r="C126" s="2" t="s">
        <v>126</v>
      </c>
      <c r="D126">
        <v>125</v>
      </c>
      <c r="E126" s="3">
        <f t="shared" si="35"/>
        <v>8</v>
      </c>
      <c r="F126" s="3" t="str">
        <f t="shared" si="31"/>
        <v>.</v>
      </c>
      <c r="G126" s="3">
        <f t="shared" si="49"/>
        <v>2</v>
      </c>
      <c r="H126" s="3" t="str">
        <f t="shared" si="19"/>
        <v>.</v>
      </c>
      <c r="I126" s="3">
        <f t="shared" si="48"/>
        <v>2</v>
      </c>
      <c r="J126" t="str">
        <f t="shared" si="29"/>
        <v>8.2.2</v>
      </c>
      <c r="K126" t="str">
        <f t="shared" si="22"/>
        <v>8_2_2</v>
      </c>
      <c r="L126" t="str">
        <f t="shared" si="23"/>
        <v/>
      </c>
      <c r="M126" t="str">
        <f t="shared" si="47"/>
        <v>8 Nyrer, urinveje og mandlige kønsorganer#</v>
      </c>
      <c r="N126" t="str">
        <f t="shared" si="28"/>
        <v>Nyrer og urinveje</v>
      </c>
      <c r="O126" t="str">
        <f t="shared" si="25"/>
        <v>8 Nyrer, urinveje og mandlige kønsorganer#Nyrer og urinveje</v>
      </c>
      <c r="P126" t="str">
        <f t="shared" si="26"/>
        <v>8_Nyrer,_urinveje_og_mandlige_kønsorganer#Nyrer_og_urinveje</v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31"/>
        <v/>
      </c>
      <c r="H127" s="3" t="str">
        <f t="shared" si="19"/>
        <v/>
      </c>
      <c r="J127" t="str">
        <f t="shared" si="29"/>
        <v>9</v>
      </c>
      <c r="K127" t="str">
        <f t="shared" si="22"/>
        <v>9</v>
      </c>
      <c r="L127" t="str">
        <f t="shared" si="23"/>
        <v>9 Kvindelige kønsorganer#</v>
      </c>
      <c r="M127" t="str">
        <f>L127</f>
        <v>9 Kvindelige kønsorganer#</v>
      </c>
      <c r="N127" t="str">
        <f t="shared" si="28"/>
        <v/>
      </c>
      <c r="O127" t="str">
        <f t="shared" si="25"/>
        <v>9 Kvindelige kønsorganer#</v>
      </c>
      <c r="P127" t="str">
        <f t="shared" si="26"/>
        <v>9_Kvindelige_kønsorganer#</v>
      </c>
    </row>
    <row r="128" spans="1:16" x14ac:dyDescent="0.2">
      <c r="B128" s="1" t="s">
        <v>93</v>
      </c>
      <c r="D128">
        <v>127</v>
      </c>
      <c r="E128" s="3">
        <f t="shared" si="35"/>
        <v>9</v>
      </c>
      <c r="F128" s="3" t="str">
        <f t="shared" si="31"/>
        <v>.</v>
      </c>
      <c r="G128" s="3">
        <v>1</v>
      </c>
      <c r="H128" s="3" t="str">
        <f t="shared" si="19"/>
        <v/>
      </c>
      <c r="J128" t="str">
        <f t="shared" si="29"/>
        <v>9.1</v>
      </c>
      <c r="K128" t="str">
        <f t="shared" si="22"/>
        <v>9_1</v>
      </c>
      <c r="L128" t="str">
        <f t="shared" si="23"/>
        <v/>
      </c>
      <c r="M128" t="str">
        <f>M127</f>
        <v>9 Kvindelige kønsorganer#</v>
      </c>
      <c r="N128" t="str">
        <f t="shared" si="28"/>
        <v>Symptomer</v>
      </c>
      <c r="O128" t="str">
        <f t="shared" si="25"/>
        <v>9 Kvindelige kønsorganer#Symptomer</v>
      </c>
      <c r="P128" t="str">
        <f t="shared" si="26"/>
        <v>9_Kvindelige_kønsorganer#Symptomer</v>
      </c>
    </row>
    <row r="129" spans="1:16" x14ac:dyDescent="0.2">
      <c r="C129" s="2" t="s">
        <v>127</v>
      </c>
      <c r="D129">
        <v>128</v>
      </c>
      <c r="E129" s="3">
        <f t="shared" si="35"/>
        <v>9</v>
      </c>
      <c r="F129" s="3" t="str">
        <f t="shared" si="31"/>
        <v>.</v>
      </c>
      <c r="G129" s="3">
        <f>G128</f>
        <v>1</v>
      </c>
      <c r="H129" s="3" t="str">
        <f t="shared" si="19"/>
        <v>.</v>
      </c>
      <c r="I129" s="3">
        <v>1</v>
      </c>
      <c r="J129" t="str">
        <f t="shared" si="29"/>
        <v>9.1.1</v>
      </c>
      <c r="K129" t="str">
        <f t="shared" si="22"/>
        <v>9_1_1</v>
      </c>
      <c r="L129" t="str">
        <f t="shared" si="23"/>
        <v/>
      </c>
      <c r="M129" t="str">
        <f t="shared" ref="M129:M135" si="50">M128</f>
        <v>9 Kvindelige kønsorganer#</v>
      </c>
      <c r="N129" t="str">
        <f t="shared" si="28"/>
        <v>Blødningsforstyrrelser</v>
      </c>
      <c r="O129" t="str">
        <f t="shared" si="25"/>
        <v>9 Kvindelige kønsorganer#Blødningsforstyrrelser</v>
      </c>
      <c r="P129" t="str">
        <f t="shared" si="26"/>
        <v>9_Kvindelige_kønsorganer#Blødningsforstyrrelser</v>
      </c>
    </row>
    <row r="130" spans="1:16" x14ac:dyDescent="0.2">
      <c r="C130" s="2" t="s">
        <v>128</v>
      </c>
      <c r="D130">
        <v>129</v>
      </c>
      <c r="E130" s="3">
        <f t="shared" si="35"/>
        <v>9</v>
      </c>
      <c r="F130" s="3" t="str">
        <f t="shared" si="31"/>
        <v>.</v>
      </c>
      <c r="G130" s="3">
        <f>G129</f>
        <v>1</v>
      </c>
      <c r="H130" s="3" t="str">
        <f t="shared" ref="H130:H193" si="51">IF(I130="","",".")</f>
        <v>.</v>
      </c>
      <c r="I130" s="3">
        <f>I129+1</f>
        <v>2</v>
      </c>
      <c r="J130" t="str">
        <f t="shared" si="29"/>
        <v>9.1.2</v>
      </c>
      <c r="K130" t="str">
        <f t="shared" si="22"/>
        <v>9_1_2</v>
      </c>
      <c r="L130" t="str">
        <f t="shared" si="23"/>
        <v/>
      </c>
      <c r="M130" t="str">
        <f t="shared" si="50"/>
        <v>9 Kvindelige kønsorganer#</v>
      </c>
      <c r="N130" t="str">
        <f t="shared" si="28"/>
        <v>Underlivssmerter</v>
      </c>
      <c r="O130" t="str">
        <f t="shared" si="25"/>
        <v>9 Kvindelige kønsorganer#Underlivssmerter</v>
      </c>
      <c r="P130" t="str">
        <f t="shared" si="26"/>
        <v>9_Kvindelige_kønsorganer#Underlivssmerter</v>
      </c>
    </row>
    <row r="131" spans="1:16" x14ac:dyDescent="0.2">
      <c r="C131" s="2" t="s">
        <v>129</v>
      </c>
      <c r="D131">
        <v>129</v>
      </c>
      <c r="E131" s="3">
        <f t="shared" si="35"/>
        <v>9</v>
      </c>
      <c r="F131" s="3" t="str">
        <f t="shared" si="31"/>
        <v>.</v>
      </c>
      <c r="G131" s="3">
        <f t="shared" ref="G131:G133" si="52">G130</f>
        <v>1</v>
      </c>
      <c r="H131" s="3" t="str">
        <f t="shared" si="51"/>
        <v>.</v>
      </c>
      <c r="I131" s="3">
        <f>I130+1</f>
        <v>3</v>
      </c>
      <c r="J131" t="str">
        <f t="shared" si="29"/>
        <v>9.1.3</v>
      </c>
      <c r="K131" t="str">
        <f t="shared" ref="K131:K194" si="53">SUBSTITUTE(J131,".","_")</f>
        <v>9_1_3</v>
      </c>
      <c r="L131" t="str">
        <f t="shared" ref="L131:L194" si="54">IF(A131="","",CONCATENATE(J131," ",A131,"#"))</f>
        <v/>
      </c>
      <c r="M131" t="str">
        <f t="shared" si="50"/>
        <v>9 Kvindelige kønsorganer#</v>
      </c>
      <c r="N131" t="str">
        <f t="shared" si="28"/>
        <v>Udflåd (fluor)</v>
      </c>
      <c r="O131" t="str">
        <f t="shared" ref="O131:O194" si="55">IF(N131="",M131,_xlfn.CONCAT(M131,"",N131))</f>
        <v>9 Kvindelige kønsorganer#Udflåd (fluor)</v>
      </c>
      <c r="P131" t="str">
        <f t="shared" ref="P131:P194" si="56">SUBSTITUTE(O131," ","_")</f>
        <v>9_Kvindelige_kønsorganer#Udflåd_(fluor)</v>
      </c>
    </row>
    <row r="132" spans="1:16" x14ac:dyDescent="0.2">
      <c r="C132" s="2" t="s">
        <v>130</v>
      </c>
      <c r="D132">
        <v>130</v>
      </c>
      <c r="E132" s="3">
        <f t="shared" si="35"/>
        <v>9</v>
      </c>
      <c r="F132" s="3" t="str">
        <f t="shared" si="31"/>
        <v>.</v>
      </c>
      <c r="G132" s="3">
        <f t="shared" si="52"/>
        <v>1</v>
      </c>
      <c r="H132" s="3" t="str">
        <f t="shared" si="51"/>
        <v>.</v>
      </c>
      <c r="I132" s="3">
        <f>I131+1</f>
        <v>4</v>
      </c>
      <c r="J132" t="str">
        <f t="shared" si="29"/>
        <v>9.1.4</v>
      </c>
      <c r="K132" t="str">
        <f t="shared" si="53"/>
        <v>9_1_4</v>
      </c>
      <c r="L132" t="str">
        <f t="shared" si="54"/>
        <v/>
      </c>
      <c r="M132" t="str">
        <f t="shared" si="50"/>
        <v>9 Kvindelige kønsorganer#</v>
      </c>
      <c r="N132" t="str">
        <f t="shared" si="28"/>
        <v>Hormoner og antikonception</v>
      </c>
      <c r="O132" t="str">
        <f t="shared" si="55"/>
        <v>9 Kvindelige kønsorganer#Hormoner og antikonception</v>
      </c>
      <c r="P132" t="str">
        <f t="shared" si="56"/>
        <v>9_Kvindelige_kønsorganer#Hormoner_og_antikonception</v>
      </c>
    </row>
    <row r="133" spans="1:16" x14ac:dyDescent="0.2">
      <c r="C133" s="2" t="s">
        <v>131</v>
      </c>
      <c r="D133">
        <v>130</v>
      </c>
      <c r="E133" s="3">
        <f t="shared" si="35"/>
        <v>9</v>
      </c>
      <c r="F133" s="3" t="str">
        <f t="shared" si="31"/>
        <v>.</v>
      </c>
      <c r="G133" s="3">
        <f t="shared" si="52"/>
        <v>1</v>
      </c>
      <c r="H133" s="3" t="str">
        <f t="shared" si="51"/>
        <v>.</v>
      </c>
      <c r="I133" s="3">
        <f>I132+1</f>
        <v>5</v>
      </c>
      <c r="J133" t="str">
        <f t="shared" si="29"/>
        <v>9.1.5</v>
      </c>
      <c r="K133" t="str">
        <f t="shared" si="53"/>
        <v>9_1_5</v>
      </c>
      <c r="L133" t="str">
        <f t="shared" si="54"/>
        <v/>
      </c>
      <c r="M133" t="str">
        <f t="shared" si="50"/>
        <v>9 Kvindelige kønsorganer#</v>
      </c>
      <c r="N133" t="str">
        <f t="shared" ref="N133:N196" si="57">IF(IF(C133="",B133,C133)="","",IF(C133="",B133,C133))</f>
        <v>Den gravide patient</v>
      </c>
      <c r="O133" t="str">
        <f t="shared" si="55"/>
        <v>9 Kvindelige kønsorganer#Den gravide patient</v>
      </c>
      <c r="P133" t="str">
        <f t="shared" si="56"/>
        <v>9_Kvindelige_kønsorganer#Den_gravide_patient</v>
      </c>
    </row>
    <row r="134" spans="1:16" x14ac:dyDescent="0.2">
      <c r="B134" s="1" t="s">
        <v>55</v>
      </c>
      <c r="D134">
        <v>131</v>
      </c>
      <c r="E134" s="3">
        <f t="shared" si="35"/>
        <v>9</v>
      </c>
      <c r="F134" s="3" t="str">
        <f t="shared" si="31"/>
        <v>.</v>
      </c>
      <c r="G134" s="3">
        <v>2</v>
      </c>
      <c r="H134" s="3" t="str">
        <f t="shared" si="51"/>
        <v/>
      </c>
      <c r="J134" t="str">
        <f t="shared" ref="J134:J197" si="58">_xlfn.CONCAT(E134:I134)</f>
        <v>9.2</v>
      </c>
      <c r="K134" t="str">
        <f t="shared" si="53"/>
        <v>9_2</v>
      </c>
      <c r="L134" t="str">
        <f t="shared" si="54"/>
        <v/>
      </c>
      <c r="M134" t="str">
        <f t="shared" si="50"/>
        <v>9 Kvindelige kønsorganer#</v>
      </c>
      <c r="N134" t="str">
        <f t="shared" si="57"/>
        <v>Objektivt</v>
      </c>
      <c r="O134" t="str">
        <f t="shared" si="55"/>
        <v>9 Kvindelige kønsorganer#Objektivt</v>
      </c>
      <c r="P134" t="str">
        <f t="shared" si="56"/>
        <v>9_Kvindelige_kønsorganer#Objektivt</v>
      </c>
    </row>
    <row r="135" spans="1:16" x14ac:dyDescent="0.2">
      <c r="C135" s="2" t="s">
        <v>132</v>
      </c>
      <c r="D135">
        <v>131</v>
      </c>
      <c r="E135" s="3">
        <f t="shared" si="35"/>
        <v>9</v>
      </c>
      <c r="F135" s="3" t="str">
        <f t="shared" ref="F135:F198" si="59">IF(G135="","",".")</f>
        <v>.</v>
      </c>
      <c r="G135" s="3">
        <f>G134</f>
        <v>2</v>
      </c>
      <c r="H135" s="3" t="str">
        <f t="shared" si="51"/>
        <v>.</v>
      </c>
      <c r="I135" s="3">
        <v>1</v>
      </c>
      <c r="J135" t="str">
        <f t="shared" si="58"/>
        <v>9.2.1</v>
      </c>
      <c r="K135" t="str">
        <f t="shared" si="53"/>
        <v>9_2_1</v>
      </c>
      <c r="L135" t="str">
        <f t="shared" si="54"/>
        <v/>
      </c>
      <c r="M135" t="str">
        <f t="shared" si="50"/>
        <v>9 Kvindelige kønsorganer#</v>
      </c>
      <c r="N135" t="str">
        <f t="shared" si="57"/>
        <v>Den gynækologiske undersøgelse (GU)</v>
      </c>
      <c r="O135" t="str">
        <f t="shared" si="55"/>
        <v>9 Kvindelige kønsorganer#Den gynækologiske undersøgelse (GU)</v>
      </c>
      <c r="P135" t="str">
        <f t="shared" si="56"/>
        <v>9_Kvindelige_kønsorganer#Den_gynækologiske_undersøgelse_(GU)</v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59"/>
        <v/>
      </c>
      <c r="H136" s="3" t="str">
        <f t="shared" si="51"/>
        <v/>
      </c>
      <c r="J136" t="str">
        <f t="shared" si="58"/>
        <v>10</v>
      </c>
      <c r="K136" t="str">
        <f t="shared" si="53"/>
        <v>10</v>
      </c>
      <c r="L136" t="str">
        <f t="shared" si="54"/>
        <v>10 Bevægeapparatet#</v>
      </c>
      <c r="M136" t="str">
        <f>L136</f>
        <v>10 Bevægeapparatet#</v>
      </c>
      <c r="N136" t="str">
        <f t="shared" si="57"/>
        <v/>
      </c>
      <c r="O136" t="str">
        <f t="shared" si="55"/>
        <v>10 Bevægeapparatet#</v>
      </c>
      <c r="P136" t="str">
        <f t="shared" si="56"/>
        <v>10_Bevægeapparatet#</v>
      </c>
    </row>
    <row r="137" spans="1:16" x14ac:dyDescent="0.2">
      <c r="B137" s="1" t="s">
        <v>93</v>
      </c>
      <c r="D137">
        <v>136</v>
      </c>
      <c r="E137" s="3">
        <f t="shared" si="35"/>
        <v>10</v>
      </c>
      <c r="F137" s="3" t="str">
        <f t="shared" si="59"/>
        <v>.</v>
      </c>
      <c r="G137" s="3">
        <v>1</v>
      </c>
      <c r="H137" s="3" t="str">
        <f t="shared" si="51"/>
        <v/>
      </c>
      <c r="J137" t="str">
        <f t="shared" si="58"/>
        <v>10.1</v>
      </c>
      <c r="K137" t="str">
        <f t="shared" si="53"/>
        <v>10_1</v>
      </c>
      <c r="L137" t="str">
        <f t="shared" si="54"/>
        <v/>
      </c>
      <c r="M137" t="str">
        <f>M136</f>
        <v>10 Bevægeapparatet#</v>
      </c>
      <c r="N137" t="str">
        <f t="shared" si="57"/>
        <v>Symptomer</v>
      </c>
      <c r="O137" t="str">
        <f t="shared" si="55"/>
        <v>10 Bevægeapparatet#Symptomer</v>
      </c>
      <c r="P137" t="str">
        <f t="shared" si="56"/>
        <v>10_Bevægeapparatet#Symptomer</v>
      </c>
    </row>
    <row r="138" spans="1:16" x14ac:dyDescent="0.2">
      <c r="C138" s="2" t="s">
        <v>119</v>
      </c>
      <c r="D138">
        <v>137</v>
      </c>
      <c r="E138" s="3">
        <f t="shared" si="35"/>
        <v>10</v>
      </c>
      <c r="F138" s="3" t="str">
        <f t="shared" si="59"/>
        <v>.</v>
      </c>
      <c r="G138" s="3">
        <f>G137</f>
        <v>1</v>
      </c>
      <c r="H138" s="3" t="str">
        <f t="shared" si="51"/>
        <v>.</v>
      </c>
      <c r="I138" s="3">
        <v>1</v>
      </c>
      <c r="J138" t="str">
        <f t="shared" si="58"/>
        <v>10.1.1</v>
      </c>
      <c r="K138" t="str">
        <f t="shared" si="53"/>
        <v>10_1_1</v>
      </c>
      <c r="L138" t="str">
        <f t="shared" si="54"/>
        <v/>
      </c>
      <c r="M138" t="str">
        <f t="shared" ref="M138:M155" si="60">M137</f>
        <v>10 Bevægeapparatet#</v>
      </c>
      <c r="N138" t="str">
        <f t="shared" si="57"/>
        <v>Smerter</v>
      </c>
      <c r="O138" t="str">
        <f t="shared" si="55"/>
        <v>10 Bevægeapparatet#Smerter</v>
      </c>
      <c r="P138" t="str">
        <f t="shared" si="56"/>
        <v>10_Bevægeapparatet#Smerter</v>
      </c>
    </row>
    <row r="139" spans="1:16" x14ac:dyDescent="0.2">
      <c r="C139" s="2" t="s">
        <v>133</v>
      </c>
      <c r="D139">
        <v>138</v>
      </c>
      <c r="E139" s="3">
        <f t="shared" si="35"/>
        <v>10</v>
      </c>
      <c r="F139" s="3" t="str">
        <f t="shared" si="59"/>
        <v>.</v>
      </c>
      <c r="G139" s="3">
        <f>G138</f>
        <v>1</v>
      </c>
      <c r="H139" s="3" t="str">
        <f t="shared" si="51"/>
        <v>.</v>
      </c>
      <c r="I139" s="3">
        <f>I138+1</f>
        <v>2</v>
      </c>
      <c r="J139" t="str">
        <f t="shared" si="58"/>
        <v>10.1.2</v>
      </c>
      <c r="K139" t="str">
        <f t="shared" si="53"/>
        <v>10_1_2</v>
      </c>
      <c r="L139" t="str">
        <f t="shared" si="54"/>
        <v/>
      </c>
      <c r="M139" t="str">
        <f t="shared" si="60"/>
        <v>10 Bevægeapparatet#</v>
      </c>
      <c r="N139" t="str">
        <f t="shared" si="57"/>
        <v>Stivhed</v>
      </c>
      <c r="O139" t="str">
        <f t="shared" si="55"/>
        <v>10 Bevægeapparatet#Stivhed</v>
      </c>
      <c r="P139" t="str">
        <f t="shared" si="56"/>
        <v>10_Bevægeapparatet#Stivhed</v>
      </c>
    </row>
    <row r="140" spans="1:16" x14ac:dyDescent="0.2">
      <c r="C140" s="2" t="s">
        <v>134</v>
      </c>
      <c r="D140">
        <v>139</v>
      </c>
      <c r="E140" s="3">
        <f t="shared" si="35"/>
        <v>10</v>
      </c>
      <c r="F140" s="3" t="str">
        <f t="shared" si="59"/>
        <v>.</v>
      </c>
      <c r="G140" s="3">
        <f t="shared" ref="G140:G141" si="61">G139</f>
        <v>1</v>
      </c>
      <c r="H140" s="3" t="str">
        <f t="shared" si="51"/>
        <v>.</v>
      </c>
      <c r="I140" s="3">
        <f>I139+1</f>
        <v>3</v>
      </c>
      <c r="J140" t="str">
        <f t="shared" si="58"/>
        <v>10.1.3</v>
      </c>
      <c r="K140" t="str">
        <f t="shared" si="53"/>
        <v>10_1_3</v>
      </c>
      <c r="L140" t="str">
        <f t="shared" si="54"/>
        <v/>
      </c>
      <c r="M140" t="str">
        <f t="shared" si="60"/>
        <v>10 Bevægeapparatet#</v>
      </c>
      <c r="N140" t="str">
        <f t="shared" si="57"/>
        <v>Hævelse</v>
      </c>
      <c r="O140" t="str">
        <f t="shared" si="55"/>
        <v>10 Bevægeapparatet#Hævelse</v>
      </c>
      <c r="P140" t="str">
        <f t="shared" si="56"/>
        <v>10_Bevægeapparatet#Hævelse</v>
      </c>
    </row>
    <row r="141" spans="1:16" x14ac:dyDescent="0.2">
      <c r="C141" s="2" t="s">
        <v>135</v>
      </c>
      <c r="D141">
        <v>139</v>
      </c>
      <c r="E141" s="3">
        <f t="shared" si="35"/>
        <v>10</v>
      </c>
      <c r="F141" s="3" t="str">
        <f t="shared" si="59"/>
        <v>.</v>
      </c>
      <c r="G141" s="3">
        <f t="shared" si="61"/>
        <v>1</v>
      </c>
      <c r="H141" s="3" t="str">
        <f t="shared" si="51"/>
        <v>.</v>
      </c>
      <c r="I141" s="3">
        <f>I140+1</f>
        <v>4</v>
      </c>
      <c r="J141" t="str">
        <f t="shared" si="58"/>
        <v>10.1.4</v>
      </c>
      <c r="K141" t="str">
        <f t="shared" si="53"/>
        <v>10_1_4</v>
      </c>
      <c r="L141" t="str">
        <f t="shared" si="54"/>
        <v/>
      </c>
      <c r="M141" t="str">
        <f t="shared" si="60"/>
        <v>10 Bevægeapparatet#</v>
      </c>
      <c r="N141" t="str">
        <f t="shared" si="57"/>
        <v>Funktionsnedsættelse</v>
      </c>
      <c r="O141" t="str">
        <f t="shared" si="55"/>
        <v>10 Bevægeapparatet#Funktionsnedsættelse</v>
      </c>
      <c r="P141" t="str">
        <f t="shared" si="56"/>
        <v>10_Bevægeapparatet#Funktionsnedsættelse</v>
      </c>
    </row>
    <row r="142" spans="1:16" x14ac:dyDescent="0.2">
      <c r="B142" s="1" t="s">
        <v>85</v>
      </c>
      <c r="D142">
        <v>140</v>
      </c>
      <c r="E142" s="3">
        <f t="shared" si="35"/>
        <v>10</v>
      </c>
      <c r="F142" s="3" t="str">
        <f t="shared" si="59"/>
        <v>.</v>
      </c>
      <c r="G142" s="3">
        <v>2</v>
      </c>
      <c r="H142" s="3" t="str">
        <f t="shared" si="51"/>
        <v/>
      </c>
      <c r="J142" t="str">
        <f t="shared" si="58"/>
        <v>10.2</v>
      </c>
      <c r="K142" t="str">
        <f t="shared" si="53"/>
        <v>10_2</v>
      </c>
      <c r="L142" t="str">
        <f t="shared" si="54"/>
        <v/>
      </c>
      <c r="M142" t="str">
        <f t="shared" si="60"/>
        <v>10 Bevægeapparatet#</v>
      </c>
      <c r="N142" t="str">
        <f t="shared" si="57"/>
        <v>Objektiv undersøgelse</v>
      </c>
      <c r="O142" t="str">
        <f t="shared" si="55"/>
        <v>10 Bevægeapparatet#Objektiv undersøgelse</v>
      </c>
      <c r="P142" t="str">
        <f t="shared" si="56"/>
        <v>10_Bevægeapparatet#Objektiv_undersøgelse</v>
      </c>
    </row>
    <row r="143" spans="1:16" x14ac:dyDescent="0.2">
      <c r="C143" s="2" t="s">
        <v>136</v>
      </c>
      <c r="D143">
        <v>140</v>
      </c>
      <c r="E143" s="3">
        <f t="shared" si="35"/>
        <v>10</v>
      </c>
      <c r="F143" s="3" t="str">
        <f t="shared" si="59"/>
        <v>.</v>
      </c>
      <c r="G143" s="3">
        <f>G142</f>
        <v>2</v>
      </c>
      <c r="H143" s="3" t="str">
        <f t="shared" si="51"/>
        <v>.</v>
      </c>
      <c r="I143" s="3">
        <v>1</v>
      </c>
      <c r="J143" t="str">
        <f t="shared" si="58"/>
        <v>10.2.1</v>
      </c>
      <c r="K143" t="str">
        <f t="shared" si="53"/>
        <v>10_2_1</v>
      </c>
      <c r="L143" t="str">
        <f t="shared" si="54"/>
        <v/>
      </c>
      <c r="M143" t="str">
        <f t="shared" si="60"/>
        <v>10 Bevægeapparatet#</v>
      </c>
      <c r="N143" t="str">
        <f t="shared" si="57"/>
        <v>Generelle principper</v>
      </c>
      <c r="O143" t="str">
        <f t="shared" si="55"/>
        <v>10 Bevægeapparatet#Generelle principper</v>
      </c>
      <c r="P143" t="str">
        <f t="shared" si="56"/>
        <v>10_Bevægeapparatet#Generelle_principper</v>
      </c>
    </row>
    <row r="144" spans="1:16" x14ac:dyDescent="0.2">
      <c r="C144" s="2" t="s">
        <v>105</v>
      </c>
      <c r="D144">
        <v>140</v>
      </c>
      <c r="E144" s="3">
        <f t="shared" si="35"/>
        <v>10</v>
      </c>
      <c r="F144" s="3" t="str">
        <f t="shared" si="59"/>
        <v>.</v>
      </c>
      <c r="G144" s="3">
        <f>G143</f>
        <v>2</v>
      </c>
      <c r="H144" s="3" t="str">
        <f t="shared" si="51"/>
        <v>.</v>
      </c>
      <c r="I144" s="3">
        <f>I143+1</f>
        <v>2</v>
      </c>
      <c r="J144" t="str">
        <f t="shared" si="58"/>
        <v>10.2.2</v>
      </c>
      <c r="K144" t="str">
        <f t="shared" si="53"/>
        <v>10_2_2</v>
      </c>
      <c r="L144" t="str">
        <f t="shared" si="54"/>
        <v/>
      </c>
      <c r="M144" t="str">
        <f t="shared" si="60"/>
        <v>10 Bevægeapparatet#</v>
      </c>
      <c r="N144" t="str">
        <f t="shared" si="57"/>
        <v>Inspektion</v>
      </c>
      <c r="O144" t="str">
        <f t="shared" si="55"/>
        <v>10 Bevægeapparatet#Inspektion</v>
      </c>
      <c r="P144" t="str">
        <f t="shared" si="56"/>
        <v>10_Bevægeapparatet#Inspektion</v>
      </c>
    </row>
    <row r="145" spans="1:16" x14ac:dyDescent="0.2">
      <c r="C145" s="2" t="s">
        <v>106</v>
      </c>
      <c r="D145">
        <v>141</v>
      </c>
      <c r="E145" s="3">
        <f t="shared" ref="E145:E208" si="62">E144</f>
        <v>10</v>
      </c>
      <c r="F145" s="3" t="str">
        <f t="shared" si="59"/>
        <v>.</v>
      </c>
      <c r="G145" s="3">
        <f t="shared" ref="G145:G155" si="63">G144</f>
        <v>2</v>
      </c>
      <c r="H145" s="3" t="str">
        <f t="shared" si="51"/>
        <v>.</v>
      </c>
      <c r="I145" s="3">
        <f>I144+1</f>
        <v>3</v>
      </c>
      <c r="J145" t="str">
        <f t="shared" si="58"/>
        <v>10.2.3</v>
      </c>
      <c r="K145" t="str">
        <f t="shared" si="53"/>
        <v>10_2_3</v>
      </c>
      <c r="L145" t="str">
        <f t="shared" si="54"/>
        <v/>
      </c>
      <c r="M145" t="str">
        <f t="shared" si="60"/>
        <v>10 Bevægeapparatet#</v>
      </c>
      <c r="N145" t="str">
        <f t="shared" si="57"/>
        <v>Palpation</v>
      </c>
      <c r="O145" t="str">
        <f t="shared" si="55"/>
        <v>10 Bevægeapparatet#Palpation</v>
      </c>
      <c r="P145" t="str">
        <f t="shared" si="56"/>
        <v>10_Bevægeapparatet#Palpation</v>
      </c>
    </row>
    <row r="146" spans="1:16" x14ac:dyDescent="0.2">
      <c r="C146" s="2" t="s">
        <v>137</v>
      </c>
      <c r="D146">
        <v>141</v>
      </c>
      <c r="E146" s="3">
        <f t="shared" si="62"/>
        <v>10</v>
      </c>
      <c r="F146" s="3" t="str">
        <f t="shared" si="59"/>
        <v>.</v>
      </c>
      <c r="G146" s="3">
        <f t="shared" si="63"/>
        <v>2</v>
      </c>
      <c r="H146" s="3" t="str">
        <f t="shared" si="51"/>
        <v>.</v>
      </c>
      <c r="I146" s="3">
        <f t="shared" ref="I146:I155" si="64">I145+1</f>
        <v>4</v>
      </c>
      <c r="J146" t="str">
        <f t="shared" si="58"/>
        <v>10.2.4</v>
      </c>
      <c r="K146" t="str">
        <f t="shared" si="53"/>
        <v>10_2_4</v>
      </c>
      <c r="L146" t="str">
        <f t="shared" si="54"/>
        <v/>
      </c>
      <c r="M146" t="str">
        <f t="shared" si="60"/>
        <v>10 Bevægeapparatet#</v>
      </c>
      <c r="N146" t="str">
        <f t="shared" si="57"/>
        <v>Funktionsvurdering</v>
      </c>
      <c r="O146" t="str">
        <f t="shared" si="55"/>
        <v>10 Bevægeapparatet#Funktionsvurdering</v>
      </c>
      <c r="P146" t="str">
        <f t="shared" si="56"/>
        <v>10_Bevægeapparatet#Funktionsvurdering</v>
      </c>
    </row>
    <row r="147" spans="1:16" x14ac:dyDescent="0.2">
      <c r="C147" s="2" t="s">
        <v>138</v>
      </c>
      <c r="D147">
        <v>142</v>
      </c>
      <c r="E147" s="3">
        <f t="shared" si="62"/>
        <v>10</v>
      </c>
      <c r="F147" s="3" t="str">
        <f t="shared" si="59"/>
        <v>.</v>
      </c>
      <c r="G147" s="3">
        <f t="shared" si="63"/>
        <v>2</v>
      </c>
      <c r="H147" s="3" t="str">
        <f t="shared" si="51"/>
        <v>.</v>
      </c>
      <c r="I147" s="3">
        <f t="shared" si="64"/>
        <v>5</v>
      </c>
      <c r="J147" t="str">
        <f t="shared" si="58"/>
        <v>10.2.5</v>
      </c>
      <c r="K147" t="str">
        <f t="shared" si="53"/>
        <v>10_2_5</v>
      </c>
      <c r="L147" t="str">
        <f t="shared" si="54"/>
        <v/>
      </c>
      <c r="M147" t="str">
        <f>M146</f>
        <v>10 Bevægeapparatet#</v>
      </c>
      <c r="N147" t="str">
        <f t="shared" si="57"/>
        <v>Regional undersøgelse</v>
      </c>
      <c r="O147" t="str">
        <f t="shared" si="55"/>
        <v>10 Bevægeapparatet#Regional undersøgelse</v>
      </c>
      <c r="P147" t="str">
        <f t="shared" si="56"/>
        <v>10_Bevægeapparatet#Regional_undersøgelse</v>
      </c>
    </row>
    <row r="148" spans="1:16" x14ac:dyDescent="0.2">
      <c r="C148" s="2" t="s">
        <v>64</v>
      </c>
      <c r="D148">
        <v>142</v>
      </c>
      <c r="E148" s="3">
        <f t="shared" si="62"/>
        <v>10</v>
      </c>
      <c r="F148" s="3" t="str">
        <f t="shared" si="59"/>
        <v>.</v>
      </c>
      <c r="G148" s="3">
        <f t="shared" si="63"/>
        <v>2</v>
      </c>
      <c r="H148" s="3" t="str">
        <f t="shared" si="51"/>
        <v>.</v>
      </c>
      <c r="I148" s="3">
        <f t="shared" si="64"/>
        <v>6</v>
      </c>
      <c r="J148" t="str">
        <f t="shared" si="58"/>
        <v>10.2.6</v>
      </c>
      <c r="K148" t="str">
        <f t="shared" si="53"/>
        <v>10_2_6</v>
      </c>
      <c r="L148" t="str">
        <f t="shared" si="54"/>
        <v/>
      </c>
      <c r="M148" t="str">
        <f t="shared" si="60"/>
        <v>10 Bevægeapparatet#</v>
      </c>
      <c r="N148" t="str">
        <f t="shared" si="57"/>
        <v>Ryg og rygsøjle (dorsum et columna vertebralis)</v>
      </c>
      <c r="O148" t="str">
        <f t="shared" si="55"/>
        <v>10 Bevægeapparatet#Ryg og rygsøjle (dorsum et columna vertebralis)</v>
      </c>
      <c r="P148" t="str">
        <f t="shared" si="56"/>
        <v>10_Bevægeapparatet#Ryg_og_rygsøjle_(dorsum_et_columna_vertebralis)</v>
      </c>
    </row>
    <row r="149" spans="1:16" x14ac:dyDescent="0.2">
      <c r="C149" s="2" t="s">
        <v>139</v>
      </c>
      <c r="D149">
        <v>145</v>
      </c>
      <c r="E149" s="3">
        <f t="shared" si="62"/>
        <v>10</v>
      </c>
      <c r="F149" s="3" t="str">
        <f t="shared" si="59"/>
        <v>.</v>
      </c>
      <c r="G149" s="3">
        <f t="shared" si="63"/>
        <v>2</v>
      </c>
      <c r="H149" s="3" t="str">
        <f t="shared" si="51"/>
        <v>.</v>
      </c>
      <c r="I149" s="3">
        <f t="shared" si="64"/>
        <v>7</v>
      </c>
      <c r="J149" t="str">
        <f t="shared" si="58"/>
        <v>10.2.7</v>
      </c>
      <c r="K149" t="str">
        <f t="shared" si="53"/>
        <v>10_2_7</v>
      </c>
      <c r="L149" t="str">
        <f t="shared" si="54"/>
        <v/>
      </c>
      <c r="M149" t="str">
        <f t="shared" si="60"/>
        <v>10 Bevægeapparatet#</v>
      </c>
      <c r="N149" t="str">
        <f t="shared" si="57"/>
        <v>Skulder (regio glenohumerale)</v>
      </c>
      <c r="O149" t="str">
        <f t="shared" si="55"/>
        <v>10 Bevægeapparatet#Skulder (regio glenohumerale)</v>
      </c>
      <c r="P149" t="str">
        <f t="shared" si="56"/>
        <v>10_Bevægeapparatet#Skulder_(regio_glenohumerale)</v>
      </c>
    </row>
    <row r="150" spans="1:16" x14ac:dyDescent="0.2">
      <c r="C150" s="2" t="s">
        <v>140</v>
      </c>
      <c r="D150">
        <v>147</v>
      </c>
      <c r="E150" s="3">
        <f t="shared" si="62"/>
        <v>10</v>
      </c>
      <c r="F150" s="3" t="str">
        <f t="shared" si="59"/>
        <v>.</v>
      </c>
      <c r="G150" s="3">
        <f t="shared" si="63"/>
        <v>2</v>
      </c>
      <c r="H150" s="3" t="str">
        <f t="shared" si="51"/>
        <v>.</v>
      </c>
      <c r="I150" s="3">
        <f t="shared" si="64"/>
        <v>8</v>
      </c>
      <c r="J150" t="str">
        <f t="shared" si="58"/>
        <v>10.2.8</v>
      </c>
      <c r="K150" t="str">
        <f t="shared" si="53"/>
        <v>10_2_8</v>
      </c>
      <c r="L150" t="str">
        <f t="shared" si="54"/>
        <v/>
      </c>
      <c r="M150" t="str">
        <f t="shared" si="60"/>
        <v>10 Bevægeapparatet#</v>
      </c>
      <c r="N150" t="str">
        <f t="shared" si="57"/>
        <v>Albuen (cubitus)</v>
      </c>
      <c r="O150" t="str">
        <f t="shared" si="55"/>
        <v>10 Bevægeapparatet#Albuen (cubitus)</v>
      </c>
      <c r="P150" t="str">
        <f t="shared" si="56"/>
        <v>10_Bevægeapparatet#Albuen_(cubitus)</v>
      </c>
    </row>
    <row r="151" spans="1:16" x14ac:dyDescent="0.2">
      <c r="C151" s="2" t="s">
        <v>141</v>
      </c>
      <c r="D151">
        <v>148</v>
      </c>
      <c r="E151" s="3">
        <f t="shared" si="62"/>
        <v>10</v>
      </c>
      <c r="F151" s="3" t="str">
        <f t="shared" si="59"/>
        <v>.</v>
      </c>
      <c r="G151" s="3">
        <f t="shared" si="63"/>
        <v>2</v>
      </c>
      <c r="H151" s="3" t="str">
        <f t="shared" si="51"/>
        <v>.</v>
      </c>
      <c r="I151" s="3">
        <f t="shared" si="64"/>
        <v>9</v>
      </c>
      <c r="J151" t="str">
        <f t="shared" si="58"/>
        <v>10.2.9</v>
      </c>
      <c r="K151" t="str">
        <f t="shared" si="53"/>
        <v>10_2_9</v>
      </c>
      <c r="L151" t="str">
        <f t="shared" si="54"/>
        <v/>
      </c>
      <c r="M151" t="str">
        <f t="shared" si="60"/>
        <v>10 Bevægeapparatet#</v>
      </c>
      <c r="N151" t="str">
        <f t="shared" si="57"/>
        <v>Underarm og håndled (antebrachium et carpus)</v>
      </c>
      <c r="O151" t="str">
        <f t="shared" si="55"/>
        <v>10 Bevægeapparatet#Underarm og håndled (antebrachium et carpus)</v>
      </c>
      <c r="P151" t="str">
        <f t="shared" si="56"/>
        <v>10_Bevægeapparatet#Underarm_og_håndled_(antebrachium_et_carpus)</v>
      </c>
    </row>
    <row r="152" spans="1:16" x14ac:dyDescent="0.2">
      <c r="C152" s="2" t="s">
        <v>142</v>
      </c>
      <c r="D152">
        <v>148</v>
      </c>
      <c r="E152" s="3">
        <f t="shared" si="62"/>
        <v>10</v>
      </c>
      <c r="F152" s="3" t="str">
        <f t="shared" si="59"/>
        <v>.</v>
      </c>
      <c r="G152" s="3">
        <f t="shared" si="63"/>
        <v>2</v>
      </c>
      <c r="H152" s="3" t="str">
        <f t="shared" si="51"/>
        <v>.</v>
      </c>
      <c r="I152" s="3">
        <f t="shared" si="64"/>
        <v>10</v>
      </c>
      <c r="J152" t="str">
        <f t="shared" si="58"/>
        <v>10.2.10</v>
      </c>
      <c r="K152" t="str">
        <f t="shared" si="53"/>
        <v>10_2_10</v>
      </c>
      <c r="L152" t="str">
        <f t="shared" si="54"/>
        <v/>
      </c>
      <c r="M152" t="str">
        <f t="shared" si="60"/>
        <v>10 Bevægeapparatet#</v>
      </c>
      <c r="N152" t="str">
        <f t="shared" si="57"/>
        <v>Hånden (manus)</v>
      </c>
      <c r="O152" t="str">
        <f t="shared" si="55"/>
        <v>10 Bevægeapparatet#Hånden (manus)</v>
      </c>
      <c r="P152" t="str">
        <f t="shared" si="56"/>
        <v>10_Bevægeapparatet#Hånden_(manus)</v>
      </c>
    </row>
    <row r="153" spans="1:16" x14ac:dyDescent="0.2">
      <c r="C153" s="2" t="s">
        <v>143</v>
      </c>
      <c r="D153">
        <v>151</v>
      </c>
      <c r="E153" s="3">
        <f t="shared" si="62"/>
        <v>10</v>
      </c>
      <c r="F153" s="3" t="str">
        <f t="shared" si="59"/>
        <v>.</v>
      </c>
      <c r="G153" s="3">
        <f t="shared" si="63"/>
        <v>2</v>
      </c>
      <c r="H153" s="3" t="str">
        <f t="shared" si="51"/>
        <v>.</v>
      </c>
      <c r="I153" s="3">
        <f t="shared" si="64"/>
        <v>11</v>
      </c>
      <c r="J153" t="str">
        <f t="shared" si="58"/>
        <v>10.2.11</v>
      </c>
      <c r="K153" t="str">
        <f t="shared" si="53"/>
        <v>10_2_11</v>
      </c>
      <c r="L153" t="str">
        <f t="shared" si="54"/>
        <v/>
      </c>
      <c r="M153" t="str">
        <f t="shared" si="60"/>
        <v>10 Bevægeapparatet#</v>
      </c>
      <c r="N153" t="str">
        <f t="shared" si="57"/>
        <v>Hofte og bækken</v>
      </c>
      <c r="O153" t="str">
        <f t="shared" si="55"/>
        <v>10 Bevægeapparatet#Hofte og bækken</v>
      </c>
      <c r="P153" t="str">
        <f t="shared" si="56"/>
        <v>10_Bevægeapparatet#Hofte_og_bækken</v>
      </c>
    </row>
    <row r="154" spans="1:16" x14ac:dyDescent="0.2">
      <c r="C154" s="2" t="s">
        <v>144</v>
      </c>
      <c r="D154">
        <v>152</v>
      </c>
      <c r="E154" s="3">
        <f t="shared" si="62"/>
        <v>10</v>
      </c>
      <c r="F154" s="3" t="str">
        <f t="shared" si="59"/>
        <v>.</v>
      </c>
      <c r="G154" s="3">
        <f t="shared" si="63"/>
        <v>2</v>
      </c>
      <c r="H154" s="3" t="str">
        <f t="shared" si="51"/>
        <v>.</v>
      </c>
      <c r="I154" s="3">
        <f t="shared" si="64"/>
        <v>12</v>
      </c>
      <c r="J154" t="str">
        <f t="shared" si="58"/>
        <v>10.2.12</v>
      </c>
      <c r="K154" t="str">
        <f t="shared" si="53"/>
        <v>10_2_12</v>
      </c>
      <c r="L154" t="str">
        <f t="shared" si="54"/>
        <v/>
      </c>
      <c r="M154" t="str">
        <f t="shared" si="60"/>
        <v>10 Bevægeapparatet#</v>
      </c>
      <c r="N154" t="str">
        <f t="shared" si="57"/>
        <v>Knæet (genu)</v>
      </c>
      <c r="O154" t="str">
        <f t="shared" si="55"/>
        <v>10 Bevægeapparatet#Knæet (genu)</v>
      </c>
      <c r="P154" t="str">
        <f t="shared" si="56"/>
        <v>10_Bevægeapparatet#Knæet_(genu)</v>
      </c>
    </row>
    <row r="155" spans="1:16" x14ac:dyDescent="0.2">
      <c r="C155" s="2" t="s">
        <v>145</v>
      </c>
      <c r="D155">
        <v>153</v>
      </c>
      <c r="E155" s="3">
        <f t="shared" si="62"/>
        <v>10</v>
      </c>
      <c r="F155" s="3" t="str">
        <f t="shared" si="59"/>
        <v>.</v>
      </c>
      <c r="G155" s="3">
        <f t="shared" si="63"/>
        <v>2</v>
      </c>
      <c r="H155" s="3" t="str">
        <f t="shared" si="51"/>
        <v>.</v>
      </c>
      <c r="I155" s="3">
        <f t="shared" si="64"/>
        <v>13</v>
      </c>
      <c r="J155" t="str">
        <f t="shared" si="58"/>
        <v>10.2.13</v>
      </c>
      <c r="K155" t="str">
        <f t="shared" si="53"/>
        <v>10_2_13</v>
      </c>
      <c r="L155" t="str">
        <f t="shared" si="54"/>
        <v/>
      </c>
      <c r="M155" t="str">
        <f t="shared" si="60"/>
        <v>10 Bevægeapparatet#</v>
      </c>
      <c r="N155" t="str">
        <f t="shared" si="57"/>
        <v>Ankel og fod (pes)</v>
      </c>
      <c r="O155" t="str">
        <f t="shared" si="55"/>
        <v>10 Bevægeapparatet#Ankel og fod (pes)</v>
      </c>
      <c r="P155" t="str">
        <f t="shared" si="56"/>
        <v>10_Bevægeapparatet#Ankel_og_fod_(pes)</v>
      </c>
    </row>
    <row r="156" spans="1:16" x14ac:dyDescent="0.2">
      <c r="A156" s="1" t="s">
        <v>10</v>
      </c>
      <c r="D156">
        <v>154</v>
      </c>
      <c r="E156" s="3">
        <v>11</v>
      </c>
      <c r="F156" s="3" t="str">
        <f t="shared" si="59"/>
        <v/>
      </c>
      <c r="H156" s="3" t="str">
        <f t="shared" si="51"/>
        <v/>
      </c>
      <c r="J156" t="str">
        <f t="shared" si="58"/>
        <v>11</v>
      </c>
      <c r="K156" t="str">
        <f t="shared" si="53"/>
        <v>11</v>
      </c>
      <c r="L156" t="str">
        <f t="shared" si="54"/>
        <v>11 Centralnervesystemet#</v>
      </c>
      <c r="M156" t="str">
        <f>L156</f>
        <v>11 Centralnervesystemet#</v>
      </c>
      <c r="N156" t="str">
        <f t="shared" si="57"/>
        <v/>
      </c>
      <c r="O156" t="str">
        <f t="shared" si="55"/>
        <v>11 Centralnervesystemet#</v>
      </c>
      <c r="P156" t="str">
        <f t="shared" si="56"/>
        <v>11_Centralnervesystemet#</v>
      </c>
    </row>
    <row r="157" spans="1:16" x14ac:dyDescent="0.2">
      <c r="B157" s="1" t="s">
        <v>93</v>
      </c>
      <c r="D157">
        <v>154</v>
      </c>
      <c r="E157" s="3">
        <f t="shared" si="62"/>
        <v>11</v>
      </c>
      <c r="F157" s="3" t="str">
        <f t="shared" si="59"/>
        <v>.</v>
      </c>
      <c r="G157" s="3">
        <v>1</v>
      </c>
      <c r="H157" s="3" t="str">
        <f t="shared" si="51"/>
        <v/>
      </c>
      <c r="J157" t="str">
        <f t="shared" si="58"/>
        <v>11.1</v>
      </c>
      <c r="K157" t="str">
        <f t="shared" si="53"/>
        <v>11_1</v>
      </c>
      <c r="L157" t="str">
        <f t="shared" si="54"/>
        <v/>
      </c>
      <c r="M157" t="str">
        <f>M156</f>
        <v>11 Centralnervesystemet#</v>
      </c>
      <c r="N157" t="str">
        <f t="shared" si="57"/>
        <v>Symptomer</v>
      </c>
      <c r="O157" t="str">
        <f t="shared" si="55"/>
        <v>11 Centralnervesystemet#Symptomer</v>
      </c>
      <c r="P157" t="str">
        <f t="shared" si="56"/>
        <v>11_Centralnervesystemet#Symptomer</v>
      </c>
    </row>
    <row r="158" spans="1:16" x14ac:dyDescent="0.2">
      <c r="C158" s="2" t="s">
        <v>147</v>
      </c>
      <c r="D158">
        <v>155</v>
      </c>
      <c r="E158" s="3">
        <f t="shared" si="62"/>
        <v>11</v>
      </c>
      <c r="F158" s="3" t="str">
        <f t="shared" si="59"/>
        <v>.</v>
      </c>
      <c r="G158" s="3">
        <f>G157</f>
        <v>1</v>
      </c>
      <c r="H158" s="3" t="str">
        <f t="shared" si="51"/>
        <v>.</v>
      </c>
      <c r="I158" s="3">
        <v>1</v>
      </c>
      <c r="J158" t="str">
        <f t="shared" si="58"/>
        <v>11.1.1</v>
      </c>
      <c r="K158" t="str">
        <f t="shared" si="53"/>
        <v>11_1_1</v>
      </c>
      <c r="L158" t="str">
        <f t="shared" si="54"/>
        <v/>
      </c>
      <c r="M158" t="str">
        <f t="shared" ref="M158:M175" si="65">M157</f>
        <v>11 Centralnervesystemet#</v>
      </c>
      <c r="N158" t="str">
        <f t="shared" si="57"/>
        <v>Hovedpine (cephalalgia)</v>
      </c>
      <c r="O158" t="str">
        <f t="shared" si="55"/>
        <v>11 Centralnervesystemet#Hovedpine (cephalalgia)</v>
      </c>
      <c r="P158" t="str">
        <f t="shared" si="56"/>
        <v>11_Centralnervesystemet#Hovedpine_(cephalalgia)</v>
      </c>
    </row>
    <row r="159" spans="1:16" x14ac:dyDescent="0.2">
      <c r="C159" s="2" t="s">
        <v>148</v>
      </c>
      <c r="D159">
        <v>156</v>
      </c>
      <c r="E159" s="3">
        <f t="shared" si="62"/>
        <v>11</v>
      </c>
      <c r="F159" s="3" t="str">
        <f t="shared" si="59"/>
        <v>.</v>
      </c>
      <c r="G159" s="3">
        <f>G158</f>
        <v>1</v>
      </c>
      <c r="H159" s="3" t="str">
        <f t="shared" si="51"/>
        <v>.</v>
      </c>
      <c r="I159" s="3">
        <f>I158+1</f>
        <v>2</v>
      </c>
      <c r="J159" t="str">
        <f t="shared" si="58"/>
        <v>11.1.2</v>
      </c>
      <c r="K159" t="str">
        <f t="shared" si="53"/>
        <v>11_1_2</v>
      </c>
      <c r="L159" t="str">
        <f t="shared" si="54"/>
        <v/>
      </c>
      <c r="M159" t="str">
        <f t="shared" si="65"/>
        <v>11 Centralnervesystemet#</v>
      </c>
      <c r="N159" t="str">
        <f t="shared" si="57"/>
        <v>Svimmelhed (vertigo)</v>
      </c>
      <c r="O159" t="str">
        <f t="shared" si="55"/>
        <v>11 Centralnervesystemet#Svimmelhed (vertigo)</v>
      </c>
      <c r="P159" t="str">
        <f t="shared" si="56"/>
        <v>11_Centralnervesystemet#Svimmelhed_(vertigo)</v>
      </c>
    </row>
    <row r="160" spans="1:16" x14ac:dyDescent="0.2">
      <c r="C160" s="2" t="s">
        <v>149</v>
      </c>
      <c r="D160">
        <v>156</v>
      </c>
      <c r="E160" s="3">
        <f t="shared" si="62"/>
        <v>11</v>
      </c>
      <c r="F160" s="3" t="str">
        <f t="shared" si="59"/>
        <v>.</v>
      </c>
      <c r="G160" s="3">
        <f t="shared" ref="G160:G167" si="66">G159</f>
        <v>1</v>
      </c>
      <c r="H160" s="3" t="str">
        <f t="shared" si="51"/>
        <v>.</v>
      </c>
      <c r="I160" s="3">
        <f>I159+1</f>
        <v>3</v>
      </c>
      <c r="J160" t="str">
        <f t="shared" si="58"/>
        <v>11.1.3</v>
      </c>
      <c r="K160" t="str">
        <f t="shared" si="53"/>
        <v>11_1_3</v>
      </c>
      <c r="L160" t="str">
        <f t="shared" si="54"/>
        <v/>
      </c>
      <c r="M160" t="str">
        <f t="shared" si="65"/>
        <v>11 Centralnervesystemet#</v>
      </c>
      <c r="N160" t="str">
        <f t="shared" si="57"/>
        <v>Bevidsthedstab</v>
      </c>
      <c r="O160" t="str">
        <f t="shared" si="55"/>
        <v>11 Centralnervesystemet#Bevidsthedstab</v>
      </c>
      <c r="P160" t="str">
        <f t="shared" si="56"/>
        <v>11_Centralnervesystemet#Bevidsthedstab</v>
      </c>
    </row>
    <row r="161" spans="1:16" x14ac:dyDescent="0.2">
      <c r="C161" s="2" t="s">
        <v>150</v>
      </c>
      <c r="D161">
        <v>158</v>
      </c>
      <c r="E161" s="3">
        <f t="shared" si="62"/>
        <v>11</v>
      </c>
      <c r="F161" s="3" t="str">
        <f t="shared" si="59"/>
        <v>.</v>
      </c>
      <c r="G161" s="3">
        <f t="shared" si="66"/>
        <v>1</v>
      </c>
      <c r="H161" s="3" t="str">
        <f t="shared" si="51"/>
        <v>.</v>
      </c>
      <c r="I161" s="3">
        <f t="shared" ref="I161:I167" si="67">I160+1</f>
        <v>4</v>
      </c>
      <c r="J161" t="str">
        <f t="shared" si="58"/>
        <v>11.1.4</v>
      </c>
      <c r="K161" t="str">
        <f t="shared" si="53"/>
        <v>11_1_4</v>
      </c>
      <c r="L161" t="str">
        <f t="shared" si="54"/>
        <v/>
      </c>
      <c r="M161" t="str">
        <f t="shared" si="65"/>
        <v>11 Centralnervesystemet#</v>
      </c>
      <c r="N161" t="str">
        <f t="shared" si="57"/>
        <v>Kramper (convulsioner)</v>
      </c>
      <c r="O161" t="str">
        <f t="shared" si="55"/>
        <v>11 Centralnervesystemet#Kramper (convulsioner)</v>
      </c>
      <c r="P161" t="str">
        <f t="shared" si="56"/>
        <v>11_Centralnervesystemet#Kramper_(convulsioner)</v>
      </c>
    </row>
    <row r="162" spans="1:16" x14ac:dyDescent="0.2">
      <c r="C162" s="2" t="s">
        <v>151</v>
      </c>
      <c r="D162">
        <v>159</v>
      </c>
      <c r="E162" s="3">
        <f t="shared" si="62"/>
        <v>11</v>
      </c>
      <c r="F162" s="3" t="str">
        <f t="shared" si="59"/>
        <v>.</v>
      </c>
      <c r="G162" s="3">
        <f t="shared" si="66"/>
        <v>1</v>
      </c>
      <c r="H162" s="3" t="str">
        <f t="shared" si="51"/>
        <v>.</v>
      </c>
      <c r="I162" s="3">
        <f t="shared" si="67"/>
        <v>5</v>
      </c>
      <c r="J162" t="str">
        <f t="shared" si="58"/>
        <v>11.1.5</v>
      </c>
      <c r="K162" t="str">
        <f t="shared" si="53"/>
        <v>11_1_5</v>
      </c>
      <c r="L162" t="str">
        <f t="shared" si="54"/>
        <v/>
      </c>
      <c r="M162" t="str">
        <f t="shared" si="65"/>
        <v>11 Centralnervesystemet#</v>
      </c>
      <c r="N162" t="str">
        <f t="shared" si="57"/>
        <v>Sprogforstyrrelser</v>
      </c>
      <c r="O162" t="str">
        <f t="shared" si="55"/>
        <v>11 Centralnervesystemet#Sprogforstyrrelser</v>
      </c>
      <c r="P162" t="str">
        <f t="shared" si="56"/>
        <v>11_Centralnervesystemet#Sprogforstyrrelser</v>
      </c>
    </row>
    <row r="163" spans="1:16" x14ac:dyDescent="0.2">
      <c r="C163" s="2" t="s">
        <v>152</v>
      </c>
      <c r="D163">
        <v>160</v>
      </c>
      <c r="E163" s="3">
        <f t="shared" si="62"/>
        <v>11</v>
      </c>
      <c r="F163" s="3" t="str">
        <f t="shared" si="59"/>
        <v>.</v>
      </c>
      <c r="G163" s="3">
        <f t="shared" si="66"/>
        <v>1</v>
      </c>
      <c r="H163" s="3" t="str">
        <f t="shared" si="51"/>
        <v>.</v>
      </c>
      <c r="I163" s="3">
        <f t="shared" si="67"/>
        <v>6</v>
      </c>
      <c r="J163" t="str">
        <f t="shared" si="58"/>
        <v>11.1.6</v>
      </c>
      <c r="K163" t="str">
        <f t="shared" si="53"/>
        <v>11_1_6</v>
      </c>
      <c r="L163" t="str">
        <f t="shared" si="54"/>
        <v/>
      </c>
      <c r="M163" t="str">
        <f t="shared" si="65"/>
        <v>11 Centralnervesystemet#</v>
      </c>
      <c r="N163" t="str">
        <f t="shared" si="57"/>
        <v>Synsforstyrrelser</v>
      </c>
      <c r="O163" t="str">
        <f t="shared" si="55"/>
        <v>11 Centralnervesystemet#Synsforstyrrelser</v>
      </c>
      <c r="P163" t="str">
        <f t="shared" si="56"/>
        <v>11_Centralnervesystemet#Synsforstyrrelser</v>
      </c>
    </row>
    <row r="164" spans="1:16" x14ac:dyDescent="0.2">
      <c r="C164" s="2" t="s">
        <v>153</v>
      </c>
      <c r="D164">
        <v>160</v>
      </c>
      <c r="E164" s="3">
        <f t="shared" si="62"/>
        <v>11</v>
      </c>
      <c r="F164" s="3" t="str">
        <f t="shared" si="59"/>
        <v>.</v>
      </c>
      <c r="G164" s="3">
        <f t="shared" si="66"/>
        <v>1</v>
      </c>
      <c r="H164" s="3" t="str">
        <f t="shared" si="51"/>
        <v>.</v>
      </c>
      <c r="I164" s="3">
        <f t="shared" si="67"/>
        <v>7</v>
      </c>
      <c r="J164" t="str">
        <f t="shared" si="58"/>
        <v>11.1.7</v>
      </c>
      <c r="K164" t="str">
        <f t="shared" si="53"/>
        <v>11_1_7</v>
      </c>
      <c r="L164" t="str">
        <f t="shared" si="54"/>
        <v/>
      </c>
      <c r="M164" t="str">
        <f t="shared" si="65"/>
        <v>11 Centralnervesystemet#</v>
      </c>
      <c r="N164" t="str">
        <f t="shared" si="57"/>
        <v>Føleforstyrrelser</v>
      </c>
      <c r="O164" t="str">
        <f t="shared" si="55"/>
        <v>11 Centralnervesystemet#Føleforstyrrelser</v>
      </c>
      <c r="P164" t="str">
        <f t="shared" si="56"/>
        <v>11_Centralnervesystemet#Føleforstyrrelser</v>
      </c>
    </row>
    <row r="165" spans="1:16" x14ac:dyDescent="0.2">
      <c r="C165" s="2" t="s">
        <v>154</v>
      </c>
      <c r="D165">
        <v>161</v>
      </c>
      <c r="E165" s="3">
        <f t="shared" si="62"/>
        <v>11</v>
      </c>
      <c r="F165" s="3" t="str">
        <f t="shared" si="59"/>
        <v>.</v>
      </c>
      <c r="G165" s="3">
        <f t="shared" si="66"/>
        <v>1</v>
      </c>
      <c r="H165" s="3" t="str">
        <f t="shared" si="51"/>
        <v>.</v>
      </c>
      <c r="I165" s="3">
        <f t="shared" si="67"/>
        <v>8</v>
      </c>
      <c r="J165" t="str">
        <f t="shared" si="58"/>
        <v>11.1.8</v>
      </c>
      <c r="K165" t="str">
        <f t="shared" si="53"/>
        <v>11_1_8</v>
      </c>
      <c r="L165" t="str">
        <f t="shared" si="54"/>
        <v/>
      </c>
      <c r="M165" t="str">
        <f t="shared" si="65"/>
        <v>11 Centralnervesystemet#</v>
      </c>
      <c r="N165" t="str">
        <f t="shared" si="57"/>
        <v>Kraftnedsættelse</v>
      </c>
      <c r="O165" t="str">
        <f t="shared" si="55"/>
        <v>11 Centralnervesystemet#Kraftnedsættelse</v>
      </c>
      <c r="P165" t="str">
        <f t="shared" si="56"/>
        <v>11_Centralnervesystemet#Kraftnedsættelse</v>
      </c>
    </row>
    <row r="166" spans="1:16" x14ac:dyDescent="0.2">
      <c r="C166" s="2" t="s">
        <v>155</v>
      </c>
      <c r="D166">
        <v>161</v>
      </c>
      <c r="E166" s="3">
        <f t="shared" si="62"/>
        <v>11</v>
      </c>
      <c r="F166" s="3" t="str">
        <f t="shared" si="59"/>
        <v>.</v>
      </c>
      <c r="G166" s="3">
        <f t="shared" si="66"/>
        <v>1</v>
      </c>
      <c r="H166" s="3" t="str">
        <f t="shared" si="51"/>
        <v>.</v>
      </c>
      <c r="I166" s="3">
        <f t="shared" si="67"/>
        <v>9</v>
      </c>
      <c r="J166" t="str">
        <f t="shared" si="58"/>
        <v>11.1.9</v>
      </c>
      <c r="K166" t="str">
        <f t="shared" si="53"/>
        <v>11_1_9</v>
      </c>
      <c r="L166" t="str">
        <f t="shared" si="54"/>
        <v/>
      </c>
      <c r="M166" t="str">
        <f t="shared" si="65"/>
        <v>11 Centralnervesystemet#</v>
      </c>
      <c r="N166" t="str">
        <f t="shared" si="57"/>
        <v>Styringsbesvær</v>
      </c>
      <c r="O166" t="str">
        <f t="shared" si="55"/>
        <v>11 Centralnervesystemet#Styringsbesvær</v>
      </c>
      <c r="P166" t="str">
        <f t="shared" si="56"/>
        <v>11_Centralnervesystemet#Styringsbesvær</v>
      </c>
    </row>
    <row r="167" spans="1:16" x14ac:dyDescent="0.2">
      <c r="C167" s="2" t="s">
        <v>156</v>
      </c>
      <c r="D167">
        <v>161</v>
      </c>
      <c r="E167" s="3">
        <f t="shared" si="62"/>
        <v>11</v>
      </c>
      <c r="F167" s="3" t="str">
        <f t="shared" si="59"/>
        <v>.</v>
      </c>
      <c r="G167" s="3">
        <f t="shared" si="66"/>
        <v>1</v>
      </c>
      <c r="H167" s="3" t="str">
        <f t="shared" si="51"/>
        <v>.</v>
      </c>
      <c r="I167" s="3">
        <f t="shared" si="67"/>
        <v>10</v>
      </c>
      <c r="J167" t="str">
        <f t="shared" si="58"/>
        <v>11.1.10</v>
      </c>
      <c r="K167" t="str">
        <f t="shared" si="53"/>
        <v>11_1_10</v>
      </c>
      <c r="L167" t="str">
        <f t="shared" si="54"/>
        <v/>
      </c>
      <c r="M167" t="str">
        <f>M166</f>
        <v>11 Centralnervesystemet#</v>
      </c>
      <c r="N167" t="str">
        <f t="shared" si="57"/>
        <v>Gangbesvær</v>
      </c>
      <c r="O167" t="str">
        <f t="shared" si="55"/>
        <v>11 Centralnervesystemet#Gangbesvær</v>
      </c>
      <c r="P167" t="str">
        <f t="shared" si="56"/>
        <v>11_Centralnervesystemet#Gangbesvær</v>
      </c>
    </row>
    <row r="168" spans="1:16" x14ac:dyDescent="0.2">
      <c r="B168" s="1" t="s">
        <v>85</v>
      </c>
      <c r="D168">
        <v>162</v>
      </c>
      <c r="E168" s="3">
        <f t="shared" si="62"/>
        <v>11</v>
      </c>
      <c r="F168" s="3" t="str">
        <f t="shared" si="59"/>
        <v>.</v>
      </c>
      <c r="G168" s="3">
        <v>2</v>
      </c>
      <c r="H168" s="3" t="str">
        <f t="shared" si="51"/>
        <v/>
      </c>
      <c r="J168" t="str">
        <f t="shared" si="58"/>
        <v>11.2</v>
      </c>
      <c r="K168" t="str">
        <f t="shared" si="53"/>
        <v>11_2</v>
      </c>
      <c r="L168" t="str">
        <f t="shared" si="54"/>
        <v/>
      </c>
      <c r="M168" t="str">
        <f t="shared" si="65"/>
        <v>11 Centralnervesystemet#</v>
      </c>
      <c r="N168" t="str">
        <f t="shared" si="57"/>
        <v>Objektiv undersøgelse</v>
      </c>
      <c r="O168" t="str">
        <f t="shared" si="55"/>
        <v>11 Centralnervesystemet#Objektiv undersøgelse</v>
      </c>
      <c r="P168" t="str">
        <f t="shared" si="56"/>
        <v>11_Centralnervesystemet#Objektiv_undersøgelse</v>
      </c>
    </row>
    <row r="169" spans="1:16" x14ac:dyDescent="0.2">
      <c r="C169" s="2" t="s">
        <v>157</v>
      </c>
      <c r="D169">
        <v>162</v>
      </c>
      <c r="E169" s="3">
        <f t="shared" si="62"/>
        <v>11</v>
      </c>
      <c r="F169" s="3" t="str">
        <f t="shared" si="59"/>
        <v>.</v>
      </c>
      <c r="G169" s="3">
        <f>G168</f>
        <v>2</v>
      </c>
      <c r="H169" s="3" t="str">
        <f t="shared" si="51"/>
        <v>.</v>
      </c>
      <c r="I169" s="3">
        <v>1</v>
      </c>
      <c r="J169" t="str">
        <f t="shared" si="58"/>
        <v>11.2.1</v>
      </c>
      <c r="K169" t="str">
        <f t="shared" si="53"/>
        <v>11_2_1</v>
      </c>
      <c r="L169" t="str">
        <f t="shared" si="54"/>
        <v/>
      </c>
      <c r="M169" t="str">
        <f t="shared" si="65"/>
        <v>11 Centralnervesystemet#</v>
      </c>
      <c r="N169" t="str">
        <f t="shared" si="57"/>
        <v>Bevidsthedsniveau</v>
      </c>
      <c r="O169" t="str">
        <f t="shared" si="55"/>
        <v>11 Centralnervesystemet#Bevidsthedsniveau</v>
      </c>
      <c r="P169" t="str">
        <f t="shared" si="56"/>
        <v>11_Centralnervesystemet#Bevidsthedsniveau</v>
      </c>
    </row>
    <row r="170" spans="1:16" x14ac:dyDescent="0.2">
      <c r="C170" s="2" t="s">
        <v>158</v>
      </c>
      <c r="D170">
        <v>163</v>
      </c>
      <c r="E170" s="3">
        <f t="shared" si="62"/>
        <v>11</v>
      </c>
      <c r="F170" s="3" t="str">
        <f t="shared" si="59"/>
        <v>.</v>
      </c>
      <c r="G170" s="3">
        <f>G169</f>
        <v>2</v>
      </c>
      <c r="H170" s="3" t="str">
        <f t="shared" si="51"/>
        <v>.</v>
      </c>
      <c r="I170" s="3">
        <f>I169+1</f>
        <v>2</v>
      </c>
      <c r="J170" t="str">
        <f t="shared" si="58"/>
        <v>11.2.2</v>
      </c>
      <c r="K170" t="str">
        <f t="shared" si="53"/>
        <v>11_2_2</v>
      </c>
      <c r="L170" t="str">
        <f t="shared" si="54"/>
        <v/>
      </c>
      <c r="M170" t="str">
        <f t="shared" si="65"/>
        <v>11 Centralnervesystemet#</v>
      </c>
      <c r="N170" t="str">
        <f t="shared" si="57"/>
        <v>Objektiv psykisk tilstand</v>
      </c>
      <c r="O170" t="str">
        <f t="shared" si="55"/>
        <v>11 Centralnervesystemet#Objektiv psykisk tilstand</v>
      </c>
      <c r="P170" t="str">
        <f t="shared" si="56"/>
        <v>11_Centralnervesystemet#Objektiv_psykisk_tilstand</v>
      </c>
    </row>
    <row r="171" spans="1:16" x14ac:dyDescent="0.2">
      <c r="C171" s="2" t="s">
        <v>159</v>
      </c>
      <c r="D171">
        <v>164</v>
      </c>
      <c r="E171" s="3">
        <f t="shared" si="62"/>
        <v>11</v>
      </c>
      <c r="F171" s="3" t="str">
        <f t="shared" si="59"/>
        <v>.</v>
      </c>
      <c r="G171" s="3">
        <f t="shared" ref="G171:G175" si="68">G170</f>
        <v>2</v>
      </c>
      <c r="H171" s="3" t="str">
        <f t="shared" si="51"/>
        <v>.</v>
      </c>
      <c r="I171" s="3">
        <f>I170+1</f>
        <v>3</v>
      </c>
      <c r="J171" t="str">
        <f t="shared" si="58"/>
        <v>11.2.3</v>
      </c>
      <c r="K171" t="str">
        <f t="shared" si="53"/>
        <v>11_2_3</v>
      </c>
      <c r="L171" t="str">
        <f t="shared" si="54"/>
        <v/>
      </c>
      <c r="M171" t="str">
        <f t="shared" si="65"/>
        <v>11 Centralnervesystemet#</v>
      </c>
      <c r="N171" t="str">
        <f t="shared" si="57"/>
        <v>Sprog</v>
      </c>
      <c r="O171" t="str">
        <f t="shared" si="55"/>
        <v>11 Centralnervesystemet#Sprog</v>
      </c>
      <c r="P171" t="str">
        <f t="shared" si="56"/>
        <v>11_Centralnervesystemet#Sprog</v>
      </c>
    </row>
    <row r="172" spans="1:16" x14ac:dyDescent="0.2">
      <c r="C172" s="2" t="s">
        <v>146</v>
      </c>
      <c r="D172">
        <v>165</v>
      </c>
      <c r="E172" s="3">
        <f t="shared" si="62"/>
        <v>11</v>
      </c>
      <c r="F172" s="3" t="str">
        <f t="shared" si="59"/>
        <v>.</v>
      </c>
      <c r="G172" s="3">
        <f t="shared" si="68"/>
        <v>2</v>
      </c>
      <c r="H172" s="3" t="str">
        <f t="shared" si="51"/>
        <v>.</v>
      </c>
      <c r="I172" s="3">
        <f>I171+1</f>
        <v>4</v>
      </c>
      <c r="J172" t="str">
        <f t="shared" si="58"/>
        <v>11.2.4</v>
      </c>
      <c r="K172" t="str">
        <f t="shared" si="53"/>
        <v>11_2_4</v>
      </c>
      <c r="L172" t="str">
        <f t="shared" si="54"/>
        <v/>
      </c>
      <c r="M172" t="str">
        <f t="shared" si="65"/>
        <v>11 Centralnervesystemet#</v>
      </c>
      <c r="N172" t="str">
        <f t="shared" si="57"/>
        <v>Hoved, hals og rygsøjle (cranium, collum et columna vertebralis)</v>
      </c>
      <c r="O172" t="str">
        <f t="shared" si="55"/>
        <v>11 Centralnervesystemet#Hoved, hals og rygsøjle (cranium, collum et columna vertebralis)</v>
      </c>
      <c r="P172" t="str">
        <f t="shared" si="56"/>
        <v>11_Centralnervesystemet#Hoved,_hals_og_rygsøjle_(cranium,_collum_et_columna_vertebralis)</v>
      </c>
    </row>
    <row r="173" spans="1:16" x14ac:dyDescent="0.2">
      <c r="C173" s="2" t="s">
        <v>160</v>
      </c>
      <c r="D173">
        <v>166</v>
      </c>
      <c r="E173" s="3">
        <f t="shared" si="62"/>
        <v>11</v>
      </c>
      <c r="F173" s="3" t="str">
        <f t="shared" si="59"/>
        <v>.</v>
      </c>
      <c r="G173" s="3">
        <f t="shared" si="68"/>
        <v>2</v>
      </c>
      <c r="H173" s="3" t="str">
        <f t="shared" si="51"/>
        <v>.</v>
      </c>
      <c r="I173" s="3">
        <f t="shared" ref="I173:I175" si="69">I172+1</f>
        <v>5</v>
      </c>
      <c r="J173" t="str">
        <f t="shared" si="58"/>
        <v>11.2.5</v>
      </c>
      <c r="K173" t="str">
        <f t="shared" si="53"/>
        <v>11_2_5</v>
      </c>
      <c r="L173" t="str">
        <f t="shared" si="54"/>
        <v/>
      </c>
      <c r="M173" t="str">
        <f t="shared" si="65"/>
        <v>11 Centralnervesystemet#</v>
      </c>
      <c r="N173" t="str">
        <f t="shared" si="57"/>
        <v>Hjernenerverne</v>
      </c>
      <c r="O173" t="str">
        <f t="shared" si="55"/>
        <v>11 Centralnervesystemet#Hjernenerverne</v>
      </c>
      <c r="P173" t="str">
        <f t="shared" si="56"/>
        <v>11_Centralnervesystemet#Hjernenerverne</v>
      </c>
    </row>
    <row r="174" spans="1:16" x14ac:dyDescent="0.2">
      <c r="C174" s="2" t="s">
        <v>161</v>
      </c>
      <c r="D174">
        <v>169</v>
      </c>
      <c r="E174" s="3">
        <f t="shared" si="62"/>
        <v>11</v>
      </c>
      <c r="F174" s="3" t="str">
        <f t="shared" si="59"/>
        <v>.</v>
      </c>
      <c r="G174" s="3">
        <f t="shared" si="68"/>
        <v>2</v>
      </c>
      <c r="H174" s="3" t="str">
        <f t="shared" si="51"/>
        <v>.</v>
      </c>
      <c r="I174" s="3">
        <f t="shared" si="69"/>
        <v>6</v>
      </c>
      <c r="J174" t="str">
        <f t="shared" si="58"/>
        <v>11.2.6</v>
      </c>
      <c r="K174" t="str">
        <f t="shared" si="53"/>
        <v>11_2_6</v>
      </c>
      <c r="L174" t="str">
        <f t="shared" si="54"/>
        <v/>
      </c>
      <c r="M174" t="str">
        <f t="shared" si="65"/>
        <v>11 Centralnervesystemet#</v>
      </c>
      <c r="N174" t="str">
        <f t="shared" si="57"/>
        <v>Motorik</v>
      </c>
      <c r="O174" t="str">
        <f t="shared" si="55"/>
        <v>11 Centralnervesystemet#Motorik</v>
      </c>
      <c r="P174" t="str">
        <f t="shared" si="56"/>
        <v>11_Centralnervesystemet#Motorik</v>
      </c>
    </row>
    <row r="175" spans="1:16" x14ac:dyDescent="0.2">
      <c r="C175" s="2" t="s">
        <v>162</v>
      </c>
      <c r="D175">
        <v>174</v>
      </c>
      <c r="E175" s="3">
        <f t="shared" si="62"/>
        <v>11</v>
      </c>
      <c r="F175" s="3" t="str">
        <f t="shared" si="59"/>
        <v>.</v>
      </c>
      <c r="G175" s="3">
        <f t="shared" si="68"/>
        <v>2</v>
      </c>
      <c r="H175" s="3" t="str">
        <f t="shared" si="51"/>
        <v>.</v>
      </c>
      <c r="I175" s="3">
        <f t="shared" si="69"/>
        <v>7</v>
      </c>
      <c r="J175" t="str">
        <f t="shared" si="58"/>
        <v>11.2.7</v>
      </c>
      <c r="K175" t="str">
        <f t="shared" si="53"/>
        <v>11_2_7</v>
      </c>
      <c r="L175" t="str">
        <f t="shared" si="54"/>
        <v/>
      </c>
      <c r="M175" t="str">
        <f t="shared" si="65"/>
        <v>11 Centralnervesystemet#</v>
      </c>
      <c r="N175" t="str">
        <f t="shared" si="57"/>
        <v>Sensibilitet</v>
      </c>
      <c r="O175" t="str">
        <f t="shared" si="55"/>
        <v>11 Centralnervesystemet#Sensibilitet</v>
      </c>
      <c r="P175" t="str">
        <f t="shared" si="56"/>
        <v>11_Centralnervesystemet#Sensibilitet</v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59"/>
        <v/>
      </c>
      <c r="H176" s="3" t="str">
        <f t="shared" si="51"/>
        <v/>
      </c>
      <c r="J176" t="str">
        <f t="shared" si="58"/>
        <v>12</v>
      </c>
      <c r="K176" t="str">
        <f t="shared" si="53"/>
        <v>12</v>
      </c>
      <c r="L176" t="str">
        <f t="shared" si="54"/>
        <v>12 Det perifere karsystem#</v>
      </c>
      <c r="M176" t="str">
        <f>L176</f>
        <v>12 Det perifere karsystem#</v>
      </c>
      <c r="N176" t="str">
        <f t="shared" si="57"/>
        <v/>
      </c>
      <c r="O176" t="str">
        <f t="shared" si="55"/>
        <v>12 Det perifere karsystem#</v>
      </c>
      <c r="P176" t="str">
        <f t="shared" si="56"/>
        <v>12_Det_perifere_karsystem#</v>
      </c>
    </row>
    <row r="177" spans="1:16" x14ac:dyDescent="0.2">
      <c r="B177" s="1" t="s">
        <v>93</v>
      </c>
      <c r="D177">
        <v>179</v>
      </c>
      <c r="E177" s="3">
        <f t="shared" si="62"/>
        <v>12</v>
      </c>
      <c r="F177" s="3" t="str">
        <f t="shared" si="59"/>
        <v>.</v>
      </c>
      <c r="G177" s="3">
        <v>1</v>
      </c>
      <c r="H177" s="3" t="str">
        <f t="shared" si="51"/>
        <v/>
      </c>
      <c r="J177" t="str">
        <f t="shared" si="58"/>
        <v>12.1</v>
      </c>
      <c r="K177" t="str">
        <f t="shared" si="53"/>
        <v>12_1</v>
      </c>
      <c r="L177" t="str">
        <f t="shared" si="54"/>
        <v/>
      </c>
      <c r="M177" t="str">
        <f>M176</f>
        <v>12 Det perifere karsystem#</v>
      </c>
      <c r="N177" t="str">
        <f t="shared" si="57"/>
        <v>Symptomer</v>
      </c>
      <c r="O177" t="str">
        <f t="shared" si="55"/>
        <v>12 Det perifere karsystem#Symptomer</v>
      </c>
      <c r="P177" t="str">
        <f t="shared" si="56"/>
        <v>12_Det_perifere_karsystem#Symptomer</v>
      </c>
    </row>
    <row r="178" spans="1:16" x14ac:dyDescent="0.2">
      <c r="C178" s="2" t="s">
        <v>163</v>
      </c>
      <c r="D178">
        <v>180</v>
      </c>
      <c r="E178" s="3">
        <f t="shared" si="62"/>
        <v>12</v>
      </c>
      <c r="F178" s="3" t="str">
        <f t="shared" si="59"/>
        <v>.</v>
      </c>
      <c r="G178" s="3">
        <f>G177</f>
        <v>1</v>
      </c>
      <c r="H178" s="3" t="str">
        <f t="shared" si="51"/>
        <v>.</v>
      </c>
      <c r="I178" s="3">
        <v>1</v>
      </c>
      <c r="J178" t="str">
        <f t="shared" si="58"/>
        <v>12.1.1</v>
      </c>
      <c r="K178" t="str">
        <f t="shared" si="53"/>
        <v>12_1_1</v>
      </c>
      <c r="L178" t="str">
        <f t="shared" si="54"/>
        <v/>
      </c>
      <c r="M178" t="str">
        <f t="shared" ref="M178:M185" si="70">M177</f>
        <v>12 Det perifere karsystem#</v>
      </c>
      <c r="N178" t="str">
        <f t="shared" si="57"/>
        <v>Smerter i benene (cruralgia)</v>
      </c>
      <c r="O178" t="str">
        <f t="shared" si="55"/>
        <v>12 Det perifere karsystem#Smerter i benene (cruralgia)</v>
      </c>
      <c r="P178" t="str">
        <f t="shared" si="56"/>
        <v>12_Det_perifere_karsystem#Smerter_i_benene_(cruralgia)</v>
      </c>
    </row>
    <row r="179" spans="1:16" x14ac:dyDescent="0.2">
      <c r="C179" s="2" t="s">
        <v>164</v>
      </c>
      <c r="D179">
        <v>181</v>
      </c>
      <c r="E179" s="3">
        <f t="shared" si="62"/>
        <v>12</v>
      </c>
      <c r="F179" s="3" t="str">
        <f t="shared" si="59"/>
        <v>.</v>
      </c>
      <c r="G179" s="3">
        <f>G178</f>
        <v>1</v>
      </c>
      <c r="H179" s="3" t="str">
        <f t="shared" si="51"/>
        <v>.</v>
      </c>
      <c r="I179" s="3">
        <f>I178+1</f>
        <v>2</v>
      </c>
      <c r="J179" t="str">
        <f t="shared" si="58"/>
        <v>12.1.2</v>
      </c>
      <c r="K179" t="str">
        <f t="shared" si="53"/>
        <v>12_1_2</v>
      </c>
      <c r="L179" t="str">
        <f t="shared" si="54"/>
        <v/>
      </c>
      <c r="M179" t="str">
        <f t="shared" si="70"/>
        <v>12 Det perifere karsystem#</v>
      </c>
      <c r="N179" t="str">
        <f t="shared" si="57"/>
        <v>Hævede ben (ødemer)</v>
      </c>
      <c r="O179" t="str">
        <f t="shared" si="55"/>
        <v>12 Det perifere karsystem#Hævede ben (ødemer)</v>
      </c>
      <c r="P179" t="str">
        <f t="shared" si="56"/>
        <v>12_Det_perifere_karsystem#Hævede_ben_(ødemer)</v>
      </c>
    </row>
    <row r="180" spans="1:16" x14ac:dyDescent="0.2">
      <c r="C180" s="2" t="s">
        <v>165</v>
      </c>
      <c r="D180">
        <v>181</v>
      </c>
      <c r="E180" s="3">
        <f t="shared" si="62"/>
        <v>12</v>
      </c>
      <c r="F180" s="3" t="str">
        <f t="shared" si="59"/>
        <v>.</v>
      </c>
      <c r="G180" s="3">
        <f t="shared" ref="G180:G181" si="71">G179</f>
        <v>1</v>
      </c>
      <c r="H180" s="3" t="str">
        <f t="shared" si="51"/>
        <v>.</v>
      </c>
      <c r="I180" s="3">
        <f>I179+1</f>
        <v>3</v>
      </c>
      <c r="J180" t="str">
        <f t="shared" si="58"/>
        <v>12.1.3</v>
      </c>
      <c r="K180" t="str">
        <f t="shared" si="53"/>
        <v>12_1_3</v>
      </c>
      <c r="L180" t="str">
        <f t="shared" si="54"/>
        <v/>
      </c>
      <c r="M180" t="str">
        <f t="shared" si="70"/>
        <v>12 Det perifere karsystem#</v>
      </c>
      <c r="N180" t="str">
        <f t="shared" si="57"/>
        <v>Bensår (ulcus cruris, pedis)</v>
      </c>
      <c r="O180" t="str">
        <f t="shared" si="55"/>
        <v>12 Det perifere karsystem#Bensår (ulcus cruris, pedis)</v>
      </c>
      <c r="P180" t="str">
        <f t="shared" si="56"/>
        <v>12_Det_perifere_karsystem#Bensår_(ulcus_cruris,_pedis)</v>
      </c>
    </row>
    <row r="181" spans="1:16" x14ac:dyDescent="0.2">
      <c r="C181" s="2" t="s">
        <v>166</v>
      </c>
      <c r="D181">
        <v>182</v>
      </c>
      <c r="E181" s="3">
        <f t="shared" si="62"/>
        <v>12</v>
      </c>
      <c r="F181" s="3" t="str">
        <f t="shared" si="59"/>
        <v>.</v>
      </c>
      <c r="G181" s="3">
        <f t="shared" si="71"/>
        <v>1</v>
      </c>
      <c r="H181" s="3" t="str">
        <f t="shared" si="51"/>
        <v>.</v>
      </c>
      <c r="I181" s="3">
        <f>I180+1</f>
        <v>4</v>
      </c>
      <c r="J181" t="str">
        <f t="shared" si="58"/>
        <v>12.1.4</v>
      </c>
      <c r="K181" t="str">
        <f t="shared" si="53"/>
        <v>12_1_4</v>
      </c>
      <c r="L181" t="str">
        <f t="shared" si="54"/>
        <v/>
      </c>
      <c r="M181" t="str">
        <f t="shared" si="70"/>
        <v>12 Det perifere karsystem#</v>
      </c>
      <c r="N181" t="str">
        <f t="shared" si="57"/>
        <v>Øvrige symptomer</v>
      </c>
      <c r="O181" t="str">
        <f t="shared" si="55"/>
        <v>12 Det perifere karsystem#Øvrige symptomer</v>
      </c>
      <c r="P181" t="str">
        <f t="shared" si="56"/>
        <v>12_Det_perifere_karsystem#Øvrige_symptomer</v>
      </c>
    </row>
    <row r="182" spans="1:16" x14ac:dyDescent="0.2">
      <c r="B182" s="1" t="s">
        <v>85</v>
      </c>
      <c r="D182">
        <v>182</v>
      </c>
      <c r="E182" s="3">
        <f t="shared" si="62"/>
        <v>12</v>
      </c>
      <c r="F182" s="3" t="str">
        <f t="shared" si="59"/>
        <v>.</v>
      </c>
      <c r="G182" s="3">
        <v>2</v>
      </c>
      <c r="H182" s="3" t="str">
        <f t="shared" si="51"/>
        <v/>
      </c>
      <c r="J182" t="str">
        <f t="shared" si="58"/>
        <v>12.2</v>
      </c>
      <c r="K182" t="str">
        <f t="shared" si="53"/>
        <v>12_2</v>
      </c>
      <c r="L182" t="str">
        <f t="shared" si="54"/>
        <v/>
      </c>
      <c r="M182" t="str">
        <f t="shared" si="70"/>
        <v>12 Det perifere karsystem#</v>
      </c>
      <c r="N182" t="str">
        <f t="shared" si="57"/>
        <v>Objektiv undersøgelse</v>
      </c>
      <c r="O182" t="str">
        <f t="shared" si="55"/>
        <v>12 Det perifere karsystem#Objektiv undersøgelse</v>
      </c>
      <c r="P182" t="str">
        <f t="shared" si="56"/>
        <v>12_Det_perifere_karsystem#Objektiv_undersøgelse</v>
      </c>
    </row>
    <row r="183" spans="1:16" x14ac:dyDescent="0.2">
      <c r="C183" s="2" t="s">
        <v>105</v>
      </c>
      <c r="D183">
        <v>183</v>
      </c>
      <c r="E183" s="3">
        <f t="shared" si="62"/>
        <v>12</v>
      </c>
      <c r="F183" s="3" t="str">
        <f t="shared" si="59"/>
        <v>.</v>
      </c>
      <c r="G183" s="3">
        <f>G182</f>
        <v>2</v>
      </c>
      <c r="H183" s="3" t="str">
        <f t="shared" si="51"/>
        <v>.</v>
      </c>
      <c r="I183" s="3">
        <v>1</v>
      </c>
      <c r="J183" t="str">
        <f t="shared" si="58"/>
        <v>12.2.1</v>
      </c>
      <c r="K183" t="str">
        <f t="shared" si="53"/>
        <v>12_2_1</v>
      </c>
      <c r="L183" t="str">
        <f t="shared" si="54"/>
        <v/>
      </c>
      <c r="M183" t="str">
        <f t="shared" si="70"/>
        <v>12 Det perifere karsystem#</v>
      </c>
      <c r="N183" t="str">
        <f t="shared" si="57"/>
        <v>Inspektion</v>
      </c>
      <c r="O183" t="str">
        <f t="shared" si="55"/>
        <v>12 Det perifere karsystem#Inspektion</v>
      </c>
      <c r="P183" t="str">
        <f t="shared" si="56"/>
        <v>12_Det_perifere_karsystem#Inspektion</v>
      </c>
    </row>
    <row r="184" spans="1:16" x14ac:dyDescent="0.2">
      <c r="C184" s="2" t="s">
        <v>167</v>
      </c>
      <c r="D184">
        <v>185</v>
      </c>
      <c r="E184" s="3">
        <f t="shared" si="62"/>
        <v>12</v>
      </c>
      <c r="F184" s="3" t="str">
        <f t="shared" si="59"/>
        <v>.</v>
      </c>
      <c r="G184" s="3">
        <f>G183</f>
        <v>2</v>
      </c>
      <c r="H184" s="3" t="str">
        <f t="shared" si="51"/>
        <v>.</v>
      </c>
      <c r="I184" s="3">
        <f>I183+1</f>
        <v>2</v>
      </c>
      <c r="J184" t="str">
        <f t="shared" si="58"/>
        <v>12.2.2</v>
      </c>
      <c r="K184" t="str">
        <f t="shared" si="53"/>
        <v>12_2_2</v>
      </c>
      <c r="L184" t="str">
        <f t="shared" si="54"/>
        <v/>
      </c>
      <c r="M184" t="str">
        <f t="shared" si="70"/>
        <v>12 Det perifere karsystem#</v>
      </c>
      <c r="N184" t="str">
        <f t="shared" si="57"/>
        <v>Auskultation</v>
      </c>
      <c r="O184" t="str">
        <f t="shared" si="55"/>
        <v>12 Det perifere karsystem#Auskultation</v>
      </c>
      <c r="P184" t="str">
        <f t="shared" si="56"/>
        <v>12_Det_perifere_karsystem#Auskultation</v>
      </c>
    </row>
    <row r="185" spans="1:16" x14ac:dyDescent="0.2">
      <c r="C185" s="2" t="s">
        <v>106</v>
      </c>
      <c r="D185">
        <v>195</v>
      </c>
      <c r="E185" s="3">
        <f t="shared" si="62"/>
        <v>12</v>
      </c>
      <c r="F185" s="3" t="str">
        <f t="shared" si="59"/>
        <v>.</v>
      </c>
      <c r="G185" s="3">
        <f t="shared" ref="G185" si="72">G184</f>
        <v>2</v>
      </c>
      <c r="H185" s="3" t="str">
        <f t="shared" si="51"/>
        <v>.</v>
      </c>
      <c r="I185" s="3">
        <f>I184+1</f>
        <v>3</v>
      </c>
      <c r="J185" t="str">
        <f t="shared" si="58"/>
        <v>12.2.3</v>
      </c>
      <c r="K185" t="str">
        <f t="shared" si="53"/>
        <v>12_2_3</v>
      </c>
      <c r="L185" t="str">
        <f t="shared" si="54"/>
        <v/>
      </c>
      <c r="M185" t="str">
        <f t="shared" si="70"/>
        <v>12 Det perifere karsystem#</v>
      </c>
      <c r="N185" t="str">
        <f t="shared" si="57"/>
        <v>Palpation</v>
      </c>
      <c r="O185" t="str">
        <f t="shared" si="55"/>
        <v>12 Det perifere karsystem#Palpation</v>
      </c>
      <c r="P185" t="str">
        <f t="shared" si="56"/>
        <v>12_Det_perifere_karsystem#Palpation</v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59"/>
        <v/>
      </c>
      <c r="H186" s="3" t="str">
        <f t="shared" si="51"/>
        <v/>
      </c>
      <c r="J186" t="str">
        <f t="shared" si="58"/>
        <v>13</v>
      </c>
      <c r="K186" t="str">
        <f t="shared" si="53"/>
        <v>13</v>
      </c>
      <c r="L186" t="str">
        <f t="shared" si="54"/>
        <v>13 Kirtler#</v>
      </c>
      <c r="M186" t="str">
        <f>L186</f>
        <v>13 Kirtler#</v>
      </c>
      <c r="N186" t="str">
        <f t="shared" si="57"/>
        <v/>
      </c>
      <c r="O186" t="str">
        <f t="shared" si="55"/>
        <v>13 Kirtler#</v>
      </c>
      <c r="P186" t="str">
        <f t="shared" si="56"/>
        <v>13_Kirtler#</v>
      </c>
    </row>
    <row r="187" spans="1:16" x14ac:dyDescent="0.2">
      <c r="B187" s="4" t="s">
        <v>102</v>
      </c>
      <c r="D187">
        <v>187</v>
      </c>
      <c r="E187" s="3">
        <f t="shared" si="62"/>
        <v>13</v>
      </c>
      <c r="F187" s="3" t="str">
        <f t="shared" si="59"/>
        <v>.</v>
      </c>
      <c r="G187" s="3">
        <v>1</v>
      </c>
      <c r="H187" s="3" t="str">
        <f t="shared" si="51"/>
        <v/>
      </c>
      <c r="J187" t="str">
        <f t="shared" si="58"/>
        <v>13.1</v>
      </c>
      <c r="K187" t="str">
        <f t="shared" si="53"/>
        <v>13_1</v>
      </c>
      <c r="L187" t="str">
        <f t="shared" si="54"/>
        <v/>
      </c>
      <c r="M187" t="str">
        <f>M186</f>
        <v>13 Kirtler#</v>
      </c>
      <c r="N187" t="str">
        <f t="shared" si="57"/>
        <v/>
      </c>
      <c r="O187" t="str">
        <f t="shared" si="55"/>
        <v>13 Kirtler#</v>
      </c>
      <c r="P187" t="str">
        <f t="shared" si="56"/>
        <v>13_Kirtler#</v>
      </c>
    </row>
    <row r="188" spans="1:16" x14ac:dyDescent="0.2">
      <c r="B188" s="1" t="s">
        <v>186</v>
      </c>
      <c r="D188">
        <v>187</v>
      </c>
      <c r="E188" s="3">
        <f t="shared" si="62"/>
        <v>13</v>
      </c>
      <c r="F188" s="3" t="str">
        <f t="shared" si="59"/>
        <v>.</v>
      </c>
      <c r="G188" s="3">
        <v>2</v>
      </c>
      <c r="H188" s="3" t="str">
        <f t="shared" si="51"/>
        <v/>
      </c>
      <c r="J188" t="str">
        <f t="shared" si="58"/>
        <v>13.2</v>
      </c>
      <c r="K188" t="str">
        <f t="shared" si="53"/>
        <v>13_2</v>
      </c>
      <c r="L188" t="str">
        <f t="shared" si="54"/>
        <v/>
      </c>
      <c r="M188" t="str">
        <f t="shared" ref="M188:M203" si="73">M187</f>
        <v>13 Kirtler#</v>
      </c>
      <c r="N188" t="str">
        <f t="shared" si="57"/>
        <v>Symptomer, Skjoldbruskkirtlen</v>
      </c>
      <c r="O188" t="str">
        <f t="shared" si="55"/>
        <v>13 Kirtler#Symptomer, Skjoldbruskkirtlen</v>
      </c>
      <c r="P188" t="str">
        <f t="shared" si="56"/>
        <v>13_Kirtler#Symptomer,_Skjoldbruskkirtlen</v>
      </c>
    </row>
    <row r="189" spans="1:16" x14ac:dyDescent="0.2">
      <c r="C189" s="2" t="s">
        <v>169</v>
      </c>
      <c r="D189">
        <v>187</v>
      </c>
      <c r="E189" s="3">
        <f t="shared" si="62"/>
        <v>13</v>
      </c>
      <c r="F189" s="3" t="str">
        <f t="shared" si="59"/>
        <v>.</v>
      </c>
      <c r="G189" s="3">
        <f>G188</f>
        <v>2</v>
      </c>
      <c r="H189" s="3" t="str">
        <f t="shared" si="51"/>
        <v>.</v>
      </c>
      <c r="I189" s="3">
        <v>1</v>
      </c>
      <c r="J189" t="str">
        <f t="shared" si="58"/>
        <v>13.2.1</v>
      </c>
      <c r="K189" t="str">
        <f t="shared" si="53"/>
        <v>13_2_1</v>
      </c>
      <c r="L189" t="str">
        <f t="shared" si="54"/>
        <v/>
      </c>
      <c r="M189" t="str">
        <f t="shared" si="73"/>
        <v>13 Kirtler#</v>
      </c>
      <c r="N189" t="str">
        <f t="shared" si="57"/>
        <v>Hypertyreose</v>
      </c>
      <c r="O189" t="str">
        <f t="shared" si="55"/>
        <v>13 Kirtler#Hypertyreose</v>
      </c>
      <c r="P189" t="str">
        <f t="shared" si="56"/>
        <v>13_Kirtler#Hypertyreose</v>
      </c>
    </row>
    <row r="190" spans="1:16" x14ac:dyDescent="0.2">
      <c r="C190" s="2" t="s">
        <v>170</v>
      </c>
      <c r="D190">
        <v>188</v>
      </c>
      <c r="E190" s="3">
        <f t="shared" si="62"/>
        <v>13</v>
      </c>
      <c r="F190" s="3" t="str">
        <f t="shared" si="59"/>
        <v>.</v>
      </c>
      <c r="G190" s="3">
        <f t="shared" ref="G190:G191" si="74">G189</f>
        <v>2</v>
      </c>
      <c r="H190" s="3" t="str">
        <f t="shared" si="51"/>
        <v>.</v>
      </c>
      <c r="I190" s="3">
        <f>I189+1</f>
        <v>2</v>
      </c>
      <c r="J190" t="str">
        <f t="shared" si="58"/>
        <v>13.2.2</v>
      </c>
      <c r="K190" t="str">
        <f t="shared" si="53"/>
        <v>13_2_2</v>
      </c>
      <c r="L190" t="str">
        <f t="shared" si="54"/>
        <v/>
      </c>
      <c r="M190" t="str">
        <f t="shared" si="73"/>
        <v>13 Kirtler#</v>
      </c>
      <c r="N190" t="str">
        <f t="shared" si="57"/>
        <v>Hypotyreose</v>
      </c>
      <c r="O190" t="str">
        <f t="shared" si="55"/>
        <v>13 Kirtler#Hypotyreose</v>
      </c>
      <c r="P190" t="str">
        <f t="shared" si="56"/>
        <v>13_Kirtler#Hypotyreose</v>
      </c>
    </row>
    <row r="191" spans="1:16" x14ac:dyDescent="0.2">
      <c r="C191" s="2" t="s">
        <v>171</v>
      </c>
      <c r="D191">
        <v>188</v>
      </c>
      <c r="E191" s="3">
        <f t="shared" si="62"/>
        <v>13</v>
      </c>
      <c r="F191" s="3" t="str">
        <f t="shared" si="59"/>
        <v>.</v>
      </c>
      <c r="G191" s="3">
        <f t="shared" si="74"/>
        <v>2</v>
      </c>
      <c r="H191" s="3" t="str">
        <f t="shared" si="51"/>
        <v>.</v>
      </c>
      <c r="I191" s="3">
        <f>I190+1</f>
        <v>3</v>
      </c>
      <c r="J191" t="str">
        <f t="shared" si="58"/>
        <v>13.2.3</v>
      </c>
      <c r="K191" t="str">
        <f t="shared" si="53"/>
        <v>13_2_3</v>
      </c>
      <c r="L191" t="str">
        <f t="shared" si="54"/>
        <v/>
      </c>
      <c r="M191" t="str">
        <f t="shared" si="73"/>
        <v>13 Kirtler#</v>
      </c>
      <c r="N191" t="str">
        <f t="shared" si="57"/>
        <v>Struma og en knude på halsen</v>
      </c>
      <c r="O191" t="str">
        <f t="shared" si="55"/>
        <v>13 Kirtler#Struma og en knude på halsen</v>
      </c>
      <c r="P191" t="str">
        <f t="shared" si="56"/>
        <v>13_Kirtler#Struma_og_en_knude_på_halsen</v>
      </c>
    </row>
    <row r="192" spans="1:16" x14ac:dyDescent="0.2">
      <c r="B192" s="1" t="s">
        <v>187</v>
      </c>
      <c r="D192">
        <v>189</v>
      </c>
      <c r="E192" s="3">
        <f t="shared" si="62"/>
        <v>13</v>
      </c>
      <c r="F192" s="3" t="str">
        <f t="shared" si="59"/>
        <v>.</v>
      </c>
      <c r="G192" s="3">
        <v>3</v>
      </c>
      <c r="H192" s="3" t="str">
        <f t="shared" si="51"/>
        <v/>
      </c>
      <c r="J192" t="str">
        <f t="shared" si="58"/>
        <v>13.3</v>
      </c>
      <c r="K192" t="str">
        <f t="shared" si="53"/>
        <v>13_3</v>
      </c>
      <c r="L192" t="str">
        <f t="shared" si="54"/>
        <v/>
      </c>
      <c r="M192" t="str">
        <f t="shared" si="73"/>
        <v>13 Kirtler#</v>
      </c>
      <c r="N192" t="str">
        <f t="shared" si="57"/>
        <v>Objektiv undersøgelse, Skjoldbruskkirtlen</v>
      </c>
      <c r="O192" t="str">
        <f t="shared" si="55"/>
        <v>13 Kirtler#Objektiv undersøgelse, Skjoldbruskkirtlen</v>
      </c>
      <c r="P192" t="str">
        <f t="shared" si="56"/>
        <v>13_Kirtler#Objektiv_undersøgelse,_Skjoldbruskkirtlen</v>
      </c>
    </row>
    <row r="193" spans="1:16" x14ac:dyDescent="0.2">
      <c r="C193" s="2" t="s">
        <v>105</v>
      </c>
      <c r="D193">
        <v>189</v>
      </c>
      <c r="E193" s="3">
        <f t="shared" si="62"/>
        <v>13</v>
      </c>
      <c r="F193" s="3" t="str">
        <f t="shared" si="59"/>
        <v>.</v>
      </c>
      <c r="G193" s="3">
        <f>G192</f>
        <v>3</v>
      </c>
      <c r="H193" s="3" t="str">
        <f t="shared" si="51"/>
        <v>.</v>
      </c>
      <c r="I193" s="3">
        <v>1</v>
      </c>
      <c r="J193" t="str">
        <f t="shared" si="58"/>
        <v>13.3.1</v>
      </c>
      <c r="K193" t="str">
        <f t="shared" si="53"/>
        <v>13_3_1</v>
      </c>
      <c r="L193" t="str">
        <f t="shared" si="54"/>
        <v/>
      </c>
      <c r="M193" t="str">
        <f t="shared" si="73"/>
        <v>13 Kirtler#</v>
      </c>
      <c r="N193" t="str">
        <f t="shared" si="57"/>
        <v>Inspektion</v>
      </c>
      <c r="O193" t="str">
        <f t="shared" si="55"/>
        <v>13 Kirtler#Inspektion</v>
      </c>
      <c r="P193" t="str">
        <f t="shared" si="56"/>
        <v>13_Kirtler#Inspektion</v>
      </c>
    </row>
    <row r="194" spans="1:16" x14ac:dyDescent="0.2">
      <c r="C194" s="2" t="s">
        <v>106</v>
      </c>
      <c r="D194">
        <v>189</v>
      </c>
      <c r="E194" s="3">
        <f t="shared" si="62"/>
        <v>13</v>
      </c>
      <c r="F194" s="3" t="str">
        <f t="shared" si="59"/>
        <v>.</v>
      </c>
      <c r="G194" s="3">
        <f>G193</f>
        <v>3</v>
      </c>
      <c r="H194" s="3" t="str">
        <f t="shared" ref="H194:H220" si="75">IF(I194="","",".")</f>
        <v>.</v>
      </c>
      <c r="I194" s="3">
        <f>I193+1</f>
        <v>2</v>
      </c>
      <c r="J194" t="str">
        <f t="shared" si="58"/>
        <v>13.3.2</v>
      </c>
      <c r="K194" t="str">
        <f t="shared" si="53"/>
        <v>13_3_2</v>
      </c>
      <c r="L194" t="str">
        <f t="shared" si="54"/>
        <v/>
      </c>
      <c r="M194" t="str">
        <f t="shared" si="73"/>
        <v>13 Kirtler#</v>
      </c>
      <c r="N194" t="str">
        <f t="shared" si="57"/>
        <v>Palpation</v>
      </c>
      <c r="O194" t="str">
        <f t="shared" si="55"/>
        <v>13 Kirtler#Palpation</v>
      </c>
      <c r="P194" t="str">
        <f t="shared" si="56"/>
        <v>13_Kirtler#Palpation</v>
      </c>
    </row>
    <row r="195" spans="1:16" x14ac:dyDescent="0.2">
      <c r="B195" s="4" t="s">
        <v>102</v>
      </c>
      <c r="D195">
        <v>190</v>
      </c>
      <c r="E195" s="3">
        <f t="shared" si="62"/>
        <v>13</v>
      </c>
      <c r="F195" s="3" t="str">
        <f t="shared" si="59"/>
        <v>.</v>
      </c>
      <c r="G195" s="3">
        <v>4</v>
      </c>
      <c r="H195" s="3" t="str">
        <f t="shared" si="75"/>
        <v/>
      </c>
      <c r="J195" t="str">
        <f t="shared" si="58"/>
        <v>13.4</v>
      </c>
      <c r="K195" t="str">
        <f t="shared" ref="K195:K220" si="76">SUBSTITUTE(J195,".","_")</f>
        <v>13_4</v>
      </c>
      <c r="L195" t="str">
        <f t="shared" ref="L195:L220" si="77">IF(A195="","",CONCATENATE(J195," ",A195,"#"))</f>
        <v/>
      </c>
      <c r="M195" t="str">
        <f t="shared" si="73"/>
        <v>13 Kirtler#</v>
      </c>
      <c r="N195" t="str">
        <f t="shared" si="57"/>
        <v/>
      </c>
      <c r="O195" t="str">
        <f t="shared" ref="O195:O220" si="78">IF(N195="",M195,_xlfn.CONCAT(M195,"",N195))</f>
        <v>13 Kirtler#</v>
      </c>
      <c r="P195" t="str">
        <f t="shared" ref="P195:P220" si="79">SUBSTITUTE(O195," ","_")</f>
        <v>13_Kirtler#</v>
      </c>
    </row>
    <row r="196" spans="1:16" x14ac:dyDescent="0.2">
      <c r="B196" s="1" t="s">
        <v>188</v>
      </c>
      <c r="D196">
        <v>190</v>
      </c>
      <c r="E196" s="3">
        <f t="shared" si="62"/>
        <v>13</v>
      </c>
      <c r="F196" s="3" t="str">
        <f t="shared" si="59"/>
        <v>.</v>
      </c>
      <c r="G196" s="3">
        <v>5</v>
      </c>
      <c r="H196" s="3" t="str">
        <f t="shared" si="75"/>
        <v/>
      </c>
      <c r="J196" t="str">
        <f t="shared" si="58"/>
        <v>13.5</v>
      </c>
      <c r="K196" t="str">
        <f t="shared" si="76"/>
        <v>13_5</v>
      </c>
      <c r="L196" t="str">
        <f t="shared" si="77"/>
        <v/>
      </c>
      <c r="M196" t="str">
        <f t="shared" si="73"/>
        <v>13 Kirtler#</v>
      </c>
      <c r="N196" t="str">
        <f t="shared" si="57"/>
        <v>Symptomer, Bryster</v>
      </c>
      <c r="O196" t="str">
        <f t="shared" si="78"/>
        <v>13 Kirtler#Symptomer, Bryster</v>
      </c>
      <c r="P196" t="str">
        <f t="shared" si="79"/>
        <v>13_Kirtler#Symptomer,_Bryster</v>
      </c>
    </row>
    <row r="197" spans="1:16" x14ac:dyDescent="0.2">
      <c r="C197" s="2" t="s">
        <v>173</v>
      </c>
      <c r="D197">
        <v>190</v>
      </c>
      <c r="E197" s="3">
        <f t="shared" si="62"/>
        <v>13</v>
      </c>
      <c r="F197" s="3" t="str">
        <f t="shared" si="59"/>
        <v>.</v>
      </c>
      <c r="G197" s="3">
        <f t="shared" ref="G197:G200" si="80">G196</f>
        <v>5</v>
      </c>
      <c r="H197" s="3" t="str">
        <f t="shared" si="75"/>
        <v>.</v>
      </c>
      <c r="I197" s="3">
        <v>1</v>
      </c>
      <c r="J197" t="str">
        <f t="shared" si="58"/>
        <v>13.5.1</v>
      </c>
      <c r="K197" t="str">
        <f t="shared" si="76"/>
        <v>13_5_1</v>
      </c>
      <c r="L197" t="str">
        <f t="shared" si="77"/>
        <v/>
      </c>
      <c r="M197" t="str">
        <f t="shared" si="73"/>
        <v>13 Kirtler#</v>
      </c>
      <c r="N197" t="str">
        <f t="shared" ref="N197:N220" si="81">IF(IF(C197="",B197,C197)="","",IF(C197="",B197,C197))</f>
        <v>Smerter (mastalgi)</v>
      </c>
      <c r="O197" t="str">
        <f t="shared" si="78"/>
        <v>13 Kirtler#Smerter (mastalgi)</v>
      </c>
      <c r="P197" t="str">
        <f t="shared" si="79"/>
        <v>13_Kirtler#Smerter_(mastalgi)</v>
      </c>
    </row>
    <row r="198" spans="1:16" x14ac:dyDescent="0.2">
      <c r="C198" s="2" t="s">
        <v>174</v>
      </c>
      <c r="D198">
        <v>190</v>
      </c>
      <c r="E198" s="3">
        <f t="shared" si="62"/>
        <v>13</v>
      </c>
      <c r="F198" s="3" t="str">
        <f t="shared" si="59"/>
        <v>.</v>
      </c>
      <c r="G198" s="3">
        <f t="shared" si="80"/>
        <v>5</v>
      </c>
      <c r="H198" s="3" t="str">
        <f t="shared" si="75"/>
        <v>.</v>
      </c>
      <c r="I198" s="3">
        <f>I197+1</f>
        <v>2</v>
      </c>
      <c r="J198" t="str">
        <f t="shared" ref="J198:J220" si="82">_xlfn.CONCAT(E198:I198)</f>
        <v>13.5.2</v>
      </c>
      <c r="K198" t="str">
        <f t="shared" si="76"/>
        <v>13_5_2</v>
      </c>
      <c r="L198" t="str">
        <f t="shared" si="77"/>
        <v/>
      </c>
      <c r="M198" t="str">
        <f t="shared" si="73"/>
        <v>13 Kirtler#</v>
      </c>
      <c r="N198" t="str">
        <f t="shared" si="81"/>
        <v>Udflåd</v>
      </c>
      <c r="O198" t="str">
        <f t="shared" si="78"/>
        <v>13 Kirtler#Udflåd</v>
      </c>
      <c r="P198" t="str">
        <f t="shared" si="79"/>
        <v>13_Kirtler#Udflåd</v>
      </c>
    </row>
    <row r="199" spans="1:16" x14ac:dyDescent="0.2">
      <c r="C199" s="2" t="s">
        <v>175</v>
      </c>
      <c r="D199">
        <v>191</v>
      </c>
      <c r="E199" s="3">
        <f t="shared" si="62"/>
        <v>13</v>
      </c>
      <c r="F199" s="3" t="str">
        <f t="shared" ref="F199:F220" si="83">IF(G199="","",".")</f>
        <v>.</v>
      </c>
      <c r="G199" s="3">
        <f t="shared" si="80"/>
        <v>5</v>
      </c>
      <c r="H199" s="3" t="str">
        <f t="shared" si="75"/>
        <v>.</v>
      </c>
      <c r="I199" s="3">
        <f>I198+1</f>
        <v>3</v>
      </c>
      <c r="J199" t="str">
        <f t="shared" si="82"/>
        <v>13.5.3</v>
      </c>
      <c r="K199" t="str">
        <f t="shared" si="76"/>
        <v>13_5_3</v>
      </c>
      <c r="L199" t="str">
        <f t="shared" si="77"/>
        <v/>
      </c>
      <c r="M199" t="str">
        <f t="shared" si="73"/>
        <v>13 Kirtler#</v>
      </c>
      <c r="N199" t="str">
        <f t="shared" si="81"/>
        <v>En knude i brystet</v>
      </c>
      <c r="O199" t="str">
        <f t="shared" si="78"/>
        <v>13 Kirtler#En knude i brystet</v>
      </c>
      <c r="P199" t="str">
        <f t="shared" si="79"/>
        <v>13_Kirtler#En_knude_i_brystet</v>
      </c>
    </row>
    <row r="200" spans="1:16" x14ac:dyDescent="0.2">
      <c r="C200" s="2" t="s">
        <v>176</v>
      </c>
      <c r="D200">
        <v>191</v>
      </c>
      <c r="E200" s="3">
        <f t="shared" si="62"/>
        <v>13</v>
      </c>
      <c r="F200" s="3" t="str">
        <f t="shared" si="83"/>
        <v>.</v>
      </c>
      <c r="G200" s="3">
        <f t="shared" si="80"/>
        <v>5</v>
      </c>
      <c r="H200" s="3" t="str">
        <f t="shared" si="75"/>
        <v>.</v>
      </c>
      <c r="I200" s="3">
        <f>I199+1</f>
        <v>4</v>
      </c>
      <c r="J200" t="str">
        <f t="shared" si="82"/>
        <v>13.5.4</v>
      </c>
      <c r="K200" t="str">
        <f t="shared" si="76"/>
        <v>13_5_4</v>
      </c>
      <c r="L200" t="str">
        <f t="shared" si="77"/>
        <v/>
      </c>
      <c r="M200" t="str">
        <f t="shared" si="73"/>
        <v>13 Kirtler#</v>
      </c>
      <c r="N200" t="str">
        <f t="shared" si="81"/>
        <v>Gynækomasti</v>
      </c>
      <c r="O200" t="str">
        <f t="shared" si="78"/>
        <v>13 Kirtler#Gynækomasti</v>
      </c>
      <c r="P200" t="str">
        <f t="shared" si="79"/>
        <v>13_Kirtler#Gynækomasti</v>
      </c>
    </row>
    <row r="201" spans="1:16" x14ac:dyDescent="0.2">
      <c r="B201" s="1" t="s">
        <v>189</v>
      </c>
      <c r="D201">
        <v>191</v>
      </c>
      <c r="E201" s="3">
        <f t="shared" si="62"/>
        <v>13</v>
      </c>
      <c r="F201" s="3" t="str">
        <f t="shared" si="83"/>
        <v>.</v>
      </c>
      <c r="G201" s="3">
        <v>6</v>
      </c>
      <c r="H201" s="3" t="str">
        <f t="shared" si="75"/>
        <v/>
      </c>
      <c r="J201" t="str">
        <f t="shared" si="82"/>
        <v>13.6</v>
      </c>
      <c r="K201" t="str">
        <f t="shared" si="76"/>
        <v>13_6</v>
      </c>
      <c r="L201" t="str">
        <f t="shared" si="77"/>
        <v/>
      </c>
      <c r="M201" t="str">
        <f t="shared" si="73"/>
        <v>13 Kirtler#</v>
      </c>
      <c r="N201" t="str">
        <f t="shared" si="81"/>
        <v>Objektiv undersøgelse, Bryster</v>
      </c>
      <c r="O201" t="str">
        <f t="shared" si="78"/>
        <v>13 Kirtler#Objektiv undersøgelse, Bryster</v>
      </c>
      <c r="P201" t="str">
        <f t="shared" si="79"/>
        <v>13_Kirtler#Objektiv_undersøgelse,_Bryster</v>
      </c>
    </row>
    <row r="202" spans="1:16" x14ac:dyDescent="0.2">
      <c r="C202" s="2" t="s">
        <v>105</v>
      </c>
      <c r="D202">
        <v>192</v>
      </c>
      <c r="E202" s="3">
        <f t="shared" si="62"/>
        <v>13</v>
      </c>
      <c r="F202" s="3" t="str">
        <f t="shared" si="83"/>
        <v>.</v>
      </c>
      <c r="G202" s="3">
        <f>G201</f>
        <v>6</v>
      </c>
      <c r="H202" s="3" t="str">
        <f t="shared" si="75"/>
        <v>.</v>
      </c>
      <c r="I202" s="3">
        <v>1</v>
      </c>
      <c r="J202" t="str">
        <f t="shared" si="82"/>
        <v>13.6.1</v>
      </c>
      <c r="K202" t="str">
        <f t="shared" si="76"/>
        <v>13_6_1</v>
      </c>
      <c r="L202" t="str">
        <f t="shared" si="77"/>
        <v/>
      </c>
      <c r="M202" t="str">
        <f t="shared" si="73"/>
        <v>13 Kirtler#</v>
      </c>
      <c r="N202" t="str">
        <f t="shared" si="81"/>
        <v>Inspektion</v>
      </c>
      <c r="O202" t="str">
        <f t="shared" si="78"/>
        <v>13 Kirtler#Inspektion</v>
      </c>
      <c r="P202" t="str">
        <f t="shared" si="79"/>
        <v>13_Kirtler#Inspektion</v>
      </c>
    </row>
    <row r="203" spans="1:16" x14ac:dyDescent="0.2">
      <c r="C203" s="2" t="s">
        <v>106</v>
      </c>
      <c r="D203">
        <v>192</v>
      </c>
      <c r="E203" s="3">
        <f t="shared" si="62"/>
        <v>13</v>
      </c>
      <c r="F203" s="3" t="str">
        <f t="shared" si="83"/>
        <v>.</v>
      </c>
      <c r="G203" s="3">
        <f>G202</f>
        <v>6</v>
      </c>
      <c r="H203" s="3" t="str">
        <f t="shared" si="75"/>
        <v>.</v>
      </c>
      <c r="I203" s="3">
        <f>I202+1</f>
        <v>2</v>
      </c>
      <c r="J203" t="str">
        <f t="shared" si="82"/>
        <v>13.6.2</v>
      </c>
      <c r="K203" t="str">
        <f t="shared" si="76"/>
        <v>13_6_2</v>
      </c>
      <c r="L203" t="str">
        <f t="shared" si="77"/>
        <v/>
      </c>
      <c r="M203" t="str">
        <f t="shared" si="73"/>
        <v>13 Kirtler#</v>
      </c>
      <c r="N203" t="str">
        <f t="shared" si="81"/>
        <v>Palpation</v>
      </c>
      <c r="O203" t="str">
        <f t="shared" si="78"/>
        <v>13 Kirtler#Palpation</v>
      </c>
      <c r="P203" t="str">
        <f t="shared" si="79"/>
        <v>13_Kirtler#Palpation</v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83"/>
        <v/>
      </c>
      <c r="H204" s="3" t="str">
        <f t="shared" si="75"/>
        <v/>
      </c>
      <c r="J204" t="str">
        <f t="shared" si="82"/>
        <v>14</v>
      </c>
      <c r="K204" t="str">
        <f t="shared" si="76"/>
        <v>14</v>
      </c>
      <c r="L204" t="str">
        <f t="shared" si="77"/>
        <v>14 Hud#</v>
      </c>
      <c r="M204" t="str">
        <f>L204</f>
        <v>14 Hud#</v>
      </c>
      <c r="N204" t="str">
        <f t="shared" si="81"/>
        <v/>
      </c>
      <c r="O204" t="str">
        <f t="shared" si="78"/>
        <v>14 Hud#</v>
      </c>
      <c r="P204" t="str">
        <f t="shared" si="79"/>
        <v>14_Hud#</v>
      </c>
    </row>
    <row r="205" spans="1:16" x14ac:dyDescent="0.2">
      <c r="B205" s="1" t="s">
        <v>93</v>
      </c>
      <c r="D205">
        <v>194</v>
      </c>
      <c r="E205" s="3">
        <f t="shared" si="62"/>
        <v>14</v>
      </c>
      <c r="F205" s="3" t="str">
        <f t="shared" si="83"/>
        <v>.</v>
      </c>
      <c r="G205" s="3">
        <v>1</v>
      </c>
      <c r="H205" s="3" t="str">
        <f t="shared" si="75"/>
        <v/>
      </c>
      <c r="J205" t="str">
        <f t="shared" si="82"/>
        <v>14.1</v>
      </c>
      <c r="K205" t="str">
        <f t="shared" si="76"/>
        <v>14_1</v>
      </c>
      <c r="L205" t="str">
        <f t="shared" si="77"/>
        <v/>
      </c>
      <c r="M205" t="str">
        <f>M204</f>
        <v>14 Hud#</v>
      </c>
      <c r="N205" t="str">
        <f t="shared" si="81"/>
        <v>Symptomer</v>
      </c>
      <c r="O205" t="str">
        <f t="shared" si="78"/>
        <v>14 Hud#Symptomer</v>
      </c>
      <c r="P205" t="str">
        <f t="shared" si="79"/>
        <v>14_Hud#Symptomer</v>
      </c>
    </row>
    <row r="206" spans="1:16" x14ac:dyDescent="0.2">
      <c r="C206" s="2" t="s">
        <v>177</v>
      </c>
      <c r="D206">
        <v>194</v>
      </c>
      <c r="E206" s="3">
        <f t="shared" si="62"/>
        <v>14</v>
      </c>
      <c r="F206" s="3" t="str">
        <f t="shared" si="83"/>
        <v>.</v>
      </c>
      <c r="G206" s="3">
        <f>G205</f>
        <v>1</v>
      </c>
      <c r="H206" s="3" t="str">
        <f t="shared" si="75"/>
        <v>.</v>
      </c>
      <c r="I206" s="3">
        <v>1</v>
      </c>
      <c r="J206" t="str">
        <f t="shared" si="82"/>
        <v>14.1.1</v>
      </c>
      <c r="K206" t="str">
        <f t="shared" si="76"/>
        <v>14_1_1</v>
      </c>
      <c r="L206" t="str">
        <f t="shared" si="77"/>
        <v/>
      </c>
      <c r="M206" t="str">
        <f t="shared" ref="M206:M210" si="84">M205</f>
        <v>14 Hud#</v>
      </c>
      <c r="N206" t="str">
        <f t="shared" si="81"/>
        <v>Kløe (pruritus)</v>
      </c>
      <c r="O206" t="str">
        <f t="shared" si="78"/>
        <v>14 Hud#Kløe (pruritus)</v>
      </c>
      <c r="P206" t="str">
        <f t="shared" si="79"/>
        <v>14_Hud#Kløe_(pruritus)</v>
      </c>
    </row>
    <row r="207" spans="1:16" x14ac:dyDescent="0.2">
      <c r="C207" s="2" t="s">
        <v>178</v>
      </c>
      <c r="D207">
        <v>195</v>
      </c>
      <c r="E207" s="3">
        <f t="shared" si="62"/>
        <v>14</v>
      </c>
      <c r="F207" s="3" t="str">
        <f t="shared" si="83"/>
        <v>.</v>
      </c>
      <c r="G207" s="3">
        <f>G206</f>
        <v>1</v>
      </c>
      <c r="H207" s="3" t="str">
        <f t="shared" si="75"/>
        <v>.</v>
      </c>
      <c r="I207" s="3">
        <f>I206+1</f>
        <v>2</v>
      </c>
      <c r="J207" t="str">
        <f t="shared" si="82"/>
        <v>14.1.2</v>
      </c>
      <c r="K207" t="str">
        <f t="shared" si="76"/>
        <v>14_1_2</v>
      </c>
      <c r="L207" t="str">
        <f t="shared" si="77"/>
        <v/>
      </c>
      <c r="M207" t="str">
        <f t="shared" si="84"/>
        <v>14 Hud#</v>
      </c>
      <c r="N207" t="str">
        <f t="shared" si="81"/>
        <v>Udslæt (exanthema)</v>
      </c>
      <c r="O207" t="str">
        <f t="shared" si="78"/>
        <v>14 Hud#Udslæt (exanthema)</v>
      </c>
      <c r="P207" t="str">
        <f t="shared" si="79"/>
        <v>14_Hud#Udslæt_(exanthema)</v>
      </c>
    </row>
    <row r="208" spans="1:16" x14ac:dyDescent="0.2">
      <c r="C208" s="2" t="s">
        <v>179</v>
      </c>
      <c r="D208">
        <v>195</v>
      </c>
      <c r="E208" s="3">
        <f t="shared" si="62"/>
        <v>14</v>
      </c>
      <c r="F208" s="3" t="str">
        <f t="shared" si="83"/>
        <v>.</v>
      </c>
      <c r="G208" s="3">
        <f t="shared" ref="G208:G210" si="85">G207</f>
        <v>1</v>
      </c>
      <c r="H208" s="3" t="str">
        <f t="shared" si="75"/>
        <v>.</v>
      </c>
      <c r="I208" s="3">
        <f>I207+1</f>
        <v>3</v>
      </c>
      <c r="J208" t="str">
        <f t="shared" si="82"/>
        <v>14.1.3</v>
      </c>
      <c r="K208" t="str">
        <f t="shared" si="76"/>
        <v>14_1_3</v>
      </c>
      <c r="L208" t="str">
        <f t="shared" si="77"/>
        <v/>
      </c>
      <c r="M208" t="str">
        <f t="shared" si="84"/>
        <v>14 Hud#</v>
      </c>
      <c r="N208" t="str">
        <f t="shared" si="81"/>
        <v>Sår (ulcus)</v>
      </c>
      <c r="O208" t="str">
        <f t="shared" si="78"/>
        <v>14 Hud#Sår (ulcus)</v>
      </c>
      <c r="P208" t="str">
        <f t="shared" si="79"/>
        <v>14_Hud#Sår_(ulcus)</v>
      </c>
    </row>
    <row r="209" spans="1:16" x14ac:dyDescent="0.2">
      <c r="B209" s="1" t="s">
        <v>85</v>
      </c>
      <c r="D209">
        <v>195</v>
      </c>
      <c r="E209" s="3">
        <f t="shared" ref="E209:E219" si="86">E208</f>
        <v>14</v>
      </c>
      <c r="F209" s="3" t="str">
        <f t="shared" si="83"/>
        <v>.</v>
      </c>
      <c r="G209" s="3">
        <v>2</v>
      </c>
      <c r="H209" s="3" t="str">
        <f t="shared" si="75"/>
        <v/>
      </c>
      <c r="J209" t="str">
        <f t="shared" si="82"/>
        <v>14.2</v>
      </c>
      <c r="K209" t="str">
        <f t="shared" si="76"/>
        <v>14_2</v>
      </c>
      <c r="L209" t="str">
        <f t="shared" si="77"/>
        <v/>
      </c>
      <c r="M209" t="str">
        <f t="shared" si="84"/>
        <v>14 Hud#</v>
      </c>
      <c r="N209" t="str">
        <f t="shared" si="81"/>
        <v>Objektiv undersøgelse</v>
      </c>
      <c r="O209" t="str">
        <f t="shared" si="78"/>
        <v>14 Hud#Objektiv undersøgelse</v>
      </c>
      <c r="P209" t="str">
        <f t="shared" si="79"/>
        <v>14_Hud#Objektiv_undersøgelse</v>
      </c>
    </row>
    <row r="210" spans="1:16" x14ac:dyDescent="0.2">
      <c r="C210" s="2" t="s">
        <v>180</v>
      </c>
      <c r="D210">
        <v>196</v>
      </c>
      <c r="E210" s="3">
        <f t="shared" si="86"/>
        <v>14</v>
      </c>
      <c r="F210" s="3" t="str">
        <f t="shared" si="83"/>
        <v>.</v>
      </c>
      <c r="G210" s="3">
        <f t="shared" si="85"/>
        <v>2</v>
      </c>
      <c r="H210" s="3" t="str">
        <f t="shared" si="75"/>
        <v>.</v>
      </c>
      <c r="I210" s="3">
        <v>1</v>
      </c>
      <c r="J210" t="str">
        <f t="shared" si="82"/>
        <v>14.2.1</v>
      </c>
      <c r="K210" t="str">
        <f t="shared" si="76"/>
        <v>14_2_1</v>
      </c>
      <c r="L210" t="str">
        <f t="shared" si="77"/>
        <v/>
      </c>
      <c r="M210" t="str">
        <f t="shared" si="84"/>
        <v>14 Hud#</v>
      </c>
      <c r="N210" t="str">
        <f t="shared" si="81"/>
        <v>Inspektion og palpation</v>
      </c>
      <c r="O210" t="str">
        <f t="shared" si="78"/>
        <v>14 Hud#Inspektion og palpation</v>
      </c>
      <c r="P210" t="str">
        <f t="shared" si="79"/>
        <v>14_Hud#Inspektion_og_palpation</v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83"/>
        <v/>
      </c>
      <c r="H211" s="3" t="str">
        <f t="shared" si="75"/>
        <v/>
      </c>
      <c r="J211" t="str">
        <f t="shared" si="82"/>
        <v>15</v>
      </c>
      <c r="K211" t="str">
        <f t="shared" si="76"/>
        <v>15</v>
      </c>
      <c r="L211" t="str">
        <f t="shared" si="77"/>
        <v>15 Sanseorganer#</v>
      </c>
      <c r="M211" t="str">
        <f>L211</f>
        <v>15 Sanseorganer#</v>
      </c>
      <c r="N211" t="str">
        <f t="shared" si="81"/>
        <v/>
      </c>
      <c r="O211" t="str">
        <f t="shared" si="78"/>
        <v>15 Sanseorganer#</v>
      </c>
      <c r="P211" t="str">
        <f t="shared" si="79"/>
        <v>15_Sanseorganer#</v>
      </c>
    </row>
    <row r="212" spans="1:16" x14ac:dyDescent="0.2">
      <c r="B212" s="1" t="s">
        <v>93</v>
      </c>
      <c r="D212">
        <v>201</v>
      </c>
      <c r="E212" s="3">
        <f t="shared" si="86"/>
        <v>15</v>
      </c>
      <c r="F212" s="3" t="str">
        <f t="shared" si="83"/>
        <v>.</v>
      </c>
      <c r="G212" s="3">
        <v>1</v>
      </c>
      <c r="H212" s="3" t="str">
        <f t="shared" si="75"/>
        <v/>
      </c>
      <c r="J212" t="str">
        <f t="shared" si="82"/>
        <v>15.1</v>
      </c>
      <c r="K212" t="str">
        <f t="shared" si="76"/>
        <v>15_1</v>
      </c>
      <c r="L212" t="str">
        <f t="shared" si="77"/>
        <v/>
      </c>
      <c r="M212" t="str">
        <f>M211</f>
        <v>15 Sanseorganer#</v>
      </c>
      <c r="N212" t="str">
        <f t="shared" si="81"/>
        <v>Symptomer</v>
      </c>
      <c r="O212" t="str">
        <f t="shared" si="78"/>
        <v>15 Sanseorganer#Symptomer</v>
      </c>
      <c r="P212" t="str">
        <f t="shared" si="79"/>
        <v>15_Sanseorganer#Symptomer</v>
      </c>
    </row>
    <row r="213" spans="1:16" x14ac:dyDescent="0.2">
      <c r="C213" s="2" t="s">
        <v>181</v>
      </c>
      <c r="D213">
        <v>201</v>
      </c>
      <c r="E213" s="3">
        <f t="shared" si="86"/>
        <v>15</v>
      </c>
      <c r="F213" s="3" t="str">
        <f t="shared" si="83"/>
        <v>.</v>
      </c>
      <c r="G213" s="3">
        <f>G212</f>
        <v>1</v>
      </c>
      <c r="H213" s="3" t="str">
        <f t="shared" si="75"/>
        <v>.</v>
      </c>
      <c r="I213" s="3">
        <v>1</v>
      </c>
      <c r="J213" t="str">
        <f t="shared" si="82"/>
        <v>15.1.1</v>
      </c>
      <c r="K213" t="str">
        <f t="shared" si="76"/>
        <v>15_1_1</v>
      </c>
      <c r="L213" t="str">
        <f t="shared" si="77"/>
        <v/>
      </c>
      <c r="M213" t="str">
        <f t="shared" ref="M213:M219" si="87">M212</f>
        <v>15 Sanseorganer#</v>
      </c>
      <c r="N213" t="str">
        <f t="shared" si="81"/>
        <v>Høretab (hypacusis)</v>
      </c>
      <c r="O213" t="str">
        <f t="shared" si="78"/>
        <v>15 Sanseorganer#Høretab (hypacusis)</v>
      </c>
      <c r="P213" t="str">
        <f t="shared" si="79"/>
        <v>15_Sanseorganer#Høretab_(hypacusis)</v>
      </c>
    </row>
    <row r="214" spans="1:16" x14ac:dyDescent="0.2">
      <c r="C214" s="2" t="s">
        <v>182</v>
      </c>
      <c r="D214">
        <v>202</v>
      </c>
      <c r="E214" s="3">
        <f t="shared" si="86"/>
        <v>15</v>
      </c>
      <c r="F214" s="3" t="str">
        <f t="shared" si="83"/>
        <v>.</v>
      </c>
      <c r="G214" s="3">
        <f>G213</f>
        <v>1</v>
      </c>
      <c r="H214" s="3" t="str">
        <f t="shared" si="75"/>
        <v>.</v>
      </c>
      <c r="I214" s="3">
        <f>I213+1</f>
        <v>2</v>
      </c>
      <c r="J214" t="str">
        <f t="shared" si="82"/>
        <v>15.1.2</v>
      </c>
      <c r="K214" t="str">
        <f t="shared" si="76"/>
        <v>15_1_2</v>
      </c>
      <c r="L214" t="str">
        <f t="shared" si="77"/>
        <v/>
      </c>
      <c r="M214" t="str">
        <f t="shared" si="87"/>
        <v>15 Sanseorganer#</v>
      </c>
      <c r="N214" t="str">
        <f t="shared" si="81"/>
        <v>Øresusen (tinnitus)</v>
      </c>
      <c r="O214" t="str">
        <f t="shared" si="78"/>
        <v>15 Sanseorganer#Øresusen (tinnitus)</v>
      </c>
      <c r="P214" t="str">
        <f t="shared" si="79"/>
        <v>15_Sanseorganer#Øresusen_(tinnitus)</v>
      </c>
    </row>
    <row r="215" spans="1:16" x14ac:dyDescent="0.2">
      <c r="C215" s="2" t="s">
        <v>148</v>
      </c>
      <c r="D215">
        <v>202</v>
      </c>
      <c r="E215" s="3">
        <f t="shared" si="86"/>
        <v>15</v>
      </c>
      <c r="F215" s="3" t="str">
        <f t="shared" si="83"/>
        <v>.</v>
      </c>
      <c r="G215" s="3">
        <f t="shared" ref="G215:G219" si="88">G214</f>
        <v>1</v>
      </c>
      <c r="H215" s="3" t="str">
        <f t="shared" si="75"/>
        <v>.</v>
      </c>
      <c r="I215" s="3">
        <f>I214+1</f>
        <v>3</v>
      </c>
      <c r="J215" t="str">
        <f t="shared" si="82"/>
        <v>15.1.3</v>
      </c>
      <c r="K215" t="str">
        <f t="shared" si="76"/>
        <v>15_1_3</v>
      </c>
      <c r="L215" t="str">
        <f t="shared" si="77"/>
        <v/>
      </c>
      <c r="M215" t="str">
        <f t="shared" si="87"/>
        <v>15 Sanseorganer#</v>
      </c>
      <c r="N215" t="str">
        <f t="shared" si="81"/>
        <v>Svimmelhed (vertigo)</v>
      </c>
      <c r="O215" t="str">
        <f t="shared" si="78"/>
        <v>15 Sanseorganer#Svimmelhed (vertigo)</v>
      </c>
      <c r="P215" t="str">
        <f t="shared" si="79"/>
        <v>15_Sanseorganer#Svimmelhed_(vertigo)</v>
      </c>
    </row>
    <row r="216" spans="1:16" x14ac:dyDescent="0.2">
      <c r="C216" s="2" t="s">
        <v>183</v>
      </c>
      <c r="D216">
        <v>203</v>
      </c>
      <c r="E216" s="3">
        <f t="shared" si="86"/>
        <v>15</v>
      </c>
      <c r="F216" s="3" t="str">
        <f t="shared" si="83"/>
        <v>.</v>
      </c>
      <c r="G216" s="3">
        <f t="shared" si="88"/>
        <v>1</v>
      </c>
      <c r="H216" s="3" t="str">
        <f t="shared" si="75"/>
        <v>.</v>
      </c>
      <c r="I216" s="3">
        <f>I215+1</f>
        <v>4</v>
      </c>
      <c r="J216" t="str">
        <f t="shared" si="82"/>
        <v>15.1.4</v>
      </c>
      <c r="K216" t="str">
        <f t="shared" si="76"/>
        <v>15_1_4</v>
      </c>
      <c r="L216" t="str">
        <f t="shared" si="77"/>
        <v/>
      </c>
      <c r="M216" t="str">
        <f t="shared" si="87"/>
        <v>15 Sanseorganer#</v>
      </c>
      <c r="N216" t="str">
        <f t="shared" si="81"/>
        <v>Synstab (amblyopia et amaurosis)</v>
      </c>
      <c r="O216" t="str">
        <f t="shared" si="78"/>
        <v>15 Sanseorganer#Synstab (amblyopia et amaurosis)</v>
      </c>
      <c r="P216" t="str">
        <f t="shared" si="79"/>
        <v>15_Sanseorganer#Synstab_(amblyopia_et_amaurosis)</v>
      </c>
    </row>
    <row r="217" spans="1:16" x14ac:dyDescent="0.2">
      <c r="B217" s="1" t="s">
        <v>85</v>
      </c>
      <c r="D217">
        <v>203</v>
      </c>
      <c r="E217" s="3">
        <f t="shared" si="86"/>
        <v>15</v>
      </c>
      <c r="F217" s="3" t="str">
        <f t="shared" si="83"/>
        <v>.</v>
      </c>
      <c r="G217" s="3">
        <v>2</v>
      </c>
      <c r="H217" s="3" t="str">
        <f t="shared" si="75"/>
        <v/>
      </c>
      <c r="J217" t="str">
        <f t="shared" si="82"/>
        <v>15.2</v>
      </c>
      <c r="K217" t="str">
        <f t="shared" si="76"/>
        <v>15_2</v>
      </c>
      <c r="L217" t="str">
        <f t="shared" si="77"/>
        <v/>
      </c>
      <c r="M217" t="str">
        <f t="shared" si="87"/>
        <v>15 Sanseorganer#</v>
      </c>
      <c r="N217" t="str">
        <f t="shared" si="81"/>
        <v>Objektiv undersøgelse</v>
      </c>
      <c r="O217" t="str">
        <f t="shared" si="78"/>
        <v>15 Sanseorganer#Objektiv undersøgelse</v>
      </c>
      <c r="P217" t="str">
        <f t="shared" si="79"/>
        <v>15_Sanseorganer#Objektiv_undersøgelse</v>
      </c>
    </row>
    <row r="218" spans="1:16" x14ac:dyDescent="0.2">
      <c r="C218" s="2" t="s">
        <v>184</v>
      </c>
      <c r="D218">
        <v>203</v>
      </c>
      <c r="E218" s="3">
        <f t="shared" si="86"/>
        <v>15</v>
      </c>
      <c r="F218" s="3" t="str">
        <f t="shared" si="83"/>
        <v>.</v>
      </c>
      <c r="G218" s="3">
        <f t="shared" si="88"/>
        <v>2</v>
      </c>
      <c r="H218" s="3" t="str">
        <f t="shared" si="75"/>
        <v>.</v>
      </c>
      <c r="I218" s="3">
        <v>1</v>
      </c>
      <c r="J218" t="str">
        <f t="shared" si="82"/>
        <v>15.2.1</v>
      </c>
      <c r="K218" t="str">
        <f t="shared" si="76"/>
        <v>15_2_1</v>
      </c>
      <c r="L218" t="str">
        <f t="shared" si="77"/>
        <v/>
      </c>
      <c r="M218" t="str">
        <f t="shared" si="87"/>
        <v>15 Sanseorganer#</v>
      </c>
      <c r="N218" t="str">
        <f t="shared" si="81"/>
        <v>Otoskopi</v>
      </c>
      <c r="O218" t="str">
        <f t="shared" si="78"/>
        <v>15 Sanseorganer#Otoskopi</v>
      </c>
      <c r="P218" t="str">
        <f t="shared" si="79"/>
        <v>15_Sanseorganer#Otoskopi</v>
      </c>
    </row>
    <row r="219" spans="1:16" x14ac:dyDescent="0.2">
      <c r="C219" s="2" t="s">
        <v>59</v>
      </c>
      <c r="D219">
        <v>204</v>
      </c>
      <c r="E219" s="3">
        <f t="shared" si="86"/>
        <v>15</v>
      </c>
      <c r="F219" s="3" t="str">
        <f t="shared" si="83"/>
        <v>.</v>
      </c>
      <c r="G219" s="3">
        <f t="shared" si="88"/>
        <v>2</v>
      </c>
      <c r="H219" s="3" t="str">
        <f t="shared" si="75"/>
        <v>.</v>
      </c>
      <c r="I219" s="3">
        <f>I218+1</f>
        <v>2</v>
      </c>
      <c r="J219" t="str">
        <f t="shared" si="82"/>
        <v>15.2.2</v>
      </c>
      <c r="K219" t="str">
        <f t="shared" si="76"/>
        <v>15_2_2</v>
      </c>
      <c r="L219" t="str">
        <f t="shared" si="77"/>
        <v/>
      </c>
      <c r="M219" t="str">
        <f t="shared" si="87"/>
        <v>15 Sanseorganer#</v>
      </c>
      <c r="N219" t="str">
        <f t="shared" si="81"/>
        <v>Øjne</v>
      </c>
      <c r="O219" t="str">
        <f t="shared" si="78"/>
        <v>15 Sanseorganer#Øjne</v>
      </c>
      <c r="P219" t="str">
        <f t="shared" si="79"/>
        <v>15_Sanseorganer#Øjne</v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83"/>
        <v/>
      </c>
      <c r="H220" s="3" t="str">
        <f t="shared" si="75"/>
        <v/>
      </c>
      <c r="J220" t="str">
        <f t="shared" si="82"/>
        <v>16</v>
      </c>
      <c r="K220" t="str">
        <f t="shared" si="76"/>
        <v>16</v>
      </c>
      <c r="L220" t="str">
        <f t="shared" si="77"/>
        <v>16 Stikordsregister#</v>
      </c>
      <c r="M220" t="str">
        <f>L220</f>
        <v>16 Stikordsregister#</v>
      </c>
      <c r="N220" t="str">
        <f t="shared" si="81"/>
        <v/>
      </c>
      <c r="O220" t="str">
        <f t="shared" si="78"/>
        <v>16 Stikordsregister#</v>
      </c>
      <c r="P220" t="str">
        <f t="shared" si="79"/>
        <v>16_Stikordsregister#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workbookViewId="0">
      <pane ySplit="1" topLeftCell="A2" activePane="bottomLeft" state="frozen"/>
      <selection pane="bottomLeft" activeCell="M2" sqref="M2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</cols>
  <sheetData>
    <row r="1" spans="1:18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M1" s="19" t="s">
        <v>1608</v>
      </c>
      <c r="N1" s="19" t="s">
        <v>2345</v>
      </c>
      <c r="P1" t="s">
        <v>2342</v>
      </c>
      <c r="R1" t="s">
        <v>2338</v>
      </c>
    </row>
    <row r="2" spans="1:18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 t="s">
        <v>2344</v>
      </c>
      <c r="M2" s="8" t="str">
        <f>VLOOKUP(L2,Sektioner_fuld!J$2:P$220,7,FALSE)</f>
        <v>0_Indhold#</v>
      </c>
      <c r="N2" s="8" t="str">
        <f>_xlfn.CONCAT("[[",M2,"|",L2,"]]")</f>
        <v>[[0_Indhold#|0]]</v>
      </c>
      <c r="P2" t="s">
        <v>2343</v>
      </c>
      <c r="R2" t="str">
        <f>_xlfn.CONCAT("| ", B2, " || ", D2, " || ", G2, " || ", I2, " || ", K2, " || ", N2, " || ", "&lt;html5media&gt;File:", C2, "&lt;/html5media&gt;")</f>
        <v>| FORORD || Forord ||  ||  || 1 || [[0_Indhold#|0]] || &lt;html5media&gt;File:FORORD.mp3&lt;/html5media&gt;</v>
      </c>
    </row>
    <row r="3" spans="1:18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 t="s">
        <v>2344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2343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 t="s">
        <v>2344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2343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210</v>
      </c>
      <c r="C5" t="s">
        <v>211</v>
      </c>
      <c r="D5" t="s">
        <v>204</v>
      </c>
      <c r="E5" t="s">
        <v>210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2343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2343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2343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2343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2343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2343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2343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2343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2343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2343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2343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2343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2343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2343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2343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2343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2343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2343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2343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2343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2343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2343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2343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2343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2343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2343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2343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2343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2343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2343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2343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2343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2343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2343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2343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2343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2343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2343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2343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2343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2343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2343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2343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2343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2343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2343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2343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2343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2343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2343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2343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2343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2343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2343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2343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2343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2343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2343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 t="s">
        <v>2344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2343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2343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2343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2343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2343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2343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2343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2343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2343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2343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I869"/>
  <sheetViews>
    <sheetView topLeftCell="A548" workbookViewId="0">
      <selection activeCell="K572" sqref="K572"/>
    </sheetView>
  </sheetViews>
  <sheetFormatPr baseColWidth="10" defaultRowHeight="16" x14ac:dyDescent="0.2"/>
  <cols>
    <col min="4" max="4" width="4.1640625" customWidth="1"/>
    <col min="6" max="6" width="10.83203125" style="8"/>
  </cols>
  <sheetData>
    <row r="1" spans="1:7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8" t="s">
        <v>2339</v>
      </c>
    </row>
    <row r="2" spans="1:7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t="s">
        <v>1516</v>
      </c>
    </row>
    <row r="3" spans="1:7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</row>
    <row r="4" spans="1:7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</row>
    <row r="5" spans="1:7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</row>
    <row r="6" spans="1:7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</row>
    <row r="7" spans="1:7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</row>
    <row r="8" spans="1:7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</row>
    <row r="9" spans="1:7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</row>
    <row r="10" spans="1:7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</row>
    <row r="11" spans="1:7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</row>
    <row r="12" spans="1:7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</row>
    <row r="13" spans="1:7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</row>
    <row r="14" spans="1:7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</row>
    <row r="15" spans="1:7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</row>
    <row r="16" spans="1:7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</row>
    <row r="17" spans="1:6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</row>
    <row r="18" spans="1:6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</row>
    <row r="19" spans="1:6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</row>
    <row r="20" spans="1:6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</row>
    <row r="21" spans="1:6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</row>
    <row r="22" spans="1:6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</row>
    <row r="23" spans="1:6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</row>
    <row r="24" spans="1:6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</row>
    <row r="25" spans="1:6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</row>
    <row r="26" spans="1:6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</row>
    <row r="27" spans="1:6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</row>
    <row r="28" spans="1:6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</row>
    <row r="29" spans="1:6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</row>
    <row r="30" spans="1:6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</row>
    <row r="31" spans="1:6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</row>
    <row r="32" spans="1:6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</row>
    <row r="33" spans="1:6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</row>
    <row r="34" spans="1:6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</row>
    <row r="35" spans="1:6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</row>
    <row r="36" spans="1:6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</row>
    <row r="37" spans="1:6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</row>
    <row r="38" spans="1:6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</row>
    <row r="39" spans="1:6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</row>
    <row r="40" spans="1:6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</row>
    <row r="41" spans="1:6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</row>
    <row r="42" spans="1:6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</row>
    <row r="43" spans="1:6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</row>
    <row r="44" spans="1:6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</row>
    <row r="45" spans="1:6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</row>
    <row r="46" spans="1:6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</row>
    <row r="47" spans="1:6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</row>
    <row r="48" spans="1:6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</row>
    <row r="49" spans="1:6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</row>
    <row r="50" spans="1:6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</row>
    <row r="51" spans="1:6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</row>
    <row r="52" spans="1:6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</row>
    <row r="53" spans="1:6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</row>
    <row r="54" spans="1:6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</row>
    <row r="55" spans="1:6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</row>
    <row r="56" spans="1:6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</row>
    <row r="57" spans="1:6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</row>
    <row r="58" spans="1:6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</row>
    <row r="59" spans="1:6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</row>
    <row r="60" spans="1:6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</row>
    <row r="61" spans="1:6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</row>
    <row r="62" spans="1:6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</row>
    <row r="63" spans="1:6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</row>
    <row r="64" spans="1:6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</row>
    <row r="65" spans="1:7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</row>
    <row r="66" spans="1:7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</row>
    <row r="67" spans="1:7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</row>
    <row r="68" spans="1:7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</row>
    <row r="69" spans="1:7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</row>
    <row r="70" spans="1:7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</row>
    <row r="71" spans="1:7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</row>
    <row r="72" spans="1:7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</row>
    <row r="73" spans="1:7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</row>
    <row r="74" spans="1:7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</row>
    <row r="75" spans="1:7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</row>
    <row r="76" spans="1:7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</row>
    <row r="77" spans="1:7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</row>
    <row r="78" spans="1:7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</row>
    <row r="79" spans="1:7" x14ac:dyDescent="0.2">
      <c r="A79" s="14">
        <v>77</v>
      </c>
      <c r="F79" s="8" t="str">
        <f>IF(E79="","",VLOOKUP(E79,Side_til_Sektion!A$2:C$217,3,FALSE))</f>
        <v/>
      </c>
    </row>
    <row r="80" spans="1:7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t="s">
        <v>1524</v>
      </c>
    </row>
    <row r="81" spans="1:9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I81" s="8"/>
    </row>
    <row r="82" spans="1:9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</row>
    <row r="83" spans="1:9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</row>
    <row r="84" spans="1:9" x14ac:dyDescent="0.2">
      <c r="A84" s="14">
        <v>82</v>
      </c>
      <c r="B84" t="s">
        <v>1685</v>
      </c>
      <c r="F84" s="8" t="str">
        <f>IF(E84="","",VLOOKUP(E84,Side_til_Sektion!A$2:C$217,3,FALSE))</f>
        <v/>
      </c>
    </row>
    <row r="85" spans="1:9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</row>
    <row r="86" spans="1:9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</row>
    <row r="87" spans="1:9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</row>
    <row r="88" spans="1:9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</row>
    <row r="89" spans="1:9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</row>
    <row r="90" spans="1:9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</row>
    <row r="91" spans="1:9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</row>
    <row r="92" spans="1:9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</row>
    <row r="93" spans="1:9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</row>
    <row r="94" spans="1:9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</row>
    <row r="95" spans="1:9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</row>
    <row r="96" spans="1:9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</row>
    <row r="97" spans="1:6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</row>
    <row r="98" spans="1:6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</row>
    <row r="99" spans="1:6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</row>
    <row r="100" spans="1:6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</row>
    <row r="101" spans="1:6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</row>
    <row r="102" spans="1:6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</row>
    <row r="103" spans="1:6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</row>
    <row r="104" spans="1:6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</row>
    <row r="105" spans="1:6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</row>
    <row r="106" spans="1:6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</row>
    <row r="107" spans="1:6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</row>
    <row r="108" spans="1:6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</row>
    <row r="109" spans="1:6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</row>
    <row r="110" spans="1:6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</row>
    <row r="111" spans="1:6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</row>
    <row r="112" spans="1:6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</row>
    <row r="113" spans="1:9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</row>
    <row r="114" spans="1:9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</row>
    <row r="115" spans="1:9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</row>
    <row r="116" spans="1:9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</row>
    <row r="117" spans="1:9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</row>
    <row r="118" spans="1:9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</row>
    <row r="119" spans="1:9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</row>
    <row r="120" spans="1:9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</row>
    <row r="121" spans="1:9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</row>
    <row r="122" spans="1:9" x14ac:dyDescent="0.2">
      <c r="A122" s="14">
        <v>120</v>
      </c>
      <c r="F122" s="8" t="str">
        <f>IF(E122="","",VLOOKUP(E122,Side_til_Sektion!A$2:C$217,3,FALSE))</f>
        <v/>
      </c>
    </row>
    <row r="123" spans="1:9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t="s">
        <v>1527</v>
      </c>
    </row>
    <row r="124" spans="1:9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</row>
    <row r="125" spans="1:9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</row>
    <row r="126" spans="1:9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I126" s="8"/>
    </row>
    <row r="127" spans="1:9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I127" s="8"/>
    </row>
    <row r="128" spans="1:9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</row>
    <row r="129" spans="1:6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</row>
    <row r="130" spans="1:6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</row>
    <row r="131" spans="1:6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</row>
    <row r="132" spans="1:6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</row>
    <row r="133" spans="1:6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</row>
    <row r="134" spans="1:6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</row>
    <row r="135" spans="1:6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</row>
    <row r="136" spans="1:6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</row>
    <row r="137" spans="1:6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</row>
    <row r="138" spans="1:6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</row>
    <row r="139" spans="1:6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</row>
    <row r="140" spans="1:6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</row>
    <row r="141" spans="1:6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</row>
    <row r="142" spans="1:6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</row>
    <row r="143" spans="1:6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</row>
    <row r="144" spans="1:6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</row>
    <row r="145" spans="1:9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</row>
    <row r="146" spans="1:9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</row>
    <row r="147" spans="1:9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</row>
    <row r="148" spans="1:9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</row>
    <row r="149" spans="1:9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</row>
    <row r="150" spans="1:9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</row>
    <row r="151" spans="1:9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</row>
    <row r="152" spans="1:9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</row>
    <row r="153" spans="1:9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</row>
    <row r="154" spans="1:9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</row>
    <row r="155" spans="1:9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</row>
    <row r="156" spans="1:9" x14ac:dyDescent="0.2">
      <c r="A156" s="14">
        <v>154</v>
      </c>
      <c r="F156" s="8" t="str">
        <f>IF(E156="","",VLOOKUP(E156,Side_til_Sektion!A$2:C$217,3,FALSE))</f>
        <v/>
      </c>
    </row>
    <row r="157" spans="1:9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t="s">
        <v>1531</v>
      </c>
    </row>
    <row r="158" spans="1:9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I158" s="8"/>
    </row>
    <row r="159" spans="1:9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</row>
    <row r="160" spans="1:9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</row>
    <row r="161" spans="1:6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</row>
    <row r="162" spans="1:6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</row>
    <row r="163" spans="1:6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</row>
    <row r="164" spans="1:6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</row>
    <row r="165" spans="1:6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</row>
    <row r="166" spans="1:6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</row>
    <row r="167" spans="1:6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</row>
    <row r="168" spans="1:6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</row>
    <row r="169" spans="1:6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</row>
    <row r="170" spans="1:6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</row>
    <row r="171" spans="1:6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</row>
    <row r="172" spans="1:6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</row>
    <row r="173" spans="1:6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</row>
    <row r="174" spans="1:6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</row>
    <row r="175" spans="1:6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</row>
    <row r="176" spans="1:6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</row>
    <row r="177" spans="1:9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</row>
    <row r="178" spans="1:9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</row>
    <row r="179" spans="1:9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</row>
    <row r="180" spans="1:9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</row>
    <row r="181" spans="1:9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</row>
    <row r="182" spans="1:9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</row>
    <row r="183" spans="1:9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</row>
    <row r="184" spans="1:9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</row>
    <row r="185" spans="1:9" x14ac:dyDescent="0.2">
      <c r="A185" s="14">
        <v>183</v>
      </c>
      <c r="F185" s="8" t="str">
        <f>IF(E185="","",VLOOKUP(E185,Side_til_Sektion!A$2:C$217,3,FALSE))</f>
        <v/>
      </c>
    </row>
    <row r="186" spans="1:9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t="s">
        <v>1535</v>
      </c>
    </row>
    <row r="187" spans="1:9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I187" s="8"/>
    </row>
    <row r="188" spans="1:9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I188" s="8"/>
    </row>
    <row r="189" spans="1:9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</row>
    <row r="190" spans="1:9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</row>
    <row r="191" spans="1:9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</row>
    <row r="192" spans="1:9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</row>
    <row r="193" spans="1:6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</row>
    <row r="194" spans="1:6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</row>
    <row r="195" spans="1:6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</row>
    <row r="196" spans="1:6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</row>
    <row r="197" spans="1:6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</row>
    <row r="198" spans="1:6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</row>
    <row r="199" spans="1:6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</row>
    <row r="200" spans="1:6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</row>
    <row r="201" spans="1:6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</row>
    <row r="202" spans="1:6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</row>
    <row r="203" spans="1:6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</row>
    <row r="204" spans="1:6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</row>
    <row r="205" spans="1:6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</row>
    <row r="206" spans="1:6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</row>
    <row r="207" spans="1:6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</row>
    <row r="208" spans="1:6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</row>
    <row r="209" spans="1:7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</row>
    <row r="210" spans="1:7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</row>
    <row r="211" spans="1:7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</row>
    <row r="212" spans="1:7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</row>
    <row r="213" spans="1:7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</row>
    <row r="214" spans="1:7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</row>
    <row r="215" spans="1:7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</row>
    <row r="216" spans="1:7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</row>
    <row r="217" spans="1:7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</row>
    <row r="218" spans="1:7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</row>
    <row r="219" spans="1:7" x14ac:dyDescent="0.2">
      <c r="A219" s="14">
        <v>217</v>
      </c>
      <c r="F219" s="8" t="str">
        <f>IF(E219="","",VLOOKUP(E219,Side_til_Sektion!A$2:C$217,3,FALSE))</f>
        <v/>
      </c>
    </row>
    <row r="220" spans="1:7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t="s">
        <v>1539</v>
      </c>
    </row>
    <row r="221" spans="1:7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</row>
    <row r="222" spans="1:7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</row>
    <row r="223" spans="1:7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</row>
    <row r="224" spans="1:7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</row>
    <row r="225" spans="1:6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</row>
    <row r="226" spans="1:6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</row>
    <row r="227" spans="1:6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</row>
    <row r="228" spans="1:6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</row>
    <row r="229" spans="1:6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</row>
    <row r="230" spans="1:6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</row>
    <row r="231" spans="1:6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</row>
    <row r="232" spans="1:6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</row>
    <row r="233" spans="1:6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</row>
    <row r="234" spans="1:6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</row>
    <row r="235" spans="1:6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</row>
    <row r="236" spans="1:6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</row>
    <row r="237" spans="1:6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</row>
    <row r="238" spans="1:6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</row>
    <row r="239" spans="1:6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</row>
    <row r="240" spans="1:6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</row>
    <row r="241" spans="1:8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</row>
    <row r="242" spans="1:8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</row>
    <row r="243" spans="1:8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</row>
    <row r="244" spans="1:8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</row>
    <row r="245" spans="1:8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</row>
    <row r="246" spans="1:8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</row>
    <row r="247" spans="1:8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</row>
    <row r="248" spans="1:8" x14ac:dyDescent="0.2">
      <c r="A248" s="14">
        <v>246</v>
      </c>
      <c r="F248" s="8" t="str">
        <f>IF(E248="","",VLOOKUP(E248,Side_til_Sektion!A$2:C$217,3,FALSE))</f>
        <v/>
      </c>
    </row>
    <row r="249" spans="1:8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t="s">
        <v>1543</v>
      </c>
    </row>
    <row r="250" spans="1:8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H250" s="8"/>
    </row>
    <row r="251" spans="1:8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</row>
    <row r="252" spans="1:8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</row>
    <row r="253" spans="1:8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</row>
    <row r="254" spans="1:8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</row>
    <row r="255" spans="1:8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</row>
    <row r="256" spans="1:8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</row>
    <row r="257" spans="1:6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</row>
    <row r="258" spans="1:6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</row>
    <row r="259" spans="1:6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</row>
    <row r="260" spans="1:6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</row>
    <row r="261" spans="1:6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</row>
    <row r="262" spans="1:6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</row>
    <row r="263" spans="1:6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</row>
    <row r="264" spans="1:6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</row>
    <row r="265" spans="1:6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</row>
    <row r="266" spans="1:6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</row>
    <row r="267" spans="1:6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</row>
    <row r="268" spans="1:6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</row>
    <row r="269" spans="1:6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</row>
    <row r="270" spans="1:6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</row>
    <row r="271" spans="1:6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</row>
    <row r="272" spans="1:6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</row>
    <row r="273" spans="1:9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</row>
    <row r="274" spans="1:9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</row>
    <row r="275" spans="1:9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</row>
    <row r="276" spans="1:9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</row>
    <row r="277" spans="1:9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</row>
    <row r="278" spans="1:9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</row>
    <row r="279" spans="1:9" x14ac:dyDescent="0.2">
      <c r="A279" s="14">
        <v>277</v>
      </c>
      <c r="F279" s="8" t="str">
        <f>IF(E279="","",VLOOKUP(E279,Side_til_Sektion!A$2:C$217,3,FALSE))</f>
        <v/>
      </c>
    </row>
    <row r="280" spans="1:9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t="s">
        <v>1547</v>
      </c>
    </row>
    <row r="281" spans="1:9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I281" s="8"/>
    </row>
    <row r="282" spans="1:9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</row>
    <row r="283" spans="1:9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</row>
    <row r="284" spans="1:9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</row>
    <row r="285" spans="1:9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</row>
    <row r="286" spans="1:9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</row>
    <row r="287" spans="1:9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</row>
    <row r="288" spans="1:9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</row>
    <row r="289" spans="1:6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</row>
    <row r="290" spans="1:6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</row>
    <row r="291" spans="1:6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</row>
    <row r="292" spans="1:6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</row>
    <row r="293" spans="1:6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</row>
    <row r="294" spans="1:6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</row>
    <row r="295" spans="1:6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</row>
    <row r="296" spans="1:6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</row>
    <row r="297" spans="1:6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</row>
    <row r="298" spans="1:6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</row>
    <row r="299" spans="1:6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</row>
    <row r="300" spans="1:6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</row>
    <row r="301" spans="1:6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</row>
    <row r="302" spans="1:6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</row>
    <row r="303" spans="1:6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</row>
    <row r="304" spans="1:6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</row>
    <row r="305" spans="1:6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</row>
    <row r="306" spans="1:6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</row>
    <row r="307" spans="1:6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</row>
    <row r="308" spans="1:6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</row>
    <row r="309" spans="1:6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</row>
    <row r="310" spans="1:6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</row>
    <row r="311" spans="1:6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</row>
    <row r="312" spans="1:6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</row>
    <row r="313" spans="1:6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</row>
    <row r="314" spans="1:6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</row>
    <row r="315" spans="1:6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</row>
    <row r="316" spans="1:6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</row>
    <row r="317" spans="1:6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</row>
    <row r="318" spans="1:6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</row>
    <row r="319" spans="1:6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</row>
    <row r="320" spans="1:6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</row>
    <row r="321" spans="1:6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</row>
    <row r="322" spans="1:6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</row>
    <row r="323" spans="1:6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</row>
    <row r="324" spans="1:6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</row>
    <row r="325" spans="1:6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</row>
    <row r="326" spans="1:6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</row>
    <row r="327" spans="1:6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</row>
    <row r="328" spans="1:6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</row>
    <row r="329" spans="1:6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</row>
    <row r="330" spans="1:6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</row>
    <row r="331" spans="1:6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</row>
    <row r="332" spans="1:6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</row>
    <row r="333" spans="1:6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</row>
    <row r="334" spans="1:6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</row>
    <row r="335" spans="1:6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</row>
    <row r="336" spans="1:6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</row>
    <row r="337" spans="1:6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</row>
    <row r="338" spans="1:6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</row>
    <row r="339" spans="1:6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</row>
    <row r="340" spans="1:6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</row>
    <row r="341" spans="1:6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</row>
    <row r="342" spans="1:6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</row>
    <row r="343" spans="1:6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</row>
    <row r="344" spans="1:6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</row>
    <row r="345" spans="1:6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</row>
    <row r="346" spans="1:6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</row>
    <row r="347" spans="1:6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</row>
    <row r="348" spans="1:6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</row>
    <row r="349" spans="1:6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</row>
    <row r="350" spans="1:6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</row>
    <row r="351" spans="1:6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</row>
    <row r="352" spans="1:6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</row>
    <row r="353" spans="1:9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</row>
    <row r="354" spans="1:9" x14ac:dyDescent="0.2">
      <c r="A354" s="14">
        <v>352</v>
      </c>
      <c r="F354" s="8" t="str">
        <f>IF(E354="","",VLOOKUP(E354,Side_til_Sektion!A$2:C$217,3,FALSE))</f>
        <v/>
      </c>
    </row>
    <row r="355" spans="1:9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t="s">
        <v>1551</v>
      </c>
      <c r="I355" s="8"/>
    </row>
    <row r="356" spans="1:9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</row>
    <row r="357" spans="1:9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</row>
    <row r="358" spans="1:9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</row>
    <row r="359" spans="1:9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</row>
    <row r="360" spans="1:9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</row>
    <row r="361" spans="1:9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</row>
    <row r="362" spans="1:9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</row>
    <row r="363" spans="1:9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</row>
    <row r="364" spans="1:9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</row>
    <row r="365" spans="1:9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</row>
    <row r="366" spans="1:9" x14ac:dyDescent="0.2">
      <c r="A366" s="14">
        <v>364</v>
      </c>
      <c r="B366" t="s">
        <v>1918</v>
      </c>
      <c r="F366" s="8" t="str">
        <f>IF(E366="","",VLOOKUP(E366,Side_til_Sektion!A$2:C$217,3,FALSE))</f>
        <v/>
      </c>
    </row>
    <row r="367" spans="1:9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</row>
    <row r="368" spans="1:9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</row>
    <row r="369" spans="1:9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</row>
    <row r="370" spans="1:9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</row>
    <row r="371" spans="1:9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</row>
    <row r="372" spans="1:9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</row>
    <row r="373" spans="1:9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</row>
    <row r="374" spans="1:9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</row>
    <row r="375" spans="1:9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</row>
    <row r="376" spans="1:9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</row>
    <row r="377" spans="1:9" x14ac:dyDescent="0.2">
      <c r="A377" s="14">
        <v>375</v>
      </c>
      <c r="F377" s="8" t="str">
        <f>IF(E377="","",VLOOKUP(E377,Side_til_Sektion!A$2:C$217,3,FALSE))</f>
        <v/>
      </c>
    </row>
    <row r="378" spans="1:9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t="s">
        <v>1555</v>
      </c>
    </row>
    <row r="379" spans="1:9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</row>
    <row r="380" spans="1:9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I380" s="8"/>
    </row>
    <row r="381" spans="1:9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I381" s="8"/>
    </row>
    <row r="382" spans="1:9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</row>
    <row r="383" spans="1:9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</row>
    <row r="384" spans="1:9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</row>
    <row r="385" spans="1:7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</row>
    <row r="386" spans="1:7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</row>
    <row r="387" spans="1:7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</row>
    <row r="388" spans="1:7" x14ac:dyDescent="0.2">
      <c r="A388" s="14">
        <v>386</v>
      </c>
      <c r="F388" s="8" t="str">
        <f>IF(E388="","",VLOOKUP(E388,Side_til_Sektion!A$2:C$217,3,FALSE))</f>
        <v/>
      </c>
    </row>
    <row r="389" spans="1:7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t="s">
        <v>1559</v>
      </c>
    </row>
    <row r="390" spans="1:7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</row>
    <row r="391" spans="1:7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</row>
    <row r="392" spans="1:7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</row>
    <row r="393" spans="1:7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</row>
    <row r="394" spans="1:7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</row>
    <row r="395" spans="1:7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</row>
    <row r="396" spans="1:7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</row>
    <row r="397" spans="1:7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</row>
    <row r="398" spans="1:7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</row>
    <row r="399" spans="1:7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</row>
    <row r="400" spans="1:7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</row>
    <row r="401" spans="1:6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</row>
    <row r="402" spans="1:6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</row>
    <row r="403" spans="1:6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</row>
    <row r="404" spans="1:6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</row>
    <row r="405" spans="1:6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</row>
    <row r="406" spans="1:6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</row>
    <row r="407" spans="1:6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</row>
    <row r="408" spans="1:6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</row>
    <row r="409" spans="1:6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</row>
    <row r="410" spans="1:6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</row>
    <row r="411" spans="1:6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</row>
    <row r="412" spans="1:6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</row>
    <row r="413" spans="1:6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</row>
    <row r="414" spans="1:6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</row>
    <row r="415" spans="1:6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</row>
    <row r="416" spans="1:6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</row>
    <row r="417" spans="1:9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</row>
    <row r="418" spans="1:9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</row>
    <row r="419" spans="1:9" x14ac:dyDescent="0.2">
      <c r="A419" s="14">
        <v>417</v>
      </c>
      <c r="F419" s="8" t="str">
        <f>IF(E419="","",VLOOKUP(E419,Side_til_Sektion!A$2:C$217,3,FALSE))</f>
        <v/>
      </c>
    </row>
    <row r="420" spans="1:9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t="s">
        <v>1563</v>
      </c>
    </row>
    <row r="421" spans="1:9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I421" s="8"/>
    </row>
    <row r="422" spans="1:9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</row>
    <row r="423" spans="1:9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</row>
    <row r="424" spans="1:9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</row>
    <row r="425" spans="1:9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</row>
    <row r="426" spans="1:9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</row>
    <row r="427" spans="1:9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</row>
    <row r="428" spans="1:9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</row>
    <row r="429" spans="1:9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</row>
    <row r="430" spans="1:9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</row>
    <row r="431" spans="1:9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</row>
    <row r="432" spans="1:9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</row>
    <row r="433" spans="1:6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</row>
    <row r="434" spans="1:6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</row>
    <row r="435" spans="1:6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</row>
    <row r="436" spans="1:6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</row>
    <row r="437" spans="1:6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</row>
    <row r="438" spans="1:6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</row>
    <row r="439" spans="1:6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</row>
    <row r="440" spans="1:6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</row>
    <row r="441" spans="1:6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</row>
    <row r="442" spans="1:6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</row>
    <row r="443" spans="1:6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</row>
    <row r="444" spans="1:6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</row>
    <row r="445" spans="1:6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</row>
    <row r="446" spans="1:6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</row>
    <row r="447" spans="1:6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</row>
    <row r="448" spans="1:6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</row>
    <row r="449" spans="1:9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</row>
    <row r="450" spans="1:9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</row>
    <row r="451" spans="1:9" x14ac:dyDescent="0.2">
      <c r="A451" s="14">
        <v>449</v>
      </c>
      <c r="F451" s="8" t="str">
        <f>IF(E451="","",VLOOKUP(E451,Side_til_Sektion!A$2:C$217,3,FALSE))</f>
        <v/>
      </c>
    </row>
    <row r="452" spans="1:9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t="s">
        <v>1567</v>
      </c>
    </row>
    <row r="453" spans="1:9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I453" s="8"/>
    </row>
    <row r="454" spans="1:9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</row>
    <row r="455" spans="1:9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</row>
    <row r="456" spans="1:9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</row>
    <row r="457" spans="1:9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</row>
    <row r="458" spans="1:9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</row>
    <row r="459" spans="1:9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</row>
    <row r="460" spans="1:9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</row>
    <row r="461" spans="1:9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</row>
    <row r="462" spans="1:9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</row>
    <row r="463" spans="1:9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</row>
    <row r="464" spans="1:9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</row>
    <row r="465" spans="1:6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</row>
    <row r="466" spans="1:6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</row>
    <row r="467" spans="1:6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</row>
    <row r="468" spans="1:6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</row>
    <row r="469" spans="1:6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</row>
    <row r="470" spans="1:6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</row>
    <row r="471" spans="1:6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</row>
    <row r="472" spans="1:6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</row>
    <row r="473" spans="1:6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</row>
    <row r="474" spans="1:6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</row>
    <row r="475" spans="1:6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</row>
    <row r="476" spans="1:6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</row>
    <row r="477" spans="1:6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</row>
    <row r="478" spans="1:6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</row>
    <row r="479" spans="1:6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</row>
    <row r="480" spans="1:6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</row>
    <row r="481" spans="1:6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</row>
    <row r="482" spans="1:6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</row>
    <row r="483" spans="1:6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</row>
    <row r="484" spans="1:6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</row>
    <row r="485" spans="1:6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</row>
    <row r="486" spans="1:6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</row>
    <row r="487" spans="1:6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</row>
    <row r="488" spans="1:6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</row>
    <row r="489" spans="1:6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</row>
    <row r="490" spans="1:6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</row>
    <row r="491" spans="1:6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</row>
    <row r="492" spans="1:6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</row>
    <row r="493" spans="1:6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</row>
    <row r="494" spans="1:6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</row>
    <row r="495" spans="1:6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</row>
    <row r="496" spans="1:6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</row>
    <row r="497" spans="1:9" x14ac:dyDescent="0.2">
      <c r="A497" s="14">
        <v>495</v>
      </c>
      <c r="F497" s="8" t="str">
        <f>IF(E497="","",VLOOKUP(E497,Side_til_Sektion!A$2:C$217,3,FALSE))</f>
        <v/>
      </c>
    </row>
    <row r="498" spans="1:9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t="s">
        <v>1571</v>
      </c>
      <c r="I498" s="8"/>
    </row>
    <row r="499" spans="1:9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</row>
    <row r="500" spans="1:9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</row>
    <row r="501" spans="1:9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</row>
    <row r="502" spans="1:9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</row>
    <row r="503" spans="1:9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</row>
    <row r="504" spans="1:9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</row>
    <row r="505" spans="1:9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</row>
    <row r="506" spans="1:9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</row>
    <row r="507" spans="1:9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</row>
    <row r="508" spans="1:9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</row>
    <row r="509" spans="1:9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</row>
    <row r="510" spans="1:9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</row>
    <row r="511" spans="1:9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</row>
    <row r="512" spans="1:9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</row>
    <row r="513" spans="1:6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</row>
    <row r="514" spans="1:6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</row>
    <row r="515" spans="1:6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</row>
    <row r="516" spans="1:6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</row>
    <row r="517" spans="1:6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</row>
    <row r="518" spans="1:6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</row>
    <row r="519" spans="1:6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</row>
    <row r="520" spans="1:6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</row>
    <row r="521" spans="1:6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</row>
    <row r="522" spans="1:6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</row>
    <row r="523" spans="1:6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</row>
    <row r="524" spans="1:6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</row>
    <row r="525" spans="1:6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</row>
    <row r="526" spans="1:6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</row>
    <row r="527" spans="1:6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</row>
    <row r="528" spans="1:6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</row>
    <row r="529" spans="1:9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</row>
    <row r="530" spans="1:9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</row>
    <row r="531" spans="1:9" x14ac:dyDescent="0.2">
      <c r="A531" s="14">
        <v>529</v>
      </c>
      <c r="F531" s="8" t="str">
        <f>IF(E531="","",VLOOKUP(E531,Side_til_Sektion!A$2:C$217,3,FALSE))</f>
        <v/>
      </c>
    </row>
    <row r="532" spans="1:9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t="s">
        <v>1575</v>
      </c>
      <c r="I532" s="8"/>
    </row>
    <row r="533" spans="1:9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</row>
    <row r="534" spans="1:9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</row>
    <row r="535" spans="1:9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</row>
    <row r="536" spans="1:9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</row>
    <row r="537" spans="1:9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</row>
    <row r="538" spans="1:9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</row>
    <row r="539" spans="1:9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</row>
    <row r="540" spans="1:9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</row>
    <row r="541" spans="1:9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</row>
    <row r="542" spans="1:9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</row>
    <row r="543" spans="1:9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</row>
    <row r="544" spans="1:9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</row>
    <row r="545" spans="1:8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</row>
    <row r="546" spans="1:8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</row>
    <row r="547" spans="1:8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</row>
    <row r="548" spans="1:8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</row>
    <row r="549" spans="1:8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</row>
    <row r="550" spans="1:8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</row>
    <row r="551" spans="1:8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</row>
    <row r="552" spans="1:8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</row>
    <row r="553" spans="1:8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</row>
    <row r="554" spans="1:8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</row>
    <row r="555" spans="1:8" x14ac:dyDescent="0.2">
      <c r="A555" s="14">
        <v>553</v>
      </c>
      <c r="F555" s="8" t="str">
        <f>IF(E555="","",VLOOKUP(E555,Side_til_Sektion!A$2:C$217,3,FALSE))</f>
        <v/>
      </c>
    </row>
    <row r="556" spans="1:8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t="s">
        <v>1583</v>
      </c>
    </row>
    <row r="557" spans="1:8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H557" s="8"/>
    </row>
    <row r="558" spans="1:8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</row>
    <row r="559" spans="1:8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</row>
    <row r="560" spans="1:8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</row>
    <row r="561" spans="1:6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</row>
    <row r="562" spans="1:6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</row>
    <row r="563" spans="1:6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</row>
    <row r="564" spans="1:6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</row>
    <row r="565" spans="1:6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</row>
    <row r="566" spans="1:6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</row>
    <row r="567" spans="1:6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</row>
    <row r="568" spans="1:6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</row>
    <row r="569" spans="1:6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</row>
    <row r="570" spans="1:6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</row>
    <row r="571" spans="1:6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</row>
    <row r="572" spans="1:6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</row>
    <row r="573" spans="1:6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</row>
    <row r="574" spans="1:6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</row>
    <row r="575" spans="1:6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</row>
    <row r="576" spans="1:6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</row>
    <row r="577" spans="1:6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</row>
    <row r="578" spans="1:6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</row>
    <row r="579" spans="1:6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</row>
    <row r="580" spans="1:6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</row>
    <row r="581" spans="1:6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</row>
    <row r="582" spans="1:6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</row>
    <row r="583" spans="1:6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</row>
    <row r="584" spans="1:6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</row>
    <row r="585" spans="1:6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</row>
    <row r="586" spans="1:6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</row>
    <row r="587" spans="1:6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</row>
    <row r="588" spans="1:6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</row>
    <row r="589" spans="1:6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</row>
    <row r="590" spans="1:6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</row>
    <row r="591" spans="1:6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</row>
    <row r="592" spans="1:6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</row>
    <row r="593" spans="1:6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</row>
    <row r="594" spans="1:6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</row>
    <row r="595" spans="1:6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</row>
    <row r="596" spans="1:6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</row>
    <row r="597" spans="1:6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</row>
    <row r="598" spans="1:6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</row>
    <row r="599" spans="1:6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</row>
    <row r="600" spans="1:6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</row>
    <row r="601" spans="1:6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</row>
    <row r="602" spans="1:6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</row>
    <row r="603" spans="1:6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</row>
    <row r="604" spans="1:6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</row>
    <row r="605" spans="1:6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</row>
    <row r="606" spans="1:6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</row>
    <row r="607" spans="1:6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</row>
    <row r="608" spans="1:6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</row>
    <row r="609" spans="1:6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</row>
    <row r="610" spans="1:6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</row>
    <row r="611" spans="1:6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</row>
    <row r="612" spans="1:6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</row>
    <row r="613" spans="1:6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</row>
    <row r="614" spans="1:6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</row>
    <row r="615" spans="1:6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</row>
    <row r="616" spans="1:6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</row>
    <row r="617" spans="1:6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</row>
    <row r="618" spans="1:6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</row>
    <row r="619" spans="1:6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</row>
    <row r="620" spans="1:6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</row>
    <row r="621" spans="1:6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</row>
    <row r="622" spans="1:6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</row>
    <row r="623" spans="1:6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</row>
    <row r="624" spans="1:6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</row>
    <row r="625" spans="1:8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</row>
    <row r="626" spans="1:8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</row>
    <row r="627" spans="1:8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</row>
    <row r="628" spans="1:8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</row>
    <row r="629" spans="1:8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</row>
    <row r="630" spans="1:8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</row>
    <row r="631" spans="1:8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</row>
    <row r="632" spans="1:8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</row>
    <row r="633" spans="1:8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</row>
    <row r="634" spans="1:8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</row>
    <row r="635" spans="1:8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</row>
    <row r="636" spans="1:8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</row>
    <row r="637" spans="1:8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</row>
    <row r="638" spans="1:8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</row>
    <row r="639" spans="1:8" x14ac:dyDescent="0.2">
      <c r="A639" s="14">
        <v>637</v>
      </c>
      <c r="F639" s="8" t="str">
        <f>IF(E639="","",VLOOKUP(E639,Side_til_Sektion!A$2:C$217,3,FALSE))</f>
        <v/>
      </c>
    </row>
    <row r="640" spans="1:8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t="s">
        <v>1587</v>
      </c>
      <c r="H640" s="8"/>
    </row>
    <row r="641" spans="1:6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</row>
    <row r="642" spans="1:6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</row>
    <row r="643" spans="1:6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</row>
    <row r="644" spans="1:6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</row>
    <row r="645" spans="1:6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</row>
    <row r="646" spans="1:6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</row>
    <row r="647" spans="1:6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</row>
    <row r="648" spans="1:6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</row>
    <row r="649" spans="1:6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</row>
    <row r="650" spans="1:6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</row>
    <row r="651" spans="1:6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</row>
    <row r="652" spans="1:6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</row>
    <row r="653" spans="1:6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</row>
    <row r="654" spans="1:6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</row>
    <row r="655" spans="1:6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</row>
    <row r="656" spans="1:6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</row>
    <row r="657" spans="1:6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</row>
    <row r="658" spans="1:6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</row>
    <row r="659" spans="1:6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</row>
    <row r="660" spans="1:6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</row>
    <row r="661" spans="1:6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</row>
    <row r="662" spans="1:6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</row>
    <row r="663" spans="1:6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</row>
    <row r="664" spans="1:6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</row>
    <row r="665" spans="1:6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</row>
    <row r="666" spans="1:6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</row>
    <row r="667" spans="1:6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</row>
    <row r="668" spans="1:6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</row>
    <row r="669" spans="1:6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</row>
    <row r="670" spans="1:6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</row>
    <row r="671" spans="1:6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</row>
    <row r="672" spans="1:6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</row>
    <row r="673" spans="1:8" x14ac:dyDescent="0.2">
      <c r="A673" s="14">
        <v>671</v>
      </c>
      <c r="F673" s="8" t="str">
        <f>IF(E673="","",VLOOKUP(E673,Side_til_Sektion!A$2:C$217,3,FALSE))</f>
        <v/>
      </c>
    </row>
    <row r="674" spans="1:8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t="s">
        <v>1591</v>
      </c>
      <c r="H674" s="8"/>
    </row>
    <row r="675" spans="1:8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</row>
    <row r="676" spans="1:8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</row>
    <row r="677" spans="1:8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</row>
    <row r="678" spans="1:8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</row>
    <row r="679" spans="1:8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</row>
    <row r="680" spans="1:8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</row>
    <row r="681" spans="1:8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</row>
    <row r="682" spans="1:8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</row>
    <row r="683" spans="1:8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</row>
    <row r="684" spans="1:8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</row>
    <row r="685" spans="1:8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</row>
    <row r="686" spans="1:8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</row>
    <row r="687" spans="1:8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</row>
    <row r="688" spans="1:8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</row>
    <row r="689" spans="1:6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</row>
    <row r="690" spans="1:6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</row>
    <row r="691" spans="1:6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</row>
    <row r="692" spans="1:6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</row>
    <row r="693" spans="1:6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</row>
    <row r="694" spans="1:6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</row>
    <row r="695" spans="1:6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</row>
    <row r="696" spans="1:6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</row>
    <row r="697" spans="1:6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</row>
    <row r="698" spans="1:6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</row>
    <row r="699" spans="1:6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</row>
    <row r="700" spans="1:6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</row>
    <row r="701" spans="1:6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</row>
    <row r="702" spans="1:6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</row>
    <row r="703" spans="1:6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</row>
    <row r="704" spans="1:6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</row>
    <row r="705" spans="1:6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</row>
    <row r="706" spans="1:6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</row>
    <row r="707" spans="1:6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</row>
    <row r="708" spans="1:6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</row>
    <row r="709" spans="1:6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</row>
    <row r="710" spans="1:6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</row>
    <row r="711" spans="1:6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</row>
    <row r="712" spans="1:6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</row>
    <row r="713" spans="1:6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</row>
    <row r="714" spans="1:6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</row>
    <row r="715" spans="1:6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</row>
    <row r="716" spans="1:6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</row>
    <row r="717" spans="1:6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</row>
    <row r="718" spans="1:6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</row>
    <row r="719" spans="1:6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</row>
    <row r="720" spans="1:6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</row>
    <row r="721" spans="1:6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</row>
    <row r="722" spans="1:6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</row>
    <row r="723" spans="1:6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</row>
    <row r="724" spans="1:6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</row>
    <row r="725" spans="1:6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</row>
    <row r="726" spans="1:6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</row>
    <row r="727" spans="1:6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</row>
    <row r="728" spans="1:6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</row>
    <row r="729" spans="1:6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</row>
    <row r="730" spans="1:6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</row>
    <row r="731" spans="1:6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</row>
    <row r="732" spans="1:6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</row>
    <row r="733" spans="1:6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</row>
    <row r="734" spans="1:6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</row>
    <row r="735" spans="1:6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</row>
    <row r="736" spans="1:6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</row>
    <row r="737" spans="1:6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</row>
    <row r="738" spans="1:6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</row>
    <row r="739" spans="1:6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</row>
    <row r="740" spans="1:6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</row>
    <row r="741" spans="1:6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</row>
    <row r="742" spans="1:6" x14ac:dyDescent="0.2">
      <c r="A742" s="14">
        <v>740</v>
      </c>
      <c r="B742" t="s">
        <v>2231</v>
      </c>
      <c r="F742" s="8" t="str">
        <f>IF(E742="","",VLOOKUP(E742,Side_til_Sektion!A$2:C$217,3,FALSE))</f>
        <v/>
      </c>
    </row>
    <row r="743" spans="1:6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</row>
    <row r="744" spans="1:6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</row>
    <row r="745" spans="1:6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</row>
    <row r="746" spans="1:6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</row>
    <row r="747" spans="1:6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</row>
    <row r="748" spans="1:6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</row>
    <row r="749" spans="1:6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</row>
    <row r="750" spans="1:6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</row>
    <row r="751" spans="1:6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</row>
    <row r="752" spans="1:6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</row>
    <row r="753" spans="1:7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</row>
    <row r="754" spans="1:7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</row>
    <row r="755" spans="1:7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</row>
    <row r="756" spans="1:7" x14ac:dyDescent="0.2">
      <c r="A756" s="14">
        <v>754</v>
      </c>
      <c r="F756" s="8" t="str">
        <f>IF(E756="","",VLOOKUP(E756,Side_til_Sektion!A$2:C$217,3,FALSE))</f>
        <v/>
      </c>
    </row>
    <row r="757" spans="1:7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t="s">
        <v>1595</v>
      </c>
    </row>
    <row r="758" spans="1:7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</row>
    <row r="759" spans="1:7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</row>
    <row r="760" spans="1:7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</row>
    <row r="761" spans="1:7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</row>
    <row r="762" spans="1:7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</row>
    <row r="763" spans="1:7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</row>
    <row r="764" spans="1:7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</row>
    <row r="765" spans="1:7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</row>
    <row r="766" spans="1:7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</row>
    <row r="767" spans="1:7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</row>
    <row r="768" spans="1:7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</row>
    <row r="769" spans="1:6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</row>
    <row r="770" spans="1:6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</row>
    <row r="771" spans="1:6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</row>
    <row r="772" spans="1:6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</row>
    <row r="773" spans="1:6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</row>
    <row r="774" spans="1:6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</row>
    <row r="775" spans="1:6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</row>
    <row r="776" spans="1:6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</row>
    <row r="777" spans="1:6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</row>
    <row r="778" spans="1:6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</row>
    <row r="779" spans="1:6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</row>
    <row r="780" spans="1:6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</row>
    <row r="781" spans="1:6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</row>
    <row r="782" spans="1:6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</row>
    <row r="783" spans="1:6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</row>
    <row r="784" spans="1:6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</row>
    <row r="785" spans="1:6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</row>
    <row r="786" spans="1:6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</row>
    <row r="787" spans="1:6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</row>
    <row r="788" spans="1:6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</row>
    <row r="789" spans="1:6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</row>
    <row r="790" spans="1:6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</row>
    <row r="791" spans="1:6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</row>
    <row r="792" spans="1:6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</row>
    <row r="793" spans="1:6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</row>
    <row r="794" spans="1:6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</row>
    <row r="795" spans="1:6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</row>
    <row r="796" spans="1:6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</row>
    <row r="797" spans="1:6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</row>
    <row r="798" spans="1:6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</row>
    <row r="799" spans="1:6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</row>
    <row r="800" spans="1:6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</row>
    <row r="801" spans="1:8" x14ac:dyDescent="0.2">
      <c r="A801" s="14">
        <v>799</v>
      </c>
      <c r="F801" s="8" t="str">
        <f>IF(E801="","",VLOOKUP(E801,Side_til_Sektion!A$2:C$217,3,FALSE))</f>
        <v/>
      </c>
    </row>
    <row r="802" spans="1:8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t="s">
        <v>1599</v>
      </c>
    </row>
    <row r="803" spans="1:8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H803" s="8"/>
    </row>
    <row r="804" spans="1:8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H804" s="8"/>
    </row>
    <row r="805" spans="1:8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</row>
    <row r="806" spans="1:8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</row>
    <row r="807" spans="1:8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</row>
    <row r="808" spans="1:8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</row>
    <row r="809" spans="1:8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</row>
    <row r="810" spans="1:8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</row>
    <row r="811" spans="1:8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</row>
    <row r="812" spans="1:8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</row>
    <row r="813" spans="1:8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</row>
    <row r="814" spans="1:8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</row>
    <row r="815" spans="1:8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</row>
    <row r="816" spans="1:8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</row>
    <row r="817" spans="1:8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</row>
    <row r="818" spans="1:8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</row>
    <row r="819" spans="1:8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</row>
    <row r="820" spans="1:8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</row>
    <row r="821" spans="1:8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</row>
    <row r="822" spans="1:8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</row>
    <row r="823" spans="1:8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</row>
    <row r="824" spans="1:8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</row>
    <row r="825" spans="1:8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</row>
    <row r="826" spans="1:8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</row>
    <row r="827" spans="1:8" x14ac:dyDescent="0.2">
      <c r="A827" s="14">
        <v>825</v>
      </c>
      <c r="F827" s="8" t="str">
        <f>IF(E827="","",VLOOKUP(E827,Side_til_Sektion!A$2:C$217,3,FALSE))</f>
        <v/>
      </c>
    </row>
    <row r="828" spans="1:8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t="s">
        <v>1603</v>
      </c>
      <c r="H828" s="8"/>
    </row>
    <row r="829" spans="1:8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</row>
    <row r="830" spans="1:8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</row>
    <row r="831" spans="1:8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</row>
    <row r="832" spans="1:8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</row>
    <row r="833" spans="1:8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</row>
    <row r="834" spans="1:8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</row>
    <row r="835" spans="1:8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</row>
    <row r="836" spans="1:8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</row>
    <row r="837" spans="1:8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</row>
    <row r="838" spans="1:8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</row>
    <row r="839" spans="1:8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</row>
    <row r="840" spans="1:8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</row>
    <row r="841" spans="1:8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</row>
    <row r="842" spans="1:8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</row>
    <row r="843" spans="1:8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</row>
    <row r="844" spans="1:8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</row>
    <row r="845" spans="1:8" x14ac:dyDescent="0.2">
      <c r="A845" s="14">
        <v>843</v>
      </c>
      <c r="F845" s="8" t="str">
        <f>IF(E845="","",VLOOKUP(E845,Side_til_Sektion!A$2:C$217,3,FALSE))</f>
        <v/>
      </c>
    </row>
    <row r="846" spans="1:8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</row>
    <row r="847" spans="1:8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H847" s="8"/>
    </row>
    <row r="848" spans="1:8" x14ac:dyDescent="0.2">
      <c r="A848" s="14">
        <v>846</v>
      </c>
      <c r="F848" s="8" t="str">
        <f>IF(E848="","",VLOOKUP(E848,Side_til_Sektion!A$2:C$217,3,FALSE))</f>
        <v/>
      </c>
      <c r="H848" s="8"/>
    </row>
    <row r="849" spans="1:7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t="s">
        <v>1579</v>
      </c>
    </row>
    <row r="850" spans="1:7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</row>
    <row r="851" spans="1:7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</row>
    <row r="852" spans="1:7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</row>
    <row r="853" spans="1:7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</row>
    <row r="854" spans="1:7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</row>
    <row r="855" spans="1:7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</row>
    <row r="856" spans="1:7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</row>
    <row r="857" spans="1:7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</row>
    <row r="858" spans="1:7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</row>
    <row r="859" spans="1:7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</row>
    <row r="860" spans="1:7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</row>
    <row r="861" spans="1:7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</row>
    <row r="862" spans="1:7" x14ac:dyDescent="0.2">
      <c r="A862" s="14">
        <v>860</v>
      </c>
      <c r="F862" s="8" t="str">
        <f>IF(E862="","",VLOOKUP(E862,Side_til_Sektion!A$2:C$217,3,FALSE))</f>
        <v/>
      </c>
    </row>
    <row r="863" spans="1:7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t="s">
        <v>1520</v>
      </c>
    </row>
    <row r="864" spans="1:7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</row>
    <row r="865" spans="1:6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</row>
    <row r="866" spans="1:6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</row>
    <row r="867" spans="1:6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</row>
    <row r="868" spans="1:6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</row>
    <row r="869" spans="1:6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Lyd</vt:lpstr>
      <vt:lpstr>Side_til_Sektion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2018-05-02T19:42:20Z</dcterms:modified>
</cp:coreProperties>
</file>