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51E0E860-511C-044E-AEA8-9FF5AA1AF7E0}" xr6:coauthVersionLast="32" xr6:coauthVersionMax="32" xr10:uidLastSave="{00000000-0000-0000-0000-000000000000}"/>
  <bookViews>
    <workbookView xWindow="0" yWindow="460" windowWidth="25600" windowHeight="15540" activeTab="6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  <sheet name="Referencer" sheetId="8" r:id="rId7"/>
  </sheets>
  <calcPr calcId="179017"/>
</workbook>
</file>

<file path=xl/calcChain.xml><?xml version="1.0" encoding="utf-8"?>
<calcChain xmlns="http://schemas.openxmlformats.org/spreadsheetml/2006/main">
  <c r="A102" i="8" l="1"/>
  <c r="A103" i="8"/>
  <c r="A104" i="8"/>
  <c r="A6" i="8"/>
  <c r="A7" i="8"/>
  <c r="A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5" i="8"/>
  <c r="H3" i="8"/>
  <c r="H4" i="8"/>
  <c r="H5" i="8"/>
  <c r="H6" i="8"/>
  <c r="I6" i="8" s="1"/>
  <c r="H7" i="8"/>
  <c r="H8" i="8"/>
  <c r="H9" i="8"/>
  <c r="H10" i="8"/>
  <c r="I10" i="8" s="1"/>
  <c r="H11" i="8"/>
  <c r="H12" i="8"/>
  <c r="I12" i="8" s="1"/>
  <c r="H13" i="8"/>
  <c r="H14" i="8"/>
  <c r="I14" i="8" s="1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I16" i="8"/>
  <c r="I15" i="8"/>
  <c r="I13" i="8"/>
  <c r="I11" i="8"/>
  <c r="I9" i="8"/>
  <c r="I8" i="8"/>
  <c r="I7" i="8"/>
  <c r="I5" i="8"/>
  <c r="E5" i="8"/>
  <c r="G5" i="8" s="1"/>
  <c r="E6" i="8"/>
  <c r="G6" i="8" s="1"/>
  <c r="E7" i="8"/>
  <c r="G7" i="8" s="1"/>
  <c r="E8" i="8"/>
  <c r="G8" i="8" s="1"/>
  <c r="E9" i="8"/>
  <c r="G9" i="8" s="1"/>
  <c r="E10" i="8"/>
  <c r="F10" i="8" s="1"/>
  <c r="E11" i="8"/>
  <c r="G11" i="8" s="1"/>
  <c r="E12" i="8"/>
  <c r="G12" i="8" s="1"/>
  <c r="E3" i="8"/>
  <c r="G3" i="8" s="1"/>
  <c r="I3" i="8" s="1"/>
  <c r="E19" i="8"/>
  <c r="G19" i="8" s="1"/>
  <c r="E2" i="8"/>
  <c r="F2" i="8" s="1"/>
  <c r="S2" i="6"/>
  <c r="G2" i="7"/>
  <c r="E17" i="8"/>
  <c r="E18" i="8"/>
  <c r="G18" i="8" s="1"/>
  <c r="E20" i="8"/>
  <c r="F20" i="8" s="1"/>
  <c r="E21" i="8"/>
  <c r="E22" i="8"/>
  <c r="G22" i="8" s="1"/>
  <c r="E23" i="8"/>
  <c r="G23" i="8" s="1"/>
  <c r="E24" i="8"/>
  <c r="F24" i="8" s="1"/>
  <c r="E25" i="8"/>
  <c r="E26" i="8"/>
  <c r="G26" i="8" s="1"/>
  <c r="E27" i="8"/>
  <c r="F27" i="8" s="1"/>
  <c r="E28" i="8"/>
  <c r="F28" i="8" s="1"/>
  <c r="E29" i="8"/>
  <c r="E30" i="8"/>
  <c r="G30" i="8" s="1"/>
  <c r="E31" i="8"/>
  <c r="G31" i="8" s="1"/>
  <c r="E32" i="8"/>
  <c r="F32" i="8" s="1"/>
  <c r="E33" i="8"/>
  <c r="E34" i="8"/>
  <c r="G34" i="8" s="1"/>
  <c r="E35" i="8"/>
  <c r="G35" i="8" s="1"/>
  <c r="E36" i="8"/>
  <c r="F36" i="8" s="1"/>
  <c r="E37" i="8"/>
  <c r="E38" i="8"/>
  <c r="G38" i="8" s="1"/>
  <c r="E39" i="8"/>
  <c r="G39" i="8" s="1"/>
  <c r="E40" i="8"/>
  <c r="F40" i="8" s="1"/>
  <c r="E41" i="8"/>
  <c r="E42" i="8"/>
  <c r="G42" i="8" s="1"/>
  <c r="E43" i="8"/>
  <c r="G43" i="8" s="1"/>
  <c r="E44" i="8"/>
  <c r="F44" i="8" s="1"/>
  <c r="E45" i="8"/>
  <c r="E46" i="8"/>
  <c r="G46" i="8" s="1"/>
  <c r="E47" i="8"/>
  <c r="G47" i="8" s="1"/>
  <c r="I47" i="8" s="1"/>
  <c r="E48" i="8"/>
  <c r="F48" i="8" s="1"/>
  <c r="E49" i="8"/>
  <c r="E50" i="8"/>
  <c r="G50" i="8" s="1"/>
  <c r="E51" i="8"/>
  <c r="G51" i="8" s="1"/>
  <c r="E52" i="8"/>
  <c r="F52" i="8" s="1"/>
  <c r="E53" i="8"/>
  <c r="E54" i="8"/>
  <c r="G54" i="8" s="1"/>
  <c r="E55" i="8"/>
  <c r="G55" i="8" s="1"/>
  <c r="E56" i="8"/>
  <c r="F56" i="8" s="1"/>
  <c r="E57" i="8"/>
  <c r="E58" i="8"/>
  <c r="G58" i="8" s="1"/>
  <c r="E59" i="8"/>
  <c r="F59" i="8" s="1"/>
  <c r="E60" i="8"/>
  <c r="F60" i="8" s="1"/>
  <c r="E61" i="8"/>
  <c r="E62" i="8"/>
  <c r="G62" i="8" s="1"/>
  <c r="E63" i="8"/>
  <c r="G63" i="8" s="1"/>
  <c r="E64" i="8"/>
  <c r="F64" i="8" s="1"/>
  <c r="E65" i="8"/>
  <c r="E66" i="8"/>
  <c r="G66" i="8" s="1"/>
  <c r="E67" i="8"/>
  <c r="F67" i="8" s="1"/>
  <c r="E68" i="8"/>
  <c r="F68" i="8" s="1"/>
  <c r="E69" i="8"/>
  <c r="E70" i="8"/>
  <c r="G70" i="8" s="1"/>
  <c r="E71" i="8"/>
  <c r="G71" i="8" s="1"/>
  <c r="E72" i="8"/>
  <c r="F72" i="8" s="1"/>
  <c r="E73" i="8"/>
  <c r="E74" i="8"/>
  <c r="G74" i="8" s="1"/>
  <c r="E75" i="8"/>
  <c r="G75" i="8" s="1"/>
  <c r="E76" i="8"/>
  <c r="F76" i="8" s="1"/>
  <c r="E77" i="8"/>
  <c r="E78" i="8"/>
  <c r="G78" i="8" s="1"/>
  <c r="E79" i="8"/>
  <c r="G79" i="8" s="1"/>
  <c r="E80" i="8"/>
  <c r="F80" i="8" s="1"/>
  <c r="E81" i="8"/>
  <c r="E82" i="8"/>
  <c r="G82" i="8" s="1"/>
  <c r="E83" i="8"/>
  <c r="F83" i="8" s="1"/>
  <c r="E84" i="8"/>
  <c r="F84" i="8" s="1"/>
  <c r="E85" i="8"/>
  <c r="E86" i="8"/>
  <c r="G86" i="8" s="1"/>
  <c r="E87" i="8"/>
  <c r="G87" i="8" s="1"/>
  <c r="E88" i="8"/>
  <c r="F88" i="8" s="1"/>
  <c r="E89" i="8"/>
  <c r="E90" i="8"/>
  <c r="G90" i="8" s="1"/>
  <c r="E91" i="8"/>
  <c r="F91" i="8" s="1"/>
  <c r="E92" i="8"/>
  <c r="F92" i="8" s="1"/>
  <c r="E93" i="8"/>
  <c r="E94" i="8"/>
  <c r="G94" i="8" s="1"/>
  <c r="E95" i="8"/>
  <c r="G95" i="8" s="1"/>
  <c r="E96" i="8"/>
  <c r="F96" i="8" s="1"/>
  <c r="E97" i="8"/>
  <c r="E98" i="8"/>
  <c r="G98" i="8" s="1"/>
  <c r="E99" i="8"/>
  <c r="F99" i="8" s="1"/>
  <c r="E100" i="8"/>
  <c r="F100" i="8" s="1"/>
  <c r="E101" i="8"/>
  <c r="E102" i="8"/>
  <c r="G102" i="8" s="1"/>
  <c r="E103" i="8"/>
  <c r="G103" i="8" s="1"/>
  <c r="E104" i="8"/>
  <c r="F104" i="8" s="1"/>
  <c r="E105" i="8"/>
  <c r="E106" i="8"/>
  <c r="G106" i="8" s="1"/>
  <c r="E107" i="8"/>
  <c r="G107" i="8" s="1"/>
  <c r="E108" i="8"/>
  <c r="F108" i="8" s="1"/>
  <c r="E109" i="8"/>
  <c r="E110" i="8"/>
  <c r="G110" i="8" s="1"/>
  <c r="E111" i="8"/>
  <c r="G111" i="8" s="1"/>
  <c r="I111" i="8" s="1"/>
  <c r="E112" i="8"/>
  <c r="F112" i="8" s="1"/>
  <c r="E113" i="8"/>
  <c r="E114" i="8"/>
  <c r="G114" i="8" s="1"/>
  <c r="E115" i="8"/>
  <c r="F115" i="8" s="1"/>
  <c r="E116" i="8"/>
  <c r="F116" i="8" s="1"/>
  <c r="E117" i="8"/>
  <c r="E118" i="8"/>
  <c r="G118" i="8" s="1"/>
  <c r="E119" i="8"/>
  <c r="G119" i="8" s="1"/>
  <c r="I119" i="8" s="1"/>
  <c r="E120" i="8"/>
  <c r="F120" i="8" s="1"/>
  <c r="E121" i="8"/>
  <c r="E4" i="8"/>
  <c r="F4" i="8" s="1"/>
  <c r="E13" i="8"/>
  <c r="E14" i="8"/>
  <c r="G14" i="8" s="1"/>
  <c r="E15" i="8"/>
  <c r="G15" i="8" s="1"/>
  <c r="E16" i="8"/>
  <c r="F16" i="8" s="1"/>
  <c r="F2" i="7"/>
  <c r="H2" i="7"/>
  <c r="I94" i="8" l="1"/>
  <c r="I78" i="8"/>
  <c r="I66" i="8"/>
  <c r="I42" i="8"/>
  <c r="F3" i="8"/>
  <c r="F6" i="8"/>
  <c r="G10" i="8"/>
  <c r="F11" i="8"/>
  <c r="F7" i="8"/>
  <c r="F9" i="8"/>
  <c r="F5" i="8"/>
  <c r="F12" i="8"/>
  <c r="F8" i="8"/>
  <c r="F19" i="8"/>
  <c r="G2" i="8"/>
  <c r="I2" i="8" s="1"/>
  <c r="F107" i="8"/>
  <c r="F75" i="8"/>
  <c r="F51" i="8"/>
  <c r="F35" i="8"/>
  <c r="G99" i="8"/>
  <c r="G67" i="8"/>
  <c r="F50" i="8"/>
  <c r="F34" i="8"/>
  <c r="F18" i="8"/>
  <c r="G91" i="8"/>
  <c r="I91" i="8" s="1"/>
  <c r="G59" i="8"/>
  <c r="I59" i="8" s="1"/>
  <c r="G27" i="8"/>
  <c r="F43" i="8"/>
  <c r="G115" i="8"/>
  <c r="G83" i="8"/>
  <c r="F58" i="8"/>
  <c r="F42" i="8"/>
  <c r="F26" i="8"/>
  <c r="G13" i="8"/>
  <c r="F13" i="8"/>
  <c r="F114" i="8"/>
  <c r="F106" i="8"/>
  <c r="F98" i="8"/>
  <c r="F90" i="8"/>
  <c r="F82" i="8"/>
  <c r="F74" i="8"/>
  <c r="F66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G120" i="8"/>
  <c r="I120" i="8" s="1"/>
  <c r="G112" i="8"/>
  <c r="G104" i="8"/>
  <c r="G96" i="8"/>
  <c r="G88" i="8"/>
  <c r="G80" i="8"/>
  <c r="G72" i="8"/>
  <c r="G64" i="8"/>
  <c r="G56" i="8"/>
  <c r="G48" i="8"/>
  <c r="G40" i="8"/>
  <c r="G32" i="8"/>
  <c r="G24" i="8"/>
  <c r="G1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G121" i="8"/>
  <c r="F121" i="8"/>
  <c r="G117" i="8"/>
  <c r="F117" i="8"/>
  <c r="G113" i="8"/>
  <c r="F113" i="8"/>
  <c r="G109" i="8"/>
  <c r="F109" i="8"/>
  <c r="G105" i="8"/>
  <c r="F105" i="8"/>
  <c r="G101" i="8"/>
  <c r="F101" i="8"/>
  <c r="G97" i="8"/>
  <c r="F97" i="8"/>
  <c r="G93" i="8"/>
  <c r="F93" i="8"/>
  <c r="G89" i="8"/>
  <c r="F89" i="8"/>
  <c r="G85" i="8"/>
  <c r="F85" i="8"/>
  <c r="G81" i="8"/>
  <c r="F81" i="8"/>
  <c r="G77" i="8"/>
  <c r="F77" i="8"/>
  <c r="G73" i="8"/>
  <c r="F73" i="8"/>
  <c r="G69" i="8"/>
  <c r="F69" i="8"/>
  <c r="G65" i="8"/>
  <c r="F65" i="8"/>
  <c r="G61" i="8"/>
  <c r="F61" i="8"/>
  <c r="G57" i="8"/>
  <c r="F57" i="8"/>
  <c r="G53" i="8"/>
  <c r="F53" i="8"/>
  <c r="G49" i="8"/>
  <c r="F49" i="8"/>
  <c r="G45" i="8"/>
  <c r="F45" i="8"/>
  <c r="G41" i="8"/>
  <c r="F41" i="8"/>
  <c r="G37" i="8"/>
  <c r="F37" i="8"/>
  <c r="G33" i="8"/>
  <c r="F33" i="8"/>
  <c r="G29" i="8"/>
  <c r="F29" i="8"/>
  <c r="G25" i="8"/>
  <c r="F25" i="8"/>
  <c r="G21" i="8"/>
  <c r="F21" i="8"/>
  <c r="G17" i="8"/>
  <c r="F17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4" i="8"/>
  <c r="I4" i="8" s="1"/>
  <c r="A121" i="8" l="1"/>
  <c r="B121" i="8"/>
  <c r="I121" i="8" s="1"/>
  <c r="A95" i="8"/>
  <c r="A96" i="8" s="1"/>
  <c r="B95" i="8"/>
  <c r="A92" i="8"/>
  <c r="A93" i="8" s="1"/>
  <c r="B92" i="8"/>
  <c r="B93" i="8" s="1"/>
  <c r="I93" i="8" s="1"/>
  <c r="I92" i="8" l="1"/>
  <c r="B96" i="8"/>
  <c r="I96" i="8" s="1"/>
  <c r="I95" i="8"/>
  <c r="A97" i="8"/>
  <c r="A98" i="8" s="1"/>
  <c r="A99" i="8" s="1"/>
  <c r="A100" i="8" s="1"/>
  <c r="A101" i="8" s="1"/>
  <c r="A105" i="8" s="1"/>
  <c r="A107" i="8" s="1"/>
  <c r="A108" i="8" s="1"/>
  <c r="A109" i="8" s="1"/>
  <c r="A110" i="8" s="1"/>
  <c r="A112" i="8" s="1"/>
  <c r="A113" i="8" s="1"/>
  <c r="A114" i="8" s="1"/>
  <c r="A115" i="8" s="1"/>
  <c r="A116" i="8" s="1"/>
  <c r="A117" i="8" s="1"/>
  <c r="A118" i="8" s="1"/>
  <c r="A67" i="8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9" i="8" s="1"/>
  <c r="B43" i="8"/>
  <c r="A43" i="8"/>
  <c r="A44" i="8" s="1"/>
  <c r="A45" i="8" s="1"/>
  <c r="A46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60" i="8" s="1"/>
  <c r="A61" i="8" s="1"/>
  <c r="A62" i="8" s="1"/>
  <c r="A63" i="8" s="1"/>
  <c r="A64" i="8" s="1"/>
  <c r="A65" i="8" s="1"/>
  <c r="B196" i="4"/>
  <c r="B97" i="8" l="1"/>
  <c r="I97" i="8" s="1"/>
  <c r="B44" i="8"/>
  <c r="I43" i="8"/>
  <c r="B14" i="8"/>
  <c r="B98" i="8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B15" i="8" l="1"/>
  <c r="B99" i="8"/>
  <c r="I98" i="8"/>
  <c r="B45" i="8"/>
  <c r="I44" i="8"/>
  <c r="F862" i="7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B100" i="8" l="1"/>
  <c r="I99" i="8"/>
  <c r="B46" i="8"/>
  <c r="I45" i="8"/>
  <c r="B16" i="8"/>
  <c r="G122" i="7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B48" i="8" l="1"/>
  <c r="I46" i="8"/>
  <c r="B17" i="8"/>
  <c r="B101" i="8"/>
  <c r="I100" i="8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B18" i="8" l="1"/>
  <c r="B19" i="8" s="1"/>
  <c r="I19" i="8" s="1"/>
  <c r="I17" i="8"/>
  <c r="B102" i="8"/>
  <c r="I101" i="8"/>
  <c r="B49" i="8"/>
  <c r="I48" i="8"/>
  <c r="H130" i="6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B103" i="8" l="1"/>
  <c r="I102" i="8"/>
  <c r="B50" i="8"/>
  <c r="I49" i="8"/>
  <c r="I18" i="8"/>
  <c r="G114" i="6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B51" i="8" l="1"/>
  <c r="I50" i="8"/>
  <c r="B20" i="8"/>
  <c r="I103" i="8"/>
  <c r="B104" i="8"/>
  <c r="M116" i="6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L2" i="7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B21" i="8" l="1"/>
  <c r="I20" i="8"/>
  <c r="B105" i="8"/>
  <c r="I104" i="8"/>
  <c r="B52" i="8"/>
  <c r="I51" i="8"/>
  <c r="G182" i="7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B106" i="8" l="1"/>
  <c r="I105" i="8"/>
  <c r="B53" i="8"/>
  <c r="I52" i="8"/>
  <c r="B22" i="8"/>
  <c r="I21" i="8"/>
  <c r="G163" i="7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B54" i="8" l="1"/>
  <c r="I53" i="8"/>
  <c r="B23" i="8"/>
  <c r="I22" i="8"/>
  <c r="B107" i="8"/>
  <c r="I106" i="8"/>
  <c r="G35" i="7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B24" i="8" l="1"/>
  <c r="I23" i="8"/>
  <c r="B108" i="8"/>
  <c r="I107" i="8"/>
  <c r="B55" i="8"/>
  <c r="I54" i="8"/>
  <c r="G42" i="7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B109" i="8" l="1"/>
  <c r="I108" i="8"/>
  <c r="B56" i="8"/>
  <c r="I55" i="8"/>
  <c r="B25" i="8"/>
  <c r="I24" i="8"/>
  <c r="G176" i="7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B57" i="8" l="1"/>
  <c r="I56" i="8"/>
  <c r="B26" i="8"/>
  <c r="I25" i="8"/>
  <c r="B110" i="8"/>
  <c r="I109" i="8"/>
  <c r="G43" i="7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B27" i="8" l="1"/>
  <c r="I26" i="8"/>
  <c r="B112" i="8"/>
  <c r="I110" i="8"/>
  <c r="B58" i="8"/>
  <c r="I57" i="8"/>
  <c r="G100" i="7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B113" i="8" l="1"/>
  <c r="I112" i="8"/>
  <c r="B60" i="8"/>
  <c r="I58" i="8"/>
  <c r="B28" i="8"/>
  <c r="I27" i="8"/>
  <c r="G146" i="7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B61" i="8" l="1"/>
  <c r="I60" i="8"/>
  <c r="B29" i="8"/>
  <c r="I28" i="8"/>
  <c r="B114" i="8"/>
  <c r="I113" i="8"/>
  <c r="G173" i="7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B30" i="8" l="1"/>
  <c r="I29" i="8"/>
  <c r="B115" i="8"/>
  <c r="I114" i="8"/>
  <c r="B62" i="8"/>
  <c r="I61" i="8"/>
  <c r="G70" i="7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B116" i="8" l="1"/>
  <c r="I115" i="8"/>
  <c r="B63" i="8"/>
  <c r="I62" i="8"/>
  <c r="B31" i="8"/>
  <c r="I30" i="8"/>
  <c r="G94" i="7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B64" i="8" l="1"/>
  <c r="I63" i="8"/>
  <c r="B32" i="8"/>
  <c r="I31" i="8"/>
  <c r="B117" i="8"/>
  <c r="I116" i="8"/>
  <c r="G210" i="7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B33" i="8" l="1"/>
  <c r="I32" i="8"/>
  <c r="B118" i="8"/>
  <c r="I118" i="8" s="1"/>
  <c r="I117" i="8"/>
  <c r="B65" i="8"/>
  <c r="I64" i="8"/>
  <c r="G24" i="7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B67" i="8" l="1"/>
  <c r="I65" i="8"/>
  <c r="B34" i="8"/>
  <c r="I33" i="8"/>
  <c r="G53" i="7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B35" i="8" l="1"/>
  <c r="I34" i="8"/>
  <c r="B68" i="8"/>
  <c r="I67" i="8"/>
  <c r="G147" i="7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B69" i="8" l="1"/>
  <c r="I68" i="8"/>
  <c r="I35" i="8"/>
  <c r="B36" i="8"/>
  <c r="G140" i="7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B37" i="8" l="1"/>
  <c r="I36" i="8"/>
  <c r="B70" i="8"/>
  <c r="I69" i="8"/>
  <c r="G11" i="7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B71" i="8" l="1"/>
  <c r="I70" i="8"/>
  <c r="B38" i="8"/>
  <c r="I37" i="8"/>
  <c r="G161" i="7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B39" i="8" l="1"/>
  <c r="I38" i="8"/>
  <c r="B72" i="8"/>
  <c r="I71" i="8"/>
  <c r="G38" i="7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B73" i="8" l="1"/>
  <c r="I72" i="8"/>
  <c r="B40" i="8"/>
  <c r="I39" i="8"/>
  <c r="G78" i="7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B41" i="8" l="1"/>
  <c r="I41" i="8" s="1"/>
  <c r="I40" i="8"/>
  <c r="B74" i="8"/>
  <c r="I73" i="8"/>
  <c r="G92" i="7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B75" i="8" l="1"/>
  <c r="I74" i="8"/>
  <c r="K51" i="6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B76" i="8" l="1"/>
  <c r="I75" i="8"/>
  <c r="K52" i="6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B77" i="8" l="1"/>
  <c r="I76" i="8"/>
  <c r="F528" i="7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B79" i="8" l="1"/>
  <c r="I77" i="8"/>
  <c r="K54" i="6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I79" i="8" l="1"/>
  <c r="B80" i="8"/>
  <c r="G217" i="7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B81" i="8" l="1"/>
  <c r="I80" i="8"/>
  <c r="K56" i="6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B82" i="8" l="1"/>
  <c r="I81" i="8"/>
  <c r="F199" i="7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B83" i="8" l="1"/>
  <c r="I82" i="8"/>
  <c r="G119" i="7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B84" i="8" l="1"/>
  <c r="I83" i="8"/>
  <c r="F683" i="7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B85" i="8" l="1"/>
  <c r="I84" i="8"/>
  <c r="G87" i="7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B86" i="8" l="1"/>
  <c r="I85" i="8"/>
  <c r="G164" i="7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B87" i="8" l="1"/>
  <c r="I86" i="8"/>
  <c r="F596" i="7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B88" i="8" l="1"/>
  <c r="I87" i="8"/>
  <c r="L63" i="3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B89" i="8" l="1"/>
  <c r="I88" i="8"/>
  <c r="G14" i="7"/>
  <c r="H14" i="7" s="1"/>
  <c r="L14" i="7" s="1"/>
  <c r="N60" i="3"/>
  <c r="R60" i="3" s="1"/>
  <c r="N59" i="3"/>
  <c r="R59" i="3" s="1"/>
  <c r="M62" i="6"/>
  <c r="O62" i="6" s="1"/>
  <c r="Q61" i="6"/>
  <c r="S61" i="6" s="1"/>
  <c r="B90" i="8" l="1"/>
  <c r="I90" i="8" s="1"/>
  <c r="I89" i="8"/>
  <c r="M61" i="3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<sst xmlns="http://schemas.openxmlformats.org/spreadsheetml/2006/main" count="4348" uniqueCount="2442">
  <si>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</si>
  <si>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</si>
  <si>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</si>
  <si>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</si>
  <si>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</si>
  <si>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</si>
  <si>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</si>
  <si>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</si>
  <si>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</si>
  <si>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</si>
  <si>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</si>
  <si>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</si>
  <si>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</si>
  <si>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</si>
  <si>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</si>
  <si>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</si>
  <si>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</si>
  <si>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</si>
  <si>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</si>
  <si>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</si>
  <si>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</si>
  <si>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</si>
  <si>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</si>
  <si>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</si>
  <si>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</si>
  <si>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</si>
  <si>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</si>
  <si>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</si>
  <si>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</si>
  <si>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</si>
  <si>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</si>
  <si>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</si>
  <si>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</si>
  <si>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</si>
  <si>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</si>
  <si>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</si>
  <si>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</si>
  <si>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</si>
  <si>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</si>
  <si>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</si>
  <si>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</si>
  <si>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</si>
  <si>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</si>
  <si>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</si>
  <si>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</si>
  <si>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</si>
  <si>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</si>
  <si>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</si>
  <si>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</si>
  <si>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</si>
  <si>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</si>
  <si>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</si>
  <si>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</si>
  <si>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</si>
  <si>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</si>
  <si>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</si>
  <si>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</si>
  <si>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</si>
  <si>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</si>
  <si>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</si>
  <si>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</si>
  <si>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</si>
  <si>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</si>
  <si>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</si>
  <si>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</si>
  <si>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</si>
  <si>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</si>
  <si>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</si>
  <si>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</si>
  <si>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</si>
  <si>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</si>
  <si>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</si>
  <si>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</si>
  <si>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</si>
  <si>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</si>
  <si>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</si>
  <si>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</si>
  <si>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</si>
  <si>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</si>
  <si>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</si>
  <si>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</si>
  <si>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</si>
  <si>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</si>
  <si>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</si>
  <si>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</si>
  <si>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</si>
  <si>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</si>
  <si>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</si>
  <si>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</si>
  <si>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</si>
  <si>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</si>
  <si>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</si>
  <si>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</si>
  <si>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</si>
  <si>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</si>
  <si>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</si>
  <si>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</si>
  <si>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</si>
  <si>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</si>
  <si>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</si>
  <si>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</si>
  <si>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</si>
  <si>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</si>
  <si>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</si>
  <si>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</si>
  <si>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</si>
  <si>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</si>
  <si>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</si>
  <si>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</si>
  <si>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</si>
  <si>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</si>
  <si>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</si>
  <si>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</si>
  <si>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</si>
  <si>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</si>
  <si>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</si>
  <si>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</si>
  <si>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</si>
  <si>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</si>
  <si>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</si>
  <si>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</si>
  <si>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</si>
  <si>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</si>
  <si>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</si>
  <si>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</si>
  <si>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</si>
  <si>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</si>
  <si>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</si>
  <si>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</si>
  <si>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</si>
  <si>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</si>
  <si>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</si>
  <si>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</si>
  <si>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</si>
  <si>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</si>
  <si>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</si>
  <si>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</si>
  <si>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</si>
  <si>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</si>
  <si>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</si>
  <si>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</si>
  <si>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</si>
  <si>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</si>
  <si>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</si>
  <si>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</si>
  <si>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</si>
  <si>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</si>
  <si>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</si>
  <si>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</si>
  <si>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</si>
  <si>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</si>
  <si>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</si>
  <si>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</si>
  <si>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</si>
  <si>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</si>
  <si>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</si>
  <si>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</si>
  <si>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</si>
  <si>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</si>
  <si>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</si>
  <si>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</si>
  <si>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</si>
  <si>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</si>
  <si>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</si>
  <si>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</si>
  <si>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</si>
  <si>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</si>
  <si>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</si>
  <si>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</si>
  <si>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</si>
  <si>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</si>
  <si>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</si>
  <si>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</si>
  <si>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</si>
  <si>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</si>
  <si>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</si>
  <si>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</si>
  <si>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</si>
  <si>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</si>
  <si>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</si>
  <si>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</si>
  <si>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</si>
  <si>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</si>
  <si>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</si>
  <si>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</si>
  <si>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</si>
  <si>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</si>
  <si>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</si>
  <si>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</si>
  <si>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</si>
  <si>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</si>
  <si>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</si>
  <si>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</si>
  <si>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</si>
  <si>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</si>
  <si>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</si>
  <si>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</si>
  <si>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</si>
  <si>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</si>
  <si>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</si>
  <si>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</si>
  <si>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</si>
  <si>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</si>
  <si>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</si>
  <si>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</si>
  <si>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</si>
  <si>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</si>
  <si>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</si>
  <si>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</si>
  <si>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</si>
  <si>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</si>
  <si>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</si>
  <si>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</si>
  <si>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</si>
  <si>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</si>
  <si>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</si>
  <si>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</si>
  <si>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</si>
  <si>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</si>
  <si>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</si>
  <si>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</si>
  <si>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</si>
  <si>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</si>
  <si>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</si>
  <si>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</si>
  <si>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</si>
  <si>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</si>
  <si>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</si>
  <si>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</si>
  <si>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</si>
  <si>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</si>
  <si>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</si>
  <si>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</si>
  <si>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</si>
  <si>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</si>
  <si>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</si>
  <si>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</si>
  <si>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</si>
  <si>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</si>
  <si>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</si>
  <si>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</si>
  <si>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</si>
  <si>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</si>
  <si>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</si>
  <si>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</si>
  <si>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</si>
  <si>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</si>
  <si>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</si>
  <si>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</si>
  <si>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</si>
  <si>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</si>
  <si>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</si>
  <si>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</si>
  <si>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</si>
  <si>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</si>
  <si>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</si>
  <si>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</si>
  <si>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</si>
  <si>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</si>
  <si>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</si>
  <si>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</si>
  <si>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</si>
  <si>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</si>
  <si>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</si>
  <si>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</si>
  <si>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</si>
  <si>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</si>
  <si>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</si>
  <si>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</si>
  <si>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</si>
  <si>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</si>
  <si>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</si>
  <si>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</si>
  <si>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</si>
  <si>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</si>
  <si>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</si>
  <si>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</si>
  <si>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</si>
  <si>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</si>
  <si>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</si>
  <si>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</si>
  <si>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</si>
  <si>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</si>
  <si>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</si>
  <si>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</si>
  <si>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</si>
  <si>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</si>
  <si>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</si>
  <si>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</si>
  <si>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</si>
  <si>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</si>
  <si>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</si>
  <si>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</si>
  <si>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</si>
  <si>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</si>
  <si>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</si>
  <si>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</si>
  <si>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</si>
  <si>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</si>
  <si>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</si>
  <si>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</si>
  <si>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</si>
  <si>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</si>
  <si>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</si>
  <si>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</si>
  <si>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</si>
  <si>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</si>
  <si>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</si>
  <si>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</si>
  <si>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</si>
  <si>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</si>
  <si>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</si>
  <si>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</si>
  <si>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</si>
  <si>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</si>
  <si>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</si>
  <si>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</si>
  <si>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</si>
  <si>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</si>
  <si>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</si>
  <si>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</si>
  <si>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</si>
  <si>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</si>
  <si>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</si>
  <si>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</si>
  <si>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</si>
  <si>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</si>
  <si>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</si>
  <si>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</si>
  <si>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</si>
  <si>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</si>
  <si>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</si>
  <si>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</si>
  <si>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</si>
  <si>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</si>
  <si>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</si>
  <si>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</si>
  <si>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</si>
  <si>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</si>
  <si>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</si>
  <si>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</si>
  <si>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</si>
  <si>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</si>
  <si>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</si>
  <si>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</si>
  <si>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</si>
  <si>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</si>
  <si>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</si>
  <si>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</si>
  <si>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</si>
  <si>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</si>
  <si>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</si>
  <si>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</si>
  <si>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</si>
  <si>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</si>
  <si>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</si>
  <si>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</si>
  <si>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</si>
  <si>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</si>
  <si>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</si>
  <si>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</si>
  <si>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</si>
  <si>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</si>
  <si>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</si>
  <si>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</si>
  <si>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</si>
  <si>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</si>
  <si>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</si>
  <si>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</si>
  <si>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</si>
  <si>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</si>
  <si>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</si>
  <si>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</si>
  <si>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</si>
  <si>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</si>
  <si>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</si>
  <si>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</si>
  <si>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</si>
  <si>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</si>
  <si>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</si>
  <si>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</si>
  <si>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</si>
  <si>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</si>
  <si>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</si>
  <si>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</si>
  <si>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</si>
  <si>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</si>
  <si>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</si>
  <si>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</si>
  <si>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</si>
  <si>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</si>
  <si>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</si>
  <si>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</si>
  <si>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</si>
  <si>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</si>
  <si>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</si>
  <si>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</si>
  <si>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</si>
  <si>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</si>
  <si>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</si>
  <si>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</si>
  <si>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</si>
  <si>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</si>
  <si>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</si>
  <si>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</si>
  <si>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</si>
  <si>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</si>
  <si>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</si>
  <si>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</si>
  <si>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</si>
  <si>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</si>
  <si>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</si>
  <si>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</si>
  <si>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</si>
  <si>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</si>
  <si>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</si>
  <si>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</si>
  <si>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</si>
  <si>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</si>
  <si>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</si>
  <si>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</si>
  <si>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</si>
  <si>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</si>
  <si>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</si>
  <si>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</si>
  <si>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</si>
  <si>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</si>
  <si>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</si>
  <si>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</si>
  <si>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</si>
  <si>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</si>
  <si>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</si>
  <si>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</si>
  <si>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</si>
  <si>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</si>
  <si>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</si>
  <si>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</si>
  <si>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</si>
  <si>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</si>
  <si>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</si>
  <si>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</si>
  <si>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</si>
  <si>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</si>
  <si>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</si>
  <si>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</si>
  <si>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</si>
  <si>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</si>
  <si>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</si>
  <si>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</si>
  <si>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</si>
  <si>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</si>
  <si>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</si>
  <si>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</si>
  <si>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</si>
  <si>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</si>
  <si>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</si>
  <si>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</si>
  <si>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</si>
  <si>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</si>
  <si>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</si>
  <si>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</si>
  <si>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</si>
  <si>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</si>
  <si>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</si>
  <si>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</si>
  <si>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</si>
  <si>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</si>
  <si>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</si>
  <si>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</si>
  <si>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</si>
  <si>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</si>
  <si>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</si>
  <si>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</si>
  <si>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</si>
  <si>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</si>
  <si>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</si>
  <si>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</si>
  <si>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</si>
  <si>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</si>
  <si>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</si>
  <si>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</si>
  <si>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</si>
  <si>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</si>
  <si>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</si>
  <si>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</si>
  <si>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</si>
  <si>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</si>
  <si>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</si>
  <si>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</si>
  <si>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</si>
  <si>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</si>
  <si>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</si>
  <si>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</si>
  <si>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</si>
  <si>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</si>
  <si>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</si>
  <si>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</si>
  <si>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</si>
  <si>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</si>
  <si>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</si>
  <si>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</si>
  <si>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</si>
  <si>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</si>
  <si>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</si>
  <si>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</si>
  <si>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</si>
  <si>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</si>
  <si>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</si>
  <si>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</si>
  <si>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</si>
  <si>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</si>
  <si>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</si>
  <si>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</si>
  <si>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</si>
  <si>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</si>
  <si>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</si>
  <si>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</si>
  <si>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</si>
  <si>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</si>
  <si>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</si>
  <si>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</si>
  <si>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</si>
  <si>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</si>
  <si>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</si>
  <si>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</si>
  <si>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</si>
  <si>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</si>
  <si>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</si>
  <si>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</si>
  <si>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</si>
  <si>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</si>
  <si>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</si>
  <si>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</si>
  <si>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</si>
  <si>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</si>
  <si>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</si>
  <si>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</si>
  <si>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</si>
  <si>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</si>
  <si>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</si>
  <si>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</si>
  <si>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</si>
  <si>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</si>
  <si>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</si>
  <si>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</si>
  <si>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</si>
  <si>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</si>
  <si>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</si>
  <si>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</si>
  <si>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</si>
  <si>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</si>
  <si>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</si>
  <si>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</si>
  <si>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</si>
  <si>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</si>
  <si>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</si>
  <si>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</si>
  <si>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</si>
  <si>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</si>
  <si>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</si>
  <si>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</si>
  <si>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</si>
  <si>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</si>
  <si>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</si>
  <si>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</si>
  <si>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</si>
  <si>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</si>
  <si>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</si>
  <si>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</si>
  <si>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</si>
  <si>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</si>
  <si>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</si>
  <si>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</si>
  <si>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</si>
  <si>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</si>
  <si>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</si>
  <si>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</si>
  <si>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</si>
  <si>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</si>
  <si>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</si>
  <si>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</si>
  <si>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</si>
  <si>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</si>
  <si>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</si>
  <si>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</si>
  <si>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</si>
  <si>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</si>
  <si>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</si>
  <si>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</si>
  <si>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</si>
  <si>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</si>
  <si>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</si>
  <si>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</si>
  <si>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</si>
  <si>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</si>
  <si>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</si>
  <si>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</si>
  <si>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</si>
  <si>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</si>
  <si>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</si>
  <si>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</si>
  <si>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</si>
  <si>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</si>
  <si>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</si>
  <si>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</si>
  <si>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</si>
  <si>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</si>
  <si>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</si>
  <si>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</si>
  <si>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</si>
  <si>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</si>
  <si>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</si>
  <si>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</si>
  <si>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</si>
  <si>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</si>
  <si>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</si>
  <si>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</si>
  <si>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</si>
  <si>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</si>
  <si>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</si>
  <si>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</si>
  <si>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</si>
  <si>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</si>
  <si>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</si>
  <si>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</si>
  <si>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</si>
  <si>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</si>
  <si>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</si>
  <si>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</si>
  <si>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</si>
  <si>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</si>
  <si>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</si>
  <si>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</si>
  <si>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</si>
  <si>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</si>
  <si>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</si>
  <si>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</si>
  <si>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</si>
  <si>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</si>
  <si>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</si>
  <si>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</si>
  <si>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</si>
  <si>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</si>
  <si>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</si>
  <si>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</si>
  <si>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</si>
  <si>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</si>
  <si>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</si>
  <si>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</si>
  <si>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</si>
  <si>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</si>
  <si>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</si>
  <si>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</si>
  <si>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</si>
  <si>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</si>
  <si>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</si>
  <si>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</si>
  <si>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</si>
  <si>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</si>
  <si>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</si>
  <si>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</si>
  <si>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</si>
  <si>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</si>
  <si>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</si>
  <si>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</si>
  <si>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</si>
  <si>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</si>
  <si>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</si>
  <si>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</si>
  <si>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</si>
  <si>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</si>
  <si>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</si>
  <si>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</si>
  <si>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</si>
  <si>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</si>
  <si>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</si>
  <si>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</si>
  <si>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</si>
  <si>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</si>
  <si>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</si>
  <si>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</si>
  <si>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</si>
  <si>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</si>
  <si>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</si>
  <si>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</si>
  <si>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</si>
  <si>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</si>
  <si>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</si>
  <si>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</si>
  <si>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</si>
  <si>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</si>
  <si>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</si>
  <si>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</si>
  <si>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</si>
  <si>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</si>
  <si>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</si>
  <si>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</si>
  <si>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</si>
  <si>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</si>
  <si>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</si>
  <si>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</si>
  <si>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</si>
  <si>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</si>
  <si>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</si>
  <si>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</si>
  <si>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</si>
  <si>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</si>
  <si>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</si>
  <si>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</si>
  <si>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</si>
  <si>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</si>
  <si>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</si>
  <si>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</si>
  <si>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</si>
  <si>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</si>
  <si>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</si>
  <si>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</si>
  <si>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</si>
  <si>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</si>
  <si>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</si>
  <si>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</si>
  <si>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</si>
  <si>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</si>
  <si>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</si>
  <si>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</si>
  <si>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</si>
  <si>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</si>
  <si>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</si>
  <si>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</si>
  <si>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</si>
  <si>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</si>
  <si>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</si>
  <si>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</si>
  <si>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</si>
  <si>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</si>
  <si>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</si>
  <si>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</si>
  <si>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</si>
  <si>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</si>
  <si>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</si>
  <si>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</si>
  <si>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</si>
  <si>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</si>
  <si>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</si>
  <si>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</si>
  <si>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</si>
  <si>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</si>
  <si>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</si>
  <si>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</si>
  <si>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</si>
  <si>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</si>
  <si>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</si>
  <si>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</si>
  <si>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</si>
  <si>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</si>
  <si>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</si>
  <si>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</si>
  <si>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</si>
  <si>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</si>
  <si>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</si>
  <si>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</si>
  <si>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</si>
  <si>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</si>
  <si>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</si>
  <si>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</si>
  <si>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</si>
  <si>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</si>
  <si>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</si>
  <si>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</si>
  <si>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</si>
  <si>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</si>
  <si>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</si>
  <si>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</si>
  <si>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</si>
  <si>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</si>
  <si>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</si>
  <si>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</si>
  <si>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</si>
  <si>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</si>
  <si>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</si>
  <si>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</si>
  <si>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</si>
  <si>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</si>
  <si>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</si>
  <si>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</si>
  <si>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</si>
  <si>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</si>
  <si>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</si>
  <si>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</si>
  <si>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</si>
  <si>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</si>
  <si>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</si>
  <si>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</si>
  <si>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</si>
  <si>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</si>
  <si>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</si>
  <si>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</si>
  <si>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</si>
  <si>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</si>
  <si>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</si>
  <si>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</si>
  <si>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</si>
  <si>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</si>
  <si>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</si>
  <si>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</si>
  <si>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</si>
  <si>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</si>
  <si>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</si>
  <si>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</si>
  <si>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</si>
  <si>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</si>
  <si>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</si>
  <si>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</si>
  <si>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</si>
  <si>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</si>
  <si>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</si>
  <si>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</si>
  <si>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</si>
  <si>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</si>
  <si>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</si>
  <si>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</si>
  <si>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</si>
  <si>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</si>
  <si>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</si>
  <si>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</si>
  <si>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</si>
  <si>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</si>
  <si>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</si>
  <si>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</si>
  <si>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</si>
  <si>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</si>
  <si>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</si>
  <si>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</si>
  <si>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</si>
  <si>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</si>
  <si>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</si>
  <si>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</si>
  <si>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</si>
  <si>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</si>
  <si>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</si>
  <si>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</si>
  <si>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</si>
  <si>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</si>
  <si>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</si>
  <si>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</si>
  <si>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</si>
  <si>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</si>
  <si>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</si>
  <si>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</si>
  <si>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</si>
  <si>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</si>
  <si>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</si>
  <si>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</si>
  <si>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</si>
  <si>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</si>
  <si>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</si>
  <si>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</si>
  <si>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</si>
  <si>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</si>
  <si>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</si>
  <si>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</si>
  <si>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</si>
  <si>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</si>
  <si>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</si>
  <si>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</si>
  <si>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</si>
  <si>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</si>
  <si>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</si>
  <si>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</si>
  <si>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</si>
  <si>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</si>
  <si>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</si>
  <si>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</si>
  <si>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</si>
  <si>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</si>
  <si>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</si>
  <si>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</si>
  <si>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</si>
  <si>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</si>
  <si>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</si>
  <si>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</si>
  <si>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</si>
  <si>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</si>
  <si>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</si>
  <si>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</si>
  <si>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</si>
  <si>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</si>
  <si>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</si>
  <si>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</si>
  <si>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</si>
  <si>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</si>
  <si>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</si>
  <si>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</si>
  <si>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</si>
  <si>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</si>
  <si>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</si>
  <si>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</si>
  <si>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</si>
  <si>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</si>
  <si>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</si>
  <si>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</si>
  <si>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</si>
  <si>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</si>
  <si>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</si>
  <si>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</si>
  <si>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</si>
  <si>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</si>
  <si>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</si>
  <si>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</si>
  <si>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</si>
  <si>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</si>
  <si>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</si>
  <si>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</si>
  <si>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</si>
  <si>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</si>
  <si>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</si>
  <si>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</si>
  <si>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</si>
  <si>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</si>
  <si>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</si>
  <si>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</si>
  <si>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</si>
  <si>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</si>
  <si>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</si>
  <si>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</si>
  <si>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</si>
  <si>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</si>
  <si>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</si>
  <si>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</si>
  <si>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</si>
  <si>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</si>
  <si>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</si>
  <si>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</si>
  <si>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</si>
  <si>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</si>
  <si>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</si>
  <si>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</si>
  <si>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</si>
  <si>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</si>
  <si>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</si>
  <si>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</si>
  <si>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</si>
  <si>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</si>
  <si>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</si>
  <si>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</si>
  <si>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</si>
  <si>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</si>
  <si>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</si>
  <si>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</si>
  <si>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</si>
  <si>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</si>
  <si>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</si>
  <si>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</si>
  <si>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</si>
  <si>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</si>
  <si>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</si>
  <si>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</si>
  <si>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</si>
  <si>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</si>
  <si>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</si>
  <si>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</si>
  <si>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</si>
  <si>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</si>
  <si>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</si>
  <si>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</si>
  <si>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</si>
  <si>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</si>
  <si>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</si>
  <si>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</si>
  <si>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</si>
  <si>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</si>
  <si>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</si>
  <si>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</si>
  <si>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</si>
  <si>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</si>
  <si>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</si>
  <si>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</si>
  <si>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</si>
  <si>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</si>
  <si>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</si>
  <si>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</si>
  <si>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</si>
  <si>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</si>
  <si>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</si>
  <si>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</si>
  <si>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</si>
  <si>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</si>
  <si>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</si>
  <si>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</si>
  <si>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</si>
  <si>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</si>
  <si>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</si>
  <si>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</si>
  <si>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</si>
  <si>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</si>
  <si>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</si>
  <si>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</si>
  <si>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</si>
  <si>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</si>
  <si>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</si>
  <si>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</si>
  <si>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</si>
  <si>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</si>
  <si>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</si>
  <si>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</si>
  <si>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</si>
  <si>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</si>
  <si>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</si>
  <si>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</si>
  <si>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</si>
  <si>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</si>
  <si>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</si>
  <si>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</si>
  <si>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</si>
  <si>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</si>
  <si>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</si>
  <si>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</si>
  <si>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</si>
  <si>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</si>
  <si>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</si>
  <si>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</si>
  <si>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</si>
  <si>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</si>
  <si>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</si>
  <si>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</si>
  <si>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</si>
  <si>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</si>
  <si>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</si>
  <si>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</si>
  <si>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</si>
  <si>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</si>
  <si>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</si>
  <si>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</si>
  <si>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</si>
  <si>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</si>
  <si>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</si>
  <si>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</si>
  <si>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</si>
  <si>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</si>
  <si>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</si>
  <si>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</si>
  <si>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</si>
  <si>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</si>
  <si>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</si>
  <si>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</si>
  <si>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</si>
  <si>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</si>
  <si>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</si>
  <si>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</si>
  <si>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</si>
  <si>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</si>
  <si>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</si>
  <si>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</si>
  <si>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</si>
  <si>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</si>
  <si>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</si>
  <si>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</si>
  <si>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</si>
  <si>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</si>
  <si>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</si>
  <si>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</si>
  <si>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</si>
  <si>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</si>
  <si>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</si>
  <si>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</si>
  <si>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</si>
  <si>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</si>
  <si>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</si>
  <si>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</si>
  <si>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</si>
  <si>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</si>
  <si>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</si>
  <si>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</si>
  <si>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</si>
  <si>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</si>
  <si>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</si>
  <si>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</si>
  <si>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</si>
  <si>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</si>
  <si>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</si>
  <si>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</si>
  <si>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</si>
  <si>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</si>
  <si>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</si>
  <si>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</si>
  <si>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</si>
  <si>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</si>
  <si>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</si>
  <si>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</si>
  <si>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</si>
  <si>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</si>
  <si>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</si>
  <si>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</si>
  <si>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</si>
  <si>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</si>
  <si>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</si>
  <si>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</si>
  <si>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</si>
  <si>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</si>
  <si>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</si>
  <si>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</si>
  <si>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</si>
  <si>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</si>
  <si>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</si>
  <si>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</si>
  <si>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</si>
  <si>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</si>
  <si>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</si>
  <si>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</si>
  <si>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</si>
  <si>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</si>
  <si>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</si>
  <si>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</si>
  <si>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</si>
  <si>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</si>
  <si>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</si>
  <si>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</si>
  <si>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</si>
  <si>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</si>
  <si>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</si>
  <si>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</si>
  <si>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</si>
  <si>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</si>
  <si>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</si>
  <si>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</si>
  <si>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</si>
  <si>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</si>
  <si>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</si>
  <si>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</si>
  <si>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</si>
  <si>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</si>
  <si>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</si>
  <si>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</si>
  <si>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</si>
  <si>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</si>
  <si>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</si>
  <si>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</si>
  <si>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</si>
  <si>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</si>
  <si>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</si>
  <si>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</si>
  <si>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</si>
  <si>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</si>
  <si>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</si>
  <si>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</si>
  <si>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</si>
  <si>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</si>
  <si>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</si>
  <si>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</si>
  <si>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</si>
  <si>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</si>
  <si>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</si>
  <si>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</si>
  <si>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</si>
  <si>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</si>
  <si>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</si>
  <si>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</si>
  <si>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</si>
  <si>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</si>
  <si>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</si>
  <si>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</si>
  <si>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</si>
  <si>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</si>
  <si>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</si>
  <si>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</si>
  <si>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</si>
  <si>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</si>
  <si>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</si>
  <si>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</si>
  <si>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</si>
  <si>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</si>
  <si>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</si>
  <si>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</si>
  <si>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</si>
  <si>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</si>
  <si>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</si>
  <si>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</si>
  <si>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</si>
  <si>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</si>
  <si>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</si>
  <si>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</si>
  <si>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</si>
  <si>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</si>
  <si>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</si>
  <si>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</si>
  <si>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</si>
  <si>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</si>
  <si>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</si>
  <si>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</si>
  <si>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</si>
  <si>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</si>
  <si>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</si>
  <si>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</si>
  <si>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</si>
  <si>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</si>
  <si>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</si>
  <si>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</si>
  <si>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</si>
  <si>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</si>
  <si>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</si>
  <si>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</si>
  <si>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</si>
  <si>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</si>
  <si>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</si>
  <si>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</si>
  <si>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</si>
  <si>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</si>
  <si>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</si>
  <si>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</si>
  <si>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</si>
  <si>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</si>
  <si>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</si>
  <si>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</si>
  <si>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</si>
  <si>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</si>
  <si>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</si>
  <si>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</si>
  <si>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</si>
  <si>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</si>
  <si>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</si>
  <si>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</si>
  <si>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</si>
  <si>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</si>
  <si>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</si>
  <si>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</si>
  <si>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</si>
  <si>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</si>
  <si>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</si>
  <si>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</si>
  <si>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</si>
  <si>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</si>
  <si>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</si>
  <si>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</si>
  <si>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</si>
  <si>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</si>
  <si>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</si>
  <si>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</si>
  <si>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</si>
  <si>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</si>
  <si>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</si>
  <si>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</si>
  <si>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</si>
  <si>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</si>
  <si>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</si>
  <si>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</si>
  <si>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</si>
  <si>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</si>
  <si>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</si>
  <si>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</si>
  <si>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</si>
  <si>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</si>
  <si>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</si>
  <si>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</si>
  <si>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</si>
  <si>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</si>
  <si>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</si>
  <si>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</si>
  <si>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</si>
  <si>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</si>
  <si>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</si>
  <si>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</si>
  <si>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</si>
  <si>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</si>
  <si>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</si>
  <si>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</si>
  <si>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</si>
  <si>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</si>
  <si>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</si>
  <si>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</si>
  <si>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</si>
  <si>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</si>
  <si>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</si>
  <si>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</si>
  <si>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</si>
  <si>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</si>
  <si>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</si>
  <si>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</si>
  <si>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</si>
  <si>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</si>
  <si>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</si>
  <si>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</si>
  <si>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</si>
  <si>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</si>
  <si>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</si>
  <si>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</si>
  <si>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</si>
  <si>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</si>
  <si>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</si>
  <si>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</si>
  <si>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</si>
  <si>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</si>
  <si>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</si>
  <si>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</si>
  <si>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</si>
  <si>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</si>
  <si>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</si>
  <si>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</si>
  <si>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</si>
  <si>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</si>
  <si>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</si>
  <si>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</si>
  <si>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</si>
  <si>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</si>
  <si>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</si>
  <si>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</si>
  <si>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</si>
  <si>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</si>
  <si>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</si>
  <si>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</si>
  <si>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</si>
  <si>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</si>
  <si>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</si>
  <si>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</si>
  <si>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</si>
  <si>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</si>
  <si>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</si>
  <si>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</si>
  <si>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</si>
  <si>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</si>
  <si>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</si>
  <si>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</si>
  <si>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</si>
  <si>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</si>
  <si>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</si>
  <si>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</si>
  <si>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</si>
  <si>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</si>
  <si>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</si>
  <si>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</si>
  <si>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</si>
  <si>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</si>
  <si>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</si>
  <si>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</si>
  <si>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</si>
  <si>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</si>
  <si>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</si>
  <si>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</si>
  <si>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</si>
  <si>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</si>
  <si>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</si>
  <si>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</si>
  <si>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</si>
  <si>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</si>
  <si>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</si>
  <si>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</si>
  <si>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</si>
  <si>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</si>
  <si>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</si>
  <si>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</si>
  <si>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</si>
  <si>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</si>
  <si>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</si>
  <si>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</si>
  <si>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</si>
  <si>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</si>
  <si>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</si>
  <si>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</si>
  <si>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</si>
  <si>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</si>
  <si>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</si>
  <si>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</si>
  <si>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</si>
  <si>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</si>
  <si>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</si>
  <si>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</si>
  <si>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</si>
  <si>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</si>
  <si>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</si>
  <si>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</si>
  <si>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</si>
  <si>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</si>
  <si>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</si>
  <si>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</si>
  <si>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</si>
  <si>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</si>
  <si>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</si>
  <si>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</si>
  <si>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</si>
  <si>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</si>
  <si>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</si>
  <si>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</si>
  <si>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</si>
  <si>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</si>
  <si>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</si>
  <si>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</si>
  <si>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</si>
  <si>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</si>
  <si>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</si>
  <si>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</si>
  <si>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</si>
  <si>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</si>
  <si>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</si>
  <si>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</si>
  <si>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</si>
  <si>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</si>
  <si>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</si>
  <si>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</si>
  <si>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</si>
  <si>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</si>
  <si>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</si>
  <si>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</si>
  <si>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</si>
  <si>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</si>
  <si>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</si>
  <si>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</si>
  <si>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</si>
  <si>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</si>
  <si>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</si>
  <si>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</si>
  <si>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</si>
  <si>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</si>
  <si>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</si>
  <si>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</si>
  <si>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</si>
  <si>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</si>
  <si>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</si>
  <si>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</si>
  <si>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</si>
  <si>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</si>
  <si>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</si>
  <si>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</si>
  <si>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</si>
  <si>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</si>
  <si>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</si>
  <si>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</si>
  <si>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</si>
  <si>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</si>
  <si>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</si>
  <si>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</si>
  <si>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</si>
  <si>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</si>
  <si>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</si>
  <si>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</si>
  <si>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</si>
  <si>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</si>
  <si>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</si>
  <si>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</si>
  <si>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</si>
  <si>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</si>
  <si>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</si>
  <si>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</si>
  <si>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</si>
  <si>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</si>
  <si>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</si>
  <si>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</si>
  <si>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</si>
  <si>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</si>
  <si>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</si>
  <si>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</si>
  <si>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</si>
  <si>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</si>
  <si>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</si>
  <si>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</si>
  <si>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</si>
  <si>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</si>
  <si>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</si>
  <si>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</si>
  <si>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</si>
  <si>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</si>
  <si>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</si>
  <si>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</si>
  <si>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</si>
  <si>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</si>
  <si>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</si>
  <si>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</si>
  <si>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</si>
  <si>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</si>
  <si>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</si>
  <si>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</si>
  <si>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</si>
  <si>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</si>
  <si>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</si>
  <si>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</si>
  <si>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</si>
  <si>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</si>
  <si>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</si>
  <si>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</si>
  <si>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</si>
  <si>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</si>
  <si>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</si>
  <si>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</si>
  <si>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</si>
  <si>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</si>
  <si>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</si>
  <si>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</si>
  <si>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</si>
  <si>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</si>
  <si>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</si>
  <si>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</si>
  <si>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</si>
  <si>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</si>
  <si>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</si>
  <si>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</si>
  <si>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</si>
  <si>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</si>
  <si>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</si>
  <si>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</si>
  <si>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</si>
  <si>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</si>
  <si>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</si>
  <si>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</si>
  <si>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</si>
  <si>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</si>
  <si>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</si>
  <si>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</si>
  <si>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</si>
  <si>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</si>
  <si>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</si>
  <si>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</si>
  <si>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</si>
  <si>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</si>
  <si>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</si>
  <si>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</si>
  <si>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</si>
  <si>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</si>
  <si>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</si>
  <si>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</si>
  <si>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</si>
  <si>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</si>
  <si>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</si>
  <si>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</si>
  <si>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</si>
  <si>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</si>
  <si>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</si>
  <si>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</si>
  <si>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</si>
  <si>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</si>
  <si>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</si>
  <si>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</si>
  <si>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</si>
  <si>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</si>
  <si>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</si>
  <si>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</si>
  <si>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</si>
  <si>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</si>
  <si>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</si>
  <si>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</si>
  <si>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</si>
  <si>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</si>
  <si>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</si>
  <si>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</si>
  <si>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</si>
  <si>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</si>
  <si>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</si>
  <si>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</si>
  <si>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</si>
  <si>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</si>
  <si>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</si>
  <si>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</si>
  <si>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</si>
  <si>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</si>
  <si>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</si>
  <si>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</si>
  <si>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</si>
  <si>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</si>
  <si>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</si>
  <si>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</si>
  <si>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</si>
  <si>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</si>
  <si>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</si>
  <si>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</si>
  <si>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</si>
  <si>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</si>
  <si>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</si>
  <si>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</si>
  <si>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</si>
  <si>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</si>
  <si>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</si>
  <si>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</si>
  <si>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</si>
  <si>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</si>
  <si>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</si>
  <si>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</si>
  <si>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</si>
  <si>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</si>
  <si>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</si>
  <si>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</si>
  <si>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</si>
  <si>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</si>
  <si>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</si>
  <si>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</si>
  <si>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</si>
  <si>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</si>
  <si>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</si>
  <si>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</si>
  <si>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</si>
  <si>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</si>
  <si>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</si>
  <si>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</si>
  <si>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</si>
  <si>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</si>
  <si>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</si>
  <si>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</si>
  <si>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</si>
  <si>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</si>
  <si>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</si>
  <si>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</si>
  <si>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</si>
  <si>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</si>
  <si>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</si>
  <si>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</si>
  <si>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</si>
  <si>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</si>
  <si>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</si>
  <si>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</si>
  <si>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</si>
  <si>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</si>
  <si>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</si>
  <si>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</si>
  <si>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</si>
  <si>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</si>
  <si>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</si>
  <si>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</si>
  <si>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</si>
  <si>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</si>
  <si>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</si>
  <si>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</si>
  <si>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</si>
  <si>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</si>
  <si>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</si>
  <si>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</si>
  <si>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</si>
  <si>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</si>
  <si>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</si>
  <si>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</si>
  <si>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</si>
  <si>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</si>
  <si>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</si>
  <si>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</si>
  <si>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</si>
  <si>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</si>
  <si>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</si>
  <si>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</si>
  <si>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</si>
  <si>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</si>
  <si>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</si>
  <si>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</si>
  <si>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</si>
  <si>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</si>
  <si>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</si>
  <si>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</si>
  <si>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</si>
  <si>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</si>
  <si>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</si>
  <si>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</si>
  <si>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</si>
  <si>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</si>
  <si>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</si>
  <si>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</si>
  <si>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</si>
  <si>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</si>
  <si>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</si>
  <si>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</si>
  <si>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</si>
  <si>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</si>
  <si>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</si>
  <si>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</si>
  <si>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</si>
  <si>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</si>
  <si>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</si>
  <si>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</si>
  <si>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</si>
  <si>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</si>
  <si>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</si>
  <si>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</si>
  <si>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</si>
  <si>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</si>
  <si>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</si>
  <si>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</si>
  <si>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</si>
  <si>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</si>
  <si>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</si>
  <si>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</si>
  <si>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</si>
  <si>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</si>
  <si>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</si>
  <si>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</si>
  <si>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</si>
  <si>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</si>
  <si>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</si>
  <si>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</si>
  <si>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</si>
  <si>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</si>
  <si>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</si>
  <si>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</si>
  <si>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</si>
  <si>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</si>
  <si>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</si>
  <si>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</si>
  <si>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</si>
  <si>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</si>
  <si>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</si>
  <si>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</si>
  <si>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</si>
  <si>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</si>
  <si>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</si>
  <si>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</si>
  <si>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</si>
  <si>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</si>
  <si>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</si>
  <si>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</si>
  <si>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</si>
  <si>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</si>
  <si>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</si>
  <si>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</si>
  <si>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</si>
  <si>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</si>
  <si>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</si>
  <si>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</si>
  <si>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</si>
  <si>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</si>
  <si>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</si>
  <si>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</si>
  <si>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</si>
  <si>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</si>
  <si>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</si>
  <si>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</si>
  <si>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</si>
  <si>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</si>
  <si>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</si>
  <si>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</si>
  <si>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</si>
  <si>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</si>
  <si>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</si>
  <si>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</si>
  <si>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</si>
  <si>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</si>
  <si>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</si>
  <si>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</si>
  <si>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</si>
  <si>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</si>
  <si>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</si>
  <si>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</si>
  <si>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</si>
  <si>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</si>
  <si>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</si>
  <si>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</si>
  <si>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</si>
  <si>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</si>
  <si>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</si>
  <si>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</si>
  <si>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</si>
  <si>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</si>
  <si>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</si>
  <si>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</si>
  <si>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</si>
  <si>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</si>
  <si>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</si>
  <si>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</si>
  <si>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</si>
  <si>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</si>
  <si>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</si>
  <si>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</si>
  <si>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</si>
  <si>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</si>
  <si>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</si>
  <si>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</si>
  <si>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</si>
  <si>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</si>
  <si>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</si>
  <si>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</si>
  <si>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</si>
  <si>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</si>
  <si>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</si>
  <si>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</si>
  <si>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</si>
  <si>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</si>
  <si>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</si>
  <si>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</si>
  <si>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</si>
  <si>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</si>
  <si>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</si>
  <si>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</si>
  <si>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</si>
  <si>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</si>
  <si>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</si>
  <si>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</si>
  <si>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</si>
  <si>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</si>
  <si>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</si>
  <si>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</si>
  <si>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</si>
  <si>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</si>
  <si>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</si>
  <si>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</si>
  <si>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</si>
  <si>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</si>
  <si>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</si>
  <si>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</si>
  <si>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</si>
  <si>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</si>
  <si>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</si>
  <si>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</si>
  <si>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</si>
  <si>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</si>
  <si>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</si>
  <si>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</si>
  <si>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</si>
  <si>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</si>
  <si>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</si>
  <si>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</si>
  <si>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</si>
  <si>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</si>
  <si>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</si>
  <si>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</si>
  <si>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</si>
  <si>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</si>
  <si>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</si>
  <si>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</si>
  <si>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</si>
  <si>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</si>
  <si>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</si>
  <si>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</si>
  <si>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</si>
  <si>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</si>
  <si>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</si>
  <si>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</si>
  <si>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</si>
  <si>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</si>
  <si>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</si>
  <si>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</si>
  <si>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</si>
  <si>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</si>
  <si>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</si>
  <si>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</si>
  <si>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</si>
  <si>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</si>
  <si>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</si>
  <si>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</si>
  <si>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</si>
  <si>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</si>
  <si>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</si>
  <si>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</si>
  <si>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</si>
  <si>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</si>
  <si>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</si>
  <si>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</si>
  <si>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</si>
  <si>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</si>
  <si>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</si>
  <si>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</si>
  <si>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</si>
  <si>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</si>
  <si>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</si>
  <si>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</si>
  <si>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</si>
  <si>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</si>
  <si>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</si>
  <si>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</si>
  <si>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</si>
  <si>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</si>
  <si>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</si>
  <si>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</si>
  <si>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</si>
  <si>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</si>
  <si>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</si>
  <si>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</si>
  <si>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</si>
  <si>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</si>
  <si>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</si>
  <si>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</si>
  <si>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</si>
  <si>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</si>
  <si>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</si>
  <si>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</si>
  <si>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</si>
  <si>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</si>
  <si>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</si>
  <si>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</si>
  <si>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</si>
  <si>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</si>
  <si>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</si>
  <si>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</si>
  <si>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</si>
  <si>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</si>
  <si>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</si>
  <si>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</si>
  <si>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</si>
  <si>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</si>
  <si>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</si>
  <si>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</si>
  <si>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</si>
  <si>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</si>
  <si>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</si>
  <si>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</si>
  <si>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</si>
  <si>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</si>
  <si>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</si>
  <si>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</si>
  <si>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</si>
  <si>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</si>
  <si>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</si>
  <si>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</si>
  <si>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</si>
  <si>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</si>
  <si>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</si>
  <si>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</si>
  <si>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</si>
  <si>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</si>
  <si>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</si>
  <si>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</si>
  <si>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</si>
  <si>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</si>
  <si>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</si>
  <si>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</si>
  <si>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</si>
  <si>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</si>
  <si>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</si>
  <si>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</si>
  <si>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</si>
  <si>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</si>
  <si>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</si>
  <si>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</si>
  <si>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</si>
  <si>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</si>
  <si>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</si>
  <si>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</si>
  <si>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</si>
  <si>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</si>
  <si>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</si>
  <si>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</si>
  <si>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</si>
  <si>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</si>
  <si>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</si>
  <si>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</si>
  <si>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</si>
  <si>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</si>
  <si>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</si>
  <si>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</si>
  <si>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</si>
  <si>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</si>
  <si>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</si>
  <si>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</si>
  <si>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</si>
  <si>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</si>
  <si>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</si>
  <si>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</si>
  <si>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</si>
  <si>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</si>
  <si>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</si>
  <si>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</si>
  <si>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</si>
  <si>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</si>
  <si>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</si>
  <si>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</si>
  <si>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</si>
  <si>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</si>
  <si>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</si>
  <si>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</si>
  <si>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</si>
  <si>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</si>
  <si>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</si>
  <si>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</si>
  <si>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</si>
  <si>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</si>
  <si>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</si>
  <si>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</si>
  <si>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</si>
  <si>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</si>
  <si>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</si>
  <si>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</si>
  <si>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</si>
  <si>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</si>
  <si>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</si>
  <si>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</si>
  <si>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</si>
  <si>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</si>
  <si>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</si>
  <si>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</si>
  <si>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</si>
  <si>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</si>
  <si>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</si>
  <si>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</si>
  <si>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</si>
  <si>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</si>
  <si>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</si>
  <si>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</si>
  <si>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</si>
  <si>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</si>
  <si>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</si>
  <si>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</si>
  <si>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</si>
  <si>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</si>
  <si>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</si>
  <si>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</si>
  <si>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</si>
  <si>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</si>
  <si>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</si>
  <si>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</si>
  <si>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</si>
  <si>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</si>
  <si>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</si>
  <si>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</si>
  <si>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</si>
  <si>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</si>
  <si>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</si>
  <si>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</si>
  <si>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</si>
  <si>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</si>
  <si>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</si>
  <si>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</si>
  <si>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</si>
  <si>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</si>
  <si>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</si>
  <si>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</si>
  <si>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</si>
  <si>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</si>
  <si>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</si>
  <si>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</si>
  <si>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</si>
  <si>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</si>
  <si>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</si>
  <si>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</si>
  <si>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</si>
  <si>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</si>
  <si>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</si>
  <si>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</si>
  <si>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</si>
  <si>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</si>
  <si>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</si>
  <si>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</si>
  <si>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</si>
  <si>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</si>
  <si>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</si>
  <si>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</si>
  <si>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</si>
  <si>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</si>
  <si>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</si>
  <si>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</si>
  <si>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</si>
  <si>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</si>
  <si>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</si>
  <si>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</si>
  <si>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</si>
  <si>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</si>
  <si>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</si>
  <si>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</si>
  <si>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</si>
  <si>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</si>
  <si>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</si>
  <si>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</si>
  <si>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</si>
  <si>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</si>
  <si>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</si>
  <si>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</si>
  <si>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</si>
  <si>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</si>
  <si>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</si>
  <si>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</si>
  <si>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</si>
  <si>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</si>
  <si>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</si>
  <si>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</si>
  <si>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</si>
  <si>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</si>
  <si>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</si>
  <si>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</si>
  <si>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</si>
  <si>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</si>
  <si>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</si>
  <si>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</si>
  <si>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</si>
  <si>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</si>
  <si>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</si>
  <si>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</si>
  <si>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</si>
  <si>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</si>
  <si>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</si>
  <si>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</si>
  <si>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</si>
  <si>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</si>
  <si>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</si>
  <si>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</si>
  <si>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</si>
  <si>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</si>
  <si>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</si>
  <si>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</si>
  <si>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</si>
  <si>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</si>
  <si>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</si>
  <si>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</si>
  <si>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</si>
  <si>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</si>
  <si>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</si>
  <si>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</si>
  <si>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</si>
  <si>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</si>
  <si>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</si>
  <si>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</si>
  <si>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</si>
  <si>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</si>
  <si>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</si>
  <si>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</si>
  <si>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</si>
  <si>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</si>
  <si>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</si>
  <si>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</si>
  <si>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</si>
  <si>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</si>
  <si>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</si>
  <si>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</si>
  <si>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</si>
  <si>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</si>
  <si>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</si>
  <si>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</si>
  <si>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</si>
  <si>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</si>
  <si>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</si>
  <si>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</si>
  <si>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</si>
  <si>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</si>
  <si>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</si>
  <si>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</si>
  <si>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</si>
  <si>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</si>
  <si>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</si>
  <si>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</si>
  <si>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</si>
  <si>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</si>
  <si>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</si>
  <si>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</si>
  <si>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</si>
  <si>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</si>
  <si>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</si>
  <si>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</si>
  <si>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</si>
  <si>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</si>
  <si>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</si>
  <si>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</si>
  <si>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</si>
  <si>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</si>
  <si>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</si>
  <si>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</si>
  <si>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</si>
  <si>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</si>
  <si>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</si>
  <si>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</si>
  <si>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</si>
  <si>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</si>
  <si>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</si>
  <si>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</si>
  <si>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</si>
  <si>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</si>
  <si>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</si>
  <si>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</si>
  <si>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</si>
  <si>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</si>
  <si>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</si>
  <si>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</si>
  <si>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</si>
  <si>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</si>
  <si>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</si>
  <si>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</si>
  <si>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</si>
  <si>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</si>
  <si>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</si>
  <si>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</si>
  <si>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</si>
  <si>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</si>
  <si>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</si>
  <si>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</si>
  <si>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</si>
  <si>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</si>
  <si>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</si>
  <si>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</si>
  <si>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</si>
  <si>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</si>
  <si>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</si>
  <si>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</si>
  <si>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</si>
  <si>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</si>
  <si>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</si>
  <si>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</si>
  <si>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</si>
  <si>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</si>
  <si>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</si>
  <si>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</si>
  <si>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</si>
  <si>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</si>
  <si>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</si>
  <si>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</si>
  <si>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</si>
  <si>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</si>
  <si>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</si>
  <si>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</si>
  <si>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</si>
  <si>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</si>
  <si>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</si>
  <si>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</si>
  <si>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</si>
  <si>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</si>
  <si>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</si>
  <si>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</si>
  <si>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</si>
  <si>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</si>
  <si>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</si>
  <si>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</si>
  <si>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</si>
  <si>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</si>
  <si>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</si>
  <si>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</si>
  <si>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</si>
  <si>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</si>
  <si>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</si>
  <si>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</si>
  <si>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</si>
  <si>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</si>
  <si>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</si>
  <si>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</si>
  <si>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</si>
  <si>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</si>
  <si>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</si>
  <si>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</si>
  <si>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</si>
  <si>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</si>
  <si>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</si>
  <si>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</si>
  <si>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</si>
  <si>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</si>
  <si>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</si>
  <si>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</si>
  <si>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</si>
  <si>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</si>
  <si>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</si>
  <si>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</si>
  <si>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</si>
  <si>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</si>
  <si>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</si>
  <si>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</si>
  <si>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</si>
  <si>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</si>
  <si>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</si>
  <si>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</si>
  <si>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</si>
  <si>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</si>
  <si>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</si>
  <si>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</si>
  <si>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</si>
  <si>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</si>
  <si>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</si>
  <si>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</si>
  <si>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</si>
  <si>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</si>
  <si>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</si>
  <si>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</si>
  <si>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</si>
  <si>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</si>
  <si>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</si>
  <si>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</si>
  <si>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</si>
  <si>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</si>
  <si>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</si>
  <si>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</si>
  <si>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</si>
  <si>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</si>
  <si>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</si>
  <si>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</si>
  <si>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</si>
  <si>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</si>
  <si>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</si>
  <si>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</si>
  <si>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</si>
  <si>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</si>
  <si>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</si>
  <si>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</si>
  <si>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</si>
  <si>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</si>
  <si>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</si>
  <si>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</si>
  <si>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</si>
  <si>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</si>
  <si>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</si>
  <si>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</si>
  <si>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</si>
  <si>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</si>
  <si>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</si>
  <si>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</si>
  <si>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</si>
  <si>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</si>
  <si>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</si>
  <si>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</si>
  <si>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</si>
  <si>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</si>
  <si>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</si>
  <si>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</si>
  <si>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</si>
  <si>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</si>
  <si>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</si>
  <si>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</si>
  <si>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</si>
  <si>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</si>
  <si>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</si>
  <si>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</si>
  <si>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</si>
  <si>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</si>
  <si>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</si>
  <si>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</si>
  <si>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</si>
  <si>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</si>
  <si>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</si>
  <si>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</si>
  <si>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</si>
  <si>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</si>
  <si>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</si>
  <si>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</si>
  <si>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</si>
  <si>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</si>
  <si>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</si>
  <si>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</si>
  <si>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</si>
  <si>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</si>
  <si>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</si>
  <si>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</si>
  <si>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</si>
  <si>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</si>
  <si>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</si>
  <si>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</si>
  <si>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</si>
  <si>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</si>
  <si>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</si>
  <si>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</si>
  <si>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</si>
  <si>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</si>
  <si>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</si>
  <si>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</si>
  <si>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</si>
  <si>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</si>
  <si>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</si>
  <si>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</si>
  <si>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</si>
  <si>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</si>
  <si>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</si>
  <si>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</si>
  <si>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</si>
  <si>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</si>
  <si>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</si>
  <si>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</si>
  <si>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</si>
  <si>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</si>
  <si>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</si>
  <si>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</si>
  <si>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</si>
  <si>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</si>
  <si>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</si>
  <si>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</si>
  <si>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</si>
  <si>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</si>
  <si>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</si>
  <si>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</si>
  <si>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</si>
  <si>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</si>
  <si>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</si>
  <si>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</si>
  <si>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</si>
  <si>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</si>
  <si>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</si>
  <si>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</si>
  <si>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</si>
  <si>
    <t>2_Sygehusjournalen</t>
  </si>
  <si>
    <t>(se kapitel 3)</t>
  </si>
  <si>
    <t>(se næste side)</t>
  </si>
  <si>
    <t>(se kapitel 14)</t>
  </si>
  <si>
    <t>(se kapitel 15)</t>
  </si>
  <si>
    <t>(se kapitel 13)</t>
  </si>
  <si>
    <t>(se kapitel 4)</t>
  </si>
  <si>
    <t>(se kapitel 11)</t>
  </si>
  <si>
    <t>(se s. 168)</t>
  </si>
  <si>
    <t>(se kapitel 6)</t>
  </si>
  <si>
    <t>(se kapitel 10)</t>
  </si>
  <si>
    <t>(se kapitel 5)</t>
  </si>
  <si>
    <t>(se kapitel 7)</t>
  </si>
  <si>
    <t>(se kapitel 12)</t>
  </si>
  <si>
    <t>(jf. side 46)</t>
  </si>
  <si>
    <t>(se kapitel 8)</t>
  </si>
  <si>
    <t>(se kapitel 9)</t>
  </si>
  <si>
    <t>(side 141)</t>
  </si>
  <si>
    <t>(se kapitel 11, side 164)</t>
  </si>
  <si>
    <t>(se kapitel 1)</t>
  </si>
  <si>
    <t>(se side 58)</t>
  </si>
  <si>
    <t>(se side 85)</t>
  </si>
  <si>
    <t>(se side 92)</t>
  </si>
  <si>
    <t>se kapitel 12)</t>
  </si>
  <si>
    <t>se kapitel 8)</t>
  </si>
  <si>
    <t>(se side 74)</t>
  </si>
  <si>
    <t>3_Indlæggelsesnotatet</t>
  </si>
  <si>
    <t>5_Hjertet</t>
  </si>
  <si>
    <t>6_Lunger_og_luftveje</t>
  </si>
  <si>
    <t>(se side 99)</t>
  </si>
  <si>
    <t>(se side 69-71)</t>
  </si>
  <si>
    <t>(se kapitel 7) </t>
  </si>
  <si>
    <t>7_Mave-tarm-systemet</t>
  </si>
  <si>
    <t>(side 131)</t>
  </si>
  <si>
    <t>(side 122)</t>
  </si>
  <si>
    <t>(se side 141)</t>
  </si>
  <si>
    <t>side 111)</t>
  </si>
  <si>
    <t>(side 186)</t>
  </si>
  <si>
    <t>(kapitel 8, side 125)</t>
  </si>
  <si>
    <t>(side 93)</t>
  </si>
  <si>
    <t>(kapitel 4)</t>
  </si>
  <si>
    <t>(se side 131)</t>
  </si>
  <si>
    <t>8_Nyrer,_urinveje_og_mandlige_kønsorganer</t>
  </si>
  <si>
    <t>(kapitel 9)</t>
  </si>
  <si>
    <t>side 124)</t>
  </si>
  <si>
    <t>(se side 114)</t>
  </si>
  <si>
    <t>(se side 112)</t>
  </si>
  <si>
    <t>(s. 124)</t>
  </si>
  <si>
    <t>(se side 107)</t>
  </si>
  <si>
    <t>(s. 126)</t>
  </si>
  <si>
    <t>(s. 118)</t>
  </si>
  <si>
    <t>(se side 93)</t>
  </si>
  <si>
    <t>9_Kvindelige_kønsorganer</t>
  </si>
  <si>
    <t>10_Bevægeapparatet</t>
  </si>
  <si>
    <t>(se side 176)</t>
  </si>
  <si>
    <t>(se side 171)</t>
  </si>
  <si>
    <t>(se side 169)</t>
  </si>
  <si>
    <t>(se side 161)</t>
  </si>
  <si>
    <t xml:space="preserve">side 113) </t>
  </si>
  <si>
    <t>(se side 164)</t>
  </si>
  <si>
    <t>(se side 144)</t>
  </si>
  <si>
    <t>se side 185)</t>
  </si>
  <si>
    <t>12_Det_perifere_karsystem</t>
  </si>
  <si>
    <t>(jf. kapitel 7)</t>
  </si>
  <si>
    <t>(kapitel 5)</t>
  </si>
  <si>
    <t>(kapitel 11)</t>
  </si>
  <si>
    <t>(jf. side 63-64)</t>
  </si>
  <si>
    <t>(se side 76)</t>
  </si>
  <si>
    <t>13_Kirtler</t>
  </si>
  <si>
    <t>15_Sanseorganer</t>
  </si>
  <si>
    <t>(se kapitel 11, side 167)</t>
  </si>
  <si>
    <t>12)</t>
  </si>
  <si>
    <t>og 12)</t>
  </si>
  <si>
    <t>(se kapitel 11</t>
  </si>
  <si>
    <t>og 174)</t>
  </si>
  <si>
    <t>Anchor rst</t>
  </si>
  <si>
    <t>sed</t>
  </si>
  <si>
    <t>– 6)</t>
  </si>
  <si>
    <t xml:space="preserve">(se kapitel 5 </t>
  </si>
  <si>
    <t xml:space="preserve">(se kapitel 8 </t>
  </si>
  <si>
    <t>– 9)</t>
  </si>
  <si>
    <t xml:space="preserve">(se side 171 </t>
  </si>
  <si>
    <t>(se kapitel 10  +</t>
  </si>
  <si>
    <t>4_Almene_symptomer_og_fund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</si>
</sst>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workbookViewId="0">
      <selection activeCell="B212" sqref="B212:C21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workbookViewId="0">
      <selection activeCell="P122" sqref="P122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62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70" workbookViewId="0">
      <selection activeCell="B196" sqref="B196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opLeftCell="O1" workbookViewId="0">
      <pane ySplit="1" topLeftCell="A2" activePane="bottomLeft" state="frozen"/>
      <selection pane="bottomLeft" activeCell="P437" sqref="P437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P217" t="s">
        <v>2342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P218" t="s">
        <v>2342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P219" t="s">
        <v>2342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P220" t="s">
        <v>2342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P221" t="s">
        <v>2342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P222" t="s">
        <v>2342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P223" t="s">
        <v>2342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P224" t="s">
        <v>2342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P225" t="s">
        <v>2342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 x14ac:dyDescent="0.2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 x14ac:dyDescent="0.2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 x14ac:dyDescent="0.2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 x14ac:dyDescent="0.2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 x14ac:dyDescent="0.2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 x14ac:dyDescent="0.2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 x14ac:dyDescent="0.2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 x14ac:dyDescent="0.2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 x14ac:dyDescent="0.2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 x14ac:dyDescent="0.2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 x14ac:dyDescent="0.2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 x14ac:dyDescent="0.2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 x14ac:dyDescent="0.2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 x14ac:dyDescent="0.2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 x14ac:dyDescent="0.2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 x14ac:dyDescent="0.2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 x14ac:dyDescent="0.2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 x14ac:dyDescent="0.2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 x14ac:dyDescent="0.2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 x14ac:dyDescent="0.2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 x14ac:dyDescent="0.2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 x14ac:dyDescent="0.2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 x14ac:dyDescent="0.2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 x14ac:dyDescent="0.2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 x14ac:dyDescent="0.2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 x14ac:dyDescent="0.2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 x14ac:dyDescent="0.2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 x14ac:dyDescent="0.2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 x14ac:dyDescent="0.2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 x14ac:dyDescent="0.2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 x14ac:dyDescent="0.2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 x14ac:dyDescent="0.2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 x14ac:dyDescent="0.2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 x14ac:dyDescent="0.2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 x14ac:dyDescent="0.2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 x14ac:dyDescent="0.2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 x14ac:dyDescent="0.2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 x14ac:dyDescent="0.2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 x14ac:dyDescent="0.2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 x14ac:dyDescent="0.2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 x14ac:dyDescent="0.2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 x14ac:dyDescent="0.2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 x14ac:dyDescent="0.2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 x14ac:dyDescent="0.2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 x14ac:dyDescent="0.2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 x14ac:dyDescent="0.2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 x14ac:dyDescent="0.2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 x14ac:dyDescent="0.2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 x14ac:dyDescent="0.2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 x14ac:dyDescent="0.2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 x14ac:dyDescent="0.2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 x14ac:dyDescent="0.2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 x14ac:dyDescent="0.2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 x14ac:dyDescent="0.2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 x14ac:dyDescent="0.2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 x14ac:dyDescent="0.2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 x14ac:dyDescent="0.2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 x14ac:dyDescent="0.2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 x14ac:dyDescent="0.2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 x14ac:dyDescent="0.2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 x14ac:dyDescent="0.2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 x14ac:dyDescent="0.2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 x14ac:dyDescent="0.2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 x14ac:dyDescent="0.2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 x14ac:dyDescent="0.2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 x14ac:dyDescent="0.2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 x14ac:dyDescent="0.2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 x14ac:dyDescent="0.2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 x14ac:dyDescent="0.2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 x14ac:dyDescent="0.2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 x14ac:dyDescent="0.2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 x14ac:dyDescent="0.2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 x14ac:dyDescent="0.2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 x14ac:dyDescent="0.2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 x14ac:dyDescent="0.2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 x14ac:dyDescent="0.2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 x14ac:dyDescent="0.2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 x14ac:dyDescent="0.2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 x14ac:dyDescent="0.2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 x14ac:dyDescent="0.2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 x14ac:dyDescent="0.2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 x14ac:dyDescent="0.2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 x14ac:dyDescent="0.2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 x14ac:dyDescent="0.2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 x14ac:dyDescent="0.2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 x14ac:dyDescent="0.2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 x14ac:dyDescent="0.2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 x14ac:dyDescent="0.2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 x14ac:dyDescent="0.2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 x14ac:dyDescent="0.2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 x14ac:dyDescent="0.2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 x14ac:dyDescent="0.2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 x14ac:dyDescent="0.2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 x14ac:dyDescent="0.2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 x14ac:dyDescent="0.2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 x14ac:dyDescent="0.2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 x14ac:dyDescent="0.2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 x14ac:dyDescent="0.2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 x14ac:dyDescent="0.2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 x14ac:dyDescent="0.2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 x14ac:dyDescent="0.2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 x14ac:dyDescent="0.2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 x14ac:dyDescent="0.2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 x14ac:dyDescent="0.2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 x14ac:dyDescent="0.2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 x14ac:dyDescent="0.2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 x14ac:dyDescent="0.2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 x14ac:dyDescent="0.2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 x14ac:dyDescent="0.2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 x14ac:dyDescent="0.2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 x14ac:dyDescent="0.2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 x14ac:dyDescent="0.2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P353" t="s">
        <v>2342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P354" t="s">
        <v>2342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P355" t="s">
        <v>2342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P356" t="s">
        <v>2342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P435" t="s">
        <v>2342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P436" t="s">
        <v>2342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P437" t="s">
        <v>2342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G1" workbookViewId="0">
      <selection activeCell="G3" sqref="G3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F08-FB10-4042-976D-3A5D6298AE8B}">
  <dimension ref="A1:I121"/>
  <sheetViews>
    <sheetView tabSelected="1" topLeftCell="A87" zoomScale="82" zoomScaleNormal="82" workbookViewId="0">
      <selection activeCell="B104" sqref="B104"/>
    </sheetView>
  </sheetViews>
  <sheetFormatPr baseColWidth="10" defaultRowHeight="16" x14ac:dyDescent="0.2"/>
  <cols>
    <col min="2" max="2" width="39.33203125" bestFit="1" customWidth="1"/>
    <col min="3" max="3" width="20.83203125" bestFit="1" customWidth="1"/>
    <col min="4" max="4" width="4.6640625" bestFit="1" customWidth="1"/>
    <col min="6" max="6" width="49.83203125" customWidth="1"/>
    <col min="7" max="7" width="79.33203125" bestFit="1" customWidth="1"/>
    <col min="8" max="8" width="55.33203125" customWidth="1"/>
    <col min="9" max="9" width="92.1640625" customWidth="1"/>
  </cols>
  <sheetData>
    <row r="1" spans="1:9" x14ac:dyDescent="0.2">
      <c r="A1" t="s">
        <v>203</v>
      </c>
      <c r="B1" t="s">
        <v>16</v>
      </c>
      <c r="C1" t="s">
        <v>1608</v>
      </c>
      <c r="D1" t="s">
        <v>16</v>
      </c>
      <c r="E1" s="19" t="s">
        <v>1610</v>
      </c>
      <c r="F1" s="19" t="s">
        <v>1607</v>
      </c>
      <c r="G1" s="19" t="s">
        <v>2433</v>
      </c>
      <c r="H1" s="3" t="s">
        <v>2348</v>
      </c>
      <c r="I1" s="20" t="s">
        <v>2434</v>
      </c>
    </row>
    <row r="2" spans="1:9" x14ac:dyDescent="0.2">
      <c r="A2">
        <v>2</v>
      </c>
      <c r="B2" t="s">
        <v>2358</v>
      </c>
      <c r="C2" t="s">
        <v>2359</v>
      </c>
      <c r="D2">
        <v>31</v>
      </c>
      <c r="E2" t="str">
        <f>IF(D2="","",VLOOKUP(D2,Side_til_Sektion!A$2:C$217,3,FALSE))</f>
        <v>3</v>
      </c>
      <c r="F2" s="8" t="str">
        <f>VLOOKUP(E2,Sektioner_fuld!J$2:P$220,7,FALSE)</f>
        <v>3_Indlæggelsesnotatet#</v>
      </c>
      <c r="G2" t="str">
        <f>VLOOKUP(E2,Sektioner_fuld!J$2:Q$220,8,FALSE)</f>
        <v>3_Indlæggelsesnotatet.rst#</v>
      </c>
      <c r="H2" t="str">
        <f>_xlfn.CONCAT("`",C2," &lt;", G2,"&gt;`__ ")</f>
        <v xml:space="preserve">`(se kapitel 3) &lt;3_Indlæggelsesnotatet.rst#&gt;`__ </v>
      </c>
      <c r="I2" t="str">
        <f>_xlfn.CONCAT("gsed -i 's/",C2,"/",H2,"/g' ",B2,".rst")</f>
        <v>gsed -i 's/(se kapitel 3)/`(se kapitel 3) &lt;3_Indlæggelsesnotatet.rst#&gt;`__ /g' 2_Sygehusjournalen.rst</v>
      </c>
    </row>
    <row r="3" spans="1:9" x14ac:dyDescent="0.2">
      <c r="A3">
        <v>2</v>
      </c>
      <c r="B3" t="s">
        <v>2358</v>
      </c>
      <c r="C3" t="s">
        <v>2359</v>
      </c>
      <c r="D3">
        <v>31</v>
      </c>
      <c r="E3" t="str">
        <f>IF(D3="","",VLOOKUP(D3,Side_til_Sektion!A$2:C$217,3,FALSE))</f>
        <v>3</v>
      </c>
      <c r="F3" s="8" t="str">
        <f>VLOOKUP(E3,Sektioner_fuld!J$2:P$220,7,FALSE)</f>
        <v>3_Indlæggelsesnotatet#</v>
      </c>
      <c r="G3" t="str">
        <f>VLOOKUP(E3,Sektioner_fuld!J$2:Q$220,8,FALSE)</f>
        <v>3_Indlæggelsesnotatet.rst#</v>
      </c>
      <c r="H3" t="str">
        <f t="shared" ref="H3:H66" si="0">_xlfn.CONCAT("`",C3," &lt;", G3,"&gt;`__ ")</f>
        <v xml:space="preserve">`(se kapitel 3) &lt;3_Indlæggelsesnotatet.rst#&gt;`__ </v>
      </c>
      <c r="I3" t="str">
        <f t="shared" ref="I3:I74" si="1">_xlfn.CONCAT("gsed -i 's/",C3,"/",H3,"/g' ",B3,".rst")</f>
        <v>gsed -i 's/(se kapitel 3)/`(se kapitel 3) &lt;3_Indlæggelsesnotatet.rst#&gt;`__ /g' 2_Sygehusjournalen.rst</v>
      </c>
    </row>
    <row r="4" spans="1:9" x14ac:dyDescent="0.2">
      <c r="A4">
        <v>3</v>
      </c>
      <c r="B4" t="s">
        <v>2384</v>
      </c>
      <c r="C4" t="s">
        <v>2360</v>
      </c>
      <c r="D4">
        <v>32</v>
      </c>
      <c r="E4" t="str">
        <f>IF(D4="","",VLOOKUP(D4,Side_til_Sektion!A$2:C$217,3,FALSE))</f>
        <v>3</v>
      </c>
      <c r="F4" s="8" t="str">
        <f>VLOOKUP(E4,Sektioner_fuld!J$2:P$220,7,FALSE)</f>
        <v>3_Indlæggelsesnotatet#</v>
      </c>
      <c r="G4" t="str">
        <f>VLOOKUP(E4,Sektioner_fuld!J$2:Q$220,8,FALSE)</f>
        <v>3_Indlæggelsesnotatet.rst#</v>
      </c>
      <c r="H4" t="str">
        <f t="shared" si="0"/>
        <v xml:space="preserve">`(se næste side) &lt;3_Indlæggelsesnotatet.rst#&gt;`__ </v>
      </c>
      <c r="I4" t="str">
        <f>_xlfn.CONCAT("gsed -i 's/",C4,"/",H4,"/g' ",B4,".rst")</f>
        <v>gsed -i 's/(se næste side)/`(se næste side) &lt;3_Indlæggelsesnotatet.rst#&gt;`__ /g' 3_Indlæggelsesnotatet.rst</v>
      </c>
    </row>
    <row r="5" spans="1:9" x14ac:dyDescent="0.2">
      <c r="A5">
        <f>A4</f>
        <v>3</v>
      </c>
      <c r="B5" t="s">
        <v>2384</v>
      </c>
      <c r="C5" t="s">
        <v>2365</v>
      </c>
      <c r="D5">
        <v>154</v>
      </c>
      <c r="E5" t="str">
        <f>IF(D5="","",VLOOKUP(D5,Side_til_Sektion!A$2:C$217,3,FALSE))</f>
        <v>11</v>
      </c>
      <c r="F5" s="8" t="str">
        <f>VLOOKUP(E5,Sektioner_fuld!J$2:P$220,7,FALSE)</f>
        <v>11_Centralnervesystemet#</v>
      </c>
      <c r="G5" t="str">
        <f>VLOOKUP(E5,Sektioner_fuld!J$2:Q$220,8,FALSE)</f>
        <v>11_Centralnervesystemet.rst#</v>
      </c>
      <c r="H5" t="str">
        <f t="shared" si="0"/>
        <v xml:space="preserve">`(se kapitel 11) &lt;11_Centralnervesystemet.rst#&gt;`__ </v>
      </c>
      <c r="I5" t="str">
        <f t="shared" ref="I5:I16" si="2">_xlfn.CONCAT("gsed -i 's/",C5,"/",H5,"/g' ",B5,".rst")</f>
        <v>gsed -i 's/(se kapitel 11)/`(se kapitel 11) &lt;11_Centralnervesystemet.rst#&gt;`__ /g' 3_Indlæggelsesnotatet.rst</v>
      </c>
    </row>
    <row r="6" spans="1:9" x14ac:dyDescent="0.2">
      <c r="A6">
        <f t="shared" ref="A6:A41" si="3">A5</f>
        <v>3</v>
      </c>
      <c r="B6" t="s">
        <v>2384</v>
      </c>
      <c r="C6" t="s">
        <v>2436</v>
      </c>
      <c r="D6">
        <v>68</v>
      </c>
      <c r="E6" t="str">
        <f>IF(D6="","",VLOOKUP(D6,Side_til_Sektion!A$2:C$217,3,FALSE))</f>
        <v>5</v>
      </c>
      <c r="F6" s="8" t="str">
        <f>VLOOKUP(E6,Sektioner_fuld!J$2:P$220,7,FALSE)</f>
        <v>5_Hjertet#</v>
      </c>
      <c r="G6" t="str">
        <f>VLOOKUP(E6,Sektioner_fuld!J$2:Q$220,8,FALSE)</f>
        <v>5_Hjertet.rst#</v>
      </c>
      <c r="H6" t="str">
        <f t="shared" si="0"/>
        <v xml:space="preserve">`(se kapitel 5  &lt;5_Hjertet.rst#&gt;`__ </v>
      </c>
      <c r="I6" t="str">
        <f t="shared" si="2"/>
        <v>gsed -i 's/(se kapitel 5 /`(se kapitel 5  &lt;5_Hjertet.rst#&gt;`__ /g' 3_Indlæggelsesnotatet.rst</v>
      </c>
    </row>
    <row r="7" spans="1:9" x14ac:dyDescent="0.2">
      <c r="A7">
        <f t="shared" si="3"/>
        <v>3</v>
      </c>
      <c r="B7" t="s">
        <v>2384</v>
      </c>
      <c r="C7" t="s">
        <v>2435</v>
      </c>
      <c r="D7">
        <v>83</v>
      </c>
      <c r="E7" t="str">
        <f>IF(D7="","",VLOOKUP(D7,Side_til_Sektion!A$2:C$217,3,FALSE))</f>
        <v>6</v>
      </c>
      <c r="F7" s="8" t="str">
        <f>VLOOKUP(E7,Sektioner_fuld!J$2:P$220,7,FALSE)</f>
        <v>6_Lunger_og_luftveje#</v>
      </c>
      <c r="G7" t="str">
        <f>VLOOKUP(E7,Sektioner_fuld!J$2:Q$220,8,FALSE)</f>
        <v>6_Lunger_og_luftveje.rst#</v>
      </c>
      <c r="H7" t="str">
        <f t="shared" si="0"/>
        <v xml:space="preserve">`– 6) &lt;6_Lunger_og_luftveje.rst#&gt;`__ </v>
      </c>
      <c r="I7" t="str">
        <f t="shared" si="2"/>
        <v>gsed -i 's/– 6)/`– 6) &lt;6_Lunger_og_luftveje.rst#&gt;`__ /g' 3_Indlæggelsesnotatet.rst</v>
      </c>
    </row>
    <row r="8" spans="1:9" x14ac:dyDescent="0.2">
      <c r="A8">
        <f t="shared" si="3"/>
        <v>3</v>
      </c>
      <c r="B8" t="s">
        <v>2384</v>
      </c>
      <c r="C8" t="s">
        <v>2370</v>
      </c>
      <c r="D8">
        <v>97</v>
      </c>
      <c r="E8" t="str">
        <f>IF(D8="","",VLOOKUP(D8,Side_til_Sektion!A$2:C$217,3,FALSE))</f>
        <v>7</v>
      </c>
      <c r="F8" s="8" t="str">
        <f>VLOOKUP(E8,Sektioner_fuld!J$2:P$220,7,FALSE)</f>
        <v>7_Mave-tarm-systemet#</v>
      </c>
      <c r="G8" t="str">
        <f>VLOOKUP(E8,Sektioner_fuld!J$2:Q$220,8,FALSE)</f>
        <v>7_Mave-tarm-systemet.rst#</v>
      </c>
      <c r="H8" t="str">
        <f t="shared" si="0"/>
        <v xml:space="preserve">`(se kapitel 7) &lt;7_Mave-tarm-systemet.rst#&gt;`__ </v>
      </c>
      <c r="I8" t="str">
        <f t="shared" si="2"/>
        <v>gsed -i 's/(se kapitel 7)/`(se kapitel 7) &lt;7_Mave-tarm-systemet.rst#&gt;`__ /g' 3_Indlæggelsesnotatet.rst</v>
      </c>
    </row>
    <row r="9" spans="1:9" x14ac:dyDescent="0.2">
      <c r="A9">
        <f t="shared" si="3"/>
        <v>3</v>
      </c>
      <c r="B9" t="s">
        <v>2384</v>
      </c>
      <c r="C9" t="s">
        <v>2437</v>
      </c>
      <c r="D9">
        <v>116</v>
      </c>
      <c r="E9" t="str">
        <f>IF(D9="","",VLOOKUP(D9,Side_til_Sektion!A$2:C$217,3,FALSE))</f>
        <v>8</v>
      </c>
      <c r="F9" s="8" t="str">
        <f>VLOOKUP(E9,Sektioner_fuld!J$2:P$220,7,FALSE)</f>
        <v>8_Nyrer,_urinveje_og_mandlige_kønsorganer#</v>
      </c>
      <c r="G9" t="str">
        <f>VLOOKUP(E9,Sektioner_fuld!J$2:Q$220,8,FALSE)</f>
        <v>8_Nyrer,_urinveje_og_mandlige_kønsorganer.rst#</v>
      </c>
      <c r="H9" t="str">
        <f t="shared" si="0"/>
        <v xml:space="preserve">`(se kapitel 8  &lt;8_Nyrer,_urinveje_og_mandlige_kønsorganer.rst#&gt;`__ </v>
      </c>
      <c r="I9" t="str">
        <f t="shared" si="2"/>
        <v>gsed -i 's/(se kapitel 8 /`(se kapitel 8  &lt;8_Nyrer,_urinveje_og_mandlige_kønsorganer.rst#&gt;`__ /g' 3_Indlæggelsesnotatet.rst</v>
      </c>
    </row>
    <row r="10" spans="1:9" x14ac:dyDescent="0.2">
      <c r="A10">
        <f t="shared" si="3"/>
        <v>3</v>
      </c>
      <c r="B10" t="s">
        <v>2384</v>
      </c>
      <c r="C10" t="s">
        <v>2438</v>
      </c>
      <c r="D10">
        <v>127</v>
      </c>
      <c r="E10" t="str">
        <f>IF(D10="","",VLOOKUP(D10,Side_til_Sektion!A$2:C$217,3,FALSE))</f>
        <v>9</v>
      </c>
      <c r="F10" s="8" t="str">
        <f>VLOOKUP(E10,Sektioner_fuld!J$2:P$220,7,FALSE)</f>
        <v>9_Kvindelige_kønsorganer#</v>
      </c>
      <c r="G10" t="str">
        <f>VLOOKUP(E10,Sektioner_fuld!J$2:Q$220,8,FALSE)</f>
        <v>9_Kvindelige_kønsorganer.rst#</v>
      </c>
      <c r="H10" t="str">
        <f t="shared" si="0"/>
        <v xml:space="preserve">`– 9) &lt;9_Kvindelige_kønsorganer.rst#&gt;`__ </v>
      </c>
      <c r="I10" t="str">
        <f t="shared" si="2"/>
        <v>gsed -i 's/– 9)/`– 9) &lt;9_Kvindelige_kønsorganer.rst#&gt;`__ /g' 3_Indlæggelsesnotatet.rst</v>
      </c>
    </row>
    <row r="11" spans="1:9" x14ac:dyDescent="0.2">
      <c r="A11">
        <f t="shared" si="3"/>
        <v>3</v>
      </c>
      <c r="B11" t="s">
        <v>2384</v>
      </c>
      <c r="C11" t="s">
        <v>2440</v>
      </c>
      <c r="D11">
        <v>136</v>
      </c>
      <c r="E11" t="str">
        <f>IF(D11="","",VLOOKUP(D11,Side_til_Sektion!A$2:C$217,3,FALSE))</f>
        <v>10</v>
      </c>
      <c r="F11" s="8" t="str">
        <f>VLOOKUP(E11,Sektioner_fuld!J$2:P$220,7,FALSE)</f>
        <v>10_Bevægeapparatet#</v>
      </c>
      <c r="G11" t="str">
        <f>VLOOKUP(E11,Sektioner_fuld!J$2:Q$220,8,FALSE)</f>
        <v>10_Bevægeapparatet.rst#</v>
      </c>
      <c r="H11" t="str">
        <f t="shared" si="0"/>
        <v xml:space="preserve">`(se kapitel 10  + &lt;10_Bevægeapparatet.rst#&gt;`__ </v>
      </c>
      <c r="I11" t="str">
        <f t="shared" si="2"/>
        <v>gsed -i 's/(se kapitel 10  +/`(se kapitel 10  + &lt;10_Bevægeapparatet.rst#&gt;`__ /g' 3_Indlæggelsesnotatet.rst</v>
      </c>
    </row>
    <row r="12" spans="1:9" x14ac:dyDescent="0.2">
      <c r="A12">
        <f t="shared" si="3"/>
        <v>3</v>
      </c>
      <c r="B12" t="s">
        <v>2384</v>
      </c>
      <c r="C12" t="s">
        <v>2429</v>
      </c>
      <c r="D12">
        <v>178</v>
      </c>
      <c r="E12" t="str">
        <f>IF(D12="","",VLOOKUP(D12,Side_til_Sektion!A$2:C$217,3,FALSE))</f>
        <v>12</v>
      </c>
      <c r="F12" s="8" t="str">
        <f>VLOOKUP(E12,Sektioner_fuld!J$2:P$220,7,FALSE)</f>
        <v>12_Det_perifere_karsystem#</v>
      </c>
      <c r="G12" t="str">
        <f>VLOOKUP(E12,Sektioner_fuld!J$2:Q$220,8,FALSE)</f>
        <v>12_Det_perifere_karsystem.rst#</v>
      </c>
      <c r="H12" t="str">
        <f t="shared" si="0"/>
        <v xml:space="preserve">`12) &lt;12_Det_perifere_karsystem.rst#&gt;`__ </v>
      </c>
      <c r="I12" t="str">
        <f t="shared" si="2"/>
        <v>gsed -i 's/12)/`12) &lt;12_Det_perifere_karsystem.rst#&gt;`__ /g' 3_Indlæggelsesnotatet.rst</v>
      </c>
    </row>
    <row r="13" spans="1:9" x14ac:dyDescent="0.2">
      <c r="A13">
        <f t="shared" si="3"/>
        <v>3</v>
      </c>
      <c r="B13" t="s">
        <v>2384</v>
      </c>
      <c r="C13" t="s">
        <v>2361</v>
      </c>
      <c r="D13">
        <v>194</v>
      </c>
      <c r="E13" t="str">
        <f>IF(D13="","",VLOOKUP(D13,Side_til_Sektion!A$2:C$217,3,FALSE))</f>
        <v>14</v>
      </c>
      <c r="F13" s="8" t="str">
        <f>VLOOKUP(E13,Sektioner_fuld!J$2:P$220,7,FALSE)</f>
        <v>14_Hud#</v>
      </c>
      <c r="G13" t="str">
        <f>VLOOKUP(E13,Sektioner_fuld!J$2:Q$220,8,FALSE)</f>
        <v>14_Hud.rst#</v>
      </c>
      <c r="H13" t="str">
        <f t="shared" si="0"/>
        <v xml:space="preserve">`(se kapitel 14) &lt;14_Hud.rst#&gt;`__ </v>
      </c>
      <c r="I13" t="str">
        <f t="shared" si="2"/>
        <v>gsed -i 's/(se kapitel 14)/`(se kapitel 14) &lt;14_Hud.rst#&gt;`__ /g' 3_Indlæggelsesnotatet.rst</v>
      </c>
    </row>
    <row r="14" spans="1:9" x14ac:dyDescent="0.2">
      <c r="A14">
        <f t="shared" si="3"/>
        <v>3</v>
      </c>
      <c r="B14" t="str">
        <f t="shared" ref="B14:B41" si="4">B13</f>
        <v>3_Indlæggelsesnotatet</v>
      </c>
      <c r="C14" t="s">
        <v>2362</v>
      </c>
      <c r="D14">
        <v>201</v>
      </c>
      <c r="E14" t="str">
        <f>IF(D14="","",VLOOKUP(D14,Side_til_Sektion!A$2:C$217,3,FALSE))</f>
        <v>15</v>
      </c>
      <c r="F14" s="8" t="str">
        <f>VLOOKUP(E14,Sektioner_fuld!J$2:P$220,7,FALSE)</f>
        <v>15_Sanseorganer#</v>
      </c>
      <c r="G14" t="str">
        <f>VLOOKUP(E14,Sektioner_fuld!J$2:Q$220,8,FALSE)</f>
        <v>15_Sanseorganer.rst#</v>
      </c>
      <c r="H14" t="str">
        <f t="shared" si="0"/>
        <v xml:space="preserve">`(se kapitel 15) &lt;15_Sanseorganer.rst#&gt;`__ </v>
      </c>
      <c r="I14" t="str">
        <f t="shared" si="2"/>
        <v>gsed -i 's/(se kapitel 15)/`(se kapitel 15) &lt;15_Sanseorganer.rst#&gt;`__ /g' 3_Indlæggelsesnotatet.rst</v>
      </c>
    </row>
    <row r="15" spans="1:9" x14ac:dyDescent="0.2">
      <c r="A15">
        <f t="shared" si="3"/>
        <v>3</v>
      </c>
      <c r="B15" t="str">
        <f t="shared" si="4"/>
        <v>3_Indlæggelsesnotatet</v>
      </c>
      <c r="C15" t="s">
        <v>2363</v>
      </c>
      <c r="D15">
        <v>187</v>
      </c>
      <c r="E15" t="str">
        <f>IF(D15="","",VLOOKUP(D15,Side_til_Sektion!A$2:C$217,3,FALSE))</f>
        <v>13</v>
      </c>
      <c r="F15" s="8" t="str">
        <f>VLOOKUP(E15,Sektioner_fuld!J$2:P$220,7,FALSE)</f>
        <v>13_Kirtler#</v>
      </c>
      <c r="G15" t="str">
        <f>VLOOKUP(E15,Sektioner_fuld!J$2:Q$220,8,FALSE)</f>
        <v>13_Kirtler.rst#</v>
      </c>
      <c r="H15" t="str">
        <f t="shared" si="0"/>
        <v xml:space="preserve">`(se kapitel 13) &lt;13_Kirtler.rst#&gt;`__ </v>
      </c>
      <c r="I15" t="str">
        <f t="shared" si="2"/>
        <v>gsed -i 's/(se kapitel 13)/`(se kapitel 13) &lt;13_Kirtler.rst#&gt;`__ /g' 3_Indlæggelsesnotatet.rst</v>
      </c>
    </row>
    <row r="16" spans="1:9" x14ac:dyDescent="0.2">
      <c r="A16">
        <f t="shared" si="3"/>
        <v>3</v>
      </c>
      <c r="B16" t="str">
        <f t="shared" si="4"/>
        <v>3_Indlæggelsesnotatet</v>
      </c>
      <c r="C16" t="s">
        <v>2364</v>
      </c>
      <c r="D16">
        <v>57</v>
      </c>
      <c r="E16" t="str">
        <f>IF(D16="","",VLOOKUP(D16,Side_til_Sektion!A$2:C$217,3,FALSE))</f>
        <v>4</v>
      </c>
      <c r="F16" s="8" t="str">
        <f>VLOOKUP(E16,Sektioner_fuld!J$2:P$220,7,FALSE)</f>
        <v>4_Almene_symptomer_og_fund#</v>
      </c>
      <c r="G16" t="str">
        <f>VLOOKUP(E16,Sektioner_fuld!J$2:Q$220,8,FALSE)</f>
        <v>4_Almene_symptomer_og_fund.rst#</v>
      </c>
      <c r="H16" t="str">
        <f t="shared" si="0"/>
        <v xml:space="preserve">`(se kapitel 4) &lt;4_Almene_symptomer_og_fund.rst#&gt;`__ </v>
      </c>
      <c r="I16" t="str">
        <f t="shared" si="2"/>
        <v>gsed -i 's/(se kapitel 4)/`(se kapitel 4) &lt;4_Almene_symptomer_og_fund.rst#&gt;`__ /g' 3_Indlæggelsesnotatet.rst</v>
      </c>
    </row>
    <row r="17" spans="1:9" x14ac:dyDescent="0.2">
      <c r="A17">
        <f t="shared" si="3"/>
        <v>3</v>
      </c>
      <c r="B17" t="str">
        <f t="shared" si="4"/>
        <v>3_Indlæggelsesnotatet</v>
      </c>
      <c r="C17" t="s">
        <v>2365</v>
      </c>
      <c r="D17">
        <v>154</v>
      </c>
      <c r="E17" t="str">
        <f>IF(D17="","",VLOOKUP(D17,Side_til_Sektion!A$2:C$217,3,FALSE))</f>
        <v>11</v>
      </c>
      <c r="F17" s="8" t="str">
        <f>VLOOKUP(E17,Sektioner_fuld!J$2:P$220,7,FALSE)</f>
        <v>11_Centralnervesystemet#</v>
      </c>
      <c r="G17" t="str">
        <f>VLOOKUP(E17,Sektioner_fuld!J$2:Q$220,8,FALSE)</f>
        <v>11_Centralnervesystemet.rst#</v>
      </c>
      <c r="H17" t="str">
        <f t="shared" si="0"/>
        <v xml:space="preserve">`(se kapitel 11) &lt;11_Centralnervesystemet.rst#&gt;`__ </v>
      </c>
      <c r="I17" t="str">
        <f t="shared" si="1"/>
        <v>gsed -i 's/(se kapitel 11)/`(se kapitel 11) &lt;11_Centralnervesystemet.rst#&gt;`__ /g' 3_Indlæggelsesnotatet.rst</v>
      </c>
    </row>
    <row r="18" spans="1:9" x14ac:dyDescent="0.2">
      <c r="A18">
        <f t="shared" si="3"/>
        <v>3</v>
      </c>
      <c r="B18" t="str">
        <f t="shared" si="4"/>
        <v>3_Indlæggelsesnotatet</v>
      </c>
      <c r="C18" t="s">
        <v>2366</v>
      </c>
      <c r="D18">
        <v>168</v>
      </c>
      <c r="E18" t="str">
        <f>IF(D18="","",VLOOKUP(D18,Side_til_Sektion!A$2:C$217,3,FALSE))</f>
        <v>11.2.5</v>
      </c>
      <c r="F18" s="8" t="str">
        <f>VLOOKUP(E18,Sektioner_fuld!J$2:P$220,7,FALSE)</f>
        <v>11_Centralnervesystemet#Hjernenerverne</v>
      </c>
      <c r="G18" t="str">
        <f>VLOOKUP(E18,Sektioner_fuld!J$2:Q$220,8,FALSE)</f>
        <v>11_Centralnervesystemet.rst#Hjernenerverne</v>
      </c>
      <c r="H18" t="str">
        <f t="shared" si="0"/>
        <v xml:space="preserve">`(se s. 168) &lt;11_Centralnervesystemet.rst#Hjernenerverne&gt;`__ </v>
      </c>
      <c r="I18" t="str">
        <f t="shared" si="1"/>
        <v>gsed -i 's/(se s. 168)/`(se s. 168) &lt;11_Centralnervesystemet.rst#Hjernenerverne&gt;`__ /g' 3_Indlæggelsesnotatet.rst</v>
      </c>
    </row>
    <row r="19" spans="1:9" x14ac:dyDescent="0.2">
      <c r="A19">
        <f t="shared" si="3"/>
        <v>3</v>
      </c>
      <c r="B19" t="str">
        <f t="shared" si="4"/>
        <v>3_Indlæggelsesnotatet</v>
      </c>
      <c r="C19" t="s">
        <v>2362</v>
      </c>
      <c r="D19">
        <v>201</v>
      </c>
      <c r="E19" t="str">
        <f>IF(D19="","",VLOOKUP(D19,Side_til_Sektion!A$2:C$217,3,FALSE))</f>
        <v>15</v>
      </c>
      <c r="F19" s="8" t="str">
        <f>VLOOKUP(E19,Sektioner_fuld!J$2:P$220,7,FALSE)</f>
        <v>15_Sanseorganer#</v>
      </c>
      <c r="G19" t="str">
        <f>VLOOKUP(E19,Sektioner_fuld!J$2:Q$220,8,FALSE)</f>
        <v>15_Sanseorganer.rst#</v>
      </c>
      <c r="H19" t="str">
        <f t="shared" si="0"/>
        <v xml:space="preserve">`(se kapitel 15) &lt;15_Sanseorganer.rst#&gt;`__ </v>
      </c>
      <c r="I19" t="str">
        <f t="shared" si="1"/>
        <v>gsed -i 's/(se kapitel 15)/`(se kapitel 15) &lt;15_Sanseorganer.rst#&gt;`__ /g' 3_Indlæggelsesnotatet.rst</v>
      </c>
    </row>
    <row r="20" spans="1:9" x14ac:dyDescent="0.2">
      <c r="A20">
        <f t="shared" si="3"/>
        <v>3</v>
      </c>
      <c r="B20" t="str">
        <f>B19</f>
        <v>3_Indlæggelsesnotatet</v>
      </c>
      <c r="C20" t="s">
        <v>2365</v>
      </c>
      <c r="D20">
        <v>154</v>
      </c>
      <c r="E20" t="str">
        <f>IF(D20="","",VLOOKUP(D20,Side_til_Sektion!A$2:C$217,3,FALSE))</f>
        <v>11</v>
      </c>
      <c r="F20" s="8" t="str">
        <f>VLOOKUP(E20,Sektioner_fuld!J$2:P$220,7,FALSE)</f>
        <v>11_Centralnervesystemet#</v>
      </c>
      <c r="G20" t="str">
        <f>VLOOKUP(E20,Sektioner_fuld!J$2:Q$220,8,FALSE)</f>
        <v>11_Centralnervesystemet.rst#</v>
      </c>
      <c r="H20" t="str">
        <f t="shared" si="0"/>
        <v xml:space="preserve">`(se kapitel 11) &lt;11_Centralnervesystemet.rst#&gt;`__ </v>
      </c>
      <c r="I20" t="str">
        <f t="shared" si="1"/>
        <v>gsed -i 's/(se kapitel 11)/`(se kapitel 11) &lt;11_Centralnervesystemet.rst#&gt;`__ /g' 3_Indlæggelsesnotatet.rst</v>
      </c>
    </row>
    <row r="21" spans="1:9" x14ac:dyDescent="0.2">
      <c r="A21">
        <f t="shared" si="3"/>
        <v>3</v>
      </c>
      <c r="B21" t="str">
        <f t="shared" si="4"/>
        <v>3_Indlæggelsesnotatet</v>
      </c>
      <c r="C21" t="s">
        <v>2362</v>
      </c>
      <c r="D21">
        <v>201</v>
      </c>
      <c r="E21" t="str">
        <f>IF(D21="","",VLOOKUP(D21,Side_til_Sektion!A$2:C$217,3,FALSE))</f>
        <v>15</v>
      </c>
      <c r="F21" s="8" t="str">
        <f>VLOOKUP(E21,Sektioner_fuld!J$2:P$220,7,FALSE)</f>
        <v>15_Sanseorganer#</v>
      </c>
      <c r="G21" t="str">
        <f>VLOOKUP(E21,Sektioner_fuld!J$2:Q$220,8,FALSE)</f>
        <v>15_Sanseorganer.rst#</v>
      </c>
      <c r="H21" t="str">
        <f t="shared" si="0"/>
        <v xml:space="preserve">`(se kapitel 15) &lt;15_Sanseorganer.rst#&gt;`__ </v>
      </c>
      <c r="I21" t="str">
        <f t="shared" si="1"/>
        <v>gsed -i 's/(se kapitel 15)/`(se kapitel 15) &lt;15_Sanseorganer.rst#&gt;`__ /g' 3_Indlæggelsesnotatet.rst</v>
      </c>
    </row>
    <row r="22" spans="1:9" x14ac:dyDescent="0.2">
      <c r="A22">
        <f t="shared" si="3"/>
        <v>3</v>
      </c>
      <c r="B22" t="str">
        <f t="shared" si="4"/>
        <v>3_Indlæggelsesnotatet</v>
      </c>
      <c r="C22" t="s">
        <v>2364</v>
      </c>
      <c r="D22">
        <v>57</v>
      </c>
      <c r="E22" t="str">
        <f>IF(D22="","",VLOOKUP(D22,Side_til_Sektion!A$2:C$217,3,FALSE))</f>
        <v>4</v>
      </c>
      <c r="F22" s="8" t="str">
        <f>VLOOKUP(E22,Sektioner_fuld!J$2:P$220,7,FALSE)</f>
        <v>4_Almene_symptomer_og_fund#</v>
      </c>
      <c r="G22" t="str">
        <f>VLOOKUP(E22,Sektioner_fuld!J$2:Q$220,8,FALSE)</f>
        <v>4_Almene_symptomer_og_fund.rst#</v>
      </c>
      <c r="H22" t="str">
        <f t="shared" si="0"/>
        <v xml:space="preserve">`(se kapitel 4) &lt;4_Almene_symptomer_og_fund.rst#&gt;`__ </v>
      </c>
      <c r="I22" t="str">
        <f t="shared" si="1"/>
        <v>gsed -i 's/(se kapitel 4)/`(se kapitel 4) &lt;4_Almene_symptomer_og_fund.rst#&gt;`__ /g' 3_Indlæggelsesnotatet.rst</v>
      </c>
    </row>
    <row r="23" spans="1:9" x14ac:dyDescent="0.2">
      <c r="A23">
        <f t="shared" si="3"/>
        <v>3</v>
      </c>
      <c r="B23" t="str">
        <f t="shared" si="4"/>
        <v>3_Indlæggelsesnotatet</v>
      </c>
      <c r="C23" t="s">
        <v>2367</v>
      </c>
      <c r="D23">
        <v>83</v>
      </c>
      <c r="E23" t="str">
        <f>IF(D23="","",VLOOKUP(D23,Side_til_Sektion!A$2:C$217,3,FALSE))</f>
        <v>6</v>
      </c>
      <c r="F23" s="8" t="str">
        <f>VLOOKUP(E23,Sektioner_fuld!J$2:P$220,7,FALSE)</f>
        <v>6_Lunger_og_luftveje#</v>
      </c>
      <c r="G23" t="str">
        <f>VLOOKUP(E23,Sektioner_fuld!J$2:Q$220,8,FALSE)</f>
        <v>6_Lunger_og_luftveje.rst#</v>
      </c>
      <c r="H23" t="str">
        <f t="shared" si="0"/>
        <v xml:space="preserve">`(se kapitel 6) &lt;6_Lunger_og_luftveje.rst#&gt;`__ </v>
      </c>
      <c r="I23" t="str">
        <f t="shared" si="1"/>
        <v>gsed -i 's/(se kapitel 6)/`(se kapitel 6) &lt;6_Lunger_og_luftveje.rst#&gt;`__ /g' 3_Indlæggelsesnotatet.rst</v>
      </c>
    </row>
    <row r="24" spans="1:9" x14ac:dyDescent="0.2">
      <c r="A24">
        <f t="shared" si="3"/>
        <v>3</v>
      </c>
      <c r="B24" t="str">
        <f t="shared" si="4"/>
        <v>3_Indlæggelsesnotatet</v>
      </c>
      <c r="C24" t="s">
        <v>2363</v>
      </c>
      <c r="D24">
        <v>187</v>
      </c>
      <c r="E24" t="str">
        <f>IF(D24="","",VLOOKUP(D24,Side_til_Sektion!A$2:C$217,3,FALSE))</f>
        <v>13</v>
      </c>
      <c r="F24" s="8" t="str">
        <f>VLOOKUP(E24,Sektioner_fuld!J$2:P$220,7,FALSE)</f>
        <v>13_Kirtler#</v>
      </c>
      <c r="G24" t="str">
        <f>VLOOKUP(E24,Sektioner_fuld!J$2:Q$220,8,FALSE)</f>
        <v>13_Kirtler.rst#</v>
      </c>
      <c r="H24" t="str">
        <f t="shared" si="0"/>
        <v xml:space="preserve">`(se kapitel 13) &lt;13_Kirtler.rst#&gt;`__ </v>
      </c>
      <c r="I24" t="str">
        <f t="shared" si="1"/>
        <v>gsed -i 's/(se kapitel 13)/`(se kapitel 13) &lt;13_Kirtler.rst#&gt;`__ /g' 3_Indlæggelsesnotatet.rst</v>
      </c>
    </row>
    <row r="25" spans="1:9" x14ac:dyDescent="0.2">
      <c r="A25">
        <f t="shared" si="3"/>
        <v>3</v>
      </c>
      <c r="B25" t="str">
        <f t="shared" si="4"/>
        <v>3_Indlæggelsesnotatet</v>
      </c>
      <c r="C25" t="s">
        <v>2368</v>
      </c>
      <c r="D25">
        <v>136</v>
      </c>
      <c r="E25" t="str">
        <f>IF(D25="","",VLOOKUP(D25,Side_til_Sektion!A$2:C$217,3,FALSE))</f>
        <v>10</v>
      </c>
      <c r="F25" s="8" t="str">
        <f>VLOOKUP(E25,Sektioner_fuld!J$2:P$220,7,FALSE)</f>
        <v>10_Bevægeapparatet#</v>
      </c>
      <c r="G25" t="str">
        <f>VLOOKUP(E25,Sektioner_fuld!J$2:Q$220,8,FALSE)</f>
        <v>10_Bevægeapparatet.rst#</v>
      </c>
      <c r="H25" t="str">
        <f t="shared" si="0"/>
        <v xml:space="preserve">`(se kapitel 10) &lt;10_Bevægeapparatet.rst#&gt;`__ </v>
      </c>
      <c r="I25" t="str">
        <f t="shared" si="1"/>
        <v>gsed -i 's/(se kapitel 10)/`(se kapitel 10) &lt;10_Bevægeapparatet.rst#&gt;`__ /g' 3_Indlæggelsesnotatet.rst</v>
      </c>
    </row>
    <row r="26" spans="1:9" x14ac:dyDescent="0.2">
      <c r="A26">
        <f t="shared" si="3"/>
        <v>3</v>
      </c>
      <c r="B26" t="str">
        <f t="shared" si="4"/>
        <v>3_Indlæggelsesnotatet</v>
      </c>
      <c r="C26" t="s">
        <v>2367</v>
      </c>
      <c r="D26">
        <v>83</v>
      </c>
      <c r="E26" t="str">
        <f>IF(D26="","",VLOOKUP(D26,Side_til_Sektion!A$2:C$217,3,FALSE))</f>
        <v>6</v>
      </c>
      <c r="F26" s="8" t="str">
        <f>VLOOKUP(E26,Sektioner_fuld!J$2:P$220,7,FALSE)</f>
        <v>6_Lunger_og_luftveje#</v>
      </c>
      <c r="G26" t="str">
        <f>VLOOKUP(E26,Sektioner_fuld!J$2:Q$220,8,FALSE)</f>
        <v>6_Lunger_og_luftveje.rst#</v>
      </c>
      <c r="H26" t="str">
        <f t="shared" si="0"/>
        <v xml:space="preserve">`(se kapitel 6) &lt;6_Lunger_og_luftveje.rst#&gt;`__ </v>
      </c>
      <c r="I26" t="str">
        <f t="shared" si="1"/>
        <v>gsed -i 's/(se kapitel 6)/`(se kapitel 6) &lt;6_Lunger_og_luftveje.rst#&gt;`__ /g' 3_Indlæggelsesnotatet.rst</v>
      </c>
    </row>
    <row r="27" spans="1:9" x14ac:dyDescent="0.2">
      <c r="A27">
        <f t="shared" si="3"/>
        <v>3</v>
      </c>
      <c r="B27" t="str">
        <f t="shared" si="4"/>
        <v>3_Indlæggelsesnotatet</v>
      </c>
      <c r="C27" t="s">
        <v>2369</v>
      </c>
      <c r="D27">
        <v>68</v>
      </c>
      <c r="E27" t="str">
        <f>IF(D27="","",VLOOKUP(D27,Side_til_Sektion!A$2:C$217,3,FALSE))</f>
        <v>5</v>
      </c>
      <c r="F27" s="8" t="str">
        <f>VLOOKUP(E27,Sektioner_fuld!J$2:P$220,7,FALSE)</f>
        <v>5_Hjertet#</v>
      </c>
      <c r="G27" t="str">
        <f>VLOOKUP(E27,Sektioner_fuld!J$2:Q$220,8,FALSE)</f>
        <v>5_Hjertet.rst#</v>
      </c>
      <c r="H27" t="str">
        <f t="shared" si="0"/>
        <v xml:space="preserve">`(se kapitel 5) &lt;5_Hjertet.rst#&gt;`__ </v>
      </c>
      <c r="I27" t="str">
        <f t="shared" si="1"/>
        <v>gsed -i 's/(se kapitel 5)/`(se kapitel 5) &lt;5_Hjertet.rst#&gt;`__ /g' 3_Indlæggelsesnotatet.rst</v>
      </c>
    </row>
    <row r="28" spans="1:9" x14ac:dyDescent="0.2">
      <c r="A28">
        <f t="shared" si="3"/>
        <v>3</v>
      </c>
      <c r="B28" t="str">
        <f t="shared" si="4"/>
        <v>3_Indlæggelsesnotatet</v>
      </c>
      <c r="C28" t="s">
        <v>2370</v>
      </c>
      <c r="D28">
        <v>97</v>
      </c>
      <c r="E28" t="str">
        <f>IF(D28="","",VLOOKUP(D28,Side_til_Sektion!A$2:C$217,3,FALSE))</f>
        <v>7</v>
      </c>
      <c r="F28" s="8" t="str">
        <f>VLOOKUP(E28,Sektioner_fuld!J$2:P$220,7,FALSE)</f>
        <v>7_Mave-tarm-systemet#</v>
      </c>
      <c r="G28" t="str">
        <f>VLOOKUP(E28,Sektioner_fuld!J$2:Q$220,8,FALSE)</f>
        <v>7_Mave-tarm-systemet.rst#</v>
      </c>
      <c r="H28" t="str">
        <f t="shared" si="0"/>
        <v xml:space="preserve">`(se kapitel 7) &lt;7_Mave-tarm-systemet.rst#&gt;`__ </v>
      </c>
      <c r="I28" t="str">
        <f t="shared" si="1"/>
        <v>gsed -i 's/(se kapitel 7)/`(se kapitel 7) &lt;7_Mave-tarm-systemet.rst#&gt;`__ /g' 3_Indlæggelsesnotatet.rst</v>
      </c>
    </row>
    <row r="29" spans="1:9" x14ac:dyDescent="0.2">
      <c r="A29">
        <f t="shared" si="3"/>
        <v>3</v>
      </c>
      <c r="B29" t="str">
        <f t="shared" si="4"/>
        <v>3_Indlæggelsesnotatet</v>
      </c>
      <c r="C29" t="s">
        <v>2370</v>
      </c>
      <c r="D29">
        <v>97</v>
      </c>
      <c r="E29" t="str">
        <f>IF(D29="","",VLOOKUP(D29,Side_til_Sektion!A$2:C$217,3,FALSE))</f>
        <v>7</v>
      </c>
      <c r="F29" s="8" t="str">
        <f>VLOOKUP(E29,Sektioner_fuld!J$2:P$220,7,FALSE)</f>
        <v>7_Mave-tarm-systemet#</v>
      </c>
      <c r="G29" t="str">
        <f>VLOOKUP(E29,Sektioner_fuld!J$2:Q$220,8,FALSE)</f>
        <v>7_Mave-tarm-systemet.rst#</v>
      </c>
      <c r="H29" t="str">
        <f t="shared" si="0"/>
        <v xml:space="preserve">`(se kapitel 7) &lt;7_Mave-tarm-systemet.rst#&gt;`__ </v>
      </c>
      <c r="I29" t="str">
        <f t="shared" si="1"/>
        <v>gsed -i 's/(se kapitel 7)/`(se kapitel 7) &lt;7_Mave-tarm-systemet.rst#&gt;`__ /g' 3_Indlæggelsesnotatet.rst</v>
      </c>
    </row>
    <row r="30" spans="1:9" x14ac:dyDescent="0.2">
      <c r="A30">
        <f t="shared" si="3"/>
        <v>3</v>
      </c>
      <c r="B30" t="str">
        <f t="shared" si="4"/>
        <v>3_Indlæggelsesnotatet</v>
      </c>
      <c r="C30" t="s">
        <v>2371</v>
      </c>
      <c r="D30">
        <v>178</v>
      </c>
      <c r="E30" t="str">
        <f>IF(D30="","",VLOOKUP(D30,Side_til_Sektion!A$2:C$217,3,FALSE))</f>
        <v>12</v>
      </c>
      <c r="F30" s="8" t="str">
        <f>VLOOKUP(E30,Sektioner_fuld!J$2:P$220,7,FALSE)</f>
        <v>12_Det_perifere_karsystem#</v>
      </c>
      <c r="G30" t="str">
        <f>VLOOKUP(E30,Sektioner_fuld!J$2:Q$220,8,FALSE)</f>
        <v>12_Det_perifere_karsystem.rst#</v>
      </c>
      <c r="H30" t="str">
        <f t="shared" si="0"/>
        <v xml:space="preserve">`(se kapitel 12) &lt;12_Det_perifere_karsystem.rst#&gt;`__ </v>
      </c>
      <c r="I30" t="str">
        <f t="shared" si="1"/>
        <v>gsed -i 's/(se kapitel 12)/`(se kapitel 12) &lt;12_Det_perifere_karsystem.rst#&gt;`__ /g' 3_Indlæggelsesnotatet.rst</v>
      </c>
    </row>
    <row r="31" spans="1:9" x14ac:dyDescent="0.2">
      <c r="A31">
        <f t="shared" si="3"/>
        <v>3</v>
      </c>
      <c r="B31" t="str">
        <f t="shared" si="4"/>
        <v>3_Indlæggelsesnotatet</v>
      </c>
      <c r="C31" t="s">
        <v>2372</v>
      </c>
      <c r="D31">
        <v>46</v>
      </c>
      <c r="E31" t="str">
        <f>IF(D31="","",VLOOKUP(D31,Side_til_Sektion!A$2:C$217,3,FALSE))</f>
        <v>3.2.5</v>
      </c>
      <c r="F31" s="8" t="str">
        <f>VLOOKUP(E31,Sektioner_fuld!J$2:P$220,7,FALSE)</f>
        <v>3_Indlæggelsesnotatet#Ører</v>
      </c>
      <c r="G31" t="str">
        <f>VLOOKUP(E31,Sektioner_fuld!J$2:Q$220,8,FALSE)</f>
        <v>3_Indlæggelsesnotatet.rst#Ører</v>
      </c>
      <c r="H31" t="str">
        <f t="shared" si="0"/>
        <v xml:space="preserve">`(jf. side 46) &lt;3_Indlæggelsesnotatet.rst#Ører&gt;`__ </v>
      </c>
      <c r="I31" t="str">
        <f t="shared" si="1"/>
        <v>gsed -i 's/(jf. side 46)/`(jf. side 46) &lt;3_Indlæggelsesnotatet.rst#Ører&gt;`__ /g' 3_Indlæggelsesnotatet.rst</v>
      </c>
    </row>
    <row r="32" spans="1:9" x14ac:dyDescent="0.2">
      <c r="A32">
        <f t="shared" si="3"/>
        <v>3</v>
      </c>
      <c r="B32" t="str">
        <f t="shared" si="4"/>
        <v>3_Indlæggelsesnotatet</v>
      </c>
      <c r="C32" t="s">
        <v>2373</v>
      </c>
      <c r="D32">
        <v>116</v>
      </c>
      <c r="E32" t="str">
        <f>IF(D32="","",VLOOKUP(D32,Side_til_Sektion!A$2:C$217,3,FALSE))</f>
        <v>8</v>
      </c>
      <c r="F32" s="8" t="str">
        <f>VLOOKUP(E32,Sektioner_fuld!J$2:P$220,7,FALSE)</f>
        <v>8_Nyrer,_urinveje_og_mandlige_kønsorganer#</v>
      </c>
      <c r="G32" t="str">
        <f>VLOOKUP(E32,Sektioner_fuld!J$2:Q$220,8,FALSE)</f>
        <v>8_Nyrer,_urinveje_og_mandlige_kønsorganer.rst#</v>
      </c>
      <c r="H32" t="str">
        <f t="shared" si="0"/>
        <v xml:space="preserve">`(se kapitel 8) &lt;8_Nyrer,_urinveje_og_mandlige_kønsorganer.rst#&gt;`__ </v>
      </c>
      <c r="I32" t="str">
        <f t="shared" si="1"/>
        <v>gsed -i 's/(se kapitel 8)/`(se kapitel 8) &lt;8_Nyrer,_urinveje_og_mandlige_kønsorganer.rst#&gt;`__ /g' 3_Indlæggelsesnotatet.rst</v>
      </c>
    </row>
    <row r="33" spans="1:9" x14ac:dyDescent="0.2">
      <c r="A33">
        <f t="shared" si="3"/>
        <v>3</v>
      </c>
      <c r="B33" t="str">
        <f t="shared" si="4"/>
        <v>3_Indlæggelsesnotatet</v>
      </c>
      <c r="C33" t="s">
        <v>2374</v>
      </c>
      <c r="D33">
        <v>127</v>
      </c>
      <c r="E33" t="str">
        <f>IF(D33="","",VLOOKUP(D33,Side_til_Sektion!A$2:C$217,3,FALSE))</f>
        <v>9</v>
      </c>
      <c r="F33" s="8" t="str">
        <f>VLOOKUP(E33,Sektioner_fuld!J$2:P$220,7,FALSE)</f>
        <v>9_Kvindelige_kønsorganer#</v>
      </c>
      <c r="G33" t="str">
        <f>VLOOKUP(E33,Sektioner_fuld!J$2:Q$220,8,FALSE)</f>
        <v>9_Kvindelige_kønsorganer.rst#</v>
      </c>
      <c r="H33" t="str">
        <f t="shared" si="0"/>
        <v xml:space="preserve">`(se kapitel 9) &lt;9_Kvindelige_kønsorganer.rst#&gt;`__ </v>
      </c>
      <c r="I33" t="str">
        <f t="shared" si="1"/>
        <v>gsed -i 's/(se kapitel 9)/`(se kapitel 9) &lt;9_Kvindelige_kønsorganer.rst#&gt;`__ /g' 3_Indlæggelsesnotatet.rst</v>
      </c>
    </row>
    <row r="34" spans="1:9" x14ac:dyDescent="0.2">
      <c r="A34">
        <f t="shared" si="3"/>
        <v>3</v>
      </c>
      <c r="B34" t="str">
        <f t="shared" si="4"/>
        <v>3_Indlæggelsesnotatet</v>
      </c>
      <c r="C34" t="s">
        <v>2370</v>
      </c>
      <c r="D34">
        <v>97</v>
      </c>
      <c r="E34" t="str">
        <f>IF(D34="","",VLOOKUP(D34,Side_til_Sektion!A$2:C$217,3,FALSE))</f>
        <v>7</v>
      </c>
      <c r="F34" s="8" t="str">
        <f>VLOOKUP(E34,Sektioner_fuld!J$2:P$220,7,FALSE)</f>
        <v>7_Mave-tarm-systemet#</v>
      </c>
      <c r="G34" t="str">
        <f>VLOOKUP(E34,Sektioner_fuld!J$2:Q$220,8,FALSE)</f>
        <v>7_Mave-tarm-systemet.rst#</v>
      </c>
      <c r="H34" t="str">
        <f t="shared" si="0"/>
        <v xml:space="preserve">`(se kapitel 7) &lt;7_Mave-tarm-systemet.rst#&gt;`__ </v>
      </c>
      <c r="I34" t="str">
        <f t="shared" si="1"/>
        <v>gsed -i 's/(se kapitel 7)/`(se kapitel 7) &lt;7_Mave-tarm-systemet.rst#&gt;`__ /g' 3_Indlæggelsesnotatet.rst</v>
      </c>
    </row>
    <row r="35" spans="1:9" x14ac:dyDescent="0.2">
      <c r="A35">
        <f t="shared" si="3"/>
        <v>3</v>
      </c>
      <c r="B35" t="str">
        <f t="shared" si="4"/>
        <v>3_Indlæggelsesnotatet</v>
      </c>
      <c r="C35" t="s">
        <v>2368</v>
      </c>
      <c r="D35">
        <v>136</v>
      </c>
      <c r="E35" t="str">
        <f>IF(D35="","",VLOOKUP(D35,Side_til_Sektion!A$2:C$217,3,FALSE))</f>
        <v>10</v>
      </c>
      <c r="F35" s="8" t="str">
        <f>VLOOKUP(E35,Sektioner_fuld!J$2:P$220,7,FALSE)</f>
        <v>10_Bevægeapparatet#</v>
      </c>
      <c r="G35" t="str">
        <f>VLOOKUP(E35,Sektioner_fuld!J$2:Q$220,8,FALSE)</f>
        <v>10_Bevægeapparatet.rst#</v>
      </c>
      <c r="H35" t="str">
        <f t="shared" si="0"/>
        <v xml:space="preserve">`(se kapitel 10) &lt;10_Bevægeapparatet.rst#&gt;`__ </v>
      </c>
      <c r="I35" t="str">
        <f t="shared" si="1"/>
        <v>gsed -i 's/(se kapitel 10)/`(se kapitel 10) &lt;10_Bevægeapparatet.rst#&gt;`__ /g' 3_Indlæggelsesnotatet.rst</v>
      </c>
    </row>
    <row r="36" spans="1:9" x14ac:dyDescent="0.2">
      <c r="A36">
        <f t="shared" si="3"/>
        <v>3</v>
      </c>
      <c r="B36" t="str">
        <f t="shared" si="4"/>
        <v>3_Indlæggelsesnotatet</v>
      </c>
      <c r="C36" t="s">
        <v>2440</v>
      </c>
      <c r="D36">
        <v>136</v>
      </c>
      <c r="E36" t="str">
        <f>IF(D36="","",VLOOKUP(D36,Side_til_Sektion!A$2:C$217,3,FALSE))</f>
        <v>10</v>
      </c>
      <c r="F36" s="8" t="str">
        <f>VLOOKUP(E36,Sektioner_fuld!J$2:P$220,7,FALSE)</f>
        <v>10_Bevægeapparatet#</v>
      </c>
      <c r="G36" t="str">
        <f>VLOOKUP(E36,Sektioner_fuld!J$2:Q$220,8,FALSE)</f>
        <v>10_Bevægeapparatet.rst#</v>
      </c>
      <c r="H36" t="str">
        <f t="shared" si="0"/>
        <v xml:space="preserve">`(se kapitel 10  + &lt;10_Bevægeapparatet.rst#&gt;`__ </v>
      </c>
      <c r="I36" t="str">
        <f t="shared" si="1"/>
        <v>gsed -i 's/(se kapitel 10  +/`(se kapitel 10  + &lt;10_Bevægeapparatet.rst#&gt;`__ /g' 3_Indlæggelsesnotatet.rst</v>
      </c>
    </row>
    <row r="37" spans="1:9" x14ac:dyDescent="0.2">
      <c r="A37">
        <f t="shared" si="3"/>
        <v>3</v>
      </c>
      <c r="B37" t="str">
        <f t="shared" si="4"/>
        <v>3_Indlæggelsesnotatet</v>
      </c>
      <c r="C37" t="s">
        <v>2429</v>
      </c>
      <c r="D37">
        <v>178</v>
      </c>
      <c r="E37" t="str">
        <f>IF(D37="","",VLOOKUP(D37,Side_til_Sektion!A$2:C$217,3,FALSE))</f>
        <v>12</v>
      </c>
      <c r="F37" s="8" t="str">
        <f>VLOOKUP(E37,Sektioner_fuld!J$2:P$220,7,FALSE)</f>
        <v>12_Det_perifere_karsystem#</v>
      </c>
      <c r="G37" t="str">
        <f>VLOOKUP(E37,Sektioner_fuld!J$2:Q$220,8,FALSE)</f>
        <v>12_Det_perifere_karsystem.rst#</v>
      </c>
      <c r="H37" t="str">
        <f t="shared" si="0"/>
        <v xml:space="preserve">`12) &lt;12_Det_perifere_karsystem.rst#&gt;`__ </v>
      </c>
      <c r="I37" t="str">
        <f t="shared" si="1"/>
        <v>gsed -i 's/12)/`12) &lt;12_Det_perifere_karsystem.rst#&gt;`__ /g' 3_Indlæggelsesnotatet.rst</v>
      </c>
    </row>
    <row r="38" spans="1:9" x14ac:dyDescent="0.2">
      <c r="A38">
        <f t="shared" si="3"/>
        <v>3</v>
      </c>
      <c r="B38" t="str">
        <f t="shared" si="4"/>
        <v>3_Indlæggelsesnotatet</v>
      </c>
      <c r="C38" t="s">
        <v>2375</v>
      </c>
      <c r="D38">
        <v>141</v>
      </c>
      <c r="E38" t="str">
        <f>IF(D38="","",VLOOKUP(D38,Side_til_Sektion!A$2:C$217,3,FALSE))</f>
        <v>10.2.3</v>
      </c>
      <c r="F38" s="8" t="str">
        <f>VLOOKUP(E38,Sektioner_fuld!J$2:P$220,7,FALSE)</f>
        <v>10_Bevægeapparatet#Palpation</v>
      </c>
      <c r="G38" t="str">
        <f>VLOOKUP(E38,Sektioner_fuld!J$2:Q$220,8,FALSE)</f>
        <v>10_Bevægeapparatet.rst#Palpation</v>
      </c>
      <c r="H38" t="str">
        <f t="shared" si="0"/>
        <v xml:space="preserve">`(side 141) &lt;10_Bevægeapparatet.rst#Palpation&gt;`__ </v>
      </c>
      <c r="I38" t="str">
        <f t="shared" si="1"/>
        <v>gsed -i 's/(side 141)/`(side 141) &lt;10_Bevægeapparatet.rst#Palpation&gt;`__ /g' 3_Indlæggelsesnotatet.rst</v>
      </c>
    </row>
    <row r="39" spans="1:9" x14ac:dyDescent="0.2">
      <c r="A39">
        <f t="shared" si="3"/>
        <v>3</v>
      </c>
      <c r="B39" t="str">
        <f t="shared" si="4"/>
        <v>3_Indlæggelsesnotatet</v>
      </c>
      <c r="C39" t="s">
        <v>2365</v>
      </c>
      <c r="D39">
        <v>154</v>
      </c>
      <c r="E39" t="str">
        <f>IF(D39="","",VLOOKUP(D39,Side_til_Sektion!A$2:C$217,3,FALSE))</f>
        <v>11</v>
      </c>
      <c r="F39" s="8" t="str">
        <f>VLOOKUP(E39,Sektioner_fuld!J$2:P$220,7,FALSE)</f>
        <v>11_Centralnervesystemet#</v>
      </c>
      <c r="G39" t="str">
        <f>VLOOKUP(E39,Sektioner_fuld!J$2:Q$220,8,FALSE)</f>
        <v>11_Centralnervesystemet.rst#</v>
      </c>
      <c r="H39" t="str">
        <f t="shared" si="0"/>
        <v xml:space="preserve">`(se kapitel 11) &lt;11_Centralnervesystemet.rst#&gt;`__ </v>
      </c>
      <c r="I39" t="str">
        <f t="shared" si="1"/>
        <v>gsed -i 's/(se kapitel 11)/`(se kapitel 11) &lt;11_Centralnervesystemet.rst#&gt;`__ /g' 3_Indlæggelsesnotatet.rst</v>
      </c>
    </row>
    <row r="40" spans="1:9" x14ac:dyDescent="0.2">
      <c r="A40">
        <f t="shared" si="3"/>
        <v>3</v>
      </c>
      <c r="B40" t="str">
        <f t="shared" si="4"/>
        <v>3_Indlæggelsesnotatet</v>
      </c>
      <c r="C40" t="s">
        <v>2376</v>
      </c>
      <c r="D40">
        <v>164</v>
      </c>
      <c r="E40" t="str">
        <f>IF(D40="","",VLOOKUP(D40,Side_til_Sektion!A$2:C$217,3,FALSE))</f>
        <v>11.2.3</v>
      </c>
      <c r="F40" s="8" t="str">
        <f>VLOOKUP(E40,Sektioner_fuld!J$2:P$220,7,FALSE)</f>
        <v>11_Centralnervesystemet#Sprog</v>
      </c>
      <c r="G40" t="str">
        <f>VLOOKUP(E40,Sektioner_fuld!J$2:Q$220,8,FALSE)</f>
        <v>11_Centralnervesystemet.rst#Sprog</v>
      </c>
      <c r="H40" t="str">
        <f t="shared" si="0"/>
        <v xml:space="preserve">`(se kapitel 11, side 164) &lt;11_Centralnervesystemet.rst#Sprog&gt;`__ </v>
      </c>
      <c r="I40" t="str">
        <f t="shared" si="1"/>
        <v>gsed -i 's/(se kapitel 11, side 164)/`(se kapitel 11, side 164) &lt;11_Centralnervesystemet.rst#Sprog&gt;`__ /g' 3_Indlæggelsesnotatet.rst</v>
      </c>
    </row>
    <row r="41" spans="1:9" x14ac:dyDescent="0.2">
      <c r="A41">
        <f t="shared" si="3"/>
        <v>3</v>
      </c>
      <c r="B41" t="str">
        <f t="shared" si="4"/>
        <v>3_Indlæggelsesnotatet</v>
      </c>
      <c r="C41" t="s">
        <v>2361</v>
      </c>
      <c r="D41">
        <v>194</v>
      </c>
      <c r="E41" t="str">
        <f>IF(D41="","",VLOOKUP(D41,Side_til_Sektion!A$2:C$217,3,FALSE))</f>
        <v>14</v>
      </c>
      <c r="F41" s="8" t="str">
        <f>VLOOKUP(E41,Sektioner_fuld!J$2:P$220,7,FALSE)</f>
        <v>14_Hud#</v>
      </c>
      <c r="G41" t="str">
        <f>VLOOKUP(E41,Sektioner_fuld!J$2:Q$220,8,FALSE)</f>
        <v>14_Hud.rst#</v>
      </c>
      <c r="H41" t="str">
        <f t="shared" si="0"/>
        <v xml:space="preserve">`(se kapitel 14) &lt;14_Hud.rst#&gt;`__ </v>
      </c>
      <c r="I41" t="str">
        <f t="shared" si="1"/>
        <v>gsed -i 's/(se kapitel 14)/`(se kapitel 14) &lt;14_Hud.rst#&gt;`__ /g' 3_Indlæggelsesnotatet.rst</v>
      </c>
    </row>
    <row r="42" spans="1:9" x14ac:dyDescent="0.2">
      <c r="A42">
        <v>4</v>
      </c>
      <c r="B42" t="s">
        <v>2441</v>
      </c>
      <c r="C42" t="s">
        <v>2365</v>
      </c>
      <c r="D42">
        <v>154</v>
      </c>
      <c r="E42" t="str">
        <f>IF(D42="","",VLOOKUP(D42,Side_til_Sektion!A$2:C$217,3,FALSE))</f>
        <v>11</v>
      </c>
      <c r="F42" s="8" t="str">
        <f>VLOOKUP(E42,Sektioner_fuld!J$2:P$220,7,FALSE)</f>
        <v>11_Centralnervesystemet#</v>
      </c>
      <c r="G42" t="str">
        <f>VLOOKUP(E42,Sektioner_fuld!J$2:Q$220,8,FALSE)</f>
        <v>11_Centralnervesystemet.rst#</v>
      </c>
      <c r="H42" t="str">
        <f t="shared" si="0"/>
        <v xml:space="preserve">`(se kapitel 11) &lt;11_Centralnervesystemet.rst#&gt;`__ </v>
      </c>
      <c r="I42" t="str">
        <f t="shared" si="1"/>
        <v>gsed -i 's/(se kapitel 11)/`(se kapitel 11) &lt;11_Centralnervesystemet.rst#&gt;`__ /g' 4_Almene_symptomer_og_fund.rst</v>
      </c>
    </row>
    <row r="43" spans="1:9" x14ac:dyDescent="0.2">
      <c r="A43">
        <f>A42</f>
        <v>4</v>
      </c>
      <c r="B43" t="str">
        <f>B42</f>
        <v>4_Almene_symptomer_og_fund</v>
      </c>
      <c r="C43" t="s">
        <v>2377</v>
      </c>
      <c r="D43">
        <v>15</v>
      </c>
      <c r="E43" t="str">
        <f>IF(D43="","",VLOOKUP(D43,Side_til_Sektion!A$2:C$217,3,FALSE))</f>
        <v>1</v>
      </c>
      <c r="F43" s="8" t="str">
        <f>VLOOKUP(E43,Sektioner_fuld!J$2:P$220,7,FALSE)</f>
        <v>1_Mødet_mellem_læge_og_patient#</v>
      </c>
      <c r="G43" t="str">
        <f>VLOOKUP(E43,Sektioner_fuld!J$2:Q$220,8,FALSE)</f>
        <v>1_Mødet_mellem_læge_og_patient.rst#</v>
      </c>
      <c r="H43" t="str">
        <f t="shared" si="0"/>
        <v xml:space="preserve">`(se kapitel 1) &lt;1_Mødet_mellem_læge_og_patient.rst#&gt;`__ </v>
      </c>
      <c r="I43" t="str">
        <f t="shared" si="1"/>
        <v>gsed -i 's/(se kapitel 1)/`(se kapitel 1) &lt;1_Mødet_mellem_læge_og_patient.rst#&gt;`__ /g' 4_Almene_symptomer_og_fund.rst</v>
      </c>
    </row>
    <row r="44" spans="1:9" x14ac:dyDescent="0.2">
      <c r="A44">
        <f t="shared" ref="A44:A48" si="5">A43</f>
        <v>4</v>
      </c>
      <c r="B44" t="str">
        <f t="shared" ref="B44:B48" si="6">B43</f>
        <v>4_Almene_symptomer_og_fund</v>
      </c>
      <c r="C44" t="s">
        <v>2370</v>
      </c>
      <c r="D44">
        <v>97</v>
      </c>
      <c r="E44" t="str">
        <f>IF(D44="","",VLOOKUP(D44,Side_til_Sektion!A$2:C$217,3,FALSE))</f>
        <v>7</v>
      </c>
      <c r="F44" s="8" t="str">
        <f>VLOOKUP(E44,Sektioner_fuld!J$2:P$220,7,FALSE)</f>
        <v>7_Mave-tarm-systemet#</v>
      </c>
      <c r="G44" t="str">
        <f>VLOOKUP(E44,Sektioner_fuld!J$2:Q$220,8,FALSE)</f>
        <v>7_Mave-tarm-systemet.rst#</v>
      </c>
      <c r="H44" t="str">
        <f t="shared" si="0"/>
        <v xml:space="preserve">`(se kapitel 7) &lt;7_Mave-tarm-systemet.rst#&gt;`__ </v>
      </c>
      <c r="I44" t="str">
        <f t="shared" si="1"/>
        <v>gsed -i 's/(se kapitel 7)/`(se kapitel 7) &lt;7_Mave-tarm-systemet.rst#&gt;`__ /g' 4_Almene_symptomer_og_fund.rst</v>
      </c>
    </row>
    <row r="45" spans="1:9" x14ac:dyDescent="0.2">
      <c r="A45">
        <f t="shared" si="5"/>
        <v>4</v>
      </c>
      <c r="B45" t="str">
        <f t="shared" si="6"/>
        <v>4_Almene_symptomer_og_fund</v>
      </c>
      <c r="C45" t="s">
        <v>2371</v>
      </c>
      <c r="D45">
        <v>178</v>
      </c>
      <c r="E45" t="str">
        <f>IF(D45="","",VLOOKUP(D45,Side_til_Sektion!A$2:C$217,3,FALSE))</f>
        <v>12</v>
      </c>
      <c r="F45" s="8" t="str">
        <f>VLOOKUP(E45,Sektioner_fuld!J$2:P$220,7,FALSE)</f>
        <v>12_Det_perifere_karsystem#</v>
      </c>
      <c r="G45" t="str">
        <f>VLOOKUP(E45,Sektioner_fuld!J$2:Q$220,8,FALSE)</f>
        <v>12_Det_perifere_karsystem.rst#</v>
      </c>
      <c r="H45" t="str">
        <f t="shared" si="0"/>
        <v xml:space="preserve">`(se kapitel 12) &lt;12_Det_perifere_karsystem.rst#&gt;`__ </v>
      </c>
      <c r="I45" t="str">
        <f t="shared" si="1"/>
        <v>gsed -i 's/(se kapitel 12)/`(se kapitel 12) &lt;12_Det_perifere_karsystem.rst#&gt;`__ /g' 4_Almene_symptomer_og_fund.rst</v>
      </c>
    </row>
    <row r="46" spans="1:9" x14ac:dyDescent="0.2">
      <c r="A46">
        <f t="shared" si="5"/>
        <v>4</v>
      </c>
      <c r="B46" t="str">
        <f t="shared" si="6"/>
        <v>4_Almene_symptomer_og_fund</v>
      </c>
      <c r="C46" t="s">
        <v>2369</v>
      </c>
      <c r="D46">
        <v>68</v>
      </c>
      <c r="E46" t="str">
        <f>IF(D46="","",VLOOKUP(D46,Side_til_Sektion!A$2:C$217,3,FALSE))</f>
        <v>5</v>
      </c>
      <c r="F46" s="8" t="str">
        <f>VLOOKUP(E46,Sektioner_fuld!J$2:P$220,7,FALSE)</f>
        <v>5_Hjertet#</v>
      </c>
      <c r="G46" t="str">
        <f>VLOOKUP(E46,Sektioner_fuld!J$2:Q$220,8,FALSE)</f>
        <v>5_Hjertet.rst#</v>
      </c>
      <c r="H46" t="str">
        <f t="shared" si="0"/>
        <v xml:space="preserve">`(se kapitel 5) &lt;5_Hjertet.rst#&gt;`__ </v>
      </c>
      <c r="I46" t="str">
        <f t="shared" si="1"/>
        <v>gsed -i 's/(se kapitel 5)/`(se kapitel 5) &lt;5_Hjertet.rst#&gt;`__ /g' 4_Almene_symptomer_og_fund.rst</v>
      </c>
    </row>
    <row r="47" spans="1:9" x14ac:dyDescent="0.2">
      <c r="A47">
        <v>5</v>
      </c>
      <c r="B47" t="s">
        <v>2385</v>
      </c>
      <c r="C47" t="s">
        <v>2371</v>
      </c>
      <c r="D47">
        <v>178</v>
      </c>
      <c r="E47" t="str">
        <f>IF(D47="","",VLOOKUP(D47,Side_til_Sektion!A$2:C$217,3,FALSE))</f>
        <v>12</v>
      </c>
      <c r="F47" s="8" t="str">
        <f>VLOOKUP(E47,Sektioner_fuld!J$2:P$220,7,FALSE)</f>
        <v>12_Det_perifere_karsystem#</v>
      </c>
      <c r="G47" t="str">
        <f>VLOOKUP(E47,Sektioner_fuld!J$2:Q$220,8,FALSE)</f>
        <v>12_Det_perifere_karsystem.rst#</v>
      </c>
      <c r="H47" t="str">
        <f t="shared" si="0"/>
        <v xml:space="preserve">`(se kapitel 12) &lt;12_Det_perifere_karsystem.rst#&gt;`__ </v>
      </c>
      <c r="I47" t="str">
        <f t="shared" si="1"/>
        <v>gsed -i 's/(se kapitel 12)/`(se kapitel 12) &lt;12_Det_perifere_karsystem.rst#&gt;`__ /g' 5_Hjertet.rst</v>
      </c>
    </row>
    <row r="48" spans="1:9" x14ac:dyDescent="0.2">
      <c r="A48">
        <f t="shared" si="5"/>
        <v>5</v>
      </c>
      <c r="B48" t="str">
        <f t="shared" si="6"/>
        <v>5_Hjertet</v>
      </c>
      <c r="C48" t="s">
        <v>2378</v>
      </c>
      <c r="D48">
        <v>58</v>
      </c>
      <c r="E48" t="str">
        <f>IF(D48="","",VLOOKUP(D48,Side_til_Sektion!A$2:C$217,3,FALSE))</f>
        <v>4.1.2</v>
      </c>
      <c r="F48" s="8" t="str">
        <f>VLOOKUP(E48,Sektioner_fuld!J$2:P$220,7,FALSE)</f>
        <v>4_Almene_symptomer_og_fund#Træthed_og_svimmelhed</v>
      </c>
      <c r="G48" t="str">
        <f>VLOOKUP(E48,Sektioner_fuld!J$2:Q$220,8,FALSE)</f>
        <v>4_Almene_symptomer_og_fund.rst#Træthed_og_svimmelhed</v>
      </c>
      <c r="H48" t="str">
        <f t="shared" si="0"/>
        <v xml:space="preserve">`(se side 58) &lt;4_Almene_symptomer_og_fund.rst#Træthed_og_svimmelhed&gt;`__ </v>
      </c>
      <c r="I48" t="str">
        <f t="shared" si="1"/>
        <v>gsed -i 's/(se side 58)/`(se side 58) &lt;4_Almene_symptomer_og_fund.rst#Træthed_og_svimmelhed&gt;`__ /g' 5_Hjertet.rst</v>
      </c>
    </row>
    <row r="49" spans="1:9" x14ac:dyDescent="0.2">
      <c r="A49">
        <f t="shared" ref="A49:A60" si="7">A48</f>
        <v>5</v>
      </c>
      <c r="B49" t="str">
        <f t="shared" ref="B49:B60" si="8">B48</f>
        <v>5_Hjertet</v>
      </c>
      <c r="C49" t="s">
        <v>2379</v>
      </c>
      <c r="D49">
        <v>85</v>
      </c>
      <c r="E49" t="str">
        <f>IF(D49="","",VLOOKUP(D49,Side_til_Sektion!A$2:C$217,3,FALSE))</f>
        <v>6.1.2</v>
      </c>
      <c r="F49" s="8" t="str">
        <f>VLOOKUP(E49,Sektioner_fuld!J$2:P$220,7,FALSE)</f>
        <v>6_Lunger_og_luftveje#Hvæsen_og_piben</v>
      </c>
      <c r="G49" t="str">
        <f>VLOOKUP(E49,Sektioner_fuld!J$2:Q$220,8,FALSE)</f>
        <v>6_Lunger_og_luftveje.rst#Hvæsen_og_piben</v>
      </c>
      <c r="H49" t="str">
        <f t="shared" si="0"/>
        <v xml:space="preserve">`(se side 85) &lt;6_Lunger_og_luftveje.rst#Hvæsen_og_piben&gt;`__ </v>
      </c>
      <c r="I49" t="str">
        <f t="shared" si="1"/>
        <v>gsed -i 's/(se side 85)/`(se side 85) &lt;6_Lunger_og_luftveje.rst#Hvæsen_og_piben&gt;`__ /g' 5_Hjertet.rst</v>
      </c>
    </row>
    <row r="50" spans="1:9" x14ac:dyDescent="0.2">
      <c r="A50">
        <f t="shared" si="7"/>
        <v>5</v>
      </c>
      <c r="B50" t="str">
        <f t="shared" si="8"/>
        <v>5_Hjertet</v>
      </c>
      <c r="C50" t="s">
        <v>2370</v>
      </c>
      <c r="D50">
        <v>97</v>
      </c>
      <c r="E50" t="str">
        <f>IF(D50="","",VLOOKUP(D50,Side_til_Sektion!A$2:C$217,3,FALSE))</f>
        <v>7</v>
      </c>
      <c r="F50" s="8" t="str">
        <f>VLOOKUP(E50,Sektioner_fuld!J$2:P$220,7,FALSE)</f>
        <v>7_Mave-tarm-systemet#</v>
      </c>
      <c r="G50" t="str">
        <f>VLOOKUP(E50,Sektioner_fuld!J$2:Q$220,8,FALSE)</f>
        <v>7_Mave-tarm-systemet.rst#</v>
      </c>
      <c r="H50" t="str">
        <f t="shared" si="0"/>
        <v xml:space="preserve">`(se kapitel 7) &lt;7_Mave-tarm-systemet.rst#&gt;`__ </v>
      </c>
      <c r="I50" t="str">
        <f t="shared" si="1"/>
        <v>gsed -i 's/(se kapitel 7)/`(se kapitel 7) &lt;7_Mave-tarm-systemet.rst#&gt;`__ /g' 5_Hjertet.rst</v>
      </c>
    </row>
    <row r="51" spans="1:9" x14ac:dyDescent="0.2">
      <c r="A51">
        <f t="shared" si="7"/>
        <v>5</v>
      </c>
      <c r="B51" t="str">
        <f t="shared" si="8"/>
        <v>5_Hjertet</v>
      </c>
      <c r="C51" t="s">
        <v>2380</v>
      </c>
      <c r="D51">
        <v>92</v>
      </c>
      <c r="E51" t="str">
        <f>IF(D51="","",VLOOKUP(D51,Side_til_Sektion!A$2:C$217,3,FALSE))</f>
        <v>6.2.2</v>
      </c>
      <c r="F51" s="8" t="str">
        <f>VLOOKUP(E51,Sektioner_fuld!J$2:P$220,7,FALSE)</f>
        <v>6_Lunger_og_luftveje#Palpation</v>
      </c>
      <c r="G51" t="str">
        <f>VLOOKUP(E51,Sektioner_fuld!J$2:Q$220,8,FALSE)</f>
        <v>6_Lunger_og_luftveje.rst#Palpation</v>
      </c>
      <c r="H51" t="str">
        <f t="shared" si="0"/>
        <v xml:space="preserve">`(se side 92) &lt;6_Lunger_og_luftveje.rst#Palpation&gt;`__ </v>
      </c>
      <c r="I51" t="str">
        <f t="shared" si="1"/>
        <v>gsed -i 's/(se side 92)/`(se side 92) &lt;6_Lunger_og_luftveje.rst#Palpation&gt;`__ /g' 5_Hjertet.rst</v>
      </c>
    </row>
    <row r="52" spans="1:9" x14ac:dyDescent="0.2">
      <c r="A52">
        <f t="shared" si="7"/>
        <v>5</v>
      </c>
      <c r="B52" t="str">
        <f t="shared" si="8"/>
        <v>5_Hjertet</v>
      </c>
      <c r="C52" t="s">
        <v>2367</v>
      </c>
      <c r="D52">
        <v>83</v>
      </c>
      <c r="E52" t="str">
        <f>IF(D52="","",VLOOKUP(D52,Side_til_Sektion!A$2:C$217,3,FALSE))</f>
        <v>6</v>
      </c>
      <c r="F52" s="8" t="str">
        <f>VLOOKUP(E52,Sektioner_fuld!J$2:P$220,7,FALSE)</f>
        <v>6_Lunger_og_luftveje#</v>
      </c>
      <c r="G52" t="str">
        <f>VLOOKUP(E52,Sektioner_fuld!J$2:Q$220,8,FALSE)</f>
        <v>6_Lunger_og_luftveje.rst#</v>
      </c>
      <c r="H52" t="str">
        <f t="shared" si="0"/>
        <v xml:space="preserve">`(se kapitel 6) &lt;6_Lunger_og_luftveje.rst#&gt;`__ </v>
      </c>
      <c r="I52" t="str">
        <f t="shared" si="1"/>
        <v>gsed -i 's/(se kapitel 6)/`(se kapitel 6) &lt;6_Lunger_og_luftveje.rst#&gt;`__ /g' 5_Hjertet.rst</v>
      </c>
    </row>
    <row r="53" spans="1:9" x14ac:dyDescent="0.2">
      <c r="A53">
        <f t="shared" si="7"/>
        <v>5</v>
      </c>
      <c r="B53" t="str">
        <f t="shared" si="8"/>
        <v>5_Hjertet</v>
      </c>
      <c r="C53" t="s">
        <v>2371</v>
      </c>
      <c r="D53">
        <v>178</v>
      </c>
      <c r="E53" t="str">
        <f>IF(D53="","",VLOOKUP(D53,Side_til_Sektion!A$2:C$217,3,FALSE))</f>
        <v>12</v>
      </c>
      <c r="F53" s="8" t="str">
        <f>VLOOKUP(E53,Sektioner_fuld!J$2:P$220,7,FALSE)</f>
        <v>12_Det_perifere_karsystem#</v>
      </c>
      <c r="G53" t="str">
        <f>VLOOKUP(E53,Sektioner_fuld!J$2:Q$220,8,FALSE)</f>
        <v>12_Det_perifere_karsystem.rst#</v>
      </c>
      <c r="H53" t="str">
        <f t="shared" si="0"/>
        <v xml:space="preserve">`(se kapitel 12) &lt;12_Det_perifere_karsystem.rst#&gt;`__ </v>
      </c>
      <c r="I53" t="str">
        <f t="shared" si="1"/>
        <v>gsed -i 's/(se kapitel 12)/`(se kapitel 12) &lt;12_Det_perifere_karsystem.rst#&gt;`__ /g' 5_Hjertet.rst</v>
      </c>
    </row>
    <row r="54" spans="1:9" x14ac:dyDescent="0.2">
      <c r="A54">
        <f t="shared" si="7"/>
        <v>5</v>
      </c>
      <c r="B54" t="str">
        <f t="shared" si="8"/>
        <v>5_Hjertet</v>
      </c>
      <c r="C54" t="s">
        <v>2382</v>
      </c>
      <c r="D54">
        <v>116</v>
      </c>
      <c r="E54" t="str">
        <f>IF(D54="","",VLOOKUP(D54,Side_til_Sektion!A$2:C$217,3,FALSE))</f>
        <v>8</v>
      </c>
      <c r="F54" s="8" t="str">
        <f>VLOOKUP(E54,Sektioner_fuld!J$2:P$220,7,FALSE)</f>
        <v>8_Nyrer,_urinveje_og_mandlige_kønsorganer#</v>
      </c>
      <c r="G54" t="str">
        <f>VLOOKUP(E54,Sektioner_fuld!J$2:Q$220,8,FALSE)</f>
        <v>8_Nyrer,_urinveje_og_mandlige_kønsorganer.rst#</v>
      </c>
      <c r="H54" t="str">
        <f t="shared" si="0"/>
        <v xml:space="preserve">`se kapitel 8) &lt;8_Nyrer,_urinveje_og_mandlige_kønsorganer.rst#&gt;`__ </v>
      </c>
      <c r="I54" t="str">
        <f t="shared" si="1"/>
        <v>gsed -i 's/se kapitel 8)/`se kapitel 8) &lt;8_Nyrer,_urinveje_og_mandlige_kønsorganer.rst#&gt;`__ /g' 5_Hjertet.rst</v>
      </c>
    </row>
    <row r="55" spans="1:9" x14ac:dyDescent="0.2">
      <c r="A55">
        <f t="shared" si="7"/>
        <v>5</v>
      </c>
      <c r="B55" t="str">
        <f t="shared" si="8"/>
        <v>5_Hjertet</v>
      </c>
      <c r="C55" t="s">
        <v>2364</v>
      </c>
      <c r="D55">
        <v>57</v>
      </c>
      <c r="E55" t="str">
        <f>IF(D55="","",VLOOKUP(D55,Side_til_Sektion!A$2:C$217,3,FALSE))</f>
        <v>4</v>
      </c>
      <c r="F55" s="8" t="str">
        <f>VLOOKUP(E55,Sektioner_fuld!J$2:P$220,7,FALSE)</f>
        <v>4_Almene_symptomer_og_fund#</v>
      </c>
      <c r="G55" t="str">
        <f>VLOOKUP(E55,Sektioner_fuld!J$2:Q$220,8,FALSE)</f>
        <v>4_Almene_symptomer_og_fund.rst#</v>
      </c>
      <c r="H55" t="str">
        <f t="shared" si="0"/>
        <v xml:space="preserve">`(se kapitel 4) &lt;4_Almene_symptomer_og_fund.rst#&gt;`__ </v>
      </c>
      <c r="I55" t="str">
        <f t="shared" si="1"/>
        <v>gsed -i 's/(se kapitel 4)/`(se kapitel 4) &lt;4_Almene_symptomer_og_fund.rst#&gt;`__ /g' 5_Hjertet.rst</v>
      </c>
    </row>
    <row r="56" spans="1:9" x14ac:dyDescent="0.2">
      <c r="A56">
        <f t="shared" si="7"/>
        <v>5</v>
      </c>
      <c r="B56" t="str">
        <f t="shared" si="8"/>
        <v>5_Hjertet</v>
      </c>
      <c r="C56" t="s">
        <v>2381</v>
      </c>
      <c r="D56">
        <v>178</v>
      </c>
      <c r="E56" t="str">
        <f>IF(D56="","",VLOOKUP(D56,Side_til_Sektion!A$2:C$217,3,FALSE))</f>
        <v>12</v>
      </c>
      <c r="F56" s="8" t="str">
        <f>VLOOKUP(E56,Sektioner_fuld!J$2:P$220,7,FALSE)</f>
        <v>12_Det_perifere_karsystem#</v>
      </c>
      <c r="G56" t="str">
        <f>VLOOKUP(E56,Sektioner_fuld!J$2:Q$220,8,FALSE)</f>
        <v>12_Det_perifere_karsystem.rst#</v>
      </c>
      <c r="H56" t="str">
        <f t="shared" si="0"/>
        <v xml:space="preserve">`se kapitel 12) &lt;12_Det_perifere_karsystem.rst#&gt;`__ </v>
      </c>
      <c r="I56" t="str">
        <f t="shared" si="1"/>
        <v>gsed -i 's/se kapitel 12)/`se kapitel 12) &lt;12_Det_perifere_karsystem.rst#&gt;`__ /g' 5_Hjertet.rst</v>
      </c>
    </row>
    <row r="57" spans="1:9" x14ac:dyDescent="0.2">
      <c r="A57">
        <f t="shared" si="7"/>
        <v>5</v>
      </c>
      <c r="B57" t="str">
        <f t="shared" si="8"/>
        <v>5_Hjertet</v>
      </c>
      <c r="C57" t="s">
        <v>2383</v>
      </c>
      <c r="D57">
        <v>74</v>
      </c>
      <c r="E57" t="str">
        <f>IF(D57="","",VLOOKUP(D57,Side_til_Sektion!A$2:C$217,3,FALSE))</f>
        <v>5.2.1</v>
      </c>
      <c r="F57" s="8" t="str">
        <f>VLOOKUP(E57,Sektioner_fuld!J$2:P$220,7,FALSE)</f>
        <v>5_Hjertet#Inspektion,_palpation_og_perkussion</v>
      </c>
      <c r="G57" t="str">
        <f>VLOOKUP(E57,Sektioner_fuld!J$2:Q$220,8,FALSE)</f>
        <v>5_Hjertet.rst#Inspektion,_palpation_og_perkussion</v>
      </c>
      <c r="H57" t="str">
        <f t="shared" si="0"/>
        <v xml:space="preserve">`(se side 74) &lt;5_Hjertet.rst#Inspektion,_palpation_og_perkussion&gt;`__ </v>
      </c>
      <c r="I57" t="str">
        <f t="shared" si="1"/>
        <v>gsed -i 's/(se side 74)/`(se side 74) &lt;5_Hjertet.rst#Inspektion,_palpation_og_perkussion&gt;`__ /g' 5_Hjertet.rst</v>
      </c>
    </row>
    <row r="58" spans="1:9" x14ac:dyDescent="0.2">
      <c r="A58">
        <f t="shared" si="7"/>
        <v>5</v>
      </c>
      <c r="B58" t="str">
        <f t="shared" si="8"/>
        <v>5_Hjertet</v>
      </c>
      <c r="C58" t="s">
        <v>2367</v>
      </c>
      <c r="D58">
        <v>83</v>
      </c>
      <c r="E58" t="str">
        <f>IF(D58="","",VLOOKUP(D58,Side_til_Sektion!A$2:C$217,3,FALSE))</f>
        <v>6</v>
      </c>
      <c r="F58" s="8" t="str">
        <f>VLOOKUP(E58,Sektioner_fuld!J$2:P$220,7,FALSE)</f>
        <v>6_Lunger_og_luftveje#</v>
      </c>
      <c r="G58" t="str">
        <f>VLOOKUP(E58,Sektioner_fuld!J$2:Q$220,8,FALSE)</f>
        <v>6_Lunger_og_luftveje.rst#</v>
      </c>
      <c r="H58" t="str">
        <f t="shared" si="0"/>
        <v xml:space="preserve">`(se kapitel 6) &lt;6_Lunger_og_luftveje.rst#&gt;`__ </v>
      </c>
      <c r="I58" t="str">
        <f t="shared" si="1"/>
        <v>gsed -i 's/(se kapitel 6)/`(se kapitel 6) &lt;6_Lunger_og_luftveje.rst#&gt;`__ /g' 5_Hjertet.rst</v>
      </c>
    </row>
    <row r="59" spans="1:9" x14ac:dyDescent="0.2">
      <c r="A59">
        <v>6</v>
      </c>
      <c r="B59" t="s">
        <v>2386</v>
      </c>
      <c r="C59" t="s">
        <v>2387</v>
      </c>
      <c r="D59">
        <v>99</v>
      </c>
      <c r="E59" t="str">
        <f>IF(D59="","",VLOOKUP(D59,Side_til_Sektion!A$2:C$217,3,FALSE))</f>
        <v>7.1.3</v>
      </c>
      <c r="F59" s="8" t="str">
        <f>VLOOKUP(E59,Sektioner_fuld!J$2:P$220,7,FALSE)</f>
        <v>7_Mave-tarm-systemet#Halsbrand_(pyrosis)</v>
      </c>
      <c r="G59" t="str">
        <f>VLOOKUP(E59,Sektioner_fuld!J$2:Q$220,8,FALSE)</f>
        <v>7_Mave-tarm-systemet.rst#Halsbrand_(pyrosis)</v>
      </c>
      <c r="H59" t="str">
        <f t="shared" si="0"/>
        <v xml:space="preserve">`(se side 99) &lt;7_Mave-tarm-systemet.rst#Halsbrand_(pyrosis)&gt;`__ </v>
      </c>
      <c r="I59" t="str">
        <f t="shared" si="1"/>
        <v>gsed -i 's/(se side 99)/`(se side 99) &lt;7_Mave-tarm-systemet.rst#Halsbrand_(pyrosis)&gt;`__ /g' 6_Lunger_og_luftveje.rst</v>
      </c>
    </row>
    <row r="60" spans="1:9" x14ac:dyDescent="0.2">
      <c r="A60">
        <f t="shared" si="7"/>
        <v>6</v>
      </c>
      <c r="B60" t="str">
        <f t="shared" si="8"/>
        <v>6_Lunger_og_luftveje</v>
      </c>
      <c r="C60" t="s">
        <v>2388</v>
      </c>
      <c r="D60">
        <v>69</v>
      </c>
      <c r="E60" t="str">
        <f>IF(D60="","",VLOOKUP(D60,Side_til_Sektion!A$2:C$217,3,FALSE))</f>
        <v>5.1.1</v>
      </c>
      <c r="F60" s="8" t="str">
        <f>VLOOKUP(E60,Sektioner_fuld!J$2:P$220,7,FALSE)</f>
        <v>5_Hjertet#Træthed_og_funktionsnedsættelse</v>
      </c>
      <c r="G60" t="str">
        <f>VLOOKUP(E60,Sektioner_fuld!J$2:Q$220,8,FALSE)</f>
        <v>5_Hjertet.rst#Træthed_og_funktionsnedsættelse</v>
      </c>
      <c r="H60" t="str">
        <f t="shared" si="0"/>
        <v xml:space="preserve">`(se side 69-71) &lt;5_Hjertet.rst#Træthed_og_funktionsnedsættelse&gt;`__ </v>
      </c>
      <c r="I60" t="str">
        <f t="shared" si="1"/>
        <v>gsed -i 's/(se side 69-71)/`(se side 69-71) &lt;5_Hjertet.rst#Træthed_og_funktionsnedsættelse&gt;`__ /g' 6_Lunger_og_luftveje.rst</v>
      </c>
    </row>
    <row r="61" spans="1:9" x14ac:dyDescent="0.2">
      <c r="A61">
        <f t="shared" ref="A61:A65" si="9">A60</f>
        <v>6</v>
      </c>
      <c r="B61" t="str">
        <f t="shared" ref="B61:B67" si="10">B60</f>
        <v>6_Lunger_og_luftveje</v>
      </c>
      <c r="C61" t="s">
        <v>2364</v>
      </c>
      <c r="D61">
        <v>57</v>
      </c>
      <c r="E61" t="str">
        <f>IF(D61="","",VLOOKUP(D61,Side_til_Sektion!A$2:C$217,3,FALSE))</f>
        <v>4</v>
      </c>
      <c r="F61" s="8" t="str">
        <f>VLOOKUP(E61,Sektioner_fuld!J$2:P$220,7,FALSE)</f>
        <v>4_Almene_symptomer_og_fund#</v>
      </c>
      <c r="G61" t="str">
        <f>VLOOKUP(E61,Sektioner_fuld!J$2:Q$220,8,FALSE)</f>
        <v>4_Almene_symptomer_og_fund.rst#</v>
      </c>
      <c r="H61" t="str">
        <f t="shared" si="0"/>
        <v xml:space="preserve">`(se kapitel 4) &lt;4_Almene_symptomer_og_fund.rst#&gt;`__ </v>
      </c>
      <c r="I61" t="str">
        <f t="shared" si="1"/>
        <v>gsed -i 's/(se kapitel 4)/`(se kapitel 4) &lt;4_Almene_symptomer_og_fund.rst#&gt;`__ /g' 6_Lunger_og_luftveje.rst</v>
      </c>
    </row>
    <row r="62" spans="1:9" x14ac:dyDescent="0.2">
      <c r="A62">
        <f t="shared" si="9"/>
        <v>6</v>
      </c>
      <c r="B62" t="str">
        <f t="shared" si="10"/>
        <v>6_Lunger_og_luftveje</v>
      </c>
      <c r="C62" t="s">
        <v>2369</v>
      </c>
      <c r="D62">
        <v>68</v>
      </c>
      <c r="E62" t="str">
        <f>IF(D62="","",VLOOKUP(D62,Side_til_Sektion!A$2:C$217,3,FALSE))</f>
        <v>5</v>
      </c>
      <c r="F62" s="8" t="str">
        <f>VLOOKUP(E62,Sektioner_fuld!J$2:P$220,7,FALSE)</f>
        <v>5_Hjertet#</v>
      </c>
      <c r="G62" t="str">
        <f>VLOOKUP(E62,Sektioner_fuld!J$2:Q$220,8,FALSE)</f>
        <v>5_Hjertet.rst#</v>
      </c>
      <c r="H62" t="str">
        <f t="shared" si="0"/>
        <v xml:space="preserve">`(se kapitel 5) &lt;5_Hjertet.rst#&gt;`__ </v>
      </c>
      <c r="I62" t="str">
        <f t="shared" si="1"/>
        <v>gsed -i 's/(se kapitel 5)/`(se kapitel 5) &lt;5_Hjertet.rst#&gt;`__ /g' 6_Lunger_og_luftveje.rst</v>
      </c>
    </row>
    <row r="63" spans="1:9" x14ac:dyDescent="0.2">
      <c r="A63">
        <f t="shared" si="9"/>
        <v>6</v>
      </c>
      <c r="B63" t="str">
        <f t="shared" si="10"/>
        <v>6_Lunger_og_luftveje</v>
      </c>
      <c r="C63" t="s">
        <v>2389</v>
      </c>
      <c r="D63">
        <v>97</v>
      </c>
      <c r="E63" t="str">
        <f>IF(D63="","",VLOOKUP(D63,Side_til_Sektion!A$2:C$217,3,FALSE))</f>
        <v>7</v>
      </c>
      <c r="F63" s="8" t="str">
        <f>VLOOKUP(E63,Sektioner_fuld!J$2:P$220,7,FALSE)</f>
        <v>7_Mave-tarm-systemet#</v>
      </c>
      <c r="G63" t="str">
        <f>VLOOKUP(E63,Sektioner_fuld!J$2:Q$220,8,FALSE)</f>
        <v>7_Mave-tarm-systemet.rst#</v>
      </c>
      <c r="H63" t="str">
        <f t="shared" si="0"/>
        <v xml:space="preserve">`(se kapitel 7)  &lt;7_Mave-tarm-systemet.rst#&gt;`__ </v>
      </c>
      <c r="I63" t="str">
        <f t="shared" si="1"/>
        <v>gsed -i 's/(se kapitel 7) /`(se kapitel 7)  &lt;7_Mave-tarm-systemet.rst#&gt;`__ /g' 6_Lunger_og_luftveje.rst</v>
      </c>
    </row>
    <row r="64" spans="1:9" x14ac:dyDescent="0.2">
      <c r="A64">
        <f t="shared" si="9"/>
        <v>6</v>
      </c>
      <c r="B64" t="str">
        <f t="shared" si="10"/>
        <v>6_Lunger_og_luftveje</v>
      </c>
      <c r="C64" t="s">
        <v>2364</v>
      </c>
      <c r="D64">
        <v>57</v>
      </c>
      <c r="E64" t="str">
        <f>IF(D64="","",VLOOKUP(D64,Side_til_Sektion!A$2:C$217,3,FALSE))</f>
        <v>4</v>
      </c>
      <c r="F64" s="8" t="str">
        <f>VLOOKUP(E64,Sektioner_fuld!J$2:P$220,7,FALSE)</f>
        <v>4_Almene_symptomer_og_fund#</v>
      </c>
      <c r="G64" t="str">
        <f>VLOOKUP(E64,Sektioner_fuld!J$2:Q$220,8,FALSE)</f>
        <v>4_Almene_symptomer_og_fund.rst#</v>
      </c>
      <c r="H64" t="str">
        <f t="shared" si="0"/>
        <v xml:space="preserve">`(se kapitel 4) &lt;4_Almene_symptomer_og_fund.rst#&gt;`__ </v>
      </c>
      <c r="I64" t="str">
        <f t="shared" si="1"/>
        <v>gsed -i 's/(se kapitel 4)/`(se kapitel 4) &lt;4_Almene_symptomer_og_fund.rst#&gt;`__ /g' 6_Lunger_og_luftveje.rst</v>
      </c>
    </row>
    <row r="65" spans="1:9" x14ac:dyDescent="0.2">
      <c r="A65">
        <f t="shared" si="9"/>
        <v>6</v>
      </c>
      <c r="B65" t="str">
        <f t="shared" si="10"/>
        <v>6_Lunger_og_luftveje</v>
      </c>
      <c r="C65" t="s">
        <v>2368</v>
      </c>
      <c r="D65">
        <v>136</v>
      </c>
      <c r="E65" t="str">
        <f>IF(D65="","",VLOOKUP(D65,Side_til_Sektion!A$2:C$217,3,FALSE))</f>
        <v>10</v>
      </c>
      <c r="F65" s="8" t="str">
        <f>VLOOKUP(E65,Sektioner_fuld!J$2:P$220,7,FALSE)</f>
        <v>10_Bevægeapparatet#</v>
      </c>
      <c r="G65" t="str">
        <f>VLOOKUP(E65,Sektioner_fuld!J$2:Q$220,8,FALSE)</f>
        <v>10_Bevægeapparatet.rst#</v>
      </c>
      <c r="H65" t="str">
        <f t="shared" si="0"/>
        <v xml:space="preserve">`(se kapitel 10) &lt;10_Bevægeapparatet.rst#&gt;`__ </v>
      </c>
      <c r="I65" t="str">
        <f t="shared" si="1"/>
        <v>gsed -i 's/(se kapitel 10)/`(se kapitel 10) &lt;10_Bevægeapparatet.rst#&gt;`__ /g' 6_Lunger_og_luftveje.rst</v>
      </c>
    </row>
    <row r="66" spans="1:9" x14ac:dyDescent="0.2">
      <c r="A66">
        <v>7</v>
      </c>
      <c r="B66" t="s">
        <v>2390</v>
      </c>
      <c r="C66" t="s">
        <v>2364</v>
      </c>
      <c r="D66">
        <v>57</v>
      </c>
      <c r="E66" t="str">
        <f>IF(D66="","",VLOOKUP(D66,Side_til_Sektion!A$2:C$217,3,FALSE))</f>
        <v>4</v>
      </c>
      <c r="F66" s="8" t="str">
        <f>VLOOKUP(E66,Sektioner_fuld!J$2:P$220,7,FALSE)</f>
        <v>4_Almene_symptomer_og_fund#</v>
      </c>
      <c r="G66" t="str">
        <f>VLOOKUP(E66,Sektioner_fuld!J$2:Q$220,8,FALSE)</f>
        <v>4_Almene_symptomer_og_fund.rst#</v>
      </c>
      <c r="H66" t="str">
        <f t="shared" si="0"/>
        <v xml:space="preserve">`(se kapitel 4) &lt;4_Almene_symptomer_og_fund.rst#&gt;`__ </v>
      </c>
      <c r="I66" t="str">
        <f t="shared" si="1"/>
        <v>gsed -i 's/(se kapitel 4)/`(se kapitel 4) &lt;4_Almene_symptomer_og_fund.rst#&gt;`__ /g' 7_Mave-tarm-systemet.rst</v>
      </c>
    </row>
    <row r="67" spans="1:9" x14ac:dyDescent="0.2">
      <c r="A67">
        <f>A66</f>
        <v>7</v>
      </c>
      <c r="B67" t="str">
        <f t="shared" si="10"/>
        <v>7_Mave-tarm-systemet</v>
      </c>
      <c r="C67" t="s">
        <v>2367</v>
      </c>
      <c r="D67">
        <v>83</v>
      </c>
      <c r="E67" t="str">
        <f>IF(D67="","",VLOOKUP(D67,Side_til_Sektion!A$2:C$217,3,FALSE))</f>
        <v>6</v>
      </c>
      <c r="F67" s="8" t="str">
        <f>VLOOKUP(E67,Sektioner_fuld!J$2:P$220,7,FALSE)</f>
        <v>6_Lunger_og_luftveje#</v>
      </c>
      <c r="G67" t="str">
        <f>VLOOKUP(E67,Sektioner_fuld!J$2:Q$220,8,FALSE)</f>
        <v>6_Lunger_og_luftveje.rst#</v>
      </c>
      <c r="H67" t="str">
        <f t="shared" ref="H67:H121" si="11">_xlfn.CONCAT("`",C67," &lt;", G67,"&gt;`__ ")</f>
        <v xml:space="preserve">`(se kapitel 6) &lt;6_Lunger_og_luftveje.rst#&gt;`__ </v>
      </c>
      <c r="I67" t="str">
        <f t="shared" si="1"/>
        <v>gsed -i 's/(se kapitel 6)/`(se kapitel 6) &lt;6_Lunger_og_luftveje.rst#&gt;`__ /g' 7_Mave-tarm-systemet.rst</v>
      </c>
    </row>
    <row r="68" spans="1:9" x14ac:dyDescent="0.2">
      <c r="A68">
        <f t="shared" ref="A68:A83" si="12">A67</f>
        <v>7</v>
      </c>
      <c r="B68" t="str">
        <f t="shared" ref="B68:B83" si="13">B67</f>
        <v>7_Mave-tarm-systemet</v>
      </c>
      <c r="C68" t="s">
        <v>2363</v>
      </c>
      <c r="D68">
        <v>187</v>
      </c>
      <c r="E68" t="str">
        <f>IF(D68="","",VLOOKUP(D68,Side_til_Sektion!A$2:C$217,3,FALSE))</f>
        <v>13</v>
      </c>
      <c r="F68" s="8" t="str">
        <f>VLOOKUP(E68,Sektioner_fuld!J$2:P$220,7,FALSE)</f>
        <v>13_Kirtler#</v>
      </c>
      <c r="G68" t="str">
        <f>VLOOKUP(E68,Sektioner_fuld!J$2:Q$220,8,FALSE)</f>
        <v>13_Kirtler.rst#</v>
      </c>
      <c r="H68" t="str">
        <f t="shared" si="11"/>
        <v xml:space="preserve">`(se kapitel 13) &lt;13_Kirtler.rst#&gt;`__ </v>
      </c>
      <c r="I68" t="str">
        <f t="shared" si="1"/>
        <v>gsed -i 's/(se kapitel 13)/`(se kapitel 13) &lt;13_Kirtler.rst#&gt;`__ /g' 7_Mave-tarm-systemet.rst</v>
      </c>
    </row>
    <row r="69" spans="1:9" x14ac:dyDescent="0.2">
      <c r="A69">
        <f t="shared" si="12"/>
        <v>7</v>
      </c>
      <c r="B69" t="str">
        <f t="shared" si="13"/>
        <v>7_Mave-tarm-systemet</v>
      </c>
      <c r="C69" t="s">
        <v>2391</v>
      </c>
      <c r="D69">
        <v>131</v>
      </c>
      <c r="E69" t="str">
        <f>IF(D69="","",VLOOKUP(D69,Side_til_Sektion!A$2:C$217,3,FALSE))</f>
        <v>9.2</v>
      </c>
      <c r="F69" s="8" t="str">
        <f>VLOOKUP(E69,Sektioner_fuld!J$2:P$220,7,FALSE)</f>
        <v>9_Kvindelige_kønsorganer#Objektivt</v>
      </c>
      <c r="G69" t="str">
        <f>VLOOKUP(E69,Sektioner_fuld!J$2:Q$220,8,FALSE)</f>
        <v>9_Kvindelige_kønsorganer.rst#Objektivt</v>
      </c>
      <c r="H69" t="str">
        <f t="shared" si="11"/>
        <v xml:space="preserve">`(side 131) &lt;9_Kvindelige_kønsorganer.rst#Objektivt&gt;`__ </v>
      </c>
      <c r="I69" t="str">
        <f t="shared" si="1"/>
        <v>gsed -i 's/(side 131)/`(side 131) &lt;9_Kvindelige_kønsorganer.rst#Objektivt&gt;`__ /g' 7_Mave-tarm-systemet.rst</v>
      </c>
    </row>
    <row r="70" spans="1:9" x14ac:dyDescent="0.2">
      <c r="A70">
        <f t="shared" si="12"/>
        <v>7</v>
      </c>
      <c r="B70" t="str">
        <f t="shared" si="13"/>
        <v>7_Mave-tarm-systemet</v>
      </c>
      <c r="C70" t="s">
        <v>2392</v>
      </c>
      <c r="D70">
        <v>122</v>
      </c>
      <c r="E70" t="str">
        <f>IF(D70="","",VLOOKUP(D70,Side_til_Sektion!A$2:C$217,3,FALSE))</f>
        <v>8.1.8</v>
      </c>
      <c r="F70" s="8" t="str">
        <f>VLOOKUP(E70,Sektioner_fuld!J$2:P$220,7,FALSE)</f>
        <v>8_Nyrer,_urinveje_og_mandlige_kønsorganer#Vand_i_kroppen_(ødemer)</v>
      </c>
      <c r="G70" t="str">
        <f>VLOOKUP(E70,Sektioner_fuld!J$2:Q$220,8,FALSE)</f>
        <v>8_Nyrer,_urinveje_og_mandlige_kønsorganer.rst#Vand_i_kroppen_(ødemer)</v>
      </c>
      <c r="H70" t="str">
        <f t="shared" si="11"/>
        <v xml:space="preserve">`(side 122) &lt;8_Nyrer,_urinveje_og_mandlige_kønsorganer.rst#Vand_i_kroppen_(ødemer)&gt;`__ </v>
      </c>
      <c r="I70" t="str">
        <f t="shared" si="1"/>
        <v>gsed -i 's/(side 122)/`(side 122) &lt;8_Nyrer,_urinveje_og_mandlige_kønsorganer.rst#Vand_i_kroppen_(ødemer)&gt;`__ /g' 7_Mave-tarm-systemet.rst</v>
      </c>
    </row>
    <row r="71" spans="1:9" x14ac:dyDescent="0.2">
      <c r="A71">
        <f t="shared" si="12"/>
        <v>7</v>
      </c>
      <c r="B71" t="str">
        <f t="shared" si="13"/>
        <v>7_Mave-tarm-systemet</v>
      </c>
      <c r="C71" t="s">
        <v>2393</v>
      </c>
      <c r="D71">
        <v>141</v>
      </c>
      <c r="E71" t="str">
        <f>IF(D71="","",VLOOKUP(D71,Side_til_Sektion!A$2:C$217,3,FALSE))</f>
        <v>10.2.3</v>
      </c>
      <c r="F71" s="8" t="str">
        <f>VLOOKUP(E71,Sektioner_fuld!J$2:P$220,7,FALSE)</f>
        <v>10_Bevægeapparatet#Palpation</v>
      </c>
      <c r="G71" t="str">
        <f>VLOOKUP(E71,Sektioner_fuld!J$2:Q$220,8,FALSE)</f>
        <v>10_Bevægeapparatet.rst#Palpation</v>
      </c>
      <c r="H71" t="str">
        <f t="shared" si="11"/>
        <v xml:space="preserve">`(se side 141) &lt;10_Bevægeapparatet.rst#Palpation&gt;`__ </v>
      </c>
      <c r="I71" t="str">
        <f t="shared" si="1"/>
        <v>gsed -i 's/(se side 141)/`(se side 141) &lt;10_Bevægeapparatet.rst#Palpation&gt;`__ /g' 7_Mave-tarm-systemet.rst</v>
      </c>
    </row>
    <row r="72" spans="1:9" x14ac:dyDescent="0.2">
      <c r="A72">
        <f t="shared" si="12"/>
        <v>7</v>
      </c>
      <c r="B72" t="str">
        <f t="shared" si="13"/>
        <v>7_Mave-tarm-systemet</v>
      </c>
      <c r="C72" t="s">
        <v>2394</v>
      </c>
      <c r="D72">
        <v>111</v>
      </c>
      <c r="E72" t="str">
        <f>IF(D72="","",VLOOKUP(D72,Side_til_Sektion!A$2:C$217,3,FALSE))</f>
        <v>7.2.2</v>
      </c>
      <c r="F72" s="8" t="str">
        <f>VLOOKUP(E72,Sektioner_fuld!J$2:P$220,7,FALSE)</f>
        <v>7_Mave-tarm-systemet#Abdomen</v>
      </c>
      <c r="G72" t="str">
        <f>VLOOKUP(E72,Sektioner_fuld!J$2:Q$220,8,FALSE)</f>
        <v>7_Mave-tarm-systemet.rst#Abdomen</v>
      </c>
      <c r="H72" t="str">
        <f t="shared" si="11"/>
        <v xml:space="preserve">`side 111) &lt;7_Mave-tarm-systemet.rst#Abdomen&gt;`__ </v>
      </c>
      <c r="I72" t="str">
        <f t="shared" si="1"/>
        <v>gsed -i 's/side 111)/`side 111) &lt;7_Mave-tarm-systemet.rst#Abdomen&gt;`__ /g' 7_Mave-tarm-systemet.rst</v>
      </c>
    </row>
    <row r="73" spans="1:9" x14ac:dyDescent="0.2">
      <c r="A73">
        <f t="shared" si="12"/>
        <v>7</v>
      </c>
      <c r="B73" t="str">
        <f t="shared" si="13"/>
        <v>7_Mave-tarm-systemet</v>
      </c>
      <c r="C73" t="s">
        <v>2395</v>
      </c>
      <c r="D73">
        <v>186</v>
      </c>
      <c r="E73" t="str">
        <f>IF(D73="","",VLOOKUP(D73,Side_til_Sektion!A$2:C$217,3,FALSE))</f>
        <v>12.2.2</v>
      </c>
      <c r="F73" s="8" t="str">
        <f>VLOOKUP(E73,Sektioner_fuld!J$2:P$220,7,FALSE)</f>
        <v>12_Det_perifere_karsystem#Auskultation</v>
      </c>
      <c r="G73" t="str">
        <f>VLOOKUP(E73,Sektioner_fuld!J$2:Q$220,8,FALSE)</f>
        <v>12_Det_perifere_karsystem.rst#Auskultation</v>
      </c>
      <c r="H73" t="str">
        <f t="shared" si="11"/>
        <v xml:space="preserve">`(side 186) &lt;12_Det_perifere_karsystem.rst#Auskultation&gt;`__ </v>
      </c>
      <c r="I73" t="str">
        <f t="shared" si="1"/>
        <v>gsed -i 's/(side 186)/`(side 186) &lt;12_Det_perifere_karsystem.rst#Auskultation&gt;`__ /g' 7_Mave-tarm-systemet.rst</v>
      </c>
    </row>
    <row r="74" spans="1:9" x14ac:dyDescent="0.2">
      <c r="A74">
        <f t="shared" si="12"/>
        <v>7</v>
      </c>
      <c r="B74" t="str">
        <f t="shared" si="13"/>
        <v>7_Mave-tarm-systemet</v>
      </c>
      <c r="C74" t="s">
        <v>2396</v>
      </c>
      <c r="D74">
        <v>125</v>
      </c>
      <c r="E74" t="str">
        <f>IF(D74="","",VLOOKUP(D74,Side_til_Sektion!A$2:C$217,3,FALSE))</f>
        <v>8.2.2</v>
      </c>
      <c r="F74" s="8" t="str">
        <f>VLOOKUP(E74,Sektioner_fuld!J$2:P$220,7,FALSE)</f>
        <v>8_Nyrer,_urinveje_og_mandlige_kønsorganer#Nyrer_og_urinveje</v>
      </c>
      <c r="G74" t="str">
        <f>VLOOKUP(E74,Sektioner_fuld!J$2:Q$220,8,FALSE)</f>
        <v>8_Nyrer,_urinveje_og_mandlige_kønsorganer.rst#Nyrer_og_urinveje</v>
      </c>
      <c r="H74" t="str">
        <f t="shared" si="11"/>
        <v xml:space="preserve">`(kapitel 8, side 125) &lt;8_Nyrer,_urinveje_og_mandlige_kønsorganer.rst#Nyrer_og_urinveje&gt;`__ </v>
      </c>
      <c r="I74" t="str">
        <f t="shared" si="1"/>
        <v>gsed -i 's/(kapitel 8, side 125)/`(kapitel 8, side 125) &lt;8_Nyrer,_urinveje_og_mandlige_kønsorganer.rst#Nyrer_og_urinveje&gt;`__ /g' 7_Mave-tarm-systemet.rst</v>
      </c>
    </row>
    <row r="75" spans="1:9" x14ac:dyDescent="0.2">
      <c r="A75">
        <f t="shared" si="12"/>
        <v>7</v>
      </c>
      <c r="B75" t="str">
        <f t="shared" si="13"/>
        <v>7_Mave-tarm-systemet</v>
      </c>
      <c r="C75" t="s">
        <v>2397</v>
      </c>
      <c r="D75">
        <v>93</v>
      </c>
      <c r="E75" t="str">
        <f>IF(D75="","",VLOOKUP(D75,Side_til_Sektion!A$2:C$217,3,FALSE))</f>
        <v>6.2.2</v>
      </c>
      <c r="F75" s="8" t="str">
        <f>VLOOKUP(E75,Sektioner_fuld!J$2:P$220,7,FALSE)</f>
        <v>6_Lunger_og_luftveje#Palpation</v>
      </c>
      <c r="G75" t="str">
        <f>VLOOKUP(E75,Sektioner_fuld!J$2:Q$220,8,FALSE)</f>
        <v>6_Lunger_og_luftveje.rst#Palpation</v>
      </c>
      <c r="H75" t="str">
        <f t="shared" si="11"/>
        <v xml:space="preserve">`(side 93) &lt;6_Lunger_og_luftveje.rst#Palpation&gt;`__ </v>
      </c>
      <c r="I75" t="str">
        <f t="shared" ref="I75:I121" si="14">_xlfn.CONCAT("gsed -i 's/",C75,"/",H75,"/g' ",B75,".rst")</f>
        <v>gsed -i 's/(side 93)/`(side 93) &lt;6_Lunger_og_luftveje.rst#Palpation&gt;`__ /g' 7_Mave-tarm-systemet.rst</v>
      </c>
    </row>
    <row r="76" spans="1:9" x14ac:dyDescent="0.2">
      <c r="A76">
        <f t="shared" si="12"/>
        <v>7</v>
      </c>
      <c r="B76" t="str">
        <f t="shared" si="13"/>
        <v>7_Mave-tarm-systemet</v>
      </c>
      <c r="C76" t="s">
        <v>2398</v>
      </c>
      <c r="D76">
        <v>57</v>
      </c>
      <c r="E76" t="str">
        <f>IF(D76="","",VLOOKUP(D76,Side_til_Sektion!A$2:C$217,3,FALSE))</f>
        <v>4</v>
      </c>
      <c r="F76" s="8" t="str">
        <f>VLOOKUP(E76,Sektioner_fuld!J$2:P$220,7,FALSE)</f>
        <v>4_Almene_symptomer_og_fund#</v>
      </c>
      <c r="G76" t="str">
        <f>VLOOKUP(E76,Sektioner_fuld!J$2:Q$220,8,FALSE)</f>
        <v>4_Almene_symptomer_og_fund.rst#</v>
      </c>
      <c r="H76" t="str">
        <f t="shared" si="11"/>
        <v xml:space="preserve">`(kapitel 4) &lt;4_Almene_symptomer_og_fund.rst#&gt;`__ </v>
      </c>
      <c r="I76" t="str">
        <f t="shared" si="14"/>
        <v>gsed -i 's/(kapitel 4)/`(kapitel 4) &lt;4_Almene_symptomer_og_fund.rst#&gt;`__ /g' 7_Mave-tarm-systemet.rst</v>
      </c>
    </row>
    <row r="77" spans="1:9" x14ac:dyDescent="0.2">
      <c r="A77">
        <f t="shared" si="12"/>
        <v>7</v>
      </c>
      <c r="B77" t="str">
        <f t="shared" si="13"/>
        <v>7_Mave-tarm-systemet</v>
      </c>
      <c r="C77" t="s">
        <v>2399</v>
      </c>
      <c r="D77">
        <v>131</v>
      </c>
      <c r="E77" t="str">
        <f>IF(D77="","",VLOOKUP(D77,Side_til_Sektion!A$2:C$217,3,FALSE))</f>
        <v>9.2</v>
      </c>
      <c r="F77" s="8" t="str">
        <f>VLOOKUP(E77,Sektioner_fuld!J$2:P$220,7,FALSE)</f>
        <v>9_Kvindelige_kønsorganer#Objektivt</v>
      </c>
      <c r="G77" t="str">
        <f>VLOOKUP(E77,Sektioner_fuld!J$2:Q$220,8,FALSE)</f>
        <v>9_Kvindelige_kønsorganer.rst#Objektivt</v>
      </c>
      <c r="H77" t="str">
        <f t="shared" si="11"/>
        <v xml:space="preserve">`(se side 131) &lt;9_Kvindelige_kønsorganer.rst#Objektivt&gt;`__ </v>
      </c>
      <c r="I77" t="str">
        <f t="shared" si="14"/>
        <v>gsed -i 's/(se side 131)/`(se side 131) &lt;9_Kvindelige_kønsorganer.rst#Objektivt&gt;`__ /g' 7_Mave-tarm-systemet.rst</v>
      </c>
    </row>
    <row r="78" spans="1:9" x14ac:dyDescent="0.2">
      <c r="A78">
        <v>8</v>
      </c>
      <c r="B78" t="s">
        <v>2400</v>
      </c>
      <c r="C78" t="s">
        <v>2401</v>
      </c>
      <c r="D78">
        <v>127</v>
      </c>
      <c r="E78" t="str">
        <f>IF(D78="","",VLOOKUP(D78,Side_til_Sektion!A$2:C$217,3,FALSE))</f>
        <v>9</v>
      </c>
      <c r="F78" s="8" t="str">
        <f>VLOOKUP(E78,Sektioner_fuld!J$2:P$220,7,FALSE)</f>
        <v>9_Kvindelige_kønsorganer#</v>
      </c>
      <c r="G78" t="str">
        <f>VLOOKUP(E78,Sektioner_fuld!J$2:Q$220,8,FALSE)</f>
        <v>9_Kvindelige_kønsorganer.rst#</v>
      </c>
      <c r="H78" t="str">
        <f t="shared" si="11"/>
        <v xml:space="preserve">`(kapitel 9) &lt;9_Kvindelige_kønsorganer.rst#&gt;`__ </v>
      </c>
      <c r="I78" t="str">
        <f t="shared" si="14"/>
        <v>gsed -i 's/(kapitel 9)/`(kapitel 9) &lt;9_Kvindelige_kønsorganer.rst#&gt;`__ /g' 8_Nyrer,_urinveje_og_mandlige_kønsorganer.rst</v>
      </c>
    </row>
    <row r="79" spans="1:9" x14ac:dyDescent="0.2">
      <c r="A79">
        <f t="shared" si="12"/>
        <v>8</v>
      </c>
      <c r="B79" t="str">
        <f t="shared" si="13"/>
        <v>8_Nyrer,_urinveje_og_mandlige_kønsorganer</v>
      </c>
      <c r="C79" t="s">
        <v>2402</v>
      </c>
      <c r="D79">
        <v>124</v>
      </c>
      <c r="E79" t="str">
        <f>IF(D79="","",VLOOKUP(D79,Side_til_Sektion!A$2:C$217,3,FALSE))</f>
        <v>8.1.8</v>
      </c>
      <c r="F79" s="8" t="str">
        <f>VLOOKUP(E79,Sektioner_fuld!J$2:P$220,7,FALSE)</f>
        <v>8_Nyrer,_urinveje_og_mandlige_kønsorganer#Vand_i_kroppen_(ødemer)</v>
      </c>
      <c r="G79" t="str">
        <f>VLOOKUP(E79,Sektioner_fuld!J$2:Q$220,8,FALSE)</f>
        <v>8_Nyrer,_urinveje_og_mandlige_kønsorganer.rst#Vand_i_kroppen_(ødemer)</v>
      </c>
      <c r="H79" t="str">
        <f t="shared" si="11"/>
        <v xml:space="preserve">`side 124) &lt;8_Nyrer,_urinveje_og_mandlige_kønsorganer.rst#Vand_i_kroppen_(ødemer)&gt;`__ </v>
      </c>
      <c r="I79" t="str">
        <f t="shared" si="14"/>
        <v>gsed -i 's/side 124)/`side 124) &lt;8_Nyrer,_urinveje_og_mandlige_kønsorganer.rst#Vand_i_kroppen_(ødemer)&gt;`__ /g' 8_Nyrer,_urinveje_og_mandlige_kønsorganer.rst</v>
      </c>
    </row>
    <row r="80" spans="1:9" x14ac:dyDescent="0.2">
      <c r="A80">
        <f t="shared" si="12"/>
        <v>8</v>
      </c>
      <c r="B80" t="str">
        <f t="shared" si="13"/>
        <v>8_Nyrer,_urinveje_og_mandlige_kønsorganer</v>
      </c>
      <c r="C80" t="s">
        <v>2436</v>
      </c>
      <c r="D80">
        <v>68</v>
      </c>
      <c r="E80" t="str">
        <f>IF(D80="","",VLOOKUP(D80,Side_til_Sektion!A$2:C$217,3,FALSE))</f>
        <v>5</v>
      </c>
      <c r="F80" s="8" t="str">
        <f>VLOOKUP(E80,Sektioner_fuld!J$2:P$220,7,FALSE)</f>
        <v>5_Hjertet#</v>
      </c>
      <c r="G80" t="str">
        <f>VLOOKUP(E80,Sektioner_fuld!J$2:Q$220,8,FALSE)</f>
        <v>5_Hjertet.rst#</v>
      </c>
      <c r="H80" t="str">
        <f t="shared" si="11"/>
        <v xml:space="preserve">`(se kapitel 5  &lt;5_Hjertet.rst#&gt;`__ </v>
      </c>
      <c r="I80" t="str">
        <f t="shared" si="14"/>
        <v>gsed -i 's/(se kapitel 5 /`(se kapitel 5  &lt;5_Hjertet.rst#&gt;`__ /g' 8_Nyrer,_urinveje_og_mandlige_kønsorganer.rst</v>
      </c>
    </row>
    <row r="81" spans="1:9" x14ac:dyDescent="0.2">
      <c r="A81">
        <f t="shared" si="12"/>
        <v>8</v>
      </c>
      <c r="B81" t="str">
        <f t="shared" si="13"/>
        <v>8_Nyrer,_urinveje_og_mandlige_kønsorganer</v>
      </c>
      <c r="C81" t="s">
        <v>2430</v>
      </c>
      <c r="D81">
        <v>178</v>
      </c>
      <c r="E81" t="str">
        <f>IF(D81="","",VLOOKUP(D81,Side_til_Sektion!A$2:C$217,3,FALSE))</f>
        <v>12</v>
      </c>
      <c r="F81" s="8" t="str">
        <f>VLOOKUP(E81,Sektioner_fuld!J$2:P$220,7,FALSE)</f>
        <v>12_Det_perifere_karsystem#</v>
      </c>
      <c r="G81" t="str">
        <f>VLOOKUP(E81,Sektioner_fuld!J$2:Q$220,8,FALSE)</f>
        <v>12_Det_perifere_karsystem.rst#</v>
      </c>
      <c r="H81" t="str">
        <f t="shared" si="11"/>
        <v xml:space="preserve">`og 12) &lt;12_Det_perifere_karsystem.rst#&gt;`__ </v>
      </c>
      <c r="I81" t="str">
        <f t="shared" si="14"/>
        <v>gsed -i 's/og 12)/`og 12) &lt;12_Det_perifere_karsystem.rst#&gt;`__ /g' 8_Nyrer,_urinveje_og_mandlige_kønsorganer.rst</v>
      </c>
    </row>
    <row r="82" spans="1:9" x14ac:dyDescent="0.2">
      <c r="A82">
        <f t="shared" si="12"/>
        <v>8</v>
      </c>
      <c r="B82" t="str">
        <f t="shared" si="13"/>
        <v>8_Nyrer,_urinveje_og_mandlige_kønsorganer</v>
      </c>
      <c r="C82" t="s">
        <v>2370</v>
      </c>
      <c r="D82">
        <v>97</v>
      </c>
      <c r="E82" t="str">
        <f>IF(D82="","",VLOOKUP(D82,Side_til_Sektion!A$2:C$217,3,FALSE))</f>
        <v>7</v>
      </c>
      <c r="F82" s="8" t="str">
        <f>VLOOKUP(E82,Sektioner_fuld!J$2:P$220,7,FALSE)</f>
        <v>7_Mave-tarm-systemet#</v>
      </c>
      <c r="G82" t="str">
        <f>VLOOKUP(E82,Sektioner_fuld!J$2:Q$220,8,FALSE)</f>
        <v>7_Mave-tarm-systemet.rst#</v>
      </c>
      <c r="H82" t="str">
        <f t="shared" si="11"/>
        <v xml:space="preserve">`(se kapitel 7) &lt;7_Mave-tarm-systemet.rst#&gt;`__ </v>
      </c>
      <c r="I82" t="str">
        <f t="shared" si="14"/>
        <v>gsed -i 's/(se kapitel 7)/`(se kapitel 7) &lt;7_Mave-tarm-systemet.rst#&gt;`__ /g' 8_Nyrer,_urinveje_og_mandlige_kønsorganer.rst</v>
      </c>
    </row>
    <row r="83" spans="1:9" x14ac:dyDescent="0.2">
      <c r="A83">
        <f t="shared" si="12"/>
        <v>8</v>
      </c>
      <c r="B83" t="str">
        <f t="shared" si="13"/>
        <v>8_Nyrer,_urinveje_og_mandlige_kønsorganer</v>
      </c>
      <c r="C83" t="s">
        <v>2399</v>
      </c>
      <c r="D83">
        <v>131</v>
      </c>
      <c r="E83" t="str">
        <f>IF(D83="","",VLOOKUP(D83,Side_til_Sektion!A$2:C$217,3,FALSE))</f>
        <v>9.2</v>
      </c>
      <c r="F83" s="8" t="str">
        <f>VLOOKUP(E83,Sektioner_fuld!J$2:P$220,7,FALSE)</f>
        <v>9_Kvindelige_kønsorganer#Objektivt</v>
      </c>
      <c r="G83" t="str">
        <f>VLOOKUP(E83,Sektioner_fuld!J$2:Q$220,8,FALSE)</f>
        <v>9_Kvindelige_kønsorganer.rst#Objektivt</v>
      </c>
      <c r="H83" t="str">
        <f t="shared" si="11"/>
        <v xml:space="preserve">`(se side 131) &lt;9_Kvindelige_kønsorganer.rst#Objektivt&gt;`__ </v>
      </c>
      <c r="I83" t="str">
        <f t="shared" si="14"/>
        <v>gsed -i 's/(se side 131)/`(se side 131) &lt;9_Kvindelige_kønsorganer.rst#Objektivt&gt;`__ /g' 8_Nyrer,_urinveje_og_mandlige_kønsorganer.rst</v>
      </c>
    </row>
    <row r="84" spans="1:9" x14ac:dyDescent="0.2">
      <c r="A84">
        <f t="shared" ref="A84:A121" si="15">A83</f>
        <v>8</v>
      </c>
      <c r="B84" t="str">
        <f t="shared" ref="B84:B121" si="16">B83</f>
        <v>8_Nyrer,_urinveje_og_mandlige_kønsorganer</v>
      </c>
      <c r="C84" t="s">
        <v>2403</v>
      </c>
      <c r="D84">
        <v>114</v>
      </c>
      <c r="E84" t="str">
        <f>IF(D84="","",VLOOKUP(D84,Side_til_Sektion!A$2:C$217,3,FALSE))</f>
        <v>7.2.4</v>
      </c>
      <c r="F84" s="8" t="str">
        <f>VLOOKUP(E84,Sektioner_fuld!J$2:P$220,7,FALSE)</f>
        <v>7_Mave-tarm-systemet#Endetarm_(rectum)</v>
      </c>
      <c r="G84" t="str">
        <f>VLOOKUP(E84,Sektioner_fuld!J$2:Q$220,8,FALSE)</f>
        <v>7_Mave-tarm-systemet.rst#Endetarm_(rectum)</v>
      </c>
      <c r="H84" t="str">
        <f t="shared" si="11"/>
        <v xml:space="preserve">`(se side 114) &lt;7_Mave-tarm-systemet.rst#Endetarm_(rectum)&gt;`__ </v>
      </c>
      <c r="I84" t="str">
        <f t="shared" si="14"/>
        <v>gsed -i 's/(se side 114)/`(se side 114) &lt;7_Mave-tarm-systemet.rst#Endetarm_(rectum)&gt;`__ /g' 8_Nyrer,_urinveje_og_mandlige_kønsorganer.rst</v>
      </c>
    </row>
    <row r="85" spans="1:9" x14ac:dyDescent="0.2">
      <c r="A85">
        <f t="shared" si="15"/>
        <v>8</v>
      </c>
      <c r="B85" t="str">
        <f t="shared" si="16"/>
        <v>8_Nyrer,_urinveje_og_mandlige_kønsorganer</v>
      </c>
      <c r="C85" t="s">
        <v>2404</v>
      </c>
      <c r="D85">
        <v>112</v>
      </c>
      <c r="E85" t="str">
        <f>IF(D85="","",VLOOKUP(D85,Side_til_Sektion!A$2:C$217,3,FALSE))</f>
        <v>7.2.3</v>
      </c>
      <c r="F85" s="8" t="str">
        <f>VLOOKUP(E85,Sektioner_fuld!J$2:P$220,7,FALSE)</f>
        <v>7_Mave-tarm-systemet#Lyskerne_(regiones_inguinales)</v>
      </c>
      <c r="G85" t="str">
        <f>VLOOKUP(E85,Sektioner_fuld!J$2:Q$220,8,FALSE)</f>
        <v>7_Mave-tarm-systemet.rst#Lyskerne_(regiones_inguinales)</v>
      </c>
      <c r="H85" t="str">
        <f t="shared" si="11"/>
        <v xml:space="preserve">`(se side 112) &lt;7_Mave-tarm-systemet.rst#Lyskerne_(regiones_inguinales)&gt;`__ </v>
      </c>
      <c r="I85" t="str">
        <f t="shared" si="14"/>
        <v>gsed -i 's/(se side 112)/`(se side 112) &lt;7_Mave-tarm-systemet.rst#Lyskerne_(regiones_inguinales)&gt;`__ /g' 8_Nyrer,_urinveje_og_mandlige_kønsorganer.rst</v>
      </c>
    </row>
    <row r="86" spans="1:9" x14ac:dyDescent="0.2">
      <c r="A86">
        <f t="shared" si="15"/>
        <v>8</v>
      </c>
      <c r="B86" t="str">
        <f t="shared" si="16"/>
        <v>8_Nyrer,_urinveje_og_mandlige_kønsorganer</v>
      </c>
      <c r="C86" t="s">
        <v>2405</v>
      </c>
      <c r="D86">
        <v>124</v>
      </c>
      <c r="E86" t="str">
        <f>IF(D86="","",VLOOKUP(D86,Side_til_Sektion!A$2:C$217,3,FALSE))</f>
        <v>8.1.8</v>
      </c>
      <c r="F86" s="8" t="str">
        <f>VLOOKUP(E86,Sektioner_fuld!J$2:P$220,7,FALSE)</f>
        <v>8_Nyrer,_urinveje_og_mandlige_kønsorganer#Vand_i_kroppen_(ødemer)</v>
      </c>
      <c r="G86" t="str">
        <f>VLOOKUP(E86,Sektioner_fuld!J$2:Q$220,8,FALSE)</f>
        <v>8_Nyrer,_urinveje_og_mandlige_kønsorganer.rst#Vand_i_kroppen_(ødemer)</v>
      </c>
      <c r="H86" t="str">
        <f t="shared" si="11"/>
        <v xml:space="preserve">`(s. 124) &lt;8_Nyrer,_urinveje_og_mandlige_kønsorganer.rst#Vand_i_kroppen_(ødemer)&gt;`__ </v>
      </c>
      <c r="I86" t="str">
        <f t="shared" si="14"/>
        <v>gsed -i 's/(s. 124)/`(s. 124) &lt;8_Nyrer,_urinveje_og_mandlige_kønsorganer.rst#Vand_i_kroppen_(ødemer)&gt;`__ /g' 8_Nyrer,_urinveje_og_mandlige_kønsorganer.rst</v>
      </c>
    </row>
    <row r="87" spans="1:9" x14ac:dyDescent="0.2">
      <c r="A87">
        <f t="shared" si="15"/>
        <v>8</v>
      </c>
      <c r="B87" t="str">
        <f t="shared" si="16"/>
        <v>8_Nyrer,_urinveje_og_mandlige_kønsorganer</v>
      </c>
      <c r="C87" t="s">
        <v>2406</v>
      </c>
      <c r="D87">
        <v>107</v>
      </c>
      <c r="E87" t="str">
        <f>IF(D87="","",VLOOKUP(D87,Side_til_Sektion!A$2:C$217,3,FALSE))</f>
        <v>7.2.2</v>
      </c>
      <c r="F87" s="8" t="str">
        <f>VLOOKUP(E87,Sektioner_fuld!J$2:P$220,7,FALSE)</f>
        <v>7_Mave-tarm-systemet#Abdomen</v>
      </c>
      <c r="G87" t="str">
        <f>VLOOKUP(E87,Sektioner_fuld!J$2:Q$220,8,FALSE)</f>
        <v>7_Mave-tarm-systemet.rst#Abdomen</v>
      </c>
      <c r="H87" t="str">
        <f t="shared" si="11"/>
        <v xml:space="preserve">`(se side 107) &lt;7_Mave-tarm-systemet.rst#Abdomen&gt;`__ </v>
      </c>
      <c r="I87" t="str">
        <f t="shared" si="14"/>
        <v>gsed -i 's/(se side 107)/`(se side 107) &lt;7_Mave-tarm-systemet.rst#Abdomen&gt;`__ /g' 8_Nyrer,_urinveje_og_mandlige_kønsorganer.rst</v>
      </c>
    </row>
    <row r="88" spans="1:9" x14ac:dyDescent="0.2">
      <c r="A88">
        <f t="shared" si="15"/>
        <v>8</v>
      </c>
      <c r="B88" t="str">
        <f t="shared" si="16"/>
        <v>8_Nyrer,_urinveje_og_mandlige_kønsorganer</v>
      </c>
      <c r="C88" t="s">
        <v>2407</v>
      </c>
      <c r="D88">
        <v>126</v>
      </c>
      <c r="E88" t="str">
        <f>IF(D88="","",VLOOKUP(D88,Side_til_Sektion!A$2:C$217,3,FALSE))</f>
        <v>8.2.2</v>
      </c>
      <c r="F88" s="8" t="str">
        <f>VLOOKUP(E88,Sektioner_fuld!J$2:P$220,7,FALSE)</f>
        <v>8_Nyrer,_urinveje_og_mandlige_kønsorganer#Nyrer_og_urinveje</v>
      </c>
      <c r="G88" t="str">
        <f>VLOOKUP(E88,Sektioner_fuld!J$2:Q$220,8,FALSE)</f>
        <v>8_Nyrer,_urinveje_og_mandlige_kønsorganer.rst#Nyrer_og_urinveje</v>
      </c>
      <c r="H88" t="str">
        <f t="shared" si="11"/>
        <v xml:space="preserve">`(s. 126) &lt;8_Nyrer,_urinveje_og_mandlige_kønsorganer.rst#Nyrer_og_urinveje&gt;`__ </v>
      </c>
      <c r="I88" t="str">
        <f t="shared" si="14"/>
        <v>gsed -i 's/(s. 126)/`(s. 126) &lt;8_Nyrer,_urinveje_og_mandlige_kønsorganer.rst#Nyrer_og_urinveje&gt;`__ /g' 8_Nyrer,_urinveje_og_mandlige_kønsorganer.rst</v>
      </c>
    </row>
    <row r="89" spans="1:9" x14ac:dyDescent="0.2">
      <c r="A89">
        <f t="shared" si="15"/>
        <v>8</v>
      </c>
      <c r="B89" t="str">
        <f t="shared" si="16"/>
        <v>8_Nyrer,_urinveje_og_mandlige_kønsorganer</v>
      </c>
      <c r="C89" t="s">
        <v>2408</v>
      </c>
      <c r="D89">
        <v>118</v>
      </c>
      <c r="E89" t="str">
        <f>IF(D89="","",VLOOKUP(D89,Side_til_Sektion!A$2:C$217,3,FALSE))</f>
        <v>8.1.3</v>
      </c>
      <c r="F89" s="8" t="str">
        <f>VLOOKUP(E89,Sektioner_fuld!J$2:P$220,7,FALSE)</f>
        <v>8_Nyrer,_urinveje_og_mandlige_kønsorganer#Svie_og_smerte_ved_vandlanding_(dysuri)</v>
      </c>
      <c r="G89" t="str">
        <f>VLOOKUP(E89,Sektioner_fuld!J$2:Q$220,8,FALSE)</f>
        <v>8_Nyrer,_urinveje_og_mandlige_kønsorganer.rst#Svie_og_smerte_ved_vandlanding_(dysuri)</v>
      </c>
      <c r="H89" t="str">
        <f t="shared" si="11"/>
        <v xml:space="preserve">`(s. 118) &lt;8_Nyrer,_urinveje_og_mandlige_kønsorganer.rst#Svie_og_smerte_ved_vandlanding_(dysuri)&gt;`__ </v>
      </c>
      <c r="I89" t="str">
        <f t="shared" si="14"/>
        <v>gsed -i 's/(s. 118)/`(s. 118) &lt;8_Nyrer,_urinveje_og_mandlige_kønsorganer.rst#Svie_og_smerte_ved_vandlanding_(dysuri)&gt;`__ /g' 8_Nyrer,_urinveje_og_mandlige_kønsorganer.rst</v>
      </c>
    </row>
    <row r="90" spans="1:9" x14ac:dyDescent="0.2">
      <c r="A90">
        <f t="shared" si="15"/>
        <v>8</v>
      </c>
      <c r="B90" t="str">
        <f t="shared" si="16"/>
        <v>8_Nyrer,_urinveje_og_mandlige_kønsorganer</v>
      </c>
      <c r="C90" t="s">
        <v>2409</v>
      </c>
      <c r="D90">
        <v>93</v>
      </c>
      <c r="E90" t="str">
        <f>IF(D90="","",VLOOKUP(D90,Side_til_Sektion!A$2:C$217,3,FALSE))</f>
        <v>6.2.2</v>
      </c>
      <c r="F90" s="8" t="str">
        <f>VLOOKUP(E90,Sektioner_fuld!J$2:P$220,7,FALSE)</f>
        <v>6_Lunger_og_luftveje#Palpation</v>
      </c>
      <c r="G90" t="str">
        <f>VLOOKUP(E90,Sektioner_fuld!J$2:Q$220,8,FALSE)</f>
        <v>6_Lunger_og_luftveje.rst#Palpation</v>
      </c>
      <c r="H90" t="str">
        <f t="shared" si="11"/>
        <v xml:space="preserve">`(se side 93) &lt;6_Lunger_og_luftveje.rst#Palpation&gt;`__ </v>
      </c>
      <c r="I90" t="str">
        <f t="shared" si="14"/>
        <v>gsed -i 's/(se side 93)/`(se side 93) &lt;6_Lunger_og_luftveje.rst#Palpation&gt;`__ /g' 8_Nyrer,_urinveje_og_mandlige_kønsorganer.rst</v>
      </c>
    </row>
    <row r="91" spans="1:9" x14ac:dyDescent="0.2">
      <c r="A91">
        <v>9</v>
      </c>
      <c r="B91" t="s">
        <v>2410</v>
      </c>
      <c r="C91" t="s">
        <v>2373</v>
      </c>
      <c r="D91">
        <v>116</v>
      </c>
      <c r="E91" t="str">
        <f>IF(D91="","",VLOOKUP(D91,Side_til_Sektion!A$2:C$217,3,FALSE))</f>
        <v>8</v>
      </c>
      <c r="F91" s="8" t="str">
        <f>VLOOKUP(E91,Sektioner_fuld!J$2:P$220,7,FALSE)</f>
        <v>8_Nyrer,_urinveje_og_mandlige_kønsorganer#</v>
      </c>
      <c r="G91" t="str">
        <f>VLOOKUP(E91,Sektioner_fuld!J$2:Q$220,8,FALSE)</f>
        <v>8_Nyrer,_urinveje_og_mandlige_kønsorganer.rst#</v>
      </c>
      <c r="H91" t="str">
        <f t="shared" si="11"/>
        <v xml:space="preserve">`(se kapitel 8) &lt;8_Nyrer,_urinveje_og_mandlige_kønsorganer.rst#&gt;`__ </v>
      </c>
      <c r="I91" t="str">
        <f t="shared" si="14"/>
        <v>gsed -i 's/(se kapitel 8)/`(se kapitel 8) &lt;8_Nyrer,_urinveje_og_mandlige_kønsorganer.rst#&gt;`__ /g' 9_Kvindelige_kønsorganer.rst</v>
      </c>
    </row>
    <row r="92" spans="1:9" x14ac:dyDescent="0.2">
      <c r="A92">
        <f t="shared" si="15"/>
        <v>9</v>
      </c>
      <c r="B92" t="str">
        <f t="shared" si="16"/>
        <v>9_Kvindelige_kønsorganer</v>
      </c>
      <c r="C92" t="s">
        <v>2370</v>
      </c>
      <c r="D92">
        <v>97</v>
      </c>
      <c r="E92" t="str">
        <f>IF(D92="","",VLOOKUP(D92,Side_til_Sektion!A$2:C$217,3,FALSE))</f>
        <v>7</v>
      </c>
      <c r="F92" s="8" t="str">
        <f>VLOOKUP(E92,Sektioner_fuld!J$2:P$220,7,FALSE)</f>
        <v>7_Mave-tarm-systemet#</v>
      </c>
      <c r="G92" t="str">
        <f>VLOOKUP(E92,Sektioner_fuld!J$2:Q$220,8,FALSE)</f>
        <v>7_Mave-tarm-systemet.rst#</v>
      </c>
      <c r="H92" t="str">
        <f t="shared" si="11"/>
        <v xml:space="preserve">`(se kapitel 7) &lt;7_Mave-tarm-systemet.rst#&gt;`__ </v>
      </c>
      <c r="I92" t="str">
        <f t="shared" si="14"/>
        <v>gsed -i 's/(se kapitel 7)/`(se kapitel 7) &lt;7_Mave-tarm-systemet.rst#&gt;`__ /g' 9_Kvindelige_kønsorganer.rst</v>
      </c>
    </row>
    <row r="93" spans="1:9" x14ac:dyDescent="0.2">
      <c r="A93">
        <f t="shared" si="15"/>
        <v>9</v>
      </c>
      <c r="B93" t="str">
        <f t="shared" si="16"/>
        <v>9_Kvindelige_kønsorganer</v>
      </c>
      <c r="C93" t="s">
        <v>2403</v>
      </c>
      <c r="D93">
        <v>114</v>
      </c>
      <c r="E93" t="str">
        <f>IF(D93="","",VLOOKUP(D93,Side_til_Sektion!A$2:C$217,3,FALSE))</f>
        <v>7.2.4</v>
      </c>
      <c r="F93" s="8" t="str">
        <f>VLOOKUP(E93,Sektioner_fuld!J$2:P$220,7,FALSE)</f>
        <v>7_Mave-tarm-systemet#Endetarm_(rectum)</v>
      </c>
      <c r="G93" t="str">
        <f>VLOOKUP(E93,Sektioner_fuld!J$2:Q$220,8,FALSE)</f>
        <v>7_Mave-tarm-systemet.rst#Endetarm_(rectum)</v>
      </c>
      <c r="H93" t="str">
        <f t="shared" si="11"/>
        <v xml:space="preserve">`(se side 114) &lt;7_Mave-tarm-systemet.rst#Endetarm_(rectum)&gt;`__ </v>
      </c>
      <c r="I93" t="str">
        <f t="shared" si="14"/>
        <v>gsed -i 's/(se side 114)/`(se side 114) &lt;7_Mave-tarm-systemet.rst#Endetarm_(rectum)&gt;`__ /g' 9_Kvindelige_kønsorganer.rst</v>
      </c>
    </row>
    <row r="94" spans="1:9" x14ac:dyDescent="0.2">
      <c r="A94">
        <v>10</v>
      </c>
      <c r="B94" t="s">
        <v>2411</v>
      </c>
      <c r="C94" t="s">
        <v>2412</v>
      </c>
      <c r="D94">
        <v>176</v>
      </c>
      <c r="E94" t="str">
        <f>IF(D94="","",VLOOKUP(D94,Side_til_Sektion!A$2:C$217,3,FALSE))</f>
        <v>11.2.7</v>
      </c>
      <c r="F94" s="8" t="str">
        <f>VLOOKUP(E94,Sektioner_fuld!J$2:P$220,7,FALSE)</f>
        <v>11_Centralnervesystemet#Sensibilitet</v>
      </c>
      <c r="G94" t="str">
        <f>VLOOKUP(E94,Sektioner_fuld!J$2:Q$220,8,FALSE)</f>
        <v>11_Centralnervesystemet.rst#Sensibilitet</v>
      </c>
      <c r="H94" t="str">
        <f t="shared" si="11"/>
        <v xml:space="preserve">`(se side 176) &lt;11_Centralnervesystemet.rst#Sensibilitet&gt;`__ </v>
      </c>
      <c r="I94" t="str">
        <f t="shared" si="14"/>
        <v>gsed -i 's/(se side 176)/`(se side 176) &lt;11_Centralnervesystemet.rst#Sensibilitet&gt;`__ /g' 10_Bevægeapparatet.rst</v>
      </c>
    </row>
    <row r="95" spans="1:9" x14ac:dyDescent="0.2">
      <c r="A95">
        <f t="shared" si="15"/>
        <v>10</v>
      </c>
      <c r="B95" t="str">
        <f t="shared" si="16"/>
        <v>10_Bevægeapparatet</v>
      </c>
      <c r="C95" t="s">
        <v>2365</v>
      </c>
      <c r="D95">
        <v>154</v>
      </c>
      <c r="E95" t="str">
        <f>IF(D95="","",VLOOKUP(D95,Side_til_Sektion!A$2:C$217,3,FALSE))</f>
        <v>11</v>
      </c>
      <c r="F95" s="8" t="str">
        <f>VLOOKUP(E95,Sektioner_fuld!J$2:P$220,7,FALSE)</f>
        <v>11_Centralnervesystemet#</v>
      </c>
      <c r="G95" t="str">
        <f>VLOOKUP(E95,Sektioner_fuld!J$2:Q$220,8,FALSE)</f>
        <v>11_Centralnervesystemet.rst#</v>
      </c>
      <c r="H95" t="str">
        <f t="shared" si="11"/>
        <v xml:space="preserve">`(se kapitel 11) &lt;11_Centralnervesystemet.rst#&gt;`__ </v>
      </c>
      <c r="I95" t="str">
        <f t="shared" si="14"/>
        <v>gsed -i 's/(se kapitel 11)/`(se kapitel 11) &lt;11_Centralnervesystemet.rst#&gt;`__ /g' 10_Bevægeapparatet.rst</v>
      </c>
    </row>
    <row r="96" spans="1:9" x14ac:dyDescent="0.2">
      <c r="A96">
        <f t="shared" si="15"/>
        <v>10</v>
      </c>
      <c r="B96" t="str">
        <f t="shared" si="16"/>
        <v>10_Bevægeapparatet</v>
      </c>
      <c r="C96" t="s">
        <v>2371</v>
      </c>
      <c r="D96">
        <v>178</v>
      </c>
      <c r="E96" t="str">
        <f>IF(D96="","",VLOOKUP(D96,Side_til_Sektion!A$2:C$217,3,FALSE))</f>
        <v>12</v>
      </c>
      <c r="F96" s="8" t="str">
        <f>VLOOKUP(E96,Sektioner_fuld!J$2:P$220,7,FALSE)</f>
        <v>12_Det_perifere_karsystem#</v>
      </c>
      <c r="G96" t="str">
        <f>VLOOKUP(E96,Sektioner_fuld!J$2:Q$220,8,FALSE)</f>
        <v>12_Det_perifere_karsystem.rst#</v>
      </c>
      <c r="H96" t="str">
        <f t="shared" si="11"/>
        <v xml:space="preserve">`(se kapitel 12) &lt;12_Det_perifere_karsystem.rst#&gt;`__ </v>
      </c>
      <c r="I96" t="str">
        <f t="shared" si="14"/>
        <v>gsed -i 's/(se kapitel 12)/`(se kapitel 12) &lt;12_Det_perifere_karsystem.rst#&gt;`__ /g' 10_Bevægeapparatet.rst</v>
      </c>
    </row>
    <row r="97" spans="1:9" x14ac:dyDescent="0.2">
      <c r="A97">
        <f t="shared" si="15"/>
        <v>10</v>
      </c>
      <c r="B97" t="str">
        <f t="shared" si="16"/>
        <v>10_Bevægeapparatet</v>
      </c>
      <c r="C97" t="s">
        <v>2431</v>
      </c>
      <c r="D97">
        <v>154</v>
      </c>
      <c r="E97" t="str">
        <f>IF(D97="","",VLOOKUP(D97,Side_til_Sektion!A$2:C$217,3,FALSE))</f>
        <v>11</v>
      </c>
      <c r="F97" s="8" t="str">
        <f>VLOOKUP(E97,Sektioner_fuld!J$2:P$220,7,FALSE)</f>
        <v>11_Centralnervesystemet#</v>
      </c>
      <c r="G97" t="str">
        <f>VLOOKUP(E97,Sektioner_fuld!J$2:Q$220,8,FALSE)</f>
        <v>11_Centralnervesystemet.rst#</v>
      </c>
      <c r="H97" t="str">
        <f t="shared" si="11"/>
        <v xml:space="preserve">`(se kapitel 11 &lt;11_Centralnervesystemet.rst#&gt;`__ </v>
      </c>
      <c r="I97" t="str">
        <f t="shared" si="14"/>
        <v>gsed -i 's/(se kapitel 11/`(se kapitel 11 &lt;11_Centralnervesystemet.rst#&gt;`__ /g' 10_Bevægeapparatet.rst</v>
      </c>
    </row>
    <row r="98" spans="1:9" x14ac:dyDescent="0.2">
      <c r="A98">
        <f t="shared" si="15"/>
        <v>10</v>
      </c>
      <c r="B98" t="str">
        <f t="shared" si="16"/>
        <v>10_Bevægeapparatet</v>
      </c>
      <c r="C98" t="s">
        <v>2430</v>
      </c>
      <c r="D98">
        <v>178</v>
      </c>
      <c r="E98" t="str">
        <f>IF(D98="","",VLOOKUP(D98,Side_til_Sektion!A$2:C$217,3,FALSE))</f>
        <v>12</v>
      </c>
      <c r="F98" s="8" t="str">
        <f>VLOOKUP(E98,Sektioner_fuld!J$2:P$220,7,FALSE)</f>
        <v>12_Det_perifere_karsystem#</v>
      </c>
      <c r="G98" t="str">
        <f>VLOOKUP(E98,Sektioner_fuld!J$2:Q$220,8,FALSE)</f>
        <v>12_Det_perifere_karsystem.rst#</v>
      </c>
      <c r="H98" t="str">
        <f t="shared" si="11"/>
        <v xml:space="preserve">`og 12) &lt;12_Det_perifere_karsystem.rst#&gt;`__ </v>
      </c>
      <c r="I98" t="str">
        <f t="shared" si="14"/>
        <v>gsed -i 's/og 12)/`og 12) &lt;12_Det_perifere_karsystem.rst#&gt;`__ /g' 10_Bevægeapparatet.rst</v>
      </c>
    </row>
    <row r="99" spans="1:9" x14ac:dyDescent="0.2">
      <c r="A99">
        <f t="shared" si="15"/>
        <v>10</v>
      </c>
      <c r="B99" t="str">
        <f t="shared" si="16"/>
        <v>10_Bevægeapparatet</v>
      </c>
      <c r="C99" t="s">
        <v>2413</v>
      </c>
      <c r="D99">
        <v>171</v>
      </c>
      <c r="E99" t="str">
        <f>IF(D99="","",VLOOKUP(D99,Side_til_Sektion!A$2:C$217,3,FALSE))</f>
        <v>11.2.6</v>
      </c>
      <c r="F99" s="8" t="str">
        <f>VLOOKUP(E99,Sektioner_fuld!J$2:P$220,7,FALSE)</f>
        <v>11_Centralnervesystemet#Motorik</v>
      </c>
      <c r="G99" t="str">
        <f>VLOOKUP(E99,Sektioner_fuld!J$2:Q$220,8,FALSE)</f>
        <v>11_Centralnervesystemet.rst#Motorik</v>
      </c>
      <c r="H99" t="str">
        <f t="shared" si="11"/>
        <v xml:space="preserve">`(se side 171) &lt;11_Centralnervesystemet.rst#Motorik&gt;`__ </v>
      </c>
      <c r="I99" t="str">
        <f t="shared" si="14"/>
        <v>gsed -i 's/(se side 171)/`(se side 171) &lt;11_Centralnervesystemet.rst#Motorik&gt;`__ /g' 10_Bevægeapparatet.rst</v>
      </c>
    </row>
    <row r="100" spans="1:9" x14ac:dyDescent="0.2">
      <c r="A100">
        <f t="shared" si="15"/>
        <v>10</v>
      </c>
      <c r="B100" t="str">
        <f t="shared" si="16"/>
        <v>10_Bevægeapparatet</v>
      </c>
      <c r="C100" t="s">
        <v>2414</v>
      </c>
      <c r="D100">
        <v>169</v>
      </c>
      <c r="E100" t="str">
        <f>IF(D100="","",VLOOKUP(D100,Side_til_Sektion!A$2:C$217,3,FALSE))</f>
        <v>11.2.6</v>
      </c>
      <c r="F100" s="8" t="str">
        <f>VLOOKUP(E100,Sektioner_fuld!J$2:P$220,7,FALSE)</f>
        <v>11_Centralnervesystemet#Motorik</v>
      </c>
      <c r="G100" t="str">
        <f>VLOOKUP(E100,Sektioner_fuld!J$2:Q$220,8,FALSE)</f>
        <v>11_Centralnervesystemet.rst#Motorik</v>
      </c>
      <c r="H100" t="str">
        <f t="shared" si="11"/>
        <v xml:space="preserve">`(se side 169) &lt;11_Centralnervesystemet.rst#Motorik&gt;`__ </v>
      </c>
      <c r="I100" t="str">
        <f t="shared" si="14"/>
        <v>gsed -i 's/(se side 169)/`(se side 169) &lt;11_Centralnervesystemet.rst#Motorik&gt;`__ /g' 10_Bevægeapparatet.rst</v>
      </c>
    </row>
    <row r="101" spans="1:9" x14ac:dyDescent="0.2">
      <c r="A101">
        <f t="shared" si="15"/>
        <v>10</v>
      </c>
      <c r="B101" t="str">
        <f t="shared" si="16"/>
        <v>10_Bevægeapparatet</v>
      </c>
      <c r="C101" t="s">
        <v>2415</v>
      </c>
      <c r="D101">
        <v>161</v>
      </c>
      <c r="E101" t="str">
        <f>IF(D101="","",VLOOKUP(D101,Side_til_Sektion!A$2:C$217,3,FALSE))</f>
        <v>11.1.8</v>
      </c>
      <c r="F101" s="8" t="str">
        <f>VLOOKUP(E101,Sektioner_fuld!J$2:P$220,7,FALSE)</f>
        <v>11_Centralnervesystemet#Kraftnedsættelse</v>
      </c>
      <c r="G101" t="str">
        <f>VLOOKUP(E101,Sektioner_fuld!J$2:Q$220,8,FALSE)</f>
        <v>11_Centralnervesystemet.rst#Kraftnedsættelse</v>
      </c>
      <c r="H101" t="str">
        <f t="shared" si="11"/>
        <v xml:space="preserve">`(se side 161) &lt;11_Centralnervesystemet.rst#Kraftnedsættelse&gt;`__ </v>
      </c>
      <c r="I101" t="str">
        <f t="shared" si="14"/>
        <v>gsed -i 's/(se side 161)/`(se side 161) &lt;11_Centralnervesystemet.rst#Kraftnedsættelse&gt;`__ /g' 10_Bevægeapparatet.rst</v>
      </c>
    </row>
    <row r="102" spans="1:9" x14ac:dyDescent="0.2">
      <c r="A102">
        <f t="shared" ref="A102:A104" si="17">A100</f>
        <v>10</v>
      </c>
      <c r="B102" t="str">
        <f t="shared" si="16"/>
        <v>10_Bevægeapparatet</v>
      </c>
      <c r="C102" t="s">
        <v>2416</v>
      </c>
      <c r="D102">
        <v>113</v>
      </c>
      <c r="E102" t="str">
        <f>IF(D102="","",VLOOKUP(D102,Side_til_Sektion!A$2:C$217,3,FALSE))</f>
        <v>7.2.4</v>
      </c>
      <c r="F102" s="8" t="str">
        <f>VLOOKUP(E102,Sektioner_fuld!J$2:P$220,7,FALSE)</f>
        <v>7_Mave-tarm-systemet#Endetarm_(rectum)</v>
      </c>
      <c r="G102" t="str">
        <f>VLOOKUP(E102,Sektioner_fuld!J$2:Q$220,8,FALSE)</f>
        <v>7_Mave-tarm-systemet.rst#Endetarm_(rectum)</v>
      </c>
      <c r="H102" t="str">
        <f t="shared" si="11"/>
        <v xml:space="preserve">`side 113)  &lt;7_Mave-tarm-systemet.rst#Endetarm_(rectum)&gt;`__ </v>
      </c>
      <c r="I102" t="str">
        <f t="shared" si="14"/>
        <v>gsed -i 's/side 113) /`side 113)  &lt;7_Mave-tarm-systemet.rst#Endetarm_(rectum)&gt;`__ /g' 10_Bevægeapparatet.rst</v>
      </c>
    </row>
    <row r="103" spans="1:9" x14ac:dyDescent="0.2">
      <c r="A103">
        <f t="shared" si="17"/>
        <v>10</v>
      </c>
      <c r="B103" t="str">
        <f t="shared" si="16"/>
        <v>10_Bevægeapparatet</v>
      </c>
      <c r="C103" t="s">
        <v>2365</v>
      </c>
      <c r="D103">
        <v>154</v>
      </c>
      <c r="E103" t="str">
        <f>IF(D103="","",VLOOKUP(D103,Side_til_Sektion!A$2:C$217,3,FALSE))</f>
        <v>11</v>
      </c>
      <c r="F103" s="8" t="str">
        <f>VLOOKUP(E103,Sektioner_fuld!J$2:P$220,7,FALSE)</f>
        <v>11_Centralnervesystemet#</v>
      </c>
      <c r="G103" t="str">
        <f>VLOOKUP(E103,Sektioner_fuld!J$2:Q$220,8,FALSE)</f>
        <v>11_Centralnervesystemet.rst#</v>
      </c>
      <c r="H103" t="str">
        <f t="shared" si="11"/>
        <v xml:space="preserve">`(se kapitel 11) &lt;11_Centralnervesystemet.rst#&gt;`__ </v>
      </c>
      <c r="I103" t="str">
        <f t="shared" si="14"/>
        <v>gsed -i 's/(se kapitel 11)/`(se kapitel 11) &lt;11_Centralnervesystemet.rst#&gt;`__ /g' 10_Bevægeapparatet.rst</v>
      </c>
    </row>
    <row r="104" spans="1:9" x14ac:dyDescent="0.2">
      <c r="A104">
        <f t="shared" si="17"/>
        <v>10</v>
      </c>
      <c r="B104" t="str">
        <f t="shared" si="16"/>
        <v>10_Bevægeapparatet</v>
      </c>
      <c r="C104" t="s">
        <v>2439</v>
      </c>
      <c r="D104">
        <v>171</v>
      </c>
      <c r="E104" t="str">
        <f>IF(D104="","",VLOOKUP(D104,Side_til_Sektion!A$2:C$217,3,FALSE))</f>
        <v>11.2.6</v>
      </c>
      <c r="F104" s="8" t="str">
        <f>VLOOKUP(E104,Sektioner_fuld!J$2:P$220,7,FALSE)</f>
        <v>11_Centralnervesystemet#Motorik</v>
      </c>
      <c r="G104" t="str">
        <f>VLOOKUP(E104,Sektioner_fuld!J$2:Q$220,8,FALSE)</f>
        <v>11_Centralnervesystemet.rst#Motorik</v>
      </c>
      <c r="H104" t="str">
        <f t="shared" si="11"/>
        <v xml:space="preserve">`(se side 171  &lt;11_Centralnervesystemet.rst#Motorik&gt;`__ </v>
      </c>
      <c r="I104" t="str">
        <f t="shared" si="14"/>
        <v>gsed -i 's/(se side 171 /`(se side 171  &lt;11_Centralnervesystemet.rst#Motorik&gt;`__ /g' 10_Bevægeapparatet.rst</v>
      </c>
    </row>
    <row r="105" spans="1:9" x14ac:dyDescent="0.2">
      <c r="A105">
        <f>A103</f>
        <v>10</v>
      </c>
      <c r="B105" t="str">
        <f t="shared" si="16"/>
        <v>10_Bevægeapparatet</v>
      </c>
      <c r="C105" t="s">
        <v>2432</v>
      </c>
      <c r="D105">
        <v>174</v>
      </c>
      <c r="E105" t="str">
        <f>IF(D105="","",VLOOKUP(D105,Side_til_Sektion!A$2:C$217,3,FALSE))</f>
        <v>11.2.7</v>
      </c>
      <c r="F105" s="8" t="str">
        <f>VLOOKUP(E105,Sektioner_fuld!J$2:P$220,7,FALSE)</f>
        <v>11_Centralnervesystemet#Sensibilitet</v>
      </c>
      <c r="G105" t="str">
        <f>VLOOKUP(E105,Sektioner_fuld!J$2:Q$220,8,FALSE)</f>
        <v>11_Centralnervesystemet.rst#Sensibilitet</v>
      </c>
      <c r="H105" t="str">
        <f t="shared" si="11"/>
        <v xml:space="preserve">`og 174) &lt;11_Centralnervesystemet.rst#Sensibilitet&gt;`__ </v>
      </c>
      <c r="I105" t="str">
        <f t="shared" si="14"/>
        <v>gsed -i 's/og 174)/`og 174) &lt;11_Centralnervesystemet.rst#Sensibilitet&gt;`__ /g' 10_Bevægeapparatet.rst</v>
      </c>
    </row>
    <row r="106" spans="1:9" x14ac:dyDescent="0.2">
      <c r="A106">
        <v>11</v>
      </c>
      <c r="B106" t="str">
        <f t="shared" si="16"/>
        <v>10_Bevægeapparatet</v>
      </c>
      <c r="C106" t="s">
        <v>2363</v>
      </c>
      <c r="D106">
        <v>187</v>
      </c>
      <c r="E106" t="str">
        <f>IF(D106="","",VLOOKUP(D106,Side_til_Sektion!A$2:C$217,3,FALSE))</f>
        <v>13</v>
      </c>
      <c r="F106" s="8" t="str">
        <f>VLOOKUP(E106,Sektioner_fuld!J$2:P$220,7,FALSE)</f>
        <v>13_Kirtler#</v>
      </c>
      <c r="G106" t="str">
        <f>VLOOKUP(E106,Sektioner_fuld!J$2:Q$220,8,FALSE)</f>
        <v>13_Kirtler.rst#</v>
      </c>
      <c r="H106" t="str">
        <f t="shared" si="11"/>
        <v xml:space="preserve">`(se kapitel 13) &lt;13_Kirtler.rst#&gt;`__ </v>
      </c>
      <c r="I106" t="str">
        <f t="shared" si="14"/>
        <v>gsed -i 's/(se kapitel 13)/`(se kapitel 13) &lt;13_Kirtler.rst#&gt;`__ /g' 10_Bevægeapparatet.rst</v>
      </c>
    </row>
    <row r="107" spans="1:9" x14ac:dyDescent="0.2">
      <c r="A107">
        <f t="shared" si="15"/>
        <v>11</v>
      </c>
      <c r="B107" t="str">
        <f t="shared" si="16"/>
        <v>10_Bevægeapparatet</v>
      </c>
      <c r="C107" t="s">
        <v>2417</v>
      </c>
      <c r="D107">
        <v>164</v>
      </c>
      <c r="E107" t="str">
        <f>IF(D107="","",VLOOKUP(D107,Side_til_Sektion!A$2:C$217,3,FALSE))</f>
        <v>11.2.3</v>
      </c>
      <c r="F107" s="8" t="str">
        <f>VLOOKUP(E107,Sektioner_fuld!J$2:P$220,7,FALSE)</f>
        <v>11_Centralnervesystemet#Sprog</v>
      </c>
      <c r="G107" t="str">
        <f>VLOOKUP(E107,Sektioner_fuld!J$2:Q$220,8,FALSE)</f>
        <v>11_Centralnervesystemet.rst#Sprog</v>
      </c>
      <c r="H107" t="str">
        <f t="shared" si="11"/>
        <v xml:space="preserve">`(se side 164) &lt;11_Centralnervesystemet.rst#Sprog&gt;`__ </v>
      </c>
      <c r="I107" t="str">
        <f t="shared" si="14"/>
        <v>gsed -i 's/(se side 164)/`(se side 164) &lt;11_Centralnervesystemet.rst#Sprog&gt;`__ /g' 10_Bevægeapparatet.rst</v>
      </c>
    </row>
    <row r="108" spans="1:9" x14ac:dyDescent="0.2">
      <c r="A108">
        <f t="shared" si="15"/>
        <v>11</v>
      </c>
      <c r="B108" t="str">
        <f t="shared" si="16"/>
        <v>10_Bevægeapparatet</v>
      </c>
      <c r="C108" t="s">
        <v>2418</v>
      </c>
      <c r="D108">
        <v>144</v>
      </c>
      <c r="E108" t="str">
        <f>IF(D108="","",VLOOKUP(D108,Side_til_Sektion!A$2:C$217,3,FALSE))</f>
        <v>10.2.5</v>
      </c>
      <c r="F108" s="8" t="str">
        <f>VLOOKUP(E108,Sektioner_fuld!J$2:P$220,7,FALSE)</f>
        <v>10_Bevægeapparatet#Regional_undersøgelse</v>
      </c>
      <c r="G108" t="str">
        <f>VLOOKUP(E108,Sektioner_fuld!J$2:Q$220,8,FALSE)</f>
        <v>10_Bevægeapparatet.rst#Regional_undersøgelse</v>
      </c>
      <c r="H108" t="str">
        <f t="shared" si="11"/>
        <v xml:space="preserve">`(se side 144) &lt;10_Bevægeapparatet.rst#Regional_undersøgelse&gt;`__ </v>
      </c>
      <c r="I108" t="str">
        <f t="shared" si="14"/>
        <v>gsed -i 's/(se side 144)/`(se side 144) &lt;10_Bevægeapparatet.rst#Regional_undersøgelse&gt;`__ /g' 10_Bevægeapparatet.rst</v>
      </c>
    </row>
    <row r="109" spans="1:9" x14ac:dyDescent="0.2">
      <c r="A109">
        <f t="shared" si="15"/>
        <v>11</v>
      </c>
      <c r="B109" t="str">
        <f t="shared" si="16"/>
        <v>10_Bevægeapparatet</v>
      </c>
      <c r="C109" t="s">
        <v>2419</v>
      </c>
      <c r="D109">
        <v>185</v>
      </c>
      <c r="E109" t="str">
        <f>IF(D109="","",VLOOKUP(D109,Side_til_Sektion!A$2:C$217,3,FALSE))</f>
        <v>12.2.2</v>
      </c>
      <c r="F109" s="8" t="str">
        <f>VLOOKUP(E109,Sektioner_fuld!J$2:P$220,7,FALSE)</f>
        <v>12_Det_perifere_karsystem#Auskultation</v>
      </c>
      <c r="G109" t="str">
        <f>VLOOKUP(E109,Sektioner_fuld!J$2:Q$220,8,FALSE)</f>
        <v>12_Det_perifere_karsystem.rst#Auskultation</v>
      </c>
      <c r="H109" t="str">
        <f t="shared" si="11"/>
        <v xml:space="preserve">`se side 185) &lt;12_Det_perifere_karsystem.rst#Auskultation&gt;`__ </v>
      </c>
      <c r="I109" t="str">
        <f t="shared" si="14"/>
        <v>gsed -i 's/se side 185)/`se side 185) &lt;12_Det_perifere_karsystem.rst#Auskultation&gt;`__ /g' 10_Bevægeapparatet.rst</v>
      </c>
    </row>
    <row r="110" spans="1:9" x14ac:dyDescent="0.2">
      <c r="A110">
        <f t="shared" si="15"/>
        <v>11</v>
      </c>
      <c r="B110" t="str">
        <f t="shared" si="16"/>
        <v>10_Bevægeapparatet</v>
      </c>
      <c r="C110" t="s">
        <v>2413</v>
      </c>
      <c r="D110">
        <v>171</v>
      </c>
      <c r="E110" t="str">
        <f>IF(D110="","",VLOOKUP(D110,Side_til_Sektion!A$2:C$217,3,FALSE))</f>
        <v>11.2.6</v>
      </c>
      <c r="F110" s="8" t="str">
        <f>VLOOKUP(E110,Sektioner_fuld!J$2:P$220,7,FALSE)</f>
        <v>11_Centralnervesystemet#Motorik</v>
      </c>
      <c r="G110" t="str">
        <f>VLOOKUP(E110,Sektioner_fuld!J$2:Q$220,8,FALSE)</f>
        <v>11_Centralnervesystemet.rst#Motorik</v>
      </c>
      <c r="H110" t="str">
        <f t="shared" si="11"/>
        <v xml:space="preserve">`(se side 171) &lt;11_Centralnervesystemet.rst#Motorik&gt;`__ </v>
      </c>
      <c r="I110" t="str">
        <f t="shared" si="14"/>
        <v>gsed -i 's/(se side 171)/`(se side 171) &lt;11_Centralnervesystemet.rst#Motorik&gt;`__ /g' 10_Bevægeapparatet.rst</v>
      </c>
    </row>
    <row r="111" spans="1:9" x14ac:dyDescent="0.2">
      <c r="A111">
        <v>12</v>
      </c>
      <c r="B111" t="s">
        <v>2420</v>
      </c>
      <c r="C111" t="s">
        <v>2365</v>
      </c>
      <c r="D111">
        <v>154</v>
      </c>
      <c r="E111" t="str">
        <f>IF(D111="","",VLOOKUP(D111,Side_til_Sektion!A$2:C$217,3,FALSE))</f>
        <v>11</v>
      </c>
      <c r="F111" s="8" t="str">
        <f>VLOOKUP(E111,Sektioner_fuld!J$2:P$220,7,FALSE)</f>
        <v>11_Centralnervesystemet#</v>
      </c>
      <c r="G111" t="str">
        <f>VLOOKUP(E111,Sektioner_fuld!J$2:Q$220,8,FALSE)</f>
        <v>11_Centralnervesystemet.rst#</v>
      </c>
      <c r="H111" t="str">
        <f t="shared" si="11"/>
        <v xml:space="preserve">`(se kapitel 11) &lt;11_Centralnervesystemet.rst#&gt;`__ </v>
      </c>
      <c r="I111" t="str">
        <f t="shared" si="14"/>
        <v>gsed -i 's/(se kapitel 11)/`(se kapitel 11) &lt;11_Centralnervesystemet.rst#&gt;`__ /g' 12_Det_perifere_karsystem.rst</v>
      </c>
    </row>
    <row r="112" spans="1:9" x14ac:dyDescent="0.2">
      <c r="A112">
        <f t="shared" si="15"/>
        <v>12</v>
      </c>
      <c r="B112" t="str">
        <f t="shared" si="16"/>
        <v>12_Det_perifere_karsystem</v>
      </c>
      <c r="C112" t="s">
        <v>2369</v>
      </c>
      <c r="D112">
        <v>68</v>
      </c>
      <c r="E112" t="str">
        <f>IF(D112="","",VLOOKUP(D112,Side_til_Sektion!A$2:C$217,3,FALSE))</f>
        <v>5</v>
      </c>
      <c r="F112" s="8" t="str">
        <f>VLOOKUP(E112,Sektioner_fuld!J$2:P$220,7,FALSE)</f>
        <v>5_Hjertet#</v>
      </c>
      <c r="G112" t="str">
        <f>VLOOKUP(E112,Sektioner_fuld!J$2:Q$220,8,FALSE)</f>
        <v>5_Hjertet.rst#</v>
      </c>
      <c r="H112" t="str">
        <f t="shared" si="11"/>
        <v xml:space="preserve">`(se kapitel 5) &lt;5_Hjertet.rst#&gt;`__ </v>
      </c>
      <c r="I112" t="str">
        <f t="shared" si="14"/>
        <v>gsed -i 's/(se kapitel 5)/`(se kapitel 5) &lt;5_Hjertet.rst#&gt;`__ /g' 12_Det_perifere_karsystem.rst</v>
      </c>
    </row>
    <row r="113" spans="1:9" x14ac:dyDescent="0.2">
      <c r="A113">
        <f t="shared" si="15"/>
        <v>12</v>
      </c>
      <c r="B113" t="str">
        <f t="shared" si="16"/>
        <v>12_Det_perifere_karsystem</v>
      </c>
      <c r="C113" t="s">
        <v>2421</v>
      </c>
      <c r="D113">
        <v>97</v>
      </c>
      <c r="E113" t="str">
        <f>IF(D113="","",VLOOKUP(D113,Side_til_Sektion!A$2:C$217,3,FALSE))</f>
        <v>7</v>
      </c>
      <c r="F113" s="8" t="str">
        <f>VLOOKUP(E113,Sektioner_fuld!J$2:P$220,7,FALSE)</f>
        <v>7_Mave-tarm-systemet#</v>
      </c>
      <c r="G113" t="str">
        <f>VLOOKUP(E113,Sektioner_fuld!J$2:Q$220,8,FALSE)</f>
        <v>7_Mave-tarm-systemet.rst#</v>
      </c>
      <c r="H113" t="str">
        <f t="shared" si="11"/>
        <v xml:space="preserve">`(jf. kapitel 7) &lt;7_Mave-tarm-systemet.rst#&gt;`__ </v>
      </c>
      <c r="I113" t="str">
        <f t="shared" si="14"/>
        <v>gsed -i 's/(jf. kapitel 7)/`(jf. kapitel 7) &lt;7_Mave-tarm-systemet.rst#&gt;`__ /g' 12_Det_perifere_karsystem.rst</v>
      </c>
    </row>
    <row r="114" spans="1:9" x14ac:dyDescent="0.2">
      <c r="A114">
        <f t="shared" si="15"/>
        <v>12</v>
      </c>
      <c r="B114" t="str">
        <f t="shared" si="16"/>
        <v>12_Det_perifere_karsystem</v>
      </c>
      <c r="C114" t="s">
        <v>2422</v>
      </c>
      <c r="D114">
        <v>68</v>
      </c>
      <c r="E114" t="str">
        <f>IF(D114="","",VLOOKUP(D114,Side_til_Sektion!A$2:C$217,3,FALSE))</f>
        <v>5</v>
      </c>
      <c r="F114" s="8" t="str">
        <f>VLOOKUP(E114,Sektioner_fuld!J$2:P$220,7,FALSE)</f>
        <v>5_Hjertet#</v>
      </c>
      <c r="G114" t="str">
        <f>VLOOKUP(E114,Sektioner_fuld!J$2:Q$220,8,FALSE)</f>
        <v>5_Hjertet.rst#</v>
      </c>
      <c r="H114" t="str">
        <f t="shared" si="11"/>
        <v xml:space="preserve">`(kapitel 5) &lt;5_Hjertet.rst#&gt;`__ </v>
      </c>
      <c r="I114" t="str">
        <f t="shared" si="14"/>
        <v>gsed -i 's/(kapitel 5)/`(kapitel 5) &lt;5_Hjertet.rst#&gt;`__ /g' 12_Det_perifere_karsystem.rst</v>
      </c>
    </row>
    <row r="115" spans="1:9" x14ac:dyDescent="0.2">
      <c r="A115">
        <f t="shared" si="15"/>
        <v>12</v>
      </c>
      <c r="B115" t="str">
        <f t="shared" si="16"/>
        <v>12_Det_perifere_karsystem</v>
      </c>
      <c r="C115" t="s">
        <v>2423</v>
      </c>
      <c r="D115">
        <v>154</v>
      </c>
      <c r="E115" t="str">
        <f>IF(D115="","",VLOOKUP(D115,Side_til_Sektion!A$2:C$217,3,FALSE))</f>
        <v>11</v>
      </c>
      <c r="F115" s="8" t="str">
        <f>VLOOKUP(E115,Sektioner_fuld!J$2:P$220,7,FALSE)</f>
        <v>11_Centralnervesystemet#</v>
      </c>
      <c r="G115" t="str">
        <f>VLOOKUP(E115,Sektioner_fuld!J$2:Q$220,8,FALSE)</f>
        <v>11_Centralnervesystemet.rst#</v>
      </c>
      <c r="H115" t="str">
        <f t="shared" si="11"/>
        <v xml:space="preserve">`(kapitel 11) &lt;11_Centralnervesystemet.rst#&gt;`__ </v>
      </c>
      <c r="I115" t="str">
        <f t="shared" si="14"/>
        <v>gsed -i 's/(kapitel 11)/`(kapitel 11) &lt;11_Centralnervesystemet.rst#&gt;`__ /g' 12_Det_perifere_karsystem.rst</v>
      </c>
    </row>
    <row r="116" spans="1:9" x14ac:dyDescent="0.2">
      <c r="A116">
        <f t="shared" si="15"/>
        <v>12</v>
      </c>
      <c r="B116" t="str">
        <f t="shared" si="16"/>
        <v>12_Det_perifere_karsystem</v>
      </c>
      <c r="C116" t="s">
        <v>2424</v>
      </c>
      <c r="D116">
        <v>63</v>
      </c>
      <c r="E116" t="str">
        <f>IF(D116="","",VLOOKUP(D116,Side_til_Sektion!A$2:C$217,3,FALSE))</f>
        <v>4.2.3</v>
      </c>
      <c r="F116" s="8" t="str">
        <f>VLOOKUP(E116,Sektioner_fuld!J$2:P$220,7,FALSE)</f>
        <v>4_Almene_symptomer_og_fund#Farve</v>
      </c>
      <c r="G116" t="str">
        <f>VLOOKUP(E116,Sektioner_fuld!J$2:Q$220,8,FALSE)</f>
        <v>4_Almene_symptomer_og_fund.rst#Farve</v>
      </c>
      <c r="H116" t="str">
        <f t="shared" si="11"/>
        <v xml:space="preserve">`(jf. side 63-64) &lt;4_Almene_symptomer_og_fund.rst#Farve&gt;`__ </v>
      </c>
      <c r="I116" t="str">
        <f t="shared" si="14"/>
        <v>gsed -i 's/(jf. side 63-64)/`(jf. side 63-64) &lt;4_Almene_symptomer_og_fund.rst#Farve&gt;`__ /g' 12_Det_perifere_karsystem.rst</v>
      </c>
    </row>
    <row r="117" spans="1:9" x14ac:dyDescent="0.2">
      <c r="A117">
        <f t="shared" si="15"/>
        <v>12</v>
      </c>
      <c r="B117" t="str">
        <f t="shared" si="16"/>
        <v>12_Det_perifere_karsystem</v>
      </c>
      <c r="C117" t="s">
        <v>2425</v>
      </c>
      <c r="D117">
        <v>76</v>
      </c>
      <c r="E117" t="str">
        <f>IF(D117="","",VLOOKUP(D117,Side_til_Sektion!A$2:C$217,3,FALSE))</f>
        <v>5.2.2</v>
      </c>
      <c r="F117" s="8" t="str">
        <f>VLOOKUP(E117,Sektioner_fuld!J$2:P$220,7,FALSE)</f>
        <v>5_Hjertet#Auskultation_(stethoscopia_cordis,_st.c.,_hjertestetoskopi)</v>
      </c>
      <c r="G117" t="str">
        <f>VLOOKUP(E117,Sektioner_fuld!J$2:Q$220,8,FALSE)</f>
        <v>5_Hjertet.rst#Auskultation_(stethoscopia_cordis,_st.c.,_hjertestetoskopi)</v>
      </c>
      <c r="H117" t="str">
        <f t="shared" si="11"/>
        <v xml:space="preserve">`(se side 76) &lt;5_Hjertet.rst#Auskultation_(stethoscopia_cordis,_st.c.,_hjertestetoskopi)&gt;`__ </v>
      </c>
      <c r="I117" t="str">
        <f t="shared" si="14"/>
        <v>gsed -i 's/(se side 76)/`(se side 76) &lt;5_Hjertet.rst#Auskultation_(stethoscopia_cordis,_st.c.,_hjertestetoskopi)&gt;`__ /g' 12_Det_perifere_karsystem.rst</v>
      </c>
    </row>
    <row r="118" spans="1:9" x14ac:dyDescent="0.2">
      <c r="A118">
        <f t="shared" si="15"/>
        <v>12</v>
      </c>
      <c r="B118" t="str">
        <f t="shared" si="16"/>
        <v>12_Det_perifere_karsystem</v>
      </c>
      <c r="C118" t="s">
        <v>2421</v>
      </c>
      <c r="D118">
        <v>97</v>
      </c>
      <c r="E118" t="str">
        <f>IF(D118="","",VLOOKUP(D118,Side_til_Sektion!A$2:C$217,3,FALSE))</f>
        <v>7</v>
      </c>
      <c r="F118" s="8" t="str">
        <f>VLOOKUP(E118,Sektioner_fuld!J$2:P$220,7,FALSE)</f>
        <v>7_Mave-tarm-systemet#</v>
      </c>
      <c r="G118" t="str">
        <f>VLOOKUP(E118,Sektioner_fuld!J$2:Q$220,8,FALSE)</f>
        <v>7_Mave-tarm-systemet.rst#</v>
      </c>
      <c r="H118" t="str">
        <f t="shared" si="11"/>
        <v xml:space="preserve">`(jf. kapitel 7) &lt;7_Mave-tarm-systemet.rst#&gt;`__ </v>
      </c>
      <c r="I118" t="str">
        <f t="shared" si="14"/>
        <v>gsed -i 's/(jf. kapitel 7)/`(jf. kapitel 7) &lt;7_Mave-tarm-systemet.rst#&gt;`__ /g' 12_Det_perifere_karsystem.rst</v>
      </c>
    </row>
    <row r="119" spans="1:9" x14ac:dyDescent="0.2">
      <c r="A119">
        <v>13</v>
      </c>
      <c r="B119" t="s">
        <v>2426</v>
      </c>
      <c r="C119" t="s">
        <v>2374</v>
      </c>
      <c r="D119">
        <v>127</v>
      </c>
      <c r="E119" t="str">
        <f>IF(D119="","",VLOOKUP(D119,Side_til_Sektion!A$2:C$217,3,FALSE))</f>
        <v>9</v>
      </c>
      <c r="F119" s="8" t="str">
        <f>VLOOKUP(E119,Sektioner_fuld!J$2:P$220,7,FALSE)</f>
        <v>9_Kvindelige_kønsorganer#</v>
      </c>
      <c r="G119" t="str">
        <f>VLOOKUP(E119,Sektioner_fuld!J$2:Q$220,8,FALSE)</f>
        <v>9_Kvindelige_kønsorganer.rst#</v>
      </c>
      <c r="H119" t="str">
        <f t="shared" si="11"/>
        <v xml:space="preserve">`(se kapitel 9) &lt;9_Kvindelige_kønsorganer.rst#&gt;`__ </v>
      </c>
      <c r="I119" t="str">
        <f t="shared" si="14"/>
        <v>gsed -i 's/(se kapitel 9)/`(se kapitel 9) &lt;9_Kvindelige_kønsorganer.rst#&gt;`__ /g' 13_Kirtler.rst</v>
      </c>
    </row>
    <row r="120" spans="1:9" x14ac:dyDescent="0.2">
      <c r="A120">
        <v>15</v>
      </c>
      <c r="B120" t="s">
        <v>2427</v>
      </c>
      <c r="C120" t="s">
        <v>2364</v>
      </c>
      <c r="D120">
        <v>57</v>
      </c>
      <c r="E120" t="str">
        <f>IF(D120="","",VLOOKUP(D120,Side_til_Sektion!A$2:C$217,3,FALSE))</f>
        <v>4</v>
      </c>
      <c r="F120" s="8" t="str">
        <f>VLOOKUP(E120,Sektioner_fuld!J$2:P$220,7,FALSE)</f>
        <v>4_Almene_symptomer_og_fund#</v>
      </c>
      <c r="G120" t="str">
        <f>VLOOKUP(E120,Sektioner_fuld!J$2:Q$220,8,FALSE)</f>
        <v>4_Almene_symptomer_og_fund.rst#</v>
      </c>
      <c r="H120" t="str">
        <f t="shared" si="11"/>
        <v xml:space="preserve">`(se kapitel 4) &lt;4_Almene_symptomer_og_fund.rst#&gt;`__ </v>
      </c>
      <c r="I120" t="str">
        <f t="shared" si="14"/>
        <v>gsed -i 's/(se kapitel 4)/`(se kapitel 4) &lt;4_Almene_symptomer_og_fund.rst#&gt;`__ /g' 15_Sanseorganer.rst</v>
      </c>
    </row>
    <row r="121" spans="1:9" x14ac:dyDescent="0.2">
      <c r="A121">
        <f t="shared" si="15"/>
        <v>15</v>
      </c>
      <c r="B121" t="str">
        <f t="shared" si="16"/>
        <v>15_Sanseorganer</v>
      </c>
      <c r="C121" t="s">
        <v>2428</v>
      </c>
      <c r="D121">
        <v>167</v>
      </c>
      <c r="E121" t="str">
        <f>IF(D121="","",VLOOKUP(D121,Side_til_Sektion!A$2:C$217,3,FALSE))</f>
        <v>11.2.5</v>
      </c>
      <c r="F121" s="8" t="str">
        <f>VLOOKUP(E121,Sektioner_fuld!J$2:P$220,7,FALSE)</f>
        <v>11_Centralnervesystemet#Hjernenerverne</v>
      </c>
      <c r="G121" t="str">
        <f>VLOOKUP(E121,Sektioner_fuld!J$2:Q$220,8,FALSE)</f>
        <v>11_Centralnervesystemet.rst#Hjernenerverne</v>
      </c>
      <c r="H121" t="str">
        <f t="shared" si="11"/>
        <v xml:space="preserve">`(se kapitel 11, side 167) &lt;11_Centralnervesystemet.rst#Hjernenerverne&gt;`__ </v>
      </c>
      <c r="I121" t="str">
        <f t="shared" si="14"/>
        <v>gsed -i 's/(se kapitel 11, side 167)/`(se kapitel 11, side 167) &lt;11_Centralnervesystemet.rst#Hjernenerverne&gt;`__ /g' 15_Sanseorganer.rst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Kapitler</vt:lpstr>
      <vt:lpstr>Sektioner</vt:lpstr>
      <vt:lpstr>Sektioner_fuld</vt:lpstr>
      <vt:lpstr>Side_til_Sektion</vt:lpstr>
      <vt:lpstr>Lyd</vt:lpstr>
      <vt:lpstr>Stikordsregister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2018-05-15T20:14:55Z</dcterms:modified>
</cp:coreProperties>
</file>