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jiang/Documents/Other/Sanction-Guest Checkout/"/>
    </mc:Choice>
  </mc:AlternateContent>
  <xr:revisionPtr revIDLastSave="0" documentId="13_ncr:1_{AA1F8A28-F2E7-EE44-AF07-0B5D3BFF12DB}" xr6:coauthVersionLast="45" xr6:coauthVersionMax="45" xr10:uidLastSave="{00000000-0000-0000-0000-000000000000}"/>
  <bookViews>
    <workbookView xWindow="56480" yWindow="-4280" windowWidth="29960" windowHeight="19120" xr2:uid="{60CFE45C-04E5-4B48-BD34-CE9C68DEEEDB}"/>
  </bookViews>
  <sheets>
    <sheet name="Users" sheetId="1" r:id="rId1"/>
    <sheet name="PMT2.0" sheetId="3" state="hidden" r:id="rId2"/>
    <sheet name="Marketplace_complete_trans" sheetId="14" r:id="rId3"/>
    <sheet name="Guest_Shipping_Cntry_ALL" sheetId="17" r:id="rId4"/>
    <sheet name="Regis_Shipping_Cntry_ALL" sheetId="18" r:id="rId5"/>
    <sheet name="Marketplace_all_trans" sheetId="15" r:id="rId6"/>
    <sheet name="Sanction_Guest_Shipping_2.0" sheetId="11" r:id="rId7"/>
    <sheet name="Sanction_Regis_Shipping_2.0" sheetId="13" r:id="rId8"/>
    <sheet name="Country Mapping" sheetId="12" r:id="rId9"/>
  </sheets>
  <definedNames>
    <definedName name="_xlnm._FilterDatabase" localSheetId="8">'Country Mapping'!$A$1:$F$1</definedName>
    <definedName name="_xlnm._FilterDatabase" localSheetId="2" hidden="1">Marketplace_complete_trans!$A$1:$E$1</definedName>
    <definedName name="_xlnm._FilterDatabase" localSheetId="1" hidden="1">'PMT2.0'!$A$1:$E$1</definedName>
    <definedName name="_xlnm._FilterDatabase" localSheetId="4" hidden="1">Regis_Shipping_Cntry_ALL!$A$1:$C$1</definedName>
    <definedName name="_xlnm._FilterDatabase" localSheetId="6" hidden="1">Sanction_Guest_Shipping_2.0!$A$1:$D$1</definedName>
    <definedName name="_xlnm._FilterDatabase" localSheetId="7" hidden="1">Sanction_Regis_Shipping_2.0!$A$1:$D$1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8" l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" i="18"/>
  <c r="F20" i="14" l="1"/>
  <c r="D20" i="14"/>
  <c r="F19" i="14"/>
  <c r="D19" i="14"/>
  <c r="F18" i="14" l="1"/>
  <c r="D18" i="14"/>
  <c r="F17" i="14" l="1"/>
  <c r="D17" i="14"/>
  <c r="F16" i="15" l="1"/>
  <c r="D16" i="15"/>
  <c r="F15" i="15"/>
  <c r="D15" i="15"/>
  <c r="F14" i="15"/>
  <c r="D14" i="15"/>
  <c r="F13" i="15"/>
  <c r="D13" i="15"/>
  <c r="F11" i="15"/>
  <c r="D11" i="15"/>
  <c r="F10" i="15"/>
  <c r="D10" i="15"/>
  <c r="F9" i="15"/>
  <c r="D9" i="15"/>
  <c r="F8" i="15"/>
  <c r="D8" i="15"/>
  <c r="F4" i="15"/>
  <c r="D4" i="15"/>
  <c r="F3" i="15"/>
  <c r="D3" i="15"/>
  <c r="F2" i="15"/>
  <c r="F12" i="15" l="1"/>
  <c r="D12" i="15"/>
  <c r="F7" i="15"/>
  <c r="D7" i="15"/>
  <c r="F11" i="14"/>
  <c r="F7" i="14" s="1"/>
  <c r="D7" i="14"/>
  <c r="D11" i="14"/>
  <c r="F16" i="14"/>
  <c r="F12" i="14"/>
  <c r="D12" i="14"/>
  <c r="D16" i="14"/>
  <c r="F2" i="14"/>
  <c r="F12" i="3"/>
  <c r="F11" i="3"/>
  <c r="D12" i="3"/>
  <c r="D11" i="3"/>
  <c r="F8" i="3"/>
  <c r="F9" i="3"/>
  <c r="D9" i="3"/>
  <c r="D8" i="3"/>
  <c r="F4" i="3"/>
  <c r="F3" i="3"/>
  <c r="D4" i="3"/>
  <c r="D3" i="3"/>
  <c r="F15" i="14"/>
  <c r="F13" i="14"/>
  <c r="D13" i="14"/>
  <c r="D15" i="14"/>
  <c r="F14" i="14"/>
  <c r="D14" i="14"/>
  <c r="D116" i="13"/>
  <c r="D183" i="13"/>
  <c r="D158" i="13"/>
  <c r="D59" i="13"/>
  <c r="D122" i="13"/>
  <c r="D139" i="13"/>
  <c r="D8" i="13"/>
  <c r="D10" i="13"/>
  <c r="D176" i="13"/>
  <c r="D105" i="13"/>
  <c r="D184" i="13"/>
  <c r="D89" i="13"/>
  <c r="D67" i="13"/>
  <c r="D111" i="13"/>
  <c r="D22" i="13"/>
  <c r="D171" i="13"/>
  <c r="D185" i="13"/>
  <c r="D34" i="13"/>
  <c r="D68" i="13"/>
  <c r="D186" i="13"/>
  <c r="D187" i="13"/>
  <c r="D85" i="13"/>
  <c r="D142" i="13"/>
  <c r="D41" i="13"/>
  <c r="D62" i="13"/>
  <c r="D159" i="13"/>
  <c r="D168" i="13"/>
  <c r="D109" i="13"/>
  <c r="D28" i="13"/>
  <c r="D11" i="13"/>
  <c r="D140" i="13"/>
  <c r="D90" i="13"/>
  <c r="D188" i="13"/>
  <c r="D121" i="13"/>
  <c r="D21" i="13"/>
  <c r="D115" i="13"/>
  <c r="D189" i="13"/>
  <c r="D177" i="13"/>
  <c r="D169" i="13"/>
  <c r="D104" i="13"/>
  <c r="D40" i="13"/>
  <c r="D31" i="13"/>
  <c r="D97" i="13"/>
  <c r="D18" i="13"/>
  <c r="D149" i="13"/>
  <c r="D117" i="13"/>
  <c r="D78" i="13"/>
  <c r="D101" i="13"/>
  <c r="D179" i="13"/>
  <c r="D29" i="13"/>
  <c r="D80" i="13"/>
  <c r="D106" i="13"/>
  <c r="D91" i="13"/>
  <c r="D160" i="13"/>
  <c r="D145" i="13"/>
  <c r="D46" i="13"/>
  <c r="D79" i="13"/>
  <c r="D52" i="13"/>
  <c r="D83" i="13"/>
  <c r="D107" i="13"/>
  <c r="D113" i="13"/>
  <c r="D125" i="13"/>
  <c r="D165" i="13"/>
  <c r="D161" i="13"/>
  <c r="D20" i="13"/>
  <c r="D150" i="13"/>
  <c r="D86" i="13"/>
  <c r="D27" i="13"/>
  <c r="D119" i="13"/>
  <c r="D141" i="13"/>
  <c r="D123" i="13"/>
  <c r="D143" i="13"/>
  <c r="D50" i="13"/>
  <c r="D47" i="13"/>
  <c r="D32" i="13"/>
  <c r="D36" i="13"/>
  <c r="D4" i="13"/>
  <c r="D61" i="13"/>
  <c r="D166" i="13"/>
  <c r="D193" i="13"/>
  <c r="D49" i="13"/>
  <c r="D146" i="13"/>
  <c r="D114" i="13"/>
  <c r="D170" i="13"/>
  <c r="D38" i="13"/>
  <c r="D48" i="13"/>
  <c r="D43" i="13"/>
  <c r="D181" i="13"/>
  <c r="D42" i="13"/>
  <c r="D99" i="13"/>
  <c r="D37" i="13"/>
  <c r="D162" i="13"/>
  <c r="D195" i="13"/>
  <c r="D129" i="13"/>
  <c r="D167" i="13"/>
  <c r="D72" i="13"/>
  <c r="D196" i="13"/>
  <c r="D54" i="13"/>
  <c r="D151" i="13"/>
  <c r="D73" i="13"/>
  <c r="D13" i="13"/>
  <c r="D197" i="13"/>
  <c r="D102" i="13"/>
  <c r="D118" i="13"/>
  <c r="D25" i="13"/>
  <c r="D174" i="13"/>
  <c r="D120" i="13"/>
  <c r="C198" i="13"/>
  <c r="D2" i="13" s="1"/>
  <c r="C128" i="11"/>
  <c r="D2" i="11" s="1"/>
  <c r="D9" i="14"/>
  <c r="F10" i="14"/>
  <c r="F9" i="14"/>
  <c r="F8" i="14"/>
  <c r="D10" i="14"/>
  <c r="D8" i="14"/>
  <c r="F4" i="14"/>
  <c r="F3" i="14"/>
  <c r="D4" i="14"/>
  <c r="D3" i="14"/>
  <c r="D55" i="13" l="1"/>
  <c r="D39" i="13"/>
  <c r="D135" i="13"/>
  <c r="D19" i="13"/>
  <c r="D81" i="13"/>
  <c r="D87" i="13"/>
  <c r="D51" i="13"/>
  <c r="D12" i="13"/>
  <c r="D173" i="13"/>
  <c r="D82" i="13"/>
  <c r="D134" i="13"/>
  <c r="D33" i="13"/>
  <c r="D63" i="13"/>
  <c r="D152" i="13"/>
  <c r="D164" i="13"/>
  <c r="D163" i="13"/>
  <c r="D157" i="13"/>
  <c r="D148" i="13"/>
  <c r="D15" i="13"/>
  <c r="D100" i="13"/>
  <c r="D137" i="13"/>
  <c r="D70" i="13"/>
  <c r="D133" i="13"/>
  <c r="D23" i="13"/>
  <c r="D126" i="13"/>
  <c r="D60" i="13"/>
  <c r="D108" i="13"/>
  <c r="D84" i="13"/>
  <c r="D76" i="13"/>
  <c r="D194" i="13"/>
  <c r="D192" i="13"/>
  <c r="D16" i="13"/>
  <c r="D103" i="13"/>
  <c r="D128" i="13"/>
  <c r="D127" i="13"/>
  <c r="D92" i="13"/>
  <c r="D154" i="13"/>
  <c r="D69" i="13"/>
  <c r="D144" i="13"/>
  <c r="D24" i="13"/>
  <c r="D45" i="13"/>
  <c r="D172" i="13"/>
  <c r="D9" i="13"/>
  <c r="D66" i="13"/>
  <c r="D131" i="13"/>
  <c r="D17" i="13"/>
  <c r="D14" i="13"/>
  <c r="D77" i="13"/>
  <c r="D190" i="13"/>
  <c r="D130" i="13"/>
  <c r="D65" i="13"/>
  <c r="D3" i="13"/>
  <c r="D26" i="13"/>
  <c r="D74" i="13"/>
  <c r="D153" i="13"/>
  <c r="D5" i="13"/>
  <c r="D88" i="13"/>
  <c r="D147" i="13"/>
  <c r="D132" i="13"/>
  <c r="D156" i="13"/>
  <c r="D136" i="13"/>
  <c r="D44" i="13"/>
  <c r="D35" i="13"/>
  <c r="D96" i="13"/>
  <c r="D112" i="13"/>
  <c r="D6" i="13"/>
  <c r="D178" i="13"/>
  <c r="D110" i="13"/>
  <c r="D175" i="13"/>
  <c r="D7" i="13"/>
  <c r="D57" i="13"/>
  <c r="D180" i="13"/>
  <c r="D58" i="13"/>
  <c r="D124" i="13"/>
  <c r="D138" i="13"/>
  <c r="D75" i="13"/>
  <c r="D94" i="13"/>
  <c r="D182" i="13"/>
  <c r="D53" i="13"/>
  <c r="D64" i="13"/>
  <c r="D191" i="13"/>
  <c r="D71" i="13"/>
  <c r="D155" i="13"/>
  <c r="D56" i="13"/>
  <c r="D98" i="13"/>
  <c r="D30" i="13"/>
  <c r="D93" i="13"/>
  <c r="D95" i="13"/>
  <c r="D120" i="11"/>
  <c r="D73" i="11"/>
  <c r="D38" i="11"/>
  <c r="D5" i="11"/>
  <c r="D113" i="11"/>
  <c r="D119" i="11"/>
  <c r="D39" i="11"/>
  <c r="D8" i="11"/>
  <c r="D69" i="11"/>
  <c r="D126" i="11"/>
  <c r="D87" i="11"/>
  <c r="D18" i="11"/>
  <c r="D40" i="11"/>
  <c r="D107" i="11"/>
  <c r="D60" i="11"/>
  <c r="D31" i="11"/>
  <c r="D61" i="11"/>
  <c r="D33" i="11"/>
  <c r="D72" i="11"/>
  <c r="D76" i="11"/>
  <c r="D71" i="11"/>
  <c r="D67" i="11"/>
  <c r="D17" i="11"/>
  <c r="D99" i="11"/>
  <c r="D24" i="11"/>
  <c r="D96" i="11"/>
  <c r="D102" i="11"/>
  <c r="D7" i="11"/>
  <c r="D10" i="11"/>
  <c r="D101" i="11"/>
  <c r="D112" i="11"/>
  <c r="D97" i="11"/>
  <c r="D11" i="11"/>
  <c r="D46" i="11"/>
  <c r="D55" i="11"/>
  <c r="D22" i="11"/>
  <c r="D100" i="11"/>
  <c r="D35" i="11"/>
  <c r="D59" i="11"/>
  <c r="D30" i="11"/>
  <c r="D52" i="11"/>
  <c r="D47" i="11"/>
  <c r="D14" i="11"/>
  <c r="D36" i="11"/>
  <c r="D106" i="11"/>
  <c r="D98" i="11"/>
  <c r="D111" i="11"/>
  <c r="D85" i="11"/>
  <c r="D95" i="11"/>
  <c r="D34" i="11"/>
  <c r="D66" i="11"/>
  <c r="D65" i="11"/>
  <c r="D124" i="11"/>
  <c r="D90" i="11"/>
  <c r="D110" i="11"/>
  <c r="D49" i="11"/>
  <c r="D123" i="11"/>
  <c r="D81" i="11"/>
  <c r="D48" i="11"/>
  <c r="D25" i="11"/>
  <c r="D89" i="11"/>
  <c r="D32" i="11"/>
  <c r="D43" i="11"/>
  <c r="D80" i="11"/>
  <c r="D108" i="11"/>
  <c r="D79" i="11"/>
  <c r="D58" i="11"/>
  <c r="D50" i="11"/>
  <c r="D82" i="11"/>
  <c r="D44" i="11"/>
  <c r="D121" i="11"/>
  <c r="D64" i="11"/>
  <c r="D63" i="11"/>
  <c r="D62" i="11"/>
  <c r="D51" i="11"/>
  <c r="D3" i="11"/>
  <c r="D78" i="11"/>
  <c r="D12" i="11"/>
  <c r="D16" i="11"/>
  <c r="D9" i="11"/>
  <c r="D56" i="11"/>
  <c r="D92" i="11"/>
  <c r="D70" i="11"/>
  <c r="D103" i="11"/>
  <c r="D29" i="11"/>
  <c r="D75" i="11"/>
  <c r="D23" i="11"/>
  <c r="D83" i="11"/>
  <c r="D94" i="11"/>
  <c r="D42" i="11"/>
  <c r="D77" i="11"/>
  <c r="D88" i="11"/>
  <c r="D105" i="11"/>
  <c r="D54" i="11"/>
  <c r="D122" i="11"/>
  <c r="D93" i="11"/>
  <c r="D118" i="11"/>
  <c r="D27" i="11"/>
  <c r="D15" i="11"/>
  <c r="D86" i="11"/>
  <c r="D4" i="11"/>
  <c r="D116" i="11"/>
  <c r="D37" i="11"/>
  <c r="D45" i="11"/>
  <c r="D68" i="11"/>
  <c r="D21" i="11"/>
  <c r="D127" i="11"/>
  <c r="D19" i="11"/>
  <c r="D41" i="11"/>
  <c r="D6" i="11"/>
  <c r="D91" i="11"/>
  <c r="D74" i="11"/>
  <c r="D53" i="11"/>
  <c r="D20" i="11"/>
  <c r="D115" i="11"/>
  <c r="D109" i="11"/>
  <c r="D57" i="11"/>
  <c r="D125" i="11"/>
  <c r="D84" i="11"/>
  <c r="D28" i="11"/>
  <c r="D13" i="11"/>
  <c r="D117" i="11"/>
  <c r="D114" i="11"/>
  <c r="D26" i="11"/>
  <c r="D104" i="11"/>
  <c r="B2" i="13"/>
  <c r="B5" i="13"/>
  <c r="B9" i="13"/>
  <c r="B175" i="13"/>
  <c r="B76" i="13"/>
  <c r="B133" i="13"/>
  <c r="B63" i="13"/>
  <c r="B152" i="13"/>
  <c r="B116" i="13"/>
  <c r="B183" i="13"/>
  <c r="B158" i="13"/>
  <c r="B59" i="13"/>
  <c r="B122" i="13"/>
  <c r="B139" i="13"/>
  <c r="B8" i="13"/>
  <c r="B10" i="13"/>
  <c r="B95" i="13"/>
  <c r="B153" i="13"/>
  <c r="B75" i="13"/>
  <c r="B154" i="13"/>
  <c r="B112" i="13"/>
  <c r="B70" i="13"/>
  <c r="B33" i="13"/>
  <c r="B135" i="13"/>
  <c r="B176" i="13"/>
  <c r="B105" i="13"/>
  <c r="B184" i="13"/>
  <c r="B89" i="13"/>
  <c r="B67" i="13"/>
  <c r="B111" i="13"/>
  <c r="B22" i="13"/>
  <c r="B171" i="13"/>
  <c r="B93" i="13"/>
  <c r="B74" i="13"/>
  <c r="B138" i="13"/>
  <c r="B92" i="13"/>
  <c r="B185" i="13"/>
  <c r="B137" i="13"/>
  <c r="B134" i="13"/>
  <c r="B39" i="13"/>
  <c r="B34" i="13"/>
  <c r="B68" i="13"/>
  <c r="B186" i="13"/>
  <c r="B187" i="13"/>
  <c r="B85" i="13"/>
  <c r="B142" i="13"/>
  <c r="B41" i="13"/>
  <c r="B62" i="13"/>
  <c r="B30" i="13"/>
  <c r="B26" i="13"/>
  <c r="B172" i="13"/>
  <c r="B110" i="13"/>
  <c r="B96" i="13"/>
  <c r="B108" i="13"/>
  <c r="B82" i="13"/>
  <c r="B55" i="13"/>
  <c r="B159" i="13"/>
  <c r="B168" i="13"/>
  <c r="B109" i="13"/>
  <c r="B28" i="13"/>
  <c r="B11" i="13"/>
  <c r="B140" i="13"/>
  <c r="B90" i="13"/>
  <c r="B188" i="13"/>
  <c r="B98" i="13"/>
  <c r="B3" i="13"/>
  <c r="B124" i="13"/>
  <c r="B127" i="13"/>
  <c r="B35" i="13"/>
  <c r="B100" i="13"/>
  <c r="B173" i="13"/>
  <c r="B121" i="13"/>
  <c r="B21" i="13"/>
  <c r="B115" i="13"/>
  <c r="B189" i="13"/>
  <c r="B177" i="13"/>
  <c r="B169" i="13"/>
  <c r="B104" i="13"/>
  <c r="B40" i="13"/>
  <c r="B31" i="13"/>
  <c r="B56" i="13"/>
  <c r="B65" i="13"/>
  <c r="B45" i="13"/>
  <c r="B178" i="13"/>
  <c r="B44" i="13"/>
  <c r="B15" i="13"/>
  <c r="B12" i="13"/>
  <c r="B97" i="13"/>
  <c r="B18" i="13"/>
  <c r="B149" i="13"/>
  <c r="B117" i="13"/>
  <c r="B78" i="13"/>
  <c r="B101" i="13"/>
  <c r="B179" i="13"/>
  <c r="B29" i="13"/>
  <c r="B80" i="13"/>
  <c r="B155" i="13"/>
  <c r="B130" i="13"/>
  <c r="B58" i="13"/>
  <c r="B128" i="13"/>
  <c r="B136" i="13"/>
  <c r="B60" i="13"/>
  <c r="B51" i="13"/>
  <c r="B106" i="13"/>
  <c r="B91" i="13"/>
  <c r="B160" i="13"/>
  <c r="B145" i="13"/>
  <c r="B46" i="13"/>
  <c r="B79" i="13"/>
  <c r="B52" i="13"/>
  <c r="B83" i="13"/>
  <c r="B107" i="13"/>
  <c r="B71" i="13"/>
  <c r="B190" i="13"/>
  <c r="B24" i="13"/>
  <c r="B103" i="13"/>
  <c r="B156" i="13"/>
  <c r="B148" i="13"/>
  <c r="B87" i="13"/>
  <c r="B113" i="13"/>
  <c r="B125" i="13"/>
  <c r="B165" i="13"/>
  <c r="B161" i="13"/>
  <c r="B20" i="13"/>
  <c r="B150" i="13"/>
  <c r="B86" i="13"/>
  <c r="B27" i="13"/>
  <c r="B119" i="13"/>
  <c r="B191" i="13"/>
  <c r="B77" i="13"/>
  <c r="B180" i="13"/>
  <c r="B16" i="13"/>
  <c r="B84" i="13"/>
  <c r="B126" i="13"/>
  <c r="B81" i="13"/>
  <c r="B141" i="13"/>
  <c r="B123" i="13"/>
  <c r="B143" i="13"/>
  <c r="B50" i="13"/>
  <c r="B47" i="13"/>
  <c r="B32" i="13"/>
  <c r="B36" i="13"/>
  <c r="B4" i="13"/>
  <c r="B61" i="13"/>
  <c r="B64" i="13"/>
  <c r="B14" i="13"/>
  <c r="B144" i="13"/>
  <c r="B192" i="13"/>
  <c r="B132" i="13"/>
  <c r="B157" i="13"/>
  <c r="B166" i="13"/>
  <c r="B193" i="13"/>
  <c r="B49" i="13"/>
  <c r="B146" i="13"/>
  <c r="B114" i="13"/>
  <c r="B170" i="13"/>
  <c r="B38" i="13"/>
  <c r="B48" i="13"/>
  <c r="B43" i="13"/>
  <c r="B181" i="13"/>
  <c r="B53" i="13"/>
  <c r="B17" i="13"/>
  <c r="B57" i="13"/>
  <c r="B194" i="13"/>
  <c r="B147" i="13"/>
  <c r="B23" i="13"/>
  <c r="B19" i="13"/>
  <c r="B42" i="13"/>
  <c r="B99" i="13"/>
  <c r="B37" i="13"/>
  <c r="B162" i="13"/>
  <c r="B195" i="13"/>
  <c r="B129" i="13"/>
  <c r="B167" i="13"/>
  <c r="B72" i="13"/>
  <c r="B196" i="13"/>
  <c r="B182" i="13"/>
  <c r="B131" i="13"/>
  <c r="B69" i="13"/>
  <c r="B54" i="13"/>
  <c r="B88" i="13"/>
  <c r="B163" i="13"/>
  <c r="B164" i="13"/>
  <c r="B151" i="13"/>
  <c r="B73" i="13"/>
  <c r="B13" i="13"/>
  <c r="B197" i="13"/>
  <c r="B102" i="13"/>
  <c r="B118" i="13"/>
  <c r="B25" i="13"/>
  <c r="B174" i="13"/>
  <c r="B120" i="13"/>
  <c r="B94" i="13"/>
  <c r="B66" i="13"/>
  <c r="B7" i="13"/>
  <c r="B6" i="13"/>
  <c r="B31" i="11"/>
  <c r="B2" i="11"/>
  <c r="B4" i="11"/>
  <c r="B9" i="11"/>
  <c r="B63" i="11"/>
  <c r="B43" i="11"/>
  <c r="B98" i="11"/>
  <c r="B99" i="11"/>
  <c r="B60" i="11"/>
  <c r="B100" i="11"/>
  <c r="B6" i="11"/>
  <c r="B8" i="11"/>
  <c r="B101" i="11"/>
  <c r="B75" i="11"/>
  <c r="B102" i="11"/>
  <c r="B103" i="11"/>
  <c r="B24" i="11"/>
  <c r="B104" i="11"/>
  <c r="B86" i="11"/>
  <c r="B105" i="11"/>
  <c r="B57" i="11"/>
  <c r="B32" i="11"/>
  <c r="B106" i="11"/>
  <c r="B66" i="11"/>
  <c r="B107" i="11"/>
  <c r="B87" i="11"/>
  <c r="B44" i="11"/>
  <c r="B67" i="11"/>
  <c r="B58" i="11"/>
  <c r="B68" i="11"/>
  <c r="B108" i="11"/>
  <c r="B37" i="11"/>
  <c r="B51" i="11"/>
  <c r="B26" i="11"/>
  <c r="B15" i="11"/>
  <c r="B88" i="11"/>
  <c r="B109" i="11"/>
  <c r="B89" i="11"/>
  <c r="B110" i="11"/>
  <c r="B47" i="11"/>
  <c r="B111" i="11"/>
  <c r="B22" i="11"/>
  <c r="B11" i="11"/>
  <c r="B112" i="11"/>
  <c r="B76" i="11"/>
  <c r="B113" i="11"/>
  <c r="B61" i="11"/>
  <c r="B3" i="11"/>
  <c r="B73" i="11"/>
  <c r="B114" i="11"/>
  <c r="B27" i="11"/>
  <c r="B77" i="11"/>
  <c r="B115" i="11"/>
  <c r="B25" i="11"/>
  <c r="B36" i="11"/>
  <c r="B34" i="11"/>
  <c r="B59" i="11"/>
  <c r="B55" i="11"/>
  <c r="B69" i="11"/>
  <c r="B19" i="11"/>
  <c r="B21" i="11"/>
  <c r="B12" i="11"/>
  <c r="B78" i="11"/>
  <c r="B38" i="11"/>
  <c r="B116" i="11"/>
  <c r="B117" i="11"/>
  <c r="B118" i="11"/>
  <c r="B42" i="11"/>
  <c r="B64" i="11"/>
  <c r="B48" i="11"/>
  <c r="B90" i="11"/>
  <c r="B52" i="11"/>
  <c r="B40" i="11"/>
  <c r="B91" i="11"/>
  <c r="B41" i="11"/>
  <c r="B50" i="11"/>
  <c r="B119" i="11"/>
  <c r="B79" i="11"/>
  <c r="B29" i="11"/>
  <c r="B80" i="11"/>
  <c r="B92" i="11"/>
  <c r="B13" i="11"/>
  <c r="B93" i="11"/>
  <c r="B94" i="11"/>
  <c r="B20" i="11"/>
  <c r="B81" i="11"/>
  <c r="B14" i="11"/>
  <c r="B95" i="11"/>
  <c r="B120" i="11"/>
  <c r="B121" i="11"/>
  <c r="B82" i="11"/>
  <c r="B39" i="11"/>
  <c r="B23" i="11"/>
  <c r="B33" i="11"/>
  <c r="B5" i="11"/>
  <c r="B70" i="11"/>
  <c r="B62" i="11"/>
  <c r="B28" i="11"/>
  <c r="B122" i="11"/>
  <c r="B83" i="11"/>
  <c r="B53" i="11"/>
  <c r="B123" i="11"/>
  <c r="B124" i="11"/>
  <c r="B30" i="11"/>
  <c r="B35" i="11"/>
  <c r="B46" i="11"/>
  <c r="B17" i="11"/>
  <c r="B71" i="11"/>
  <c r="B16" i="11"/>
  <c r="B10" i="11"/>
  <c r="B45" i="11"/>
  <c r="B96" i="11"/>
  <c r="B56" i="11"/>
  <c r="B84" i="11"/>
  <c r="B54" i="11"/>
  <c r="B125" i="11"/>
  <c r="B74" i="11"/>
  <c r="B49" i="11"/>
  <c r="B65" i="11"/>
  <c r="B85" i="11"/>
  <c r="B18" i="11"/>
  <c r="B126" i="11"/>
  <c r="B97" i="11"/>
  <c r="B127" i="11"/>
  <c r="B72" i="11"/>
</calcChain>
</file>

<file path=xl/sharedStrings.xml><?xml version="1.0" encoding="utf-8"?>
<sst xmlns="http://schemas.openxmlformats.org/spreadsheetml/2006/main" count="844" uniqueCount="516">
  <si>
    <t xml:space="preserve">Total </t>
  </si>
  <si>
    <t>Scenario</t>
  </si>
  <si>
    <t>Shipping &lt;&gt; Registration</t>
  </si>
  <si>
    <t>Number of Transactions</t>
  </si>
  <si>
    <t xml:space="preserve">Registered </t>
  </si>
  <si>
    <t>Guest</t>
  </si>
  <si>
    <t>User Type1</t>
  </si>
  <si>
    <t>Type of users (active)</t>
  </si>
  <si>
    <t>GMV</t>
  </si>
  <si>
    <t>Total Users</t>
  </si>
  <si>
    <t>Guest Users</t>
  </si>
  <si>
    <t>All users</t>
  </si>
  <si>
    <t>User Type</t>
  </si>
  <si>
    <t>%</t>
  </si>
  <si>
    <t>Shipping == Registration</t>
  </si>
  <si>
    <t>Shipping &lt;&gt; Registration
-Same first name
-Same last name</t>
  </si>
  <si>
    <t>Total</t>
  </si>
  <si>
    <t>Shipping &lt;&gt; Registration
-Different first name
-Same last name</t>
  </si>
  <si>
    <t>Shipping == Registration
-Different first name 
-Same last name</t>
  </si>
  <si>
    <t>Shipping == Registration
-Different first name 
-Different last name</t>
  </si>
  <si>
    <t># of users(marketplace)</t>
  </si>
  <si>
    <t># of users(payment2.0)</t>
  </si>
  <si>
    <t>registered users</t>
  </si>
  <si>
    <t xml:space="preserve">Shipping &lt;&gt; Billing </t>
  </si>
  <si>
    <t>Count</t>
  </si>
  <si>
    <t>Country</t>
  </si>
  <si>
    <t>cntry_id</t>
  </si>
  <si>
    <t>Other_Country</t>
  </si>
  <si>
    <t>Europe</t>
  </si>
  <si>
    <t>Asia_Pacific_Region</t>
  </si>
  <si>
    <t>rs</t>
  </si>
  <si>
    <t>Serbia</t>
  </si>
  <si>
    <t>me</t>
  </si>
  <si>
    <t>Montenegro</t>
  </si>
  <si>
    <t>re</t>
  </si>
  <si>
    <t>Réunion</t>
  </si>
  <si>
    <t>fm</t>
  </si>
  <si>
    <t>mi</t>
  </si>
  <si>
    <t>Micronesia</t>
  </si>
  <si>
    <t>aa</t>
  </si>
  <si>
    <t>us</t>
  </si>
  <si>
    <t>APO/FPO</t>
  </si>
  <si>
    <t>zw</t>
  </si>
  <si>
    <t>Zimbabwe</t>
  </si>
  <si>
    <t>zm</t>
  </si>
  <si>
    <t>Zambia</t>
  </si>
  <si>
    <t>yu</t>
  </si>
  <si>
    <t>Yugoslavia</t>
  </si>
  <si>
    <t>ye</t>
  </si>
  <si>
    <t>Yemen</t>
  </si>
  <si>
    <t>ws</t>
  </si>
  <si>
    <t>Western Samoa</t>
  </si>
  <si>
    <t>eh</t>
  </si>
  <si>
    <t>Western Sahara</t>
  </si>
  <si>
    <t>wf</t>
  </si>
  <si>
    <t>Wallis and Futuna</t>
  </si>
  <si>
    <t>vi</t>
  </si>
  <si>
    <t>Virgin Islands (U.S.)</t>
  </si>
  <si>
    <t>vn</t>
  </si>
  <si>
    <t>Vietnam</t>
  </si>
  <si>
    <t>ve</t>
  </si>
  <si>
    <t>Venezuela</t>
  </si>
  <si>
    <t>va</t>
  </si>
  <si>
    <t>Vatican City State</t>
  </si>
  <si>
    <t>vu</t>
  </si>
  <si>
    <t>Vanuatu</t>
  </si>
  <si>
    <t>uz</t>
  </si>
  <si>
    <t>Uzbekistan</t>
  </si>
  <si>
    <t>uy</t>
  </si>
  <si>
    <t>Uruguay</t>
  </si>
  <si>
    <t>ae</t>
  </si>
  <si>
    <t>United Arab Emirates</t>
  </si>
  <si>
    <t>ua</t>
  </si>
  <si>
    <t>Ukraine</t>
  </si>
  <si>
    <t>ug</t>
  </si>
  <si>
    <t>Uganda</t>
  </si>
  <si>
    <t>tv</t>
  </si>
  <si>
    <t>Tuvalu</t>
  </si>
  <si>
    <t>tc</t>
  </si>
  <si>
    <t>Turks and Caicos Islands</t>
  </si>
  <si>
    <t>tm</t>
  </si>
  <si>
    <t>Turkmenistan</t>
  </si>
  <si>
    <t>tr</t>
  </si>
  <si>
    <t>Turkey</t>
  </si>
  <si>
    <t>tn</t>
  </si>
  <si>
    <t>Tunisia</t>
  </si>
  <si>
    <t>tt</t>
  </si>
  <si>
    <t>Trinidad and Tobago</t>
  </si>
  <si>
    <t>to</t>
  </si>
  <si>
    <t>Tonga</t>
  </si>
  <si>
    <t>tg</t>
  </si>
  <si>
    <t>Togo</t>
  </si>
  <si>
    <t>th</t>
  </si>
  <si>
    <t>Thailand</t>
  </si>
  <si>
    <t>tz</t>
  </si>
  <si>
    <t>Tanzania</t>
  </si>
  <si>
    <t>tj</t>
  </si>
  <si>
    <t>Tajikistan</t>
  </si>
  <si>
    <t>tw</t>
  </si>
  <si>
    <t>Taiwan</t>
  </si>
  <si>
    <t>qp</t>
  </si>
  <si>
    <t>pf</t>
  </si>
  <si>
    <t>Tahiti</t>
  </si>
  <si>
    <t>sy</t>
  </si>
  <si>
    <t>Syria</t>
  </si>
  <si>
    <t>ch</t>
  </si>
  <si>
    <t>Switzerland</t>
  </si>
  <si>
    <t>se</t>
  </si>
  <si>
    <t>Sweden</t>
  </si>
  <si>
    <t>sz</t>
  </si>
  <si>
    <t>Swaziland</t>
  </si>
  <si>
    <t>sj</t>
  </si>
  <si>
    <t>Svalbard</t>
  </si>
  <si>
    <t>sr</t>
  </si>
  <si>
    <t>Suriname</t>
  </si>
  <si>
    <t>sd</t>
  </si>
  <si>
    <t>Sudan</t>
  </si>
  <si>
    <t>lk</t>
  </si>
  <si>
    <t>Sri Lanka</t>
  </si>
  <si>
    <t>es</t>
  </si>
  <si>
    <t>Spain</t>
  </si>
  <si>
    <t>za</t>
  </si>
  <si>
    <t>South Africa</t>
  </si>
  <si>
    <t>so</t>
  </si>
  <si>
    <t>Somalia</t>
  </si>
  <si>
    <t>sb</t>
  </si>
  <si>
    <t>Solomon Islands</t>
  </si>
  <si>
    <t>si</t>
  </si>
  <si>
    <t>Slovenia</t>
  </si>
  <si>
    <t>sk</t>
  </si>
  <si>
    <t>Slovakia</t>
  </si>
  <si>
    <t>sg</t>
  </si>
  <si>
    <t>Singapore</t>
  </si>
  <si>
    <t>sl</t>
  </si>
  <si>
    <t>Sierra Leone</t>
  </si>
  <si>
    <t>sc</t>
  </si>
  <si>
    <t>Seychelles</t>
  </si>
  <si>
    <t>sn</t>
  </si>
  <si>
    <t>Senegal</t>
  </si>
  <si>
    <t>sa</t>
  </si>
  <si>
    <t>Saudi Arabia</t>
  </si>
  <si>
    <t>sm</t>
  </si>
  <si>
    <t>San Marino</t>
  </si>
  <si>
    <t>vc</t>
  </si>
  <si>
    <t>Saint Vincent and the Grenadines</t>
  </si>
  <si>
    <t>pm</t>
  </si>
  <si>
    <t>Saint Pierre and Miquelon</t>
  </si>
  <si>
    <t>lc</t>
  </si>
  <si>
    <t>Saint Lucia</t>
  </si>
  <si>
    <t>kn</t>
  </si>
  <si>
    <t>qq</t>
  </si>
  <si>
    <t>Saint Kitts-Nevis</t>
  </si>
  <si>
    <t>sh</t>
  </si>
  <si>
    <t>Saint Helena</t>
  </si>
  <si>
    <t>rw</t>
  </si>
  <si>
    <t>Rwanda</t>
  </si>
  <si>
    <t>ru</t>
  </si>
  <si>
    <t>Russian Federation</t>
  </si>
  <si>
    <t>ro</t>
  </si>
  <si>
    <t>Romania</t>
  </si>
  <si>
    <t>qa</t>
  </si>
  <si>
    <t>Qatar</t>
  </si>
  <si>
    <t>pr</t>
  </si>
  <si>
    <t>Puerto Rico</t>
  </si>
  <si>
    <t>pt</t>
  </si>
  <si>
    <t>Portugal</t>
  </si>
  <si>
    <t>pl</t>
  </si>
  <si>
    <t>Poland</t>
  </si>
  <si>
    <t>ph</t>
  </si>
  <si>
    <t>Philippines</t>
  </si>
  <si>
    <t>pe</t>
  </si>
  <si>
    <t>Peru</t>
  </si>
  <si>
    <t>py</t>
  </si>
  <si>
    <t>Paraguay</t>
  </si>
  <si>
    <t>pg</t>
  </si>
  <si>
    <t>Papua New Guinea</t>
  </si>
  <si>
    <t>pa</t>
  </si>
  <si>
    <t>Panama</t>
  </si>
  <si>
    <t>pw</t>
  </si>
  <si>
    <t>Palau</t>
  </si>
  <si>
    <t>pk</t>
  </si>
  <si>
    <t>Pakistan</t>
  </si>
  <si>
    <t>om</t>
  </si>
  <si>
    <t>Oman</t>
  </si>
  <si>
    <t>no</t>
  </si>
  <si>
    <t>Norway</t>
  </si>
  <si>
    <t>nu</t>
  </si>
  <si>
    <t>Niue</t>
  </si>
  <si>
    <t>ng</t>
  </si>
  <si>
    <t>Nigeria</t>
  </si>
  <si>
    <t>ne</t>
  </si>
  <si>
    <t>Niger</t>
  </si>
  <si>
    <t>ni</t>
  </si>
  <si>
    <t>Nicaragua</t>
  </si>
  <si>
    <t>nz</t>
  </si>
  <si>
    <t>New Zealand</t>
  </si>
  <si>
    <t>nc</t>
  </si>
  <si>
    <t>New Caledonia</t>
  </si>
  <si>
    <t>an</t>
  </si>
  <si>
    <t>Netherlands Antilles</t>
  </si>
  <si>
    <t>nl</t>
  </si>
  <si>
    <t>Netherlands</t>
  </si>
  <si>
    <t>np</t>
  </si>
  <si>
    <t>Nepal</t>
  </si>
  <si>
    <t>nr</t>
  </si>
  <si>
    <t>Nauru</t>
  </si>
  <si>
    <t>na</t>
  </si>
  <si>
    <t>Namibia</t>
  </si>
  <si>
    <t>mz</t>
  </si>
  <si>
    <t>Mozambique</t>
  </si>
  <si>
    <t>ma</t>
  </si>
  <si>
    <t>Morocco</t>
  </si>
  <si>
    <t>ms</t>
  </si>
  <si>
    <t>Montserrat</t>
  </si>
  <si>
    <t>mn</t>
  </si>
  <si>
    <t>Mongolia</t>
  </si>
  <si>
    <t>mc</t>
  </si>
  <si>
    <t>Monaco</t>
  </si>
  <si>
    <t>md</t>
  </si>
  <si>
    <t>Moldova</t>
  </si>
  <si>
    <t>mx</t>
  </si>
  <si>
    <t>Mexico</t>
  </si>
  <si>
    <t>yt</t>
  </si>
  <si>
    <t>Mayotte</t>
  </si>
  <si>
    <t>mu</t>
  </si>
  <si>
    <t>Mauritius</t>
  </si>
  <si>
    <t>mr</t>
  </si>
  <si>
    <t>Mauritania</t>
  </si>
  <si>
    <t>mq</t>
  </si>
  <si>
    <t>Martinique</t>
  </si>
  <si>
    <t>mh</t>
  </si>
  <si>
    <t>Marshall Islands</t>
  </si>
  <si>
    <t>mt</t>
  </si>
  <si>
    <t>Malta</t>
  </si>
  <si>
    <t>ml</t>
  </si>
  <si>
    <t>Mali</t>
  </si>
  <si>
    <t>mv</t>
  </si>
  <si>
    <t>Maldives</t>
  </si>
  <si>
    <t>my</t>
  </si>
  <si>
    <t>Malaysia</t>
  </si>
  <si>
    <t>mw</t>
  </si>
  <si>
    <t>Malawi</t>
  </si>
  <si>
    <t>mg</t>
  </si>
  <si>
    <t>Madagascar</t>
  </si>
  <si>
    <t>mk</t>
  </si>
  <si>
    <t>Macedonia</t>
  </si>
  <si>
    <t>mo</t>
  </si>
  <si>
    <t>Macau</t>
  </si>
  <si>
    <t>lu</t>
  </si>
  <si>
    <t>Luxembourg</t>
  </si>
  <si>
    <t>lt</t>
  </si>
  <si>
    <t>Lithuania</t>
  </si>
  <si>
    <t>li</t>
  </si>
  <si>
    <t>Liechtenstein</t>
  </si>
  <si>
    <t>ly</t>
  </si>
  <si>
    <t>Libya</t>
  </si>
  <si>
    <t>lr</t>
  </si>
  <si>
    <t>Liberia</t>
  </si>
  <si>
    <t>ls</t>
  </si>
  <si>
    <t>Lesotho</t>
  </si>
  <si>
    <t>lb</t>
  </si>
  <si>
    <t>Lebanon, South</t>
  </si>
  <si>
    <t>lv</t>
  </si>
  <si>
    <t>Latvia</t>
  </si>
  <si>
    <t>la</t>
  </si>
  <si>
    <t>Laos</t>
  </si>
  <si>
    <t>kg</t>
  </si>
  <si>
    <t>Kyrgyzstan</t>
  </si>
  <si>
    <t>kw</t>
  </si>
  <si>
    <t>Kuwait</t>
  </si>
  <si>
    <t>kr</t>
  </si>
  <si>
    <t>Korea, South</t>
  </si>
  <si>
    <t>kp</t>
  </si>
  <si>
    <t>Korea, North</t>
  </si>
  <si>
    <t>ki</t>
  </si>
  <si>
    <t>Kiribati</t>
  </si>
  <si>
    <t>ke</t>
  </si>
  <si>
    <t>Kenya</t>
  </si>
  <si>
    <t>kz</t>
  </si>
  <si>
    <t>Kazakhstan</t>
  </si>
  <si>
    <t>jo</t>
  </si>
  <si>
    <t>Jordan</t>
  </si>
  <si>
    <t>qo</t>
  </si>
  <si>
    <t>uk</t>
  </si>
  <si>
    <t>Jersey</t>
  </si>
  <si>
    <t>jp</t>
  </si>
  <si>
    <t>Japan</t>
  </si>
  <si>
    <t>qn</t>
  </si>
  <si>
    <t>Jan Mayen</t>
  </si>
  <si>
    <t>jm</t>
  </si>
  <si>
    <t>Jamaica</t>
  </si>
  <si>
    <t>it</t>
  </si>
  <si>
    <t>Italy</t>
  </si>
  <si>
    <t>il</t>
  </si>
  <si>
    <t>Israel</t>
  </si>
  <si>
    <t>ie</t>
  </si>
  <si>
    <t>Ireland</t>
  </si>
  <si>
    <t>iq</t>
  </si>
  <si>
    <t>Iraq</t>
  </si>
  <si>
    <t>ir</t>
  </si>
  <si>
    <t>Iran</t>
  </si>
  <si>
    <t>id</t>
  </si>
  <si>
    <t>Indonesia</t>
  </si>
  <si>
    <t>in</t>
  </si>
  <si>
    <t>India</t>
  </si>
  <si>
    <t>is</t>
  </si>
  <si>
    <t>Iceland</t>
  </si>
  <si>
    <t>hu</t>
  </si>
  <si>
    <t>Hungary</t>
  </si>
  <si>
    <t>hk</t>
  </si>
  <si>
    <t>Hong Kong</t>
  </si>
  <si>
    <t>hn</t>
  </si>
  <si>
    <t>Honduras</t>
  </si>
  <si>
    <t>ht</t>
  </si>
  <si>
    <t>Haiti</t>
  </si>
  <si>
    <t>gy</t>
  </si>
  <si>
    <t>Guyana</t>
  </si>
  <si>
    <t>gw</t>
  </si>
  <si>
    <t>Guinea-Bissau</t>
  </si>
  <si>
    <t>gn</t>
  </si>
  <si>
    <t>Guinea</t>
  </si>
  <si>
    <t>qm</t>
  </si>
  <si>
    <t>Guernsey</t>
  </si>
  <si>
    <t>gt</t>
  </si>
  <si>
    <t>Guatemala</t>
  </si>
  <si>
    <t>gu</t>
  </si>
  <si>
    <t>Guam</t>
  </si>
  <si>
    <t>gp</t>
  </si>
  <si>
    <t>Guadeloupe</t>
  </si>
  <si>
    <t>gd</t>
  </si>
  <si>
    <t>Grenada</t>
  </si>
  <si>
    <t>gl</t>
  </si>
  <si>
    <t>Greenland</t>
  </si>
  <si>
    <t>gr</t>
  </si>
  <si>
    <t>Greece</t>
  </si>
  <si>
    <t>gi</t>
  </si>
  <si>
    <t>Gibraltar</t>
  </si>
  <si>
    <t>gh</t>
  </si>
  <si>
    <t>Ghana</t>
  </si>
  <si>
    <t>de</t>
  </si>
  <si>
    <t>Germany</t>
  </si>
  <si>
    <t>ge</t>
  </si>
  <si>
    <t>Georgia</t>
  </si>
  <si>
    <t>gm</t>
  </si>
  <si>
    <t>Gambia</t>
  </si>
  <si>
    <t>ga</t>
  </si>
  <si>
    <t>Gabon Republic</t>
  </si>
  <si>
    <t>French Polynesia</t>
  </si>
  <si>
    <t>gf</t>
  </si>
  <si>
    <t>French Guiana</t>
  </si>
  <si>
    <t>fr</t>
  </si>
  <si>
    <t>France</t>
  </si>
  <si>
    <t>fi</t>
  </si>
  <si>
    <t>Finland</t>
  </si>
  <si>
    <t>fj</t>
  </si>
  <si>
    <t>Fiji</t>
  </si>
  <si>
    <t>fk</t>
  </si>
  <si>
    <t>Falkland Islands (Islas Makvinas)</t>
  </si>
  <si>
    <t>et</t>
  </si>
  <si>
    <t>Ethiopia</t>
  </si>
  <si>
    <t>ee</t>
  </si>
  <si>
    <t>Estonia</t>
  </si>
  <si>
    <t>er</t>
  </si>
  <si>
    <t>Eritrea</t>
  </si>
  <si>
    <t>gq</t>
  </si>
  <si>
    <t>Equatorial Guinea</t>
  </si>
  <si>
    <t>sv</t>
  </si>
  <si>
    <t>El Salvador</t>
  </si>
  <si>
    <t>eg</t>
  </si>
  <si>
    <t>Egypt</t>
  </si>
  <si>
    <t>ec</t>
  </si>
  <si>
    <t>Ecuador</t>
  </si>
  <si>
    <t>do</t>
  </si>
  <si>
    <t>Dominican Republic</t>
  </si>
  <si>
    <t>dm</t>
  </si>
  <si>
    <t>Dominica</t>
  </si>
  <si>
    <t>dj</t>
  </si>
  <si>
    <t>Djibouti</t>
  </si>
  <si>
    <t>dk</t>
  </si>
  <si>
    <t>Denmark</t>
  </si>
  <si>
    <t>cz</t>
  </si>
  <si>
    <t>Czech Republic</t>
  </si>
  <si>
    <t>cy</t>
  </si>
  <si>
    <t>Cyprus</t>
  </si>
  <si>
    <t>cu</t>
  </si>
  <si>
    <t>Cuba</t>
  </si>
  <si>
    <t>hr</t>
  </si>
  <si>
    <t>Croatia, Democratic Republic of the</t>
  </si>
  <si>
    <t>ci</t>
  </si>
  <si>
    <t>Cote d Ivoire (Ivory Coast)</t>
  </si>
  <si>
    <t>cr</t>
  </si>
  <si>
    <t>Costa Rica</t>
  </si>
  <si>
    <t>ck</t>
  </si>
  <si>
    <t>Cook Islands</t>
  </si>
  <si>
    <t>cg</t>
  </si>
  <si>
    <t>Congo, Republic of the</t>
  </si>
  <si>
    <t>cd</t>
  </si>
  <si>
    <t>zr</t>
  </si>
  <si>
    <t>Congo, Democratic Republic of the</t>
  </si>
  <si>
    <t>km</t>
  </si>
  <si>
    <t>Comoros</t>
  </si>
  <si>
    <t>co</t>
  </si>
  <si>
    <t>Colombia</t>
  </si>
  <si>
    <t>cn</t>
  </si>
  <si>
    <t>China</t>
  </si>
  <si>
    <t>cl</t>
  </si>
  <si>
    <t>Chile</t>
  </si>
  <si>
    <t>td</t>
  </si>
  <si>
    <t>Chad</t>
  </si>
  <si>
    <t>cf</t>
  </si>
  <si>
    <t>Central African Republic</t>
  </si>
  <si>
    <t>ky</t>
  </si>
  <si>
    <t>Cayman Islands</t>
  </si>
  <si>
    <t>cv</t>
  </si>
  <si>
    <t>Cape Verde Islands</t>
  </si>
  <si>
    <t>cm</t>
  </si>
  <si>
    <t>Cameroon</t>
  </si>
  <si>
    <t>kh</t>
  </si>
  <si>
    <t>Cambodia</t>
  </si>
  <si>
    <t>bi</t>
  </si>
  <si>
    <t>Burundi</t>
  </si>
  <si>
    <t>mm</t>
  </si>
  <si>
    <t>bu</t>
  </si>
  <si>
    <t>Burma</t>
  </si>
  <si>
    <t>bf</t>
  </si>
  <si>
    <t>Burkina Faso</t>
  </si>
  <si>
    <t>bg</t>
  </si>
  <si>
    <t>Bulgaria</t>
  </si>
  <si>
    <t>bn</t>
  </si>
  <si>
    <t>Brunei Darussalam</t>
  </si>
  <si>
    <t>vg</t>
  </si>
  <si>
    <t>British Virgin Islands</t>
  </si>
  <si>
    <t>br</t>
  </si>
  <si>
    <t>Brazil</t>
  </si>
  <si>
    <t>bw</t>
  </si>
  <si>
    <t>Botswana</t>
  </si>
  <si>
    <t>ba</t>
  </si>
  <si>
    <t>Bosnia and Herzegovina</t>
  </si>
  <si>
    <t>bo</t>
  </si>
  <si>
    <t>Bolivia</t>
  </si>
  <si>
    <t>bt</t>
  </si>
  <si>
    <t>Bhutan</t>
  </si>
  <si>
    <t>bm</t>
  </si>
  <si>
    <t>Bermuda</t>
  </si>
  <si>
    <t>bj</t>
  </si>
  <si>
    <t>Benin</t>
  </si>
  <si>
    <t>bz</t>
  </si>
  <si>
    <t>Belize</t>
  </si>
  <si>
    <t>be</t>
  </si>
  <si>
    <t>Belgium</t>
  </si>
  <si>
    <t>by</t>
  </si>
  <si>
    <t>Belarus</t>
  </si>
  <si>
    <t>bb</t>
  </si>
  <si>
    <t>Barbados</t>
  </si>
  <si>
    <t>bd</t>
  </si>
  <si>
    <t>Bangladesh</t>
  </si>
  <si>
    <t>bh</t>
  </si>
  <si>
    <t>Bahrain</t>
  </si>
  <si>
    <t>bs</t>
  </si>
  <si>
    <t>Bahamas</t>
  </si>
  <si>
    <t>az</t>
  </si>
  <si>
    <t>Azerbaijan Republic</t>
  </si>
  <si>
    <t>at</t>
  </si>
  <si>
    <t>Austria</t>
  </si>
  <si>
    <t>au</t>
  </si>
  <si>
    <t>Australia</t>
  </si>
  <si>
    <t>aw</t>
  </si>
  <si>
    <t>Aruba</t>
  </si>
  <si>
    <t>am</t>
  </si>
  <si>
    <t>Armenia</t>
  </si>
  <si>
    <t>ar</t>
  </si>
  <si>
    <t>Argentina</t>
  </si>
  <si>
    <t>ag</t>
  </si>
  <si>
    <t>Antigua and Barbuda</t>
  </si>
  <si>
    <t>ai</t>
  </si>
  <si>
    <t>Anguilla</t>
  </si>
  <si>
    <t>ao</t>
  </si>
  <si>
    <t>Angola</t>
  </si>
  <si>
    <t>ad</t>
  </si>
  <si>
    <t>Andorra</t>
  </si>
  <si>
    <t>as</t>
  </si>
  <si>
    <t>American Samoa</t>
  </si>
  <si>
    <t>dz</t>
  </si>
  <si>
    <t>Algeria</t>
  </si>
  <si>
    <t>al</t>
  </si>
  <si>
    <t>Albania</t>
  </si>
  <si>
    <t>af</t>
  </si>
  <si>
    <t>Afghanistan</t>
  </si>
  <si>
    <t>gb</t>
  </si>
  <si>
    <t>United Kingdom</t>
  </si>
  <si>
    <t>ca</t>
  </si>
  <si>
    <t>Canada</t>
  </si>
  <si>
    <t>United States</t>
  </si>
  <si>
    <t>NA</t>
  </si>
  <si>
    <t>Invalid</t>
  </si>
  <si>
    <t>Not Applicable</t>
  </si>
  <si>
    <t>ISO Country Code</t>
  </si>
  <si>
    <t>Country Code</t>
  </si>
  <si>
    <t>Country Description</t>
  </si>
  <si>
    <t>Country ID</t>
  </si>
  <si>
    <t>count</t>
  </si>
  <si>
    <t>null</t>
  </si>
  <si>
    <t>One User is considered ' reigstered' if he/she has registered at least once on ebay (based on registered email)</t>
  </si>
  <si>
    <t>Total Transaction</t>
  </si>
  <si>
    <t>Shipping == Registration
-Same first name 
-Same last name</t>
  </si>
  <si>
    <t>Shipping &lt;&gt; Registration
-Different first name
-Different last name</t>
  </si>
  <si>
    <t>total</t>
  </si>
  <si>
    <t xml:space="preserve">Shipping == Registration
--same Address line 1 
--same City 
--same Country </t>
  </si>
  <si>
    <t>Shipping &lt;&gt; Registration
--Different Address line 1 or 
--Different City or 
--Differnet Country</t>
  </si>
  <si>
    <t>Shipping &lt;&gt; Registration
-Same first name
-Different last name</t>
  </si>
  <si>
    <t>Shipping == Registration
-Same first name 
-Different last name</t>
  </si>
  <si>
    <t xml:space="preserve">Same email as registered users </t>
  </si>
  <si>
    <t xml:space="preserve"> -Same first and last name as registered user
-Same email as registered user</t>
  </si>
  <si>
    <t xml:space="preserve"> -Same first and last name as registered user
- Same city and country as registered user
- Same email as registered user</t>
  </si>
  <si>
    <t xml:space="preserve"> -Same first and last name as registered user
- Same Address line 1, city, and country as registered user
- Same email as registered user</t>
  </si>
  <si>
    <t>Trans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</si>
</sst>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0" fontId="0" fillId="0" borderId="0" xfId="2" applyNumberFormat="1" applyFont="1"/>
    <xf numFmtId="3" fontId="2" fillId="0" borderId="1" xfId="0" applyNumberFormat="1" applyFont="1" applyBorder="1" applyAlignment="1">
      <alignment vertical="center" wrapText="1"/>
    </xf>
    <xf numFmtId="164" fontId="0" fillId="0" borderId="0" xfId="2" applyNumberFormat="1" applyFont="1"/>
    <xf numFmtId="43" fontId="0" fillId="0" borderId="0" xfId="1" applyFont="1"/>
    <xf numFmtId="0" fontId="2" fillId="0" borderId="0" xfId="0" applyFont="1" applyFill="1" applyBorder="1" applyAlignment="1">
      <alignment vertical="center" wrapText="1"/>
    </xf>
    <xf numFmtId="0" fontId="0" fillId="0" borderId="0" xfId="0" applyFill="1"/>
    <xf numFmtId="9" fontId="0" fillId="0" borderId="0" xfId="2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165" fontId="0" fillId="0" borderId="1" xfId="3" applyNumberFormat="1" applyFont="1" applyFill="1" applyBorder="1"/>
    <xf numFmtId="10" fontId="2" fillId="0" borderId="1" xfId="2" applyNumberFormat="1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vertical="center" wrapText="1"/>
    </xf>
    <xf numFmtId="10" fontId="4" fillId="5" borderId="1" xfId="2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165" fontId="3" fillId="5" borderId="1" xfId="3" applyNumberFormat="1" applyFont="1" applyFill="1" applyBorder="1"/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vertical="center" wrapText="1"/>
    </xf>
    <xf numFmtId="165" fontId="0" fillId="4" borderId="1" xfId="3" applyNumberFormat="1" applyFont="1" applyFill="1" applyBorder="1" applyAlignment="1">
      <alignment vertical="center"/>
    </xf>
    <xf numFmtId="165" fontId="0" fillId="6" borderId="1" xfId="3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indent="1"/>
    </xf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vertical="top" wrapText="1"/>
    </xf>
    <xf numFmtId="3" fontId="0" fillId="0" borderId="2" xfId="0" applyNumberFormat="1" applyFill="1" applyBorder="1"/>
    <xf numFmtId="9" fontId="0" fillId="0" borderId="2" xfId="2" applyFont="1" applyFill="1" applyBorder="1"/>
    <xf numFmtId="164" fontId="0" fillId="0" borderId="1" xfId="2" applyNumberFormat="1" applyFont="1" applyBorder="1"/>
    <xf numFmtId="164" fontId="4" fillId="5" borderId="1" xfId="2" applyNumberFormat="1" applyFont="1" applyFill="1" applyBorder="1" applyAlignment="1">
      <alignment vertical="center" wrapText="1"/>
    </xf>
    <xf numFmtId="164" fontId="0" fillId="0" borderId="1" xfId="2" applyNumberFormat="1" applyFont="1" applyFill="1" applyBorder="1"/>
    <xf numFmtId="164" fontId="0" fillId="0" borderId="2" xfId="2" applyNumberFormat="1" applyFont="1" applyFill="1" applyBorder="1"/>
    <xf numFmtId="164" fontId="2" fillId="4" borderId="1" xfId="2" applyNumberFormat="1" applyFont="1" applyFill="1" applyBorder="1" applyAlignment="1">
      <alignment vertical="center" wrapText="1"/>
    </xf>
    <xf numFmtId="164" fontId="2" fillId="6" borderId="1" xfId="2" applyNumberFormat="1" applyFont="1" applyFill="1" applyBorder="1" applyAlignment="1">
      <alignment vertical="center" wrapText="1"/>
    </xf>
    <xf numFmtId="164" fontId="0" fillId="0" borderId="0" xfId="2" applyNumberFormat="1" applyFont="1" applyFill="1"/>
    <xf numFmtId="164" fontId="2" fillId="0" borderId="1" xfId="2" applyNumberFormat="1" applyFont="1" applyFill="1" applyBorder="1"/>
    <xf numFmtId="165" fontId="2" fillId="0" borderId="1" xfId="3" applyNumberFormat="1" applyFont="1" applyFill="1" applyBorder="1"/>
    <xf numFmtId="164" fontId="2" fillId="0" borderId="1" xfId="2" applyNumberFormat="1" applyFont="1" applyBorder="1"/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3" fontId="2" fillId="0" borderId="2" xfId="0" applyNumberFormat="1" applyFont="1" applyFill="1" applyBorder="1"/>
    <xf numFmtId="164" fontId="2" fillId="0" borderId="2" xfId="2" applyNumberFormat="1" applyFont="1" applyFill="1" applyBorder="1"/>
    <xf numFmtId="9" fontId="2" fillId="0" borderId="2" xfId="2" applyFont="1" applyFill="1" applyBorder="1"/>
    <xf numFmtId="164" fontId="2" fillId="0" borderId="0" xfId="2" applyNumberFormat="1" applyFont="1" applyFill="1"/>
    <xf numFmtId="165" fontId="4" fillId="5" borderId="1" xfId="3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165" fontId="2" fillId="4" borderId="1" xfId="3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5" fontId="2" fillId="6" borderId="1" xfId="3" applyNumberFormat="1" applyFont="1" applyFill="1" applyBorder="1" applyAlignment="1">
      <alignment vertical="center"/>
    </xf>
    <xf numFmtId="164" fontId="2" fillId="0" borderId="0" xfId="2" applyNumberFormat="1" applyFont="1"/>
    <xf numFmtId="9" fontId="2" fillId="0" borderId="0" xfId="2" applyFont="1"/>
    <xf numFmtId="164" fontId="0" fillId="4" borderId="1" xfId="2" applyNumberFormat="1" applyFont="1" applyFill="1" applyBorder="1" applyAlignment="1">
      <alignment vertical="center" wrapText="1"/>
    </xf>
    <xf numFmtId="164" fontId="0" fillId="6" borderId="1" xfId="2" applyNumberFormat="1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164" fontId="2" fillId="4" borderId="1" xfId="2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64" fontId="2" fillId="4" borderId="1" xfId="2" applyNumberFormat="1" applyFont="1" applyFill="1" applyBorder="1"/>
    <xf numFmtId="165" fontId="2" fillId="4" borderId="1" xfId="3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/>
    <xf numFmtId="164" fontId="2" fillId="3" borderId="1" xfId="2" applyNumberFormat="1" applyFont="1" applyFill="1" applyBorder="1"/>
    <xf numFmtId="165" fontId="2" fillId="3" borderId="1" xfId="3" applyNumberFormat="1" applyFont="1" applyFill="1" applyBorder="1"/>
    <xf numFmtId="0" fontId="2" fillId="3" borderId="1" xfId="0" applyFont="1" applyFill="1" applyBorder="1"/>
    <xf numFmtId="43" fontId="2" fillId="3" borderId="1" xfId="1" applyFont="1" applyFill="1" applyBorder="1"/>
    <xf numFmtId="0" fontId="0" fillId="4" borderId="1" xfId="0" applyFill="1" applyBorder="1" applyAlignment="1">
      <alignment horizontal="left" vertical="center"/>
    </xf>
    <xf numFmtId="164" fontId="0" fillId="4" borderId="1" xfId="2" applyNumberFormat="1" applyFont="1" applyFill="1" applyBorder="1"/>
    <xf numFmtId="165" fontId="0" fillId="4" borderId="1" xfId="3" applyNumberFormat="1" applyFont="1" applyFill="1" applyBorder="1"/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/>
    <xf numFmtId="164" fontId="0" fillId="3" borderId="1" xfId="2" applyNumberFormat="1" applyFont="1" applyFill="1" applyBorder="1"/>
    <xf numFmtId="165" fontId="0" fillId="3" borderId="1" xfId="3" applyNumberFormat="1" applyFont="1" applyFill="1" applyBorder="1"/>
    <xf numFmtId="0" fontId="0" fillId="7" borderId="1" xfId="0" applyFill="1" applyBorder="1"/>
    <xf numFmtId="43" fontId="2" fillId="7" borderId="1" xfId="1" applyFont="1" applyFill="1" applyBorder="1"/>
    <xf numFmtId="164" fontId="0" fillId="7" borderId="1" xfId="2" applyNumberFormat="1" applyFont="1" applyFill="1" applyBorder="1"/>
    <xf numFmtId="165" fontId="0" fillId="7" borderId="1" xfId="3" applyNumberFormat="1" applyFont="1" applyFill="1" applyBorder="1"/>
    <xf numFmtId="166" fontId="2" fillId="3" borderId="1" xfId="1" applyNumberFormat="1" applyFont="1" applyFill="1" applyBorder="1"/>
    <xf numFmtId="0" fontId="2" fillId="3" borderId="1" xfId="0" applyFont="1" applyFill="1" applyBorder="1" applyAlignment="1">
      <alignment wrapText="1"/>
    </xf>
    <xf numFmtId="0" fontId="8" fillId="0" borderId="0" xfId="0" applyFont="1"/>
    <xf numFmtId="3" fontId="7" fillId="0" borderId="0" xfId="0" applyNumberFormat="1" applyFont="1"/>
    <xf numFmtId="10" fontId="7" fillId="0" borderId="0" xfId="0" applyNumberFormat="1" applyFont="1"/>
    <xf numFmtId="0" fontId="9" fillId="0" borderId="0" xfId="0" applyFont="1"/>
    <xf numFmtId="0" fontId="7" fillId="0" borderId="0" xfId="0" applyFont="1"/>
    <xf numFmtId="166" fontId="8" fillId="0" borderId="0" xfId="1" applyNumberFormat="1" applyFont="1"/>
    <xf numFmtId="166" fontId="7" fillId="0" borderId="0" xfId="1" applyNumberFormat="1" applyFont="1"/>
    <xf numFmtId="166" fontId="0" fillId="0" borderId="0" xfId="1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7362-A070-1842-937F-4E0F5F0E192B}">
  <sheetPr>
    <tabColor theme="5"/>
  </sheetPr>
  <dimension ref="A1:D8"/>
  <sheetViews>
    <sheetView tabSelected="1" zoomScale="150" zoomScaleNormal="150" workbookViewId="0">
      <selection activeCell="A6" sqref="A6"/>
    </sheetView>
  </sheetViews>
  <sheetFormatPr baseColWidth="10" defaultRowHeight="16" x14ac:dyDescent="0.2"/>
  <cols>
    <col min="1" max="3" width="27.33203125" customWidth="1"/>
    <col min="4" max="4" width="14" bestFit="1" customWidth="1"/>
  </cols>
  <sheetData>
    <row r="1" spans="1:4" x14ac:dyDescent="0.2">
      <c r="A1" s="2" t="s">
        <v>7</v>
      </c>
      <c r="B1" s="2" t="s">
        <v>20</v>
      </c>
      <c r="C1" s="2" t="s">
        <v>21</v>
      </c>
    </row>
    <row r="2" spans="1:4" s="10" customFormat="1" x14ac:dyDescent="0.2">
      <c r="A2" s="4" t="s">
        <v>9</v>
      </c>
      <c r="B2" s="6">
        <v>139915818</v>
      </c>
      <c r="C2" s="6">
        <v>21036892</v>
      </c>
    </row>
    <row r="3" spans="1:4" x14ac:dyDescent="0.2">
      <c r="A3" s="3" t="s">
        <v>22</v>
      </c>
      <c r="B3" s="6">
        <v>132120283</v>
      </c>
      <c r="C3" s="6">
        <v>20381398</v>
      </c>
      <c r="D3" s="6"/>
    </row>
    <row r="4" spans="1:4" x14ac:dyDescent="0.2">
      <c r="A4" s="3" t="s">
        <v>10</v>
      </c>
      <c r="B4" s="6">
        <v>7795479</v>
      </c>
      <c r="C4" s="6">
        <v>655500</v>
      </c>
      <c r="D4" s="8"/>
    </row>
    <row r="5" spans="1:4" x14ac:dyDescent="0.2">
      <c r="C5" s="5"/>
    </row>
    <row r="6" spans="1:4" ht="64" x14ac:dyDescent="0.2">
      <c r="A6" s="9" t="s">
        <v>502</v>
      </c>
    </row>
    <row r="8" spans="1:4" x14ac:dyDescent="0.2">
      <c r="A8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AE6B-E88F-A84A-8ECA-892FC9DFE1B8}">
  <sheetPr>
    <tabColor theme="5"/>
  </sheetPr>
  <dimension ref="A1:F16"/>
  <sheetViews>
    <sheetView zoomScale="140" zoomScaleNormal="140" workbookViewId="0">
      <selection activeCell="C18" sqref="C18"/>
    </sheetView>
  </sheetViews>
  <sheetFormatPr baseColWidth="10" defaultRowHeight="16" x14ac:dyDescent="0.2"/>
  <cols>
    <col min="2" max="2" width="24.1640625" customWidth="1"/>
    <col min="3" max="3" width="25.1640625" style="1" customWidth="1"/>
    <col min="4" max="4" width="16.6640625" style="7" bestFit="1" customWidth="1"/>
    <col min="5" max="5" width="15.5" style="11" bestFit="1" customWidth="1"/>
    <col min="6" max="6" width="13.33203125" style="7" bestFit="1" customWidth="1"/>
  </cols>
  <sheetData>
    <row r="1" spans="1:6" x14ac:dyDescent="0.2">
      <c r="A1" s="18" t="s">
        <v>6</v>
      </c>
      <c r="B1" s="19" t="s">
        <v>1</v>
      </c>
      <c r="C1" s="19" t="s">
        <v>3</v>
      </c>
      <c r="D1" s="19" t="s">
        <v>13</v>
      </c>
      <c r="E1" s="20" t="s">
        <v>8</v>
      </c>
      <c r="F1" s="34" t="s">
        <v>13</v>
      </c>
    </row>
    <row r="2" spans="1:6" s="10" customFormat="1" x14ac:dyDescent="0.2">
      <c r="A2" s="16" t="s">
        <v>11</v>
      </c>
      <c r="B2" s="4" t="s">
        <v>16</v>
      </c>
      <c r="C2" s="17">
        <v>60444798</v>
      </c>
      <c r="D2" s="35"/>
      <c r="E2" s="15">
        <v>2595108926.25</v>
      </c>
      <c r="F2" s="33"/>
    </row>
    <row r="3" spans="1:6" x14ac:dyDescent="0.2">
      <c r="A3" s="71" t="s">
        <v>4</v>
      </c>
      <c r="B3" s="13" t="s">
        <v>16</v>
      </c>
      <c r="C3" s="14">
        <v>57211356</v>
      </c>
      <c r="D3" s="72">
        <f>C3/C2</f>
        <v>0.94650586804839687</v>
      </c>
      <c r="E3" s="73">
        <v>2432065159.5799999</v>
      </c>
      <c r="F3" s="72">
        <f>E3/E2</f>
        <v>0.93717266931619603</v>
      </c>
    </row>
    <row r="4" spans="1:6" x14ac:dyDescent="0.2">
      <c r="A4" s="74" t="s">
        <v>5</v>
      </c>
      <c r="B4" s="65" t="s">
        <v>0</v>
      </c>
      <c r="C4" s="75">
        <v>2076617</v>
      </c>
      <c r="D4" s="76">
        <f>C4/C2</f>
        <v>3.4355595000913064E-2</v>
      </c>
      <c r="E4" s="77">
        <v>113618953.94</v>
      </c>
      <c r="F4" s="76">
        <f>E4/E2</f>
        <v>4.378195951265227E-2</v>
      </c>
    </row>
    <row r="5" spans="1:6" s="10" customFormat="1" x14ac:dyDescent="0.2">
      <c r="A5" s="29"/>
      <c r="B5" s="30"/>
      <c r="C5" s="31"/>
      <c r="D5" s="36"/>
      <c r="E5" s="32"/>
      <c r="F5" s="39"/>
    </row>
    <row r="6" spans="1:6" x14ac:dyDescent="0.2">
      <c r="A6" s="18" t="s">
        <v>6</v>
      </c>
      <c r="B6" s="19" t="s">
        <v>1</v>
      </c>
      <c r="C6" s="19" t="s">
        <v>3</v>
      </c>
      <c r="D6" s="34" t="s">
        <v>13</v>
      </c>
      <c r="E6" s="20" t="s">
        <v>8</v>
      </c>
      <c r="F6" s="34" t="s">
        <v>13</v>
      </c>
    </row>
    <row r="7" spans="1:6" x14ac:dyDescent="0.2">
      <c r="A7" s="12" t="s">
        <v>4</v>
      </c>
      <c r="B7" s="13" t="s">
        <v>14</v>
      </c>
      <c r="C7" s="14">
        <v>25837756</v>
      </c>
      <c r="D7" s="56"/>
      <c r="E7" s="24">
        <v>1032689834.99</v>
      </c>
      <c r="F7" s="56"/>
    </row>
    <row r="8" spans="1:6" ht="48" x14ac:dyDescent="0.2">
      <c r="A8" s="21" t="s">
        <v>4</v>
      </c>
      <c r="B8" s="22" t="s">
        <v>18</v>
      </c>
      <c r="C8" s="23">
        <v>1080126</v>
      </c>
      <c r="D8" s="57">
        <f>C8/C7</f>
        <v>4.1804172157984619E-2</v>
      </c>
      <c r="E8" s="25">
        <v>42113832.609999999</v>
      </c>
      <c r="F8" s="57">
        <f>E8/E7</f>
        <v>4.0780717678321879E-2</v>
      </c>
    </row>
    <row r="9" spans="1:6" ht="48" x14ac:dyDescent="0.2">
      <c r="A9" s="21" t="s">
        <v>4</v>
      </c>
      <c r="B9" s="22" t="s">
        <v>19</v>
      </c>
      <c r="C9" s="23">
        <v>2033947</v>
      </c>
      <c r="D9" s="57">
        <f>C9/C7</f>
        <v>7.8719955401699751E-2</v>
      </c>
      <c r="E9" s="25">
        <v>100311258.47</v>
      </c>
      <c r="F9" s="57">
        <f>E9/E7</f>
        <v>9.7135901866383101E-2</v>
      </c>
    </row>
    <row r="10" spans="1:6" x14ac:dyDescent="0.2">
      <c r="A10" s="12" t="s">
        <v>4</v>
      </c>
      <c r="B10" s="13" t="s">
        <v>2</v>
      </c>
      <c r="C10" s="58">
        <v>31373610</v>
      </c>
      <c r="D10" s="56"/>
      <c r="E10" s="24">
        <v>1399375400.79</v>
      </c>
      <c r="F10" s="56"/>
    </row>
    <row r="11" spans="1:6" ht="48" x14ac:dyDescent="0.2">
      <c r="A11" s="21" t="s">
        <v>4</v>
      </c>
      <c r="B11" s="60" t="s">
        <v>15</v>
      </c>
      <c r="C11" s="23">
        <v>18756972</v>
      </c>
      <c r="D11" s="57">
        <f>C11/C10</f>
        <v>0.59785826368084516</v>
      </c>
      <c r="E11" s="25">
        <v>750433232.40999997</v>
      </c>
      <c r="F11" s="57">
        <f>E11/E10</f>
        <v>0.53626298703432418</v>
      </c>
    </row>
    <row r="12" spans="1:6" ht="48" x14ac:dyDescent="0.2">
      <c r="A12" s="21" t="s">
        <v>4</v>
      </c>
      <c r="B12" s="60" t="s">
        <v>17</v>
      </c>
      <c r="C12" s="23">
        <v>2699274</v>
      </c>
      <c r="D12" s="57">
        <f>C12/C10</f>
        <v>8.6036449104836835E-2</v>
      </c>
      <c r="E12" s="25">
        <v>121165745.34999999</v>
      </c>
      <c r="F12" s="57">
        <f>E12/E10</f>
        <v>8.6585590458141098E-2</v>
      </c>
    </row>
    <row r="13" spans="1:6" x14ac:dyDescent="0.2">
      <c r="A13" s="78" t="s">
        <v>5</v>
      </c>
      <c r="B13" s="78" t="s">
        <v>23</v>
      </c>
      <c r="C13" s="79"/>
      <c r="D13" s="80"/>
      <c r="E13" s="81"/>
      <c r="F13" s="80"/>
    </row>
    <row r="15" spans="1:6" x14ac:dyDescent="0.2">
      <c r="E15"/>
    </row>
    <row r="16" spans="1:6" x14ac:dyDescent="0.2">
      <c r="E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A104-0D79-FA47-BB4F-919ABC8CDEE5}">
  <sheetPr>
    <tabColor theme="5"/>
  </sheetPr>
  <dimension ref="A1:G24"/>
  <sheetViews>
    <sheetView zoomScale="140" zoomScaleNormal="140" workbookViewId="0">
      <selection activeCell="G12" sqref="G12"/>
    </sheetView>
  </sheetViews>
  <sheetFormatPr baseColWidth="10" defaultRowHeight="15" x14ac:dyDescent="0.2"/>
  <cols>
    <col min="1" max="1" width="10.83203125" style="1"/>
    <col min="2" max="2" width="24.1640625" style="1" customWidth="1"/>
    <col min="3" max="3" width="25.1640625" style="1" customWidth="1"/>
    <col min="4" max="4" width="16.6640625" style="54" bestFit="1" customWidth="1"/>
    <col min="5" max="5" width="16.6640625" style="55" bestFit="1" customWidth="1"/>
    <col min="6" max="6" width="13.33203125" style="54" bestFit="1" customWidth="1"/>
    <col min="7" max="16384" width="10.83203125" style="1"/>
  </cols>
  <sheetData>
    <row r="1" spans="1:7" ht="16" x14ac:dyDescent="0.2">
      <c r="A1" s="18" t="s">
        <v>6</v>
      </c>
      <c r="B1" s="19" t="s">
        <v>1</v>
      </c>
      <c r="C1" s="19" t="s">
        <v>3</v>
      </c>
      <c r="D1" s="34" t="s">
        <v>13</v>
      </c>
      <c r="E1" s="19" t="s">
        <v>8</v>
      </c>
      <c r="F1" s="34" t="s">
        <v>13</v>
      </c>
    </row>
    <row r="2" spans="1:7" s="43" customFormat="1" ht="16" x14ac:dyDescent="0.2">
      <c r="A2" s="16" t="s">
        <v>11</v>
      </c>
      <c r="B2" s="4" t="s">
        <v>503</v>
      </c>
      <c r="C2" s="17">
        <v>1896238288</v>
      </c>
      <c r="D2" s="40">
        <v>1</v>
      </c>
      <c r="E2" s="41">
        <v>62997071124.089996</v>
      </c>
      <c r="F2" s="42">
        <f>100%</f>
        <v>1</v>
      </c>
    </row>
    <row r="3" spans="1:7" ht="16" x14ac:dyDescent="0.2">
      <c r="A3" s="61" t="s">
        <v>4</v>
      </c>
      <c r="B3" s="13" t="s">
        <v>503</v>
      </c>
      <c r="C3" s="14">
        <v>1841557559</v>
      </c>
      <c r="D3" s="62">
        <f>C3/C2</f>
        <v>0.97116357720122148</v>
      </c>
      <c r="E3" s="63">
        <v>60858391328.790001</v>
      </c>
      <c r="F3" s="62">
        <f>E3/E2</f>
        <v>0.96605112337544585</v>
      </c>
    </row>
    <row r="4" spans="1:7" ht="16" x14ac:dyDescent="0.2">
      <c r="A4" s="64" t="s">
        <v>5</v>
      </c>
      <c r="B4" s="65" t="s">
        <v>503</v>
      </c>
      <c r="C4" s="66">
        <v>54680689</v>
      </c>
      <c r="D4" s="67">
        <f>C4/C2</f>
        <v>2.8836401704383261E-2</v>
      </c>
      <c r="E4" s="68">
        <v>2138676230.5599999</v>
      </c>
      <c r="F4" s="67">
        <f>E4/E2</f>
        <v>3.394882003874896E-2</v>
      </c>
    </row>
    <row r="5" spans="1:7" s="43" customFormat="1" x14ac:dyDescent="0.2">
      <c r="A5" s="44"/>
      <c r="B5" s="30"/>
      <c r="C5" s="45"/>
      <c r="D5" s="46"/>
      <c r="E5" s="47"/>
      <c r="F5" s="48"/>
    </row>
    <row r="6" spans="1:7" ht="16" x14ac:dyDescent="0.2">
      <c r="A6" s="18" t="s">
        <v>12</v>
      </c>
      <c r="B6" s="19" t="s">
        <v>1</v>
      </c>
      <c r="C6" s="19" t="s">
        <v>3</v>
      </c>
      <c r="D6" s="34" t="s">
        <v>13</v>
      </c>
      <c r="E6" s="49" t="s">
        <v>8</v>
      </c>
      <c r="F6" s="34" t="s">
        <v>13</v>
      </c>
    </row>
    <row r="7" spans="1:7" ht="64" x14ac:dyDescent="0.2">
      <c r="A7" s="50" t="s">
        <v>4</v>
      </c>
      <c r="B7" s="13" t="s">
        <v>507</v>
      </c>
      <c r="C7" s="14">
        <v>913037922</v>
      </c>
      <c r="D7" s="37">
        <f>SUM(D8:D11)</f>
        <v>0.99999966923608241</v>
      </c>
      <c r="E7" s="51">
        <v>27933454209.790001</v>
      </c>
      <c r="F7" s="37">
        <f>SUM(F8:F11)</f>
        <v>0.99999984726235536</v>
      </c>
    </row>
    <row r="8" spans="1:7" ht="48" x14ac:dyDescent="0.2">
      <c r="A8" s="52" t="s">
        <v>4</v>
      </c>
      <c r="B8" s="22" t="s">
        <v>18</v>
      </c>
      <c r="C8" s="23">
        <v>41898985</v>
      </c>
      <c r="D8" s="38">
        <f>C8/C7</f>
        <v>4.5889643781958929E-2</v>
      </c>
      <c r="E8" s="53">
        <v>1327933317.96</v>
      </c>
      <c r="F8" s="38">
        <f>E8/E7</f>
        <v>4.7539173207393433E-2</v>
      </c>
    </row>
    <row r="9" spans="1:7" ht="48" x14ac:dyDescent="0.2">
      <c r="A9" s="52" t="s">
        <v>4</v>
      </c>
      <c r="B9" s="22" t="s">
        <v>19</v>
      </c>
      <c r="C9" s="23">
        <v>75631172</v>
      </c>
      <c r="D9" s="38">
        <f>C9/C7</f>
        <v>8.2834644846219219E-2</v>
      </c>
      <c r="E9" s="53">
        <v>2723344915.4000001</v>
      </c>
      <c r="F9" s="38">
        <f>E9/E7</f>
        <v>9.7494026157550304E-2</v>
      </c>
    </row>
    <row r="10" spans="1:7" ht="48" x14ac:dyDescent="0.2">
      <c r="A10" s="52" t="s">
        <v>4</v>
      </c>
      <c r="B10" s="22" t="s">
        <v>504</v>
      </c>
      <c r="C10" s="23">
        <v>772341346</v>
      </c>
      <c r="D10" s="38">
        <f>C10/C7</f>
        <v>0.84590281234780962</v>
      </c>
      <c r="E10" s="53">
        <v>23193604607.419998</v>
      </c>
      <c r="F10" s="38">
        <f>E10/E7</f>
        <v>0.8303163809684232</v>
      </c>
    </row>
    <row r="11" spans="1:7" ht="48" x14ac:dyDescent="0.2">
      <c r="A11" s="52" t="s">
        <v>4</v>
      </c>
      <c r="B11" s="22" t="s">
        <v>510</v>
      </c>
      <c r="C11" s="23">
        <v>23166117</v>
      </c>
      <c r="D11" s="38">
        <f>C11/C7</f>
        <v>2.5372568260094677E-2</v>
      </c>
      <c r="E11" s="53">
        <v>688567102.51999998</v>
      </c>
      <c r="F11" s="38">
        <f>E11/E7</f>
        <v>2.4650266928988463E-2</v>
      </c>
    </row>
    <row r="12" spans="1:7" ht="64" x14ac:dyDescent="0.2">
      <c r="A12" s="50" t="s">
        <v>4</v>
      </c>
      <c r="B12" s="13" t="s">
        <v>508</v>
      </c>
      <c r="C12" s="58">
        <v>903552823</v>
      </c>
      <c r="D12" s="59">
        <f>SUM(D13:D16)</f>
        <v>0.99999983398867665</v>
      </c>
      <c r="E12" s="51">
        <v>32281567050.360001</v>
      </c>
      <c r="F12" s="59">
        <f>SUM(F13:F16)</f>
        <v>0.99999987104126653</v>
      </c>
      <c r="G12"/>
    </row>
    <row r="13" spans="1:7" ht="48" x14ac:dyDescent="0.2">
      <c r="A13" s="52" t="s">
        <v>4</v>
      </c>
      <c r="B13" s="60" t="s">
        <v>15</v>
      </c>
      <c r="C13" s="23">
        <v>500782218</v>
      </c>
      <c r="D13" s="38">
        <f>C13/C12</f>
        <v>0.55423679197558107</v>
      </c>
      <c r="E13" s="53">
        <v>17117997572.92</v>
      </c>
      <c r="F13" s="38">
        <f>E13/E12</f>
        <v>0.53027158025555332</v>
      </c>
    </row>
    <row r="14" spans="1:7" ht="48" x14ac:dyDescent="0.2">
      <c r="A14" s="52" t="s">
        <v>4</v>
      </c>
      <c r="B14" s="60" t="s">
        <v>17</v>
      </c>
      <c r="C14" s="23">
        <v>84202670</v>
      </c>
      <c r="D14" s="38">
        <f>C14/C12</f>
        <v>9.3190644593891106E-2</v>
      </c>
      <c r="E14" s="53">
        <v>3090158621.2399998</v>
      </c>
      <c r="F14" s="38">
        <f>E14/E12</f>
        <v>9.5725173948937481E-2</v>
      </c>
    </row>
    <row r="15" spans="1:7" ht="48" x14ac:dyDescent="0.2">
      <c r="A15" s="52" t="s">
        <v>4</v>
      </c>
      <c r="B15" s="60" t="s">
        <v>505</v>
      </c>
      <c r="C15" s="23">
        <v>257570362</v>
      </c>
      <c r="D15" s="38">
        <f>C15/C12</f>
        <v>0.28506397793635135</v>
      </c>
      <c r="E15" s="53">
        <v>10059307791.030001</v>
      </c>
      <c r="F15" s="38">
        <f>E15/E12</f>
        <v>0.3116115080577484</v>
      </c>
    </row>
    <row r="16" spans="1:7" ht="48" x14ac:dyDescent="0.2">
      <c r="A16" s="52" t="s">
        <v>4</v>
      </c>
      <c r="B16" s="60" t="s">
        <v>509</v>
      </c>
      <c r="C16" s="23">
        <v>60997423</v>
      </c>
      <c r="D16" s="38">
        <f>C16/C12</f>
        <v>6.7508419482852966E-2</v>
      </c>
      <c r="E16" s="53">
        <v>2014098902.1800001</v>
      </c>
      <c r="F16" s="38">
        <f>E16/E12</f>
        <v>6.2391608779027323E-2</v>
      </c>
    </row>
    <row r="17" spans="1:6" ht="16" x14ac:dyDescent="0.2">
      <c r="A17" s="69" t="s">
        <v>5</v>
      </c>
      <c r="B17" s="83" t="s">
        <v>511</v>
      </c>
      <c r="C17" s="82">
        <v>44864069</v>
      </c>
      <c r="D17" s="67">
        <f>C17/C4</f>
        <v>0.82047373250911304</v>
      </c>
      <c r="E17" s="68">
        <v>1715839872.5999999</v>
      </c>
      <c r="F17" s="67">
        <f>E17/E4</f>
        <v>0.80229061700971782</v>
      </c>
    </row>
    <row r="18" spans="1:6" ht="48" x14ac:dyDescent="0.2">
      <c r="A18" s="69" t="s">
        <v>5</v>
      </c>
      <c r="B18" s="83" t="s">
        <v>512</v>
      </c>
      <c r="C18" s="82">
        <v>42389139</v>
      </c>
      <c r="D18" s="67">
        <f>C18/C4</f>
        <v>0.77521223260372596</v>
      </c>
      <c r="E18" s="68">
        <v>1604126201.1300001</v>
      </c>
      <c r="F18" s="67">
        <f>E18/E4</f>
        <v>0.75005565508621608</v>
      </c>
    </row>
    <row r="19" spans="1:6" ht="80" x14ac:dyDescent="0.2">
      <c r="A19" s="69" t="s">
        <v>5</v>
      </c>
      <c r="B19" s="83" t="s">
        <v>513</v>
      </c>
      <c r="C19" s="82">
        <v>42311856</v>
      </c>
      <c r="D19" s="67">
        <f>C19/C4</f>
        <v>0.7737988817222109</v>
      </c>
      <c r="E19" s="68">
        <v>1600761132.27</v>
      </c>
      <c r="F19" s="67">
        <f>E19/E4</f>
        <v>0.74848221970038442</v>
      </c>
    </row>
    <row r="20" spans="1:6" ht="80" x14ac:dyDescent="0.2">
      <c r="A20" s="69" t="s">
        <v>5</v>
      </c>
      <c r="B20" s="83" t="s">
        <v>514</v>
      </c>
      <c r="C20" s="82">
        <v>41908086</v>
      </c>
      <c r="D20" s="67">
        <f>C20/C4</f>
        <v>0.7664147392144236</v>
      </c>
      <c r="E20" s="68">
        <v>1575676422.0699999</v>
      </c>
      <c r="F20" s="67">
        <f>E20/E4</f>
        <v>0.73675313708303491</v>
      </c>
    </row>
    <row r="21" spans="1:6" s="55" customFormat="1" x14ac:dyDescent="0.2">
      <c r="A21" s="1"/>
      <c r="B21" s="1"/>
      <c r="C21" s="1"/>
      <c r="D21" s="54"/>
      <c r="F21" s="54"/>
    </row>
    <row r="22" spans="1:6" s="55" customFormat="1" x14ac:dyDescent="0.2">
      <c r="A22" s="1"/>
      <c r="B22" s="1"/>
      <c r="C22" s="1"/>
      <c r="D22" s="54"/>
      <c r="F22" s="54"/>
    </row>
    <row r="23" spans="1:6" s="55" customFormat="1" x14ac:dyDescent="0.2">
      <c r="A23" s="1"/>
      <c r="B23" s="1"/>
      <c r="C23" s="1"/>
      <c r="D23" s="54"/>
      <c r="F23" s="54"/>
    </row>
    <row r="24" spans="1:6" s="55" customFormat="1" x14ac:dyDescent="0.2">
      <c r="A24" s="1"/>
      <c r="B24" s="1"/>
      <c r="C24" s="1"/>
      <c r="D24" s="54"/>
      <c r="F24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D4A-0485-D245-8353-37E16CB81DD6}">
  <sheetPr>
    <tabColor theme="5"/>
  </sheetPr>
  <dimension ref="A1:C212"/>
  <sheetViews>
    <sheetView workbookViewId="0">
      <selection activeCell="E31" sqref="E31"/>
    </sheetView>
  </sheetViews>
  <sheetFormatPr baseColWidth="10" defaultRowHeight="16" x14ac:dyDescent="0.2"/>
  <sheetData>
    <row r="1" spans="1:3" x14ac:dyDescent="0.2">
      <c r="A1" s="84" t="s">
        <v>26</v>
      </c>
      <c r="B1" s="84" t="s">
        <v>515</v>
      </c>
      <c r="C1" s="84" t="s">
        <v>13</v>
      </c>
    </row>
    <row r="2" spans="1:3" x14ac:dyDescent="0.2">
      <c r="A2" s="84">
        <v>1</v>
      </c>
      <c r="B2" s="85">
        <v>25478880</v>
      </c>
      <c r="C2" s="86">
        <v>0.46600000000000003</v>
      </c>
    </row>
    <row r="3" spans="1:3" x14ac:dyDescent="0.2">
      <c r="A3" s="84">
        <v>3</v>
      </c>
      <c r="B3" s="85">
        <v>12410836</v>
      </c>
      <c r="C3" s="86">
        <v>0.22700000000000001</v>
      </c>
    </row>
    <row r="4" spans="1:3" x14ac:dyDescent="0.2">
      <c r="A4" s="84">
        <v>77</v>
      </c>
      <c r="B4" s="85">
        <v>5292299</v>
      </c>
      <c r="C4" s="86">
        <v>9.6799999999999997E-2</v>
      </c>
    </row>
    <row r="5" spans="1:3" x14ac:dyDescent="0.2">
      <c r="A5" s="84">
        <v>15</v>
      </c>
      <c r="B5" s="85">
        <v>3598086</v>
      </c>
      <c r="C5" s="86">
        <v>6.5799999999999997E-2</v>
      </c>
    </row>
    <row r="6" spans="1:3" x14ac:dyDescent="0.2">
      <c r="A6" s="84">
        <v>71</v>
      </c>
      <c r="B6" s="85">
        <v>1926935</v>
      </c>
      <c r="C6" s="86">
        <v>3.5200000000000002E-2</v>
      </c>
    </row>
    <row r="7" spans="1:3" x14ac:dyDescent="0.2">
      <c r="A7" s="84">
        <v>101</v>
      </c>
      <c r="B7" s="85">
        <v>1746787</v>
      </c>
      <c r="C7" s="86">
        <v>3.1899999999999998E-2</v>
      </c>
    </row>
    <row r="8" spans="1:3" x14ac:dyDescent="0.2">
      <c r="A8" s="84">
        <v>2</v>
      </c>
      <c r="B8" s="85">
        <v>835744</v>
      </c>
      <c r="C8" s="86">
        <v>1.5299999999999999E-2</v>
      </c>
    </row>
    <row r="9" spans="1:3" x14ac:dyDescent="0.2">
      <c r="A9" s="84">
        <v>186</v>
      </c>
      <c r="B9" s="85">
        <v>681236</v>
      </c>
      <c r="C9" s="86">
        <v>1.2500000000000001E-2</v>
      </c>
    </row>
    <row r="10" spans="1:3" x14ac:dyDescent="0.2">
      <c r="A10" s="84">
        <v>99</v>
      </c>
      <c r="B10" s="85">
        <v>369146</v>
      </c>
      <c r="C10" s="86">
        <v>6.7999999999999996E-3</v>
      </c>
    </row>
    <row r="11" spans="1:3" x14ac:dyDescent="0.2">
      <c r="A11" s="84">
        <v>154</v>
      </c>
      <c r="B11" s="85">
        <v>202875</v>
      </c>
      <c r="C11" s="86">
        <v>3.7000000000000002E-3</v>
      </c>
    </row>
    <row r="12" spans="1:3" x14ac:dyDescent="0.2">
      <c r="A12" s="84">
        <v>57</v>
      </c>
      <c r="B12" s="85">
        <v>140274</v>
      </c>
      <c r="C12" s="86">
        <v>2.5999999999999999E-3</v>
      </c>
    </row>
    <row r="13" spans="1:3" x14ac:dyDescent="0.2">
      <c r="A13" s="84">
        <v>193</v>
      </c>
      <c r="B13" s="85">
        <v>130743</v>
      </c>
      <c r="C13" s="86">
        <v>2.3999999999999998E-3</v>
      </c>
    </row>
    <row r="14" spans="1:3" x14ac:dyDescent="0.2">
      <c r="A14" s="84">
        <v>146</v>
      </c>
      <c r="B14" s="85">
        <v>129011</v>
      </c>
      <c r="C14" s="86">
        <v>2.3999999999999998E-3</v>
      </c>
    </row>
    <row r="15" spans="1:3" x14ac:dyDescent="0.2">
      <c r="A15" s="84">
        <v>16</v>
      </c>
      <c r="B15" s="85">
        <v>122402</v>
      </c>
      <c r="C15" s="86">
        <v>2.2000000000000001E-3</v>
      </c>
    </row>
    <row r="16" spans="1:3" x14ac:dyDescent="0.2">
      <c r="A16" s="84">
        <v>192</v>
      </c>
      <c r="B16" s="85">
        <v>118264</v>
      </c>
      <c r="C16" s="86">
        <v>2.2000000000000001E-3</v>
      </c>
    </row>
    <row r="17" spans="1:3" x14ac:dyDescent="0.2">
      <c r="A17" s="84">
        <v>70</v>
      </c>
      <c r="B17" s="85">
        <v>110167</v>
      </c>
      <c r="C17" s="86">
        <v>2E-3</v>
      </c>
    </row>
    <row r="18" spans="1:3" x14ac:dyDescent="0.2">
      <c r="A18" s="84">
        <v>-999</v>
      </c>
      <c r="B18" s="85">
        <v>108620</v>
      </c>
      <c r="C18" s="86">
        <v>2E-3</v>
      </c>
    </row>
    <row r="19" spans="1:3" x14ac:dyDescent="0.2">
      <c r="A19" s="84">
        <v>100</v>
      </c>
      <c r="B19" s="85">
        <v>107132</v>
      </c>
      <c r="C19" s="86">
        <v>2E-3</v>
      </c>
    </row>
    <row r="20" spans="1:3" x14ac:dyDescent="0.2">
      <c r="A20" s="84">
        <v>23</v>
      </c>
      <c r="B20" s="85">
        <v>85961</v>
      </c>
      <c r="C20" s="86">
        <v>1.6000000000000001E-3</v>
      </c>
    </row>
    <row r="21" spans="1:3" x14ac:dyDescent="0.2">
      <c r="A21" s="84">
        <v>149</v>
      </c>
      <c r="B21" s="85">
        <v>76750</v>
      </c>
      <c r="C21" s="86">
        <v>1.4E-3</v>
      </c>
    </row>
    <row r="22" spans="1:3" x14ac:dyDescent="0.2">
      <c r="A22" s="84">
        <v>56</v>
      </c>
      <c r="B22" s="85">
        <v>67518</v>
      </c>
      <c r="C22" s="86">
        <v>1.1999999999999999E-3</v>
      </c>
    </row>
    <row r="23" spans="1:3" x14ac:dyDescent="0.2">
      <c r="A23" s="84">
        <v>165</v>
      </c>
      <c r="B23" s="85">
        <v>67078</v>
      </c>
      <c r="C23" s="86">
        <v>1.1999999999999999E-3</v>
      </c>
    </row>
    <row r="24" spans="1:3" x14ac:dyDescent="0.2">
      <c r="A24" s="84">
        <v>80</v>
      </c>
      <c r="B24" s="85">
        <v>65654</v>
      </c>
      <c r="C24" s="86">
        <v>1.1999999999999999E-3</v>
      </c>
    </row>
    <row r="25" spans="1:3" x14ac:dyDescent="0.2">
      <c r="A25" s="84">
        <v>93</v>
      </c>
      <c r="B25" s="85">
        <v>58122</v>
      </c>
      <c r="C25" s="86">
        <v>1.1000000000000001E-3</v>
      </c>
    </row>
    <row r="26" spans="1:3" x14ac:dyDescent="0.2">
      <c r="A26" s="84">
        <v>53</v>
      </c>
      <c r="B26" s="85">
        <v>55917</v>
      </c>
      <c r="C26" s="86">
        <v>1E-3</v>
      </c>
    </row>
    <row r="27" spans="1:3" x14ac:dyDescent="0.2">
      <c r="A27" s="84">
        <v>136</v>
      </c>
      <c r="B27" s="85">
        <v>51119</v>
      </c>
      <c r="C27" s="86">
        <v>8.9999999999999998E-4</v>
      </c>
    </row>
    <row r="28" spans="1:3" x14ac:dyDescent="0.2">
      <c r="A28" s="84">
        <v>164</v>
      </c>
      <c r="B28" s="85">
        <v>50598</v>
      </c>
      <c r="C28" s="86">
        <v>8.9999999999999998E-4</v>
      </c>
    </row>
    <row r="29" spans="1:3" x14ac:dyDescent="0.2">
      <c r="A29" s="84">
        <v>163</v>
      </c>
      <c r="B29" s="85">
        <v>45714</v>
      </c>
      <c r="C29" s="86">
        <v>8.0000000000000004E-4</v>
      </c>
    </row>
    <row r="30" spans="1:3" x14ac:dyDescent="0.2">
      <c r="A30" s="87" t="s">
        <v>501</v>
      </c>
      <c r="B30" s="85">
        <v>37187</v>
      </c>
      <c r="C30" s="86">
        <v>6.9999999999999999E-4</v>
      </c>
    </row>
    <row r="31" spans="1:3" x14ac:dyDescent="0.2">
      <c r="A31" s="84">
        <v>181</v>
      </c>
      <c r="B31" s="85">
        <v>29212</v>
      </c>
      <c r="C31" s="86">
        <v>5.0000000000000001E-4</v>
      </c>
    </row>
    <row r="32" spans="1:3" x14ac:dyDescent="0.2">
      <c r="A32" s="84">
        <v>182</v>
      </c>
      <c r="B32" s="85">
        <v>28399</v>
      </c>
      <c r="C32" s="86">
        <v>5.0000000000000001E-4</v>
      </c>
    </row>
    <row r="33" spans="1:3" x14ac:dyDescent="0.2">
      <c r="A33" s="84">
        <v>168</v>
      </c>
      <c r="B33" s="85">
        <v>24165</v>
      </c>
      <c r="C33" s="86">
        <v>4.0000000000000002E-4</v>
      </c>
    </row>
    <row r="34" spans="1:3" x14ac:dyDescent="0.2">
      <c r="A34" s="84">
        <v>130</v>
      </c>
      <c r="B34" s="85">
        <v>21632</v>
      </c>
      <c r="C34" s="86">
        <v>4.0000000000000002E-4</v>
      </c>
    </row>
    <row r="35" spans="1:3" x14ac:dyDescent="0.2">
      <c r="A35" s="84">
        <v>111</v>
      </c>
      <c r="B35" s="85">
        <v>21127</v>
      </c>
      <c r="C35" s="86">
        <v>4.0000000000000002E-4</v>
      </c>
    </row>
    <row r="36" spans="1:3" x14ac:dyDescent="0.2">
      <c r="A36" s="84">
        <v>187</v>
      </c>
      <c r="B36" s="85">
        <v>20786</v>
      </c>
      <c r="C36" s="86">
        <v>4.0000000000000002E-4</v>
      </c>
    </row>
    <row r="37" spans="1:3" x14ac:dyDescent="0.2">
      <c r="A37" s="84">
        <v>44</v>
      </c>
      <c r="B37" s="85">
        <v>20043</v>
      </c>
      <c r="C37" s="86">
        <v>4.0000000000000002E-4</v>
      </c>
    </row>
    <row r="38" spans="1:3" x14ac:dyDescent="0.2">
      <c r="A38" s="84">
        <v>104</v>
      </c>
      <c r="B38" s="85">
        <v>19779</v>
      </c>
      <c r="C38" s="86">
        <v>4.0000000000000002E-4</v>
      </c>
    </row>
    <row r="39" spans="1:3" x14ac:dyDescent="0.2">
      <c r="A39" s="84">
        <v>92</v>
      </c>
      <c r="B39" s="85">
        <v>18236</v>
      </c>
      <c r="C39" s="86">
        <v>2.9999999999999997E-4</v>
      </c>
    </row>
    <row r="40" spans="1:3" x14ac:dyDescent="0.2">
      <c r="A40" s="84">
        <v>185</v>
      </c>
      <c r="B40" s="85">
        <v>17264</v>
      </c>
      <c r="C40" s="86">
        <v>2.9999999999999997E-4</v>
      </c>
    </row>
    <row r="41" spans="1:3" x14ac:dyDescent="0.2">
      <c r="A41" s="84">
        <v>115</v>
      </c>
      <c r="B41" s="85">
        <v>16189</v>
      </c>
      <c r="C41" s="86">
        <v>2.9999999999999997E-4</v>
      </c>
    </row>
    <row r="42" spans="1:3" x14ac:dyDescent="0.2">
      <c r="A42" s="84">
        <v>55</v>
      </c>
      <c r="B42" s="85">
        <v>15717</v>
      </c>
      <c r="C42" s="86">
        <v>2.9999999999999997E-4</v>
      </c>
    </row>
    <row r="43" spans="1:3" x14ac:dyDescent="0.2">
      <c r="A43" s="84">
        <v>66</v>
      </c>
      <c r="B43" s="85">
        <v>14815</v>
      </c>
      <c r="C43" s="86">
        <v>2.9999999999999997E-4</v>
      </c>
    </row>
    <row r="44" spans="1:3" x14ac:dyDescent="0.2">
      <c r="A44" s="84">
        <v>167</v>
      </c>
      <c r="B44" s="85">
        <v>14356</v>
      </c>
      <c r="C44" s="86">
        <v>2.9999999999999997E-4</v>
      </c>
    </row>
    <row r="45" spans="1:3" x14ac:dyDescent="0.2">
      <c r="A45" s="84">
        <v>121</v>
      </c>
      <c r="B45" s="85">
        <v>14050</v>
      </c>
      <c r="C45" s="86">
        <v>2.9999999999999997E-4</v>
      </c>
    </row>
    <row r="46" spans="1:3" x14ac:dyDescent="0.2">
      <c r="A46" s="84">
        <v>31</v>
      </c>
      <c r="B46" s="85">
        <v>13873</v>
      </c>
      <c r="C46" s="86">
        <v>2.9999999999999997E-4</v>
      </c>
    </row>
    <row r="47" spans="1:3" x14ac:dyDescent="0.2">
      <c r="A47" s="84">
        <v>210</v>
      </c>
      <c r="B47" s="85">
        <v>10852</v>
      </c>
      <c r="C47" s="86">
        <v>2.0000000000000001E-4</v>
      </c>
    </row>
    <row r="48" spans="1:3" x14ac:dyDescent="0.2">
      <c r="A48" s="84">
        <v>127</v>
      </c>
      <c r="B48" s="85">
        <v>9568</v>
      </c>
      <c r="C48" s="86">
        <v>2.0000000000000001E-4</v>
      </c>
    </row>
    <row r="49" spans="1:3" x14ac:dyDescent="0.2">
      <c r="A49" s="84">
        <v>162</v>
      </c>
      <c r="B49" s="85">
        <v>9257</v>
      </c>
      <c r="C49" s="86">
        <v>2.0000000000000001E-4</v>
      </c>
    </row>
    <row r="50" spans="1:3" x14ac:dyDescent="0.2">
      <c r="A50" s="84">
        <v>34</v>
      </c>
      <c r="B50" s="85">
        <v>8816</v>
      </c>
      <c r="C50" s="86">
        <v>2.0000000000000001E-4</v>
      </c>
    </row>
    <row r="51" spans="1:3" x14ac:dyDescent="0.2">
      <c r="A51" s="84">
        <v>199</v>
      </c>
      <c r="B51" s="85">
        <v>8157</v>
      </c>
      <c r="C51" s="86">
        <v>1E-4</v>
      </c>
    </row>
    <row r="52" spans="1:3" x14ac:dyDescent="0.2">
      <c r="A52" s="84">
        <v>176</v>
      </c>
      <c r="B52" s="85">
        <v>6655</v>
      </c>
      <c r="C52" s="86">
        <v>1E-4</v>
      </c>
    </row>
    <row r="53" spans="1:3" x14ac:dyDescent="0.2">
      <c r="A53" s="84">
        <v>12</v>
      </c>
      <c r="B53" s="85">
        <v>6635</v>
      </c>
      <c r="C53" s="86">
        <v>1E-4</v>
      </c>
    </row>
    <row r="54" spans="1:3" x14ac:dyDescent="0.2">
      <c r="A54" s="84">
        <v>29</v>
      </c>
      <c r="B54" s="85">
        <v>6633</v>
      </c>
      <c r="C54" s="86">
        <v>1E-4</v>
      </c>
    </row>
    <row r="55" spans="1:3" x14ac:dyDescent="0.2">
      <c r="A55" s="84">
        <v>46</v>
      </c>
      <c r="B55" s="85">
        <v>6508</v>
      </c>
      <c r="C55" s="86">
        <v>1E-4</v>
      </c>
    </row>
    <row r="56" spans="1:3" x14ac:dyDescent="0.2">
      <c r="A56" s="84">
        <v>45</v>
      </c>
      <c r="B56" s="85">
        <v>6264</v>
      </c>
      <c r="C56" s="86">
        <v>1E-4</v>
      </c>
    </row>
    <row r="57" spans="1:3" x14ac:dyDescent="0.2">
      <c r="A57" s="84">
        <v>161</v>
      </c>
      <c r="B57" s="85">
        <v>6188</v>
      </c>
      <c r="C57" s="86">
        <v>1E-4</v>
      </c>
    </row>
    <row r="58" spans="1:3" x14ac:dyDescent="0.2">
      <c r="A58" s="84">
        <v>94</v>
      </c>
      <c r="B58" s="85">
        <v>6136</v>
      </c>
      <c r="C58" s="86">
        <v>1E-4</v>
      </c>
    </row>
    <row r="59" spans="1:3" x14ac:dyDescent="0.2">
      <c r="A59" s="84">
        <v>217</v>
      </c>
      <c r="B59" s="85">
        <v>5723</v>
      </c>
      <c r="C59" s="86">
        <v>1E-4</v>
      </c>
    </row>
    <row r="60" spans="1:3" x14ac:dyDescent="0.2">
      <c r="A60" s="84">
        <v>122</v>
      </c>
      <c r="B60" s="85">
        <v>5703</v>
      </c>
      <c r="C60" s="86">
        <v>1E-4</v>
      </c>
    </row>
    <row r="61" spans="1:3" x14ac:dyDescent="0.2">
      <c r="A61" s="84">
        <v>229</v>
      </c>
      <c r="B61" s="85">
        <v>5577</v>
      </c>
      <c r="C61" s="86">
        <v>1E-4</v>
      </c>
    </row>
    <row r="62" spans="1:3" x14ac:dyDescent="0.2">
      <c r="A62" s="84">
        <v>209</v>
      </c>
      <c r="B62" s="85">
        <v>5155</v>
      </c>
      <c r="C62" s="86">
        <v>1E-4</v>
      </c>
    </row>
    <row r="63" spans="1:3" x14ac:dyDescent="0.2">
      <c r="A63" s="84">
        <v>134</v>
      </c>
      <c r="B63" s="85">
        <v>4434</v>
      </c>
      <c r="C63" s="86">
        <v>1E-4</v>
      </c>
    </row>
    <row r="64" spans="1:3" x14ac:dyDescent="0.2">
      <c r="A64" s="84">
        <v>196</v>
      </c>
      <c r="B64" s="85">
        <v>4244</v>
      </c>
      <c r="C64" s="86">
        <v>1E-4</v>
      </c>
    </row>
    <row r="65" spans="1:3" x14ac:dyDescent="0.2">
      <c r="A65" s="84">
        <v>84</v>
      </c>
      <c r="B65" s="85">
        <v>3969</v>
      </c>
      <c r="C65" s="86">
        <v>1E-4</v>
      </c>
    </row>
    <row r="66" spans="1:3" x14ac:dyDescent="0.2">
      <c r="A66" s="84">
        <v>96</v>
      </c>
      <c r="B66" s="85">
        <v>3170</v>
      </c>
      <c r="C66" s="86">
        <v>1E-4</v>
      </c>
    </row>
    <row r="67" spans="1:3" x14ac:dyDescent="0.2">
      <c r="A67" s="84">
        <v>166</v>
      </c>
      <c r="B67" s="85">
        <v>3073</v>
      </c>
      <c r="C67" s="86">
        <v>1E-4</v>
      </c>
    </row>
    <row r="68" spans="1:3" x14ac:dyDescent="0.2">
      <c r="A68" s="84">
        <v>5</v>
      </c>
      <c r="B68" s="85">
        <v>3058</v>
      </c>
      <c r="C68" s="86">
        <v>1E-4</v>
      </c>
    </row>
    <row r="69" spans="1:3" x14ac:dyDescent="0.2">
      <c r="A69" s="84">
        <v>227</v>
      </c>
      <c r="B69" s="85">
        <v>2863</v>
      </c>
      <c r="C69" s="86">
        <v>1E-4</v>
      </c>
    </row>
    <row r="70" spans="1:3" x14ac:dyDescent="0.2">
      <c r="A70" s="84">
        <v>83</v>
      </c>
      <c r="B70" s="85">
        <v>2848</v>
      </c>
      <c r="C70" s="86">
        <v>1E-4</v>
      </c>
    </row>
    <row r="71" spans="1:3" x14ac:dyDescent="0.2">
      <c r="A71" s="84">
        <v>22</v>
      </c>
      <c r="B71" s="85">
        <v>2756</v>
      </c>
      <c r="C71" s="86">
        <v>1E-4</v>
      </c>
    </row>
    <row r="72" spans="1:3" x14ac:dyDescent="0.2">
      <c r="A72" s="84">
        <v>132</v>
      </c>
      <c r="B72" s="85">
        <v>2636</v>
      </c>
      <c r="C72" s="86">
        <v>0</v>
      </c>
    </row>
    <row r="73" spans="1:3" x14ac:dyDescent="0.2">
      <c r="A73" s="84">
        <v>124</v>
      </c>
      <c r="B73" s="85">
        <v>2544</v>
      </c>
      <c r="C73" s="86">
        <v>0</v>
      </c>
    </row>
    <row r="74" spans="1:3" x14ac:dyDescent="0.2">
      <c r="A74" s="84">
        <v>95</v>
      </c>
      <c r="B74" s="85">
        <v>2529</v>
      </c>
      <c r="C74" s="86">
        <v>0</v>
      </c>
    </row>
    <row r="75" spans="1:3" x14ac:dyDescent="0.2">
      <c r="A75" s="84">
        <v>216</v>
      </c>
      <c r="B75" s="85">
        <v>2135</v>
      </c>
      <c r="C75" s="86">
        <v>0</v>
      </c>
    </row>
    <row r="76" spans="1:3" x14ac:dyDescent="0.2">
      <c r="A76" s="84">
        <v>141</v>
      </c>
      <c r="B76" s="85">
        <v>2106</v>
      </c>
      <c r="C76" s="86">
        <v>0</v>
      </c>
    </row>
    <row r="77" spans="1:3" x14ac:dyDescent="0.2">
      <c r="A77" s="84">
        <v>107</v>
      </c>
      <c r="B77" s="85">
        <v>1666</v>
      </c>
      <c r="C77" s="86">
        <v>0</v>
      </c>
    </row>
    <row r="78" spans="1:3" x14ac:dyDescent="0.2">
      <c r="A78" s="84">
        <v>211</v>
      </c>
      <c r="B78" s="85">
        <v>1557</v>
      </c>
      <c r="C78" s="86">
        <v>0</v>
      </c>
    </row>
    <row r="79" spans="1:3" x14ac:dyDescent="0.2">
      <c r="A79" s="84">
        <v>112</v>
      </c>
      <c r="B79" s="85">
        <v>1530</v>
      </c>
      <c r="C79" s="86">
        <v>0</v>
      </c>
    </row>
    <row r="80" spans="1:3" x14ac:dyDescent="0.2">
      <c r="A80" s="84">
        <v>61</v>
      </c>
      <c r="B80" s="85">
        <v>1479</v>
      </c>
      <c r="C80" s="86">
        <v>0</v>
      </c>
    </row>
    <row r="81" spans="1:3" x14ac:dyDescent="0.2">
      <c r="A81" s="84">
        <v>19</v>
      </c>
      <c r="B81" s="85">
        <v>1441</v>
      </c>
      <c r="C81" s="86">
        <v>0</v>
      </c>
    </row>
    <row r="82" spans="1:3" x14ac:dyDescent="0.2">
      <c r="A82" s="84">
        <v>51</v>
      </c>
      <c r="B82" s="85">
        <v>1392</v>
      </c>
      <c r="C82" s="86">
        <v>0</v>
      </c>
    </row>
    <row r="83" spans="1:3" x14ac:dyDescent="0.2">
      <c r="A83" s="84">
        <v>81</v>
      </c>
      <c r="B83" s="85">
        <v>1347</v>
      </c>
      <c r="C83" s="86">
        <v>0</v>
      </c>
    </row>
    <row r="84" spans="1:3" x14ac:dyDescent="0.2">
      <c r="A84" s="84">
        <v>33</v>
      </c>
      <c r="B84" s="85">
        <v>1331</v>
      </c>
      <c r="C84" s="86">
        <v>0</v>
      </c>
    </row>
    <row r="85" spans="1:3" x14ac:dyDescent="0.2">
      <c r="A85" s="84">
        <v>152</v>
      </c>
      <c r="B85" s="85">
        <v>1247</v>
      </c>
      <c r="C85" s="86">
        <v>0</v>
      </c>
    </row>
    <row r="86" spans="1:3" x14ac:dyDescent="0.2">
      <c r="A86" s="84">
        <v>148</v>
      </c>
      <c r="B86" s="85">
        <v>1191</v>
      </c>
      <c r="C86" s="86">
        <v>0</v>
      </c>
    </row>
    <row r="87" spans="1:3" x14ac:dyDescent="0.2">
      <c r="A87" s="84">
        <v>85</v>
      </c>
      <c r="B87" s="85">
        <v>1110</v>
      </c>
      <c r="C87" s="86">
        <v>0</v>
      </c>
    </row>
    <row r="88" spans="1:3" x14ac:dyDescent="0.2">
      <c r="A88" s="84">
        <v>228</v>
      </c>
      <c r="B88" s="85">
        <v>1082</v>
      </c>
      <c r="C88" s="86">
        <v>0</v>
      </c>
    </row>
    <row r="89" spans="1:3" x14ac:dyDescent="0.2">
      <c r="A89" s="84">
        <v>79</v>
      </c>
      <c r="B89" s="85">
        <v>1031</v>
      </c>
      <c r="C89" s="86">
        <v>0</v>
      </c>
    </row>
    <row r="90" spans="1:3" x14ac:dyDescent="0.2">
      <c r="A90" s="84">
        <v>69</v>
      </c>
      <c r="B90" s="85">
        <v>1027</v>
      </c>
      <c r="C90" s="86">
        <v>0</v>
      </c>
    </row>
    <row r="91" spans="1:3" x14ac:dyDescent="0.2">
      <c r="A91" s="84">
        <v>17</v>
      </c>
      <c r="B91" s="88">
        <v>947</v>
      </c>
      <c r="C91" s="86">
        <v>0</v>
      </c>
    </row>
    <row r="92" spans="1:3" x14ac:dyDescent="0.2">
      <c r="A92" s="84">
        <v>155</v>
      </c>
      <c r="B92" s="88">
        <v>943</v>
      </c>
      <c r="C92" s="86">
        <v>0</v>
      </c>
    </row>
    <row r="93" spans="1:3" x14ac:dyDescent="0.2">
      <c r="A93" s="84">
        <v>62</v>
      </c>
      <c r="B93" s="88">
        <v>887</v>
      </c>
      <c r="C93" s="86">
        <v>0</v>
      </c>
    </row>
    <row r="94" spans="1:3" x14ac:dyDescent="0.2">
      <c r="A94" s="84">
        <v>63</v>
      </c>
      <c r="B94" s="88">
        <v>881</v>
      </c>
      <c r="C94" s="86">
        <v>0</v>
      </c>
    </row>
    <row r="95" spans="1:3" x14ac:dyDescent="0.2">
      <c r="A95" s="84">
        <v>73</v>
      </c>
      <c r="B95" s="88">
        <v>815</v>
      </c>
      <c r="C95" s="86">
        <v>0</v>
      </c>
    </row>
    <row r="96" spans="1:3" x14ac:dyDescent="0.2">
      <c r="A96" s="84">
        <v>102</v>
      </c>
      <c r="B96" s="88">
        <v>814</v>
      </c>
      <c r="C96" s="86">
        <v>0</v>
      </c>
    </row>
    <row r="97" spans="1:3" x14ac:dyDescent="0.2">
      <c r="A97" s="84">
        <v>76</v>
      </c>
      <c r="B97" s="88">
        <v>805</v>
      </c>
      <c r="C97" s="86">
        <v>0</v>
      </c>
    </row>
    <row r="98" spans="1:3" x14ac:dyDescent="0.2">
      <c r="A98" s="84">
        <v>60</v>
      </c>
      <c r="B98" s="88">
        <v>789</v>
      </c>
      <c r="C98" s="86">
        <v>0</v>
      </c>
    </row>
    <row r="99" spans="1:3" x14ac:dyDescent="0.2">
      <c r="A99" s="84">
        <v>128</v>
      </c>
      <c r="B99" s="88">
        <v>771</v>
      </c>
      <c r="C99" s="86">
        <v>0</v>
      </c>
    </row>
    <row r="100" spans="1:3" x14ac:dyDescent="0.2">
      <c r="A100" s="84">
        <v>106</v>
      </c>
      <c r="B100" s="88">
        <v>770</v>
      </c>
      <c r="C100" s="86">
        <v>0</v>
      </c>
    </row>
    <row r="101" spans="1:3" x14ac:dyDescent="0.2">
      <c r="A101" s="84">
        <v>178</v>
      </c>
      <c r="B101" s="88">
        <v>765</v>
      </c>
      <c r="C101" s="86">
        <v>0</v>
      </c>
    </row>
    <row r="102" spans="1:3" x14ac:dyDescent="0.2">
      <c r="A102" s="84">
        <v>137</v>
      </c>
      <c r="B102" s="88">
        <v>697</v>
      </c>
      <c r="C102" s="86">
        <v>0</v>
      </c>
    </row>
    <row r="103" spans="1:3" x14ac:dyDescent="0.2">
      <c r="A103" s="84">
        <v>72</v>
      </c>
      <c r="B103" s="88">
        <v>608</v>
      </c>
      <c r="C103" s="86">
        <v>0</v>
      </c>
    </row>
    <row r="104" spans="1:3" x14ac:dyDescent="0.2">
      <c r="A104" s="84">
        <v>6</v>
      </c>
      <c r="B104" s="88">
        <v>565</v>
      </c>
      <c r="C104" s="86">
        <v>0</v>
      </c>
    </row>
    <row r="105" spans="1:3" x14ac:dyDescent="0.2">
      <c r="A105" s="84">
        <v>108</v>
      </c>
      <c r="B105" s="88">
        <v>562</v>
      </c>
      <c r="C105" s="86">
        <v>0</v>
      </c>
    </row>
    <row r="106" spans="1:3" x14ac:dyDescent="0.2">
      <c r="A106" s="84">
        <v>30</v>
      </c>
      <c r="B106" s="88">
        <v>557</v>
      </c>
      <c r="C106" s="86">
        <v>0</v>
      </c>
    </row>
    <row r="107" spans="1:3" x14ac:dyDescent="0.2">
      <c r="A107" s="84">
        <v>38</v>
      </c>
      <c r="B107" s="88">
        <v>541</v>
      </c>
      <c r="C107" s="86">
        <v>0</v>
      </c>
    </row>
    <row r="108" spans="1:3" x14ac:dyDescent="0.2">
      <c r="A108" s="84">
        <v>202</v>
      </c>
      <c r="B108" s="88">
        <v>496</v>
      </c>
      <c r="C108" s="86">
        <v>0</v>
      </c>
    </row>
    <row r="109" spans="1:3" x14ac:dyDescent="0.2">
      <c r="A109" s="84">
        <v>223</v>
      </c>
      <c r="B109" s="88">
        <v>467</v>
      </c>
      <c r="C109" s="86">
        <v>0</v>
      </c>
    </row>
    <row r="110" spans="1:3" x14ac:dyDescent="0.2">
      <c r="A110" s="84">
        <v>150</v>
      </c>
      <c r="B110" s="88">
        <v>454</v>
      </c>
      <c r="C110" s="86">
        <v>0</v>
      </c>
    </row>
    <row r="111" spans="1:3" x14ac:dyDescent="0.2">
      <c r="A111" s="84">
        <v>28</v>
      </c>
      <c r="B111" s="88">
        <v>446</v>
      </c>
      <c r="C111" s="86">
        <v>0</v>
      </c>
    </row>
    <row r="112" spans="1:3" x14ac:dyDescent="0.2">
      <c r="A112" s="84">
        <v>159</v>
      </c>
      <c r="B112" s="88">
        <v>445</v>
      </c>
      <c r="C112" s="86">
        <v>0</v>
      </c>
    </row>
    <row r="113" spans="1:3" x14ac:dyDescent="0.2">
      <c r="A113" s="84">
        <v>204</v>
      </c>
      <c r="B113" s="88">
        <v>442</v>
      </c>
      <c r="C113" s="86">
        <v>0</v>
      </c>
    </row>
    <row r="114" spans="1:3" x14ac:dyDescent="0.2">
      <c r="A114" s="84">
        <v>158</v>
      </c>
      <c r="B114" s="88">
        <v>438</v>
      </c>
      <c r="C114" s="86">
        <v>0</v>
      </c>
    </row>
    <row r="115" spans="1:3" x14ac:dyDescent="0.2">
      <c r="A115" s="84">
        <v>26</v>
      </c>
      <c r="B115" s="88">
        <v>437</v>
      </c>
      <c r="C115" s="86">
        <v>0</v>
      </c>
    </row>
    <row r="116" spans="1:3" x14ac:dyDescent="0.2">
      <c r="A116" s="84">
        <v>7</v>
      </c>
      <c r="B116" s="88">
        <v>432</v>
      </c>
      <c r="C116" s="86">
        <v>0</v>
      </c>
    </row>
    <row r="117" spans="1:3" x14ac:dyDescent="0.2">
      <c r="A117" s="84">
        <v>13</v>
      </c>
      <c r="B117" s="88">
        <v>383</v>
      </c>
      <c r="C117" s="86">
        <v>0</v>
      </c>
    </row>
    <row r="118" spans="1:3" x14ac:dyDescent="0.2">
      <c r="A118" s="84">
        <v>215</v>
      </c>
      <c r="B118" s="88">
        <v>380</v>
      </c>
      <c r="C118" s="86">
        <v>0</v>
      </c>
    </row>
    <row r="119" spans="1:3" x14ac:dyDescent="0.2">
      <c r="A119" s="84">
        <v>198</v>
      </c>
      <c r="B119" s="88">
        <v>371</v>
      </c>
      <c r="C119" s="86">
        <v>0</v>
      </c>
    </row>
    <row r="120" spans="1:3" x14ac:dyDescent="0.2">
      <c r="A120" s="84">
        <v>156</v>
      </c>
      <c r="B120" s="88">
        <v>371</v>
      </c>
      <c r="C120" s="86">
        <v>0</v>
      </c>
    </row>
    <row r="121" spans="1:3" x14ac:dyDescent="0.2">
      <c r="A121" s="84">
        <v>138</v>
      </c>
      <c r="B121" s="88">
        <v>368</v>
      </c>
      <c r="C121" s="86">
        <v>0</v>
      </c>
    </row>
    <row r="122" spans="1:3" x14ac:dyDescent="0.2">
      <c r="A122" s="84">
        <v>91</v>
      </c>
      <c r="B122" s="88">
        <v>368</v>
      </c>
      <c r="C122" s="86">
        <v>0</v>
      </c>
    </row>
    <row r="123" spans="1:3" x14ac:dyDescent="0.2">
      <c r="A123" s="84">
        <v>21</v>
      </c>
      <c r="B123" s="88">
        <v>347</v>
      </c>
      <c r="C123" s="86">
        <v>0</v>
      </c>
    </row>
    <row r="124" spans="1:3" x14ac:dyDescent="0.2">
      <c r="A124" s="84">
        <v>120</v>
      </c>
      <c r="B124" s="88">
        <v>314</v>
      </c>
      <c r="C124" s="86">
        <v>0</v>
      </c>
    </row>
    <row r="125" spans="1:3" x14ac:dyDescent="0.2">
      <c r="A125" s="84">
        <v>208</v>
      </c>
      <c r="B125" s="88">
        <v>278</v>
      </c>
      <c r="C125" s="86">
        <v>0</v>
      </c>
    </row>
    <row r="126" spans="1:3" x14ac:dyDescent="0.2">
      <c r="A126" s="84">
        <v>41</v>
      </c>
      <c r="B126" s="88">
        <v>276</v>
      </c>
      <c r="C126" s="86">
        <v>0</v>
      </c>
    </row>
    <row r="127" spans="1:3" x14ac:dyDescent="0.2">
      <c r="A127" s="84">
        <v>203</v>
      </c>
      <c r="B127" s="88">
        <v>252</v>
      </c>
      <c r="C127" s="86">
        <v>0</v>
      </c>
    </row>
    <row r="128" spans="1:3" x14ac:dyDescent="0.2">
      <c r="A128" s="84">
        <v>143</v>
      </c>
      <c r="B128" s="88">
        <v>228</v>
      </c>
      <c r="C128" s="86">
        <v>0</v>
      </c>
    </row>
    <row r="129" spans="1:3" x14ac:dyDescent="0.2">
      <c r="A129" s="84">
        <v>142</v>
      </c>
      <c r="B129" s="88">
        <v>222</v>
      </c>
      <c r="C129" s="86">
        <v>0</v>
      </c>
    </row>
    <row r="130" spans="1:3" x14ac:dyDescent="0.2">
      <c r="A130" s="84">
        <v>224</v>
      </c>
      <c r="B130" s="88">
        <v>215</v>
      </c>
      <c r="C130" s="86">
        <v>0</v>
      </c>
    </row>
    <row r="131" spans="1:3" x14ac:dyDescent="0.2">
      <c r="A131" s="84">
        <v>8</v>
      </c>
      <c r="B131" s="88">
        <v>191</v>
      </c>
      <c r="C131" s="86">
        <v>0</v>
      </c>
    </row>
    <row r="132" spans="1:3" x14ac:dyDescent="0.2">
      <c r="A132" s="84">
        <v>126</v>
      </c>
      <c r="B132" s="88">
        <v>185</v>
      </c>
      <c r="C132" s="86">
        <v>0</v>
      </c>
    </row>
    <row r="133" spans="1:3" x14ac:dyDescent="0.2">
      <c r="A133" s="84">
        <v>14</v>
      </c>
      <c r="B133" s="88">
        <v>167</v>
      </c>
      <c r="C133" s="86">
        <v>0</v>
      </c>
    </row>
    <row r="134" spans="1:3" x14ac:dyDescent="0.2">
      <c r="A134" s="84">
        <v>18</v>
      </c>
      <c r="B134" s="88">
        <v>156</v>
      </c>
      <c r="C134" s="86">
        <v>0</v>
      </c>
    </row>
    <row r="135" spans="1:3" x14ac:dyDescent="0.2">
      <c r="A135" s="84">
        <v>160</v>
      </c>
      <c r="B135" s="88">
        <v>149</v>
      </c>
      <c r="C135" s="86">
        <v>0</v>
      </c>
    </row>
    <row r="136" spans="1:3" x14ac:dyDescent="0.2">
      <c r="A136" s="84">
        <v>9</v>
      </c>
      <c r="B136" s="88">
        <v>136</v>
      </c>
      <c r="C136" s="86">
        <v>0</v>
      </c>
    </row>
    <row r="137" spans="1:3" x14ac:dyDescent="0.2">
      <c r="A137" s="84">
        <v>169</v>
      </c>
      <c r="B137" s="88">
        <v>133</v>
      </c>
      <c r="C137" s="86">
        <v>0</v>
      </c>
    </row>
    <row r="138" spans="1:3" x14ac:dyDescent="0.2">
      <c r="A138" s="84">
        <v>139</v>
      </c>
      <c r="B138" s="88">
        <v>127</v>
      </c>
      <c r="C138" s="86">
        <v>0</v>
      </c>
    </row>
    <row r="139" spans="1:3" x14ac:dyDescent="0.2">
      <c r="A139" s="84">
        <v>52</v>
      </c>
      <c r="B139" s="88">
        <v>125</v>
      </c>
      <c r="C139" s="86">
        <v>0</v>
      </c>
    </row>
    <row r="140" spans="1:3" x14ac:dyDescent="0.2">
      <c r="A140" s="84">
        <v>20</v>
      </c>
      <c r="B140" s="88">
        <v>117</v>
      </c>
      <c r="C140" s="86">
        <v>0</v>
      </c>
    </row>
    <row r="141" spans="1:3" x14ac:dyDescent="0.2">
      <c r="A141" s="84">
        <v>147</v>
      </c>
      <c r="B141" s="88">
        <v>109</v>
      </c>
      <c r="C141" s="86">
        <v>0</v>
      </c>
    </row>
    <row r="142" spans="1:3" x14ac:dyDescent="0.2">
      <c r="A142" s="84">
        <v>116</v>
      </c>
      <c r="B142" s="88">
        <v>107</v>
      </c>
      <c r="C142" s="86">
        <v>0</v>
      </c>
    </row>
    <row r="143" spans="1:3" x14ac:dyDescent="0.2">
      <c r="A143" s="84">
        <v>177</v>
      </c>
      <c r="B143" s="88">
        <v>103</v>
      </c>
      <c r="C143" s="86">
        <v>0</v>
      </c>
    </row>
    <row r="144" spans="1:3" x14ac:dyDescent="0.2">
      <c r="A144" s="84">
        <v>78</v>
      </c>
      <c r="B144" s="88">
        <v>103</v>
      </c>
      <c r="C144" s="86">
        <v>0</v>
      </c>
    </row>
    <row r="145" spans="1:3" x14ac:dyDescent="0.2">
      <c r="A145" s="84">
        <v>175</v>
      </c>
      <c r="B145" s="88">
        <v>102</v>
      </c>
      <c r="C145" s="86">
        <v>0</v>
      </c>
    </row>
    <row r="146" spans="1:3" x14ac:dyDescent="0.2">
      <c r="A146" s="84">
        <v>157</v>
      </c>
      <c r="B146" s="88">
        <v>97</v>
      </c>
      <c r="C146" s="86">
        <v>0</v>
      </c>
    </row>
    <row r="147" spans="1:3" x14ac:dyDescent="0.2">
      <c r="A147" s="84">
        <v>172</v>
      </c>
      <c r="B147" s="88">
        <v>93</v>
      </c>
      <c r="C147" s="86">
        <v>0</v>
      </c>
    </row>
    <row r="148" spans="1:3" x14ac:dyDescent="0.2">
      <c r="A148" s="84">
        <v>89</v>
      </c>
      <c r="B148" s="88">
        <v>93</v>
      </c>
      <c r="C148" s="86">
        <v>0</v>
      </c>
    </row>
    <row r="149" spans="1:3" x14ac:dyDescent="0.2">
      <c r="A149" s="84">
        <v>11</v>
      </c>
      <c r="B149" s="88">
        <v>92</v>
      </c>
      <c r="C149" s="86">
        <v>0</v>
      </c>
    </row>
    <row r="150" spans="1:3" x14ac:dyDescent="0.2">
      <c r="A150" s="84">
        <v>40</v>
      </c>
      <c r="B150" s="88">
        <v>89</v>
      </c>
      <c r="C150" s="86">
        <v>0</v>
      </c>
    </row>
    <row r="151" spans="1:3" x14ac:dyDescent="0.2">
      <c r="A151" s="84">
        <v>145</v>
      </c>
      <c r="B151" s="88">
        <v>84</v>
      </c>
      <c r="C151" s="86">
        <v>0</v>
      </c>
    </row>
    <row r="152" spans="1:3" x14ac:dyDescent="0.2">
      <c r="A152" s="84">
        <v>123</v>
      </c>
      <c r="B152" s="88">
        <v>83</v>
      </c>
      <c r="C152" s="86">
        <v>0</v>
      </c>
    </row>
    <row r="153" spans="1:3" x14ac:dyDescent="0.2">
      <c r="A153" s="84">
        <v>213</v>
      </c>
      <c r="B153" s="88">
        <v>78</v>
      </c>
      <c r="C153" s="86">
        <v>0</v>
      </c>
    </row>
    <row r="154" spans="1:3" x14ac:dyDescent="0.2">
      <c r="A154" s="84">
        <v>135</v>
      </c>
      <c r="B154" s="88">
        <v>70</v>
      </c>
      <c r="C154" s="86">
        <v>0</v>
      </c>
    </row>
    <row r="155" spans="1:3" x14ac:dyDescent="0.2">
      <c r="A155" s="84">
        <v>82</v>
      </c>
      <c r="B155" s="88">
        <v>69</v>
      </c>
      <c r="C155" s="86">
        <v>0</v>
      </c>
    </row>
    <row r="156" spans="1:3" x14ac:dyDescent="0.2">
      <c r="A156" s="84">
        <v>24</v>
      </c>
      <c r="B156" s="88">
        <v>68</v>
      </c>
      <c r="C156" s="86">
        <v>0</v>
      </c>
    </row>
    <row r="157" spans="1:3" x14ac:dyDescent="0.2">
      <c r="A157" s="84">
        <v>114</v>
      </c>
      <c r="B157" s="88">
        <v>67</v>
      </c>
      <c r="C157" s="86">
        <v>0</v>
      </c>
    </row>
    <row r="158" spans="1:3" x14ac:dyDescent="0.2">
      <c r="A158" s="84">
        <v>68</v>
      </c>
      <c r="B158" s="88">
        <v>66</v>
      </c>
      <c r="C158" s="86">
        <v>0</v>
      </c>
    </row>
    <row r="159" spans="1:3" x14ac:dyDescent="0.2">
      <c r="A159" s="84">
        <v>39</v>
      </c>
      <c r="B159" s="88">
        <v>58</v>
      </c>
      <c r="C159" s="86">
        <v>0</v>
      </c>
    </row>
    <row r="160" spans="1:3" x14ac:dyDescent="0.2">
      <c r="A160" s="84">
        <v>174</v>
      </c>
      <c r="B160" s="88">
        <v>57</v>
      </c>
      <c r="C160" s="86">
        <v>0</v>
      </c>
    </row>
    <row r="161" spans="1:3" x14ac:dyDescent="0.2">
      <c r="A161" s="84">
        <v>113</v>
      </c>
      <c r="B161" s="88">
        <v>52</v>
      </c>
      <c r="C161" s="86">
        <v>0</v>
      </c>
    </row>
    <row r="162" spans="1:3" x14ac:dyDescent="0.2">
      <c r="A162" s="84">
        <v>50</v>
      </c>
      <c r="B162" s="88">
        <v>52</v>
      </c>
      <c r="C162" s="86">
        <v>0</v>
      </c>
    </row>
    <row r="163" spans="1:3" x14ac:dyDescent="0.2">
      <c r="A163" s="84">
        <v>131</v>
      </c>
      <c r="B163" s="88">
        <v>51</v>
      </c>
      <c r="C163" s="86">
        <v>0</v>
      </c>
    </row>
    <row r="164" spans="1:3" x14ac:dyDescent="0.2">
      <c r="A164" s="84">
        <v>4</v>
      </c>
      <c r="B164" s="88">
        <v>50</v>
      </c>
      <c r="C164" s="86">
        <v>0</v>
      </c>
    </row>
    <row r="165" spans="1:3" x14ac:dyDescent="0.2">
      <c r="A165" s="84">
        <v>206</v>
      </c>
      <c r="B165" s="88">
        <v>50</v>
      </c>
      <c r="C165" s="86">
        <v>0</v>
      </c>
    </row>
    <row r="166" spans="1:3" x14ac:dyDescent="0.2">
      <c r="A166" s="84">
        <v>191</v>
      </c>
      <c r="B166" s="88">
        <v>49</v>
      </c>
      <c r="C166" s="86">
        <v>0</v>
      </c>
    </row>
    <row r="167" spans="1:3" x14ac:dyDescent="0.2">
      <c r="A167" s="84">
        <v>67</v>
      </c>
      <c r="B167" s="88">
        <v>42</v>
      </c>
      <c r="C167" s="86">
        <v>0</v>
      </c>
    </row>
    <row r="168" spans="1:3" x14ac:dyDescent="0.2">
      <c r="A168" s="84">
        <v>35</v>
      </c>
      <c r="B168" s="88">
        <v>41</v>
      </c>
      <c r="C168" s="86">
        <v>0</v>
      </c>
    </row>
    <row r="169" spans="1:3" x14ac:dyDescent="0.2">
      <c r="A169" s="84">
        <v>32</v>
      </c>
      <c r="B169" s="88">
        <v>40</v>
      </c>
      <c r="C169" s="86">
        <v>0</v>
      </c>
    </row>
    <row r="170" spans="1:3" x14ac:dyDescent="0.2">
      <c r="A170" s="84">
        <v>173</v>
      </c>
      <c r="B170" s="88">
        <v>38</v>
      </c>
      <c r="C170" s="86">
        <v>0</v>
      </c>
    </row>
    <row r="171" spans="1:3" x14ac:dyDescent="0.2">
      <c r="A171" s="84">
        <v>75</v>
      </c>
      <c r="B171" s="88">
        <v>32</v>
      </c>
      <c r="C171" s="86">
        <v>0</v>
      </c>
    </row>
    <row r="172" spans="1:3" x14ac:dyDescent="0.2">
      <c r="A172" s="84">
        <v>180</v>
      </c>
      <c r="B172" s="88">
        <v>32</v>
      </c>
      <c r="C172" s="86">
        <v>0</v>
      </c>
    </row>
    <row r="173" spans="1:3" x14ac:dyDescent="0.2">
      <c r="A173" s="84">
        <v>59</v>
      </c>
      <c r="B173" s="88">
        <v>31</v>
      </c>
      <c r="C173" s="86">
        <v>0</v>
      </c>
    </row>
    <row r="174" spans="1:3" x14ac:dyDescent="0.2">
      <c r="A174" s="84">
        <v>125</v>
      </c>
      <c r="B174" s="88">
        <v>30</v>
      </c>
      <c r="C174" s="86">
        <v>0</v>
      </c>
    </row>
    <row r="175" spans="1:3" x14ac:dyDescent="0.2">
      <c r="A175" s="84">
        <v>179</v>
      </c>
      <c r="B175" s="88">
        <v>30</v>
      </c>
      <c r="C175" s="86">
        <v>0</v>
      </c>
    </row>
    <row r="176" spans="1:3" x14ac:dyDescent="0.2">
      <c r="A176" s="84">
        <v>129</v>
      </c>
      <c r="B176" s="88">
        <v>30</v>
      </c>
      <c r="C176" s="86">
        <v>0</v>
      </c>
    </row>
    <row r="177" spans="1:3" x14ac:dyDescent="0.2">
      <c r="A177" s="84">
        <v>189</v>
      </c>
      <c r="B177" s="88">
        <v>29</v>
      </c>
      <c r="C177" s="86">
        <v>0</v>
      </c>
    </row>
    <row r="178" spans="1:3" x14ac:dyDescent="0.2">
      <c r="A178" s="84">
        <v>144</v>
      </c>
      <c r="B178" s="88">
        <v>27</v>
      </c>
      <c r="C178" s="86">
        <v>0</v>
      </c>
    </row>
    <row r="179" spans="1:3" x14ac:dyDescent="0.2">
      <c r="A179" s="84">
        <v>212</v>
      </c>
      <c r="B179" s="88">
        <v>25</v>
      </c>
      <c r="C179" s="86">
        <v>0</v>
      </c>
    </row>
    <row r="180" spans="1:3" x14ac:dyDescent="0.2">
      <c r="A180" s="84">
        <v>74</v>
      </c>
      <c r="B180" s="88">
        <v>21</v>
      </c>
      <c r="C180" s="86">
        <v>0</v>
      </c>
    </row>
    <row r="181" spans="1:3" x14ac:dyDescent="0.2">
      <c r="A181" s="84">
        <v>90</v>
      </c>
      <c r="B181" s="88">
        <v>19</v>
      </c>
      <c r="C181" s="86">
        <v>0</v>
      </c>
    </row>
    <row r="182" spans="1:3" x14ac:dyDescent="0.2">
      <c r="A182" s="84">
        <v>184</v>
      </c>
      <c r="B182" s="88">
        <v>18</v>
      </c>
      <c r="C182" s="86">
        <v>0</v>
      </c>
    </row>
    <row r="183" spans="1:3" x14ac:dyDescent="0.2">
      <c r="A183" s="84">
        <v>58</v>
      </c>
      <c r="B183" s="88">
        <v>18</v>
      </c>
      <c r="C183" s="86">
        <v>0</v>
      </c>
    </row>
    <row r="184" spans="1:3" x14ac:dyDescent="0.2">
      <c r="A184" s="84">
        <v>10</v>
      </c>
      <c r="B184" s="88">
        <v>17</v>
      </c>
      <c r="C184" s="86">
        <v>0</v>
      </c>
    </row>
    <row r="185" spans="1:3" x14ac:dyDescent="0.2">
      <c r="A185" s="84">
        <v>200</v>
      </c>
      <c r="B185" s="88">
        <v>16</v>
      </c>
      <c r="C185" s="86">
        <v>0</v>
      </c>
    </row>
    <row r="186" spans="1:3" x14ac:dyDescent="0.2">
      <c r="A186" s="84">
        <v>183</v>
      </c>
      <c r="B186" s="88">
        <v>15</v>
      </c>
      <c r="C186" s="86">
        <v>0</v>
      </c>
    </row>
    <row r="187" spans="1:3" x14ac:dyDescent="0.2">
      <c r="A187" s="84">
        <v>201</v>
      </c>
      <c r="B187" s="88">
        <v>15</v>
      </c>
      <c r="C187" s="86">
        <v>0</v>
      </c>
    </row>
    <row r="188" spans="1:3" x14ac:dyDescent="0.2">
      <c r="A188" s="84">
        <v>27</v>
      </c>
      <c r="B188" s="88">
        <v>14</v>
      </c>
      <c r="C188" s="86">
        <v>0</v>
      </c>
    </row>
    <row r="189" spans="1:3" x14ac:dyDescent="0.2">
      <c r="A189" s="84">
        <v>221</v>
      </c>
      <c r="B189" s="88">
        <v>14</v>
      </c>
      <c r="C189" s="86">
        <v>0</v>
      </c>
    </row>
    <row r="190" spans="1:3" x14ac:dyDescent="0.2">
      <c r="A190" s="84">
        <v>109</v>
      </c>
      <c r="B190" s="88">
        <v>14</v>
      </c>
      <c r="C190" s="86">
        <v>0</v>
      </c>
    </row>
    <row r="191" spans="1:3" x14ac:dyDescent="0.2">
      <c r="A191" s="84">
        <v>220</v>
      </c>
      <c r="B191" s="88">
        <v>13</v>
      </c>
      <c r="C191" s="86">
        <v>0</v>
      </c>
    </row>
    <row r="192" spans="1:3" x14ac:dyDescent="0.2">
      <c r="A192" s="84">
        <v>25</v>
      </c>
      <c r="B192" s="88">
        <v>13</v>
      </c>
      <c r="C192" s="86">
        <v>0</v>
      </c>
    </row>
    <row r="193" spans="1:3" x14ac:dyDescent="0.2">
      <c r="A193" s="84">
        <v>151</v>
      </c>
      <c r="B193" s="88">
        <v>12</v>
      </c>
      <c r="C193" s="86">
        <v>0</v>
      </c>
    </row>
    <row r="194" spans="1:3" x14ac:dyDescent="0.2">
      <c r="A194" s="84">
        <v>133</v>
      </c>
      <c r="B194" s="88">
        <v>11</v>
      </c>
      <c r="C194" s="86">
        <v>0</v>
      </c>
    </row>
    <row r="195" spans="1:3" x14ac:dyDescent="0.2">
      <c r="A195" s="84">
        <v>103</v>
      </c>
      <c r="B195" s="88">
        <v>11</v>
      </c>
      <c r="C195" s="86">
        <v>0</v>
      </c>
    </row>
    <row r="196" spans="1:3" x14ac:dyDescent="0.2">
      <c r="A196" s="84">
        <v>49</v>
      </c>
      <c r="B196" s="88">
        <v>11</v>
      </c>
      <c r="C196" s="86">
        <v>0</v>
      </c>
    </row>
    <row r="197" spans="1:3" x14ac:dyDescent="0.2">
      <c r="A197" s="84">
        <v>87</v>
      </c>
      <c r="B197" s="88">
        <v>9</v>
      </c>
      <c r="C197" s="86">
        <v>0</v>
      </c>
    </row>
    <row r="198" spans="1:3" x14ac:dyDescent="0.2">
      <c r="A198" s="84">
        <v>218</v>
      </c>
      <c r="B198" s="88">
        <v>9</v>
      </c>
      <c r="C198" s="86">
        <v>0</v>
      </c>
    </row>
    <row r="199" spans="1:3" x14ac:dyDescent="0.2">
      <c r="A199" s="84">
        <v>205</v>
      </c>
      <c r="B199" s="88">
        <v>8</v>
      </c>
      <c r="C199" s="86">
        <v>0</v>
      </c>
    </row>
    <row r="200" spans="1:3" x14ac:dyDescent="0.2">
      <c r="A200" s="84">
        <v>197</v>
      </c>
      <c r="B200" s="88">
        <v>7</v>
      </c>
      <c r="C200" s="86">
        <v>0</v>
      </c>
    </row>
    <row r="201" spans="1:3" x14ac:dyDescent="0.2">
      <c r="A201" s="84">
        <v>153</v>
      </c>
      <c r="B201" s="88">
        <v>7</v>
      </c>
      <c r="C201" s="86">
        <v>0</v>
      </c>
    </row>
    <row r="202" spans="1:3" x14ac:dyDescent="0.2">
      <c r="A202" s="84">
        <v>37</v>
      </c>
      <c r="B202" s="88">
        <v>7</v>
      </c>
      <c r="C202" s="86">
        <v>0</v>
      </c>
    </row>
    <row r="203" spans="1:3" x14ac:dyDescent="0.2">
      <c r="A203" s="84">
        <v>140</v>
      </c>
      <c r="B203" s="88">
        <v>6</v>
      </c>
      <c r="C203" s="86">
        <v>0</v>
      </c>
    </row>
    <row r="204" spans="1:3" x14ac:dyDescent="0.2">
      <c r="A204" s="84">
        <v>43</v>
      </c>
      <c r="B204" s="88">
        <v>5</v>
      </c>
      <c r="C204" s="86">
        <v>0</v>
      </c>
    </row>
    <row r="205" spans="1:3" x14ac:dyDescent="0.2">
      <c r="A205" s="84">
        <v>214</v>
      </c>
      <c r="B205" s="88">
        <v>5</v>
      </c>
      <c r="C205" s="86">
        <v>0</v>
      </c>
    </row>
    <row r="206" spans="1:3" x14ac:dyDescent="0.2">
      <c r="A206" s="84">
        <v>47</v>
      </c>
      <c r="B206" s="88">
        <v>2</v>
      </c>
      <c r="C206" s="86">
        <v>0</v>
      </c>
    </row>
    <row r="207" spans="1:3" x14ac:dyDescent="0.2">
      <c r="A207" s="84">
        <v>64</v>
      </c>
      <c r="B207" s="88">
        <v>1</v>
      </c>
      <c r="C207" s="86">
        <v>0</v>
      </c>
    </row>
    <row r="208" spans="1:3" x14ac:dyDescent="0.2">
      <c r="A208" s="84">
        <v>42</v>
      </c>
      <c r="B208" s="88">
        <v>1</v>
      </c>
      <c r="C208" s="86">
        <v>0</v>
      </c>
    </row>
    <row r="209" spans="1:3" x14ac:dyDescent="0.2">
      <c r="A209" s="84">
        <v>88</v>
      </c>
      <c r="B209" s="88">
        <v>1</v>
      </c>
      <c r="C209" s="86">
        <v>0</v>
      </c>
    </row>
    <row r="210" spans="1:3" x14ac:dyDescent="0.2">
      <c r="A210" s="84">
        <v>219</v>
      </c>
      <c r="B210" s="88">
        <v>1</v>
      </c>
      <c r="C210" s="86">
        <v>0</v>
      </c>
    </row>
    <row r="211" spans="1:3" x14ac:dyDescent="0.2">
      <c r="A211" s="84">
        <v>170</v>
      </c>
      <c r="B211" s="88">
        <v>1</v>
      </c>
      <c r="C211" s="86">
        <v>0</v>
      </c>
    </row>
    <row r="212" spans="1:3" x14ac:dyDescent="0.2">
      <c r="A212" s="87"/>
      <c r="B212" s="85">
        <v>54680695</v>
      </c>
      <c r="C212" s="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E22E-D58E-B44B-A097-1D8C0665EBAD}">
  <sheetPr>
    <tabColor theme="5"/>
  </sheetPr>
  <dimension ref="A1:C224"/>
  <sheetViews>
    <sheetView workbookViewId="0">
      <selection activeCell="G5" sqref="G5"/>
    </sheetView>
  </sheetViews>
  <sheetFormatPr baseColWidth="10" defaultRowHeight="16" x14ac:dyDescent="0.2"/>
  <cols>
    <col min="2" max="2" width="15.6640625" style="91" bestFit="1" customWidth="1"/>
    <col min="3" max="3" width="16.33203125" style="5" bestFit="1" customWidth="1"/>
  </cols>
  <sheetData>
    <row r="1" spans="1:3" x14ac:dyDescent="0.2">
      <c r="A1" s="84" t="s">
        <v>26</v>
      </c>
      <c r="B1" s="89" t="s">
        <v>515</v>
      </c>
      <c r="C1" s="5" t="s">
        <v>13</v>
      </c>
    </row>
    <row r="2" spans="1:3" x14ac:dyDescent="0.2">
      <c r="A2" s="84">
        <v>1</v>
      </c>
      <c r="B2" s="90">
        <v>672991147</v>
      </c>
      <c r="C2" s="5">
        <f>B2/SUM($B$2:$B$224)</f>
        <v>0.36544656642037909</v>
      </c>
    </row>
    <row r="3" spans="1:3" x14ac:dyDescent="0.2">
      <c r="A3" s="84">
        <v>3</v>
      </c>
      <c r="B3" s="90">
        <v>587494570</v>
      </c>
      <c r="C3" s="5">
        <f t="shared" ref="C3:C66" si="0">B3/SUM($B$2:$B$224)</f>
        <v>0.31902035317132793</v>
      </c>
    </row>
    <row r="4" spans="1:3" x14ac:dyDescent="0.2">
      <c r="A4" s="84">
        <v>77</v>
      </c>
      <c r="B4" s="90">
        <v>277930093</v>
      </c>
      <c r="C4" s="5">
        <f t="shared" si="0"/>
        <v>0.15092115051514435</v>
      </c>
    </row>
    <row r="5" spans="1:3" x14ac:dyDescent="0.2">
      <c r="A5" s="84">
        <v>15</v>
      </c>
      <c r="B5" s="90">
        <v>104608565</v>
      </c>
      <c r="C5" s="5">
        <f t="shared" si="0"/>
        <v>5.6804374125612449E-2</v>
      </c>
    </row>
    <row r="6" spans="1:3" x14ac:dyDescent="0.2">
      <c r="A6" s="84">
        <v>101</v>
      </c>
      <c r="B6" s="90">
        <v>32150292</v>
      </c>
      <c r="C6" s="5">
        <f t="shared" si="0"/>
        <v>1.7458199670511539E-2</v>
      </c>
    </row>
    <row r="7" spans="1:3" x14ac:dyDescent="0.2">
      <c r="A7" s="84">
        <v>71</v>
      </c>
      <c r="B7" s="90">
        <v>27921021</v>
      </c>
      <c r="C7" s="5">
        <f t="shared" si="0"/>
        <v>1.5161627758234536E-2</v>
      </c>
    </row>
    <row r="8" spans="1:3" x14ac:dyDescent="0.2">
      <c r="A8" s="84">
        <v>2</v>
      </c>
      <c r="B8" s="90">
        <v>20778478</v>
      </c>
      <c r="C8" s="5">
        <f t="shared" si="0"/>
        <v>1.1283095586607153E-2</v>
      </c>
    </row>
    <row r="9" spans="1:3" x14ac:dyDescent="0.2">
      <c r="A9" s="84">
        <v>186</v>
      </c>
      <c r="B9" s="90">
        <v>11770913</v>
      </c>
      <c r="C9" s="5">
        <f t="shared" si="0"/>
        <v>6.3918221787292008E-3</v>
      </c>
    </row>
    <row r="10" spans="1:3" x14ac:dyDescent="0.2">
      <c r="A10" s="84">
        <v>154</v>
      </c>
      <c r="B10" s="90">
        <v>7917030</v>
      </c>
      <c r="C10" s="5">
        <f t="shared" si="0"/>
        <v>4.2990928523271256E-3</v>
      </c>
    </row>
    <row r="11" spans="1:3" x14ac:dyDescent="0.2">
      <c r="A11" s="84">
        <v>100</v>
      </c>
      <c r="B11" s="90">
        <v>7240485</v>
      </c>
      <c r="C11" s="5">
        <f t="shared" si="0"/>
        <v>3.9317164783866888E-3</v>
      </c>
    </row>
    <row r="12" spans="1:3" x14ac:dyDescent="0.2">
      <c r="A12" s="84">
        <v>165</v>
      </c>
      <c r="B12" s="90">
        <v>6477426</v>
      </c>
      <c r="C12" s="5">
        <f t="shared" si="0"/>
        <v>3.5173614118018861E-3</v>
      </c>
    </row>
    <row r="13" spans="1:3" x14ac:dyDescent="0.2">
      <c r="A13" s="84">
        <v>168</v>
      </c>
      <c r="B13" s="90">
        <v>4250703</v>
      </c>
      <c r="C13" s="5">
        <f t="shared" si="0"/>
        <v>2.3082098823252496E-3</v>
      </c>
    </row>
    <row r="14" spans="1:3" x14ac:dyDescent="0.2">
      <c r="A14" s="84">
        <v>99</v>
      </c>
      <c r="B14" s="90">
        <v>4247030</v>
      </c>
      <c r="C14" s="5">
        <f t="shared" si="0"/>
        <v>2.3062153757935581E-3</v>
      </c>
    </row>
    <row r="15" spans="1:3" x14ac:dyDescent="0.2">
      <c r="A15" s="84">
        <v>93</v>
      </c>
      <c r="B15" s="90">
        <v>4030984</v>
      </c>
      <c r="C15" s="5">
        <f t="shared" si="0"/>
        <v>2.18889842557689E-3</v>
      </c>
    </row>
    <row r="16" spans="1:3" x14ac:dyDescent="0.2">
      <c r="A16" s="84">
        <v>164</v>
      </c>
      <c r="B16" s="90">
        <v>4019809</v>
      </c>
      <c r="C16" s="5">
        <f t="shared" si="0"/>
        <v>2.1828301951136034E-3</v>
      </c>
    </row>
    <row r="17" spans="1:3" x14ac:dyDescent="0.2">
      <c r="A17" s="84">
        <v>57</v>
      </c>
      <c r="B17" s="90">
        <v>3598030</v>
      </c>
      <c r="C17" s="5">
        <f t="shared" si="0"/>
        <v>1.9537964432948425E-3</v>
      </c>
    </row>
    <row r="18" spans="1:3" x14ac:dyDescent="0.2">
      <c r="A18" s="84">
        <v>70</v>
      </c>
      <c r="B18" s="90">
        <v>3352636</v>
      </c>
      <c r="C18" s="5">
        <f t="shared" si="0"/>
        <v>1.8205429894865379E-3</v>
      </c>
    </row>
    <row r="19" spans="1:3" x14ac:dyDescent="0.2">
      <c r="A19" s="84">
        <v>16</v>
      </c>
      <c r="B19" s="90">
        <v>3260704</v>
      </c>
      <c r="C19" s="5">
        <f t="shared" si="0"/>
        <v>1.7706222232269509E-3</v>
      </c>
    </row>
    <row r="20" spans="1:3" x14ac:dyDescent="0.2">
      <c r="A20" s="84">
        <v>80</v>
      </c>
      <c r="B20" s="90">
        <v>3165498</v>
      </c>
      <c r="C20" s="5">
        <f t="shared" si="0"/>
        <v>1.7189236147716772E-3</v>
      </c>
    </row>
    <row r="21" spans="1:3" x14ac:dyDescent="0.2">
      <c r="A21" s="84">
        <v>146</v>
      </c>
      <c r="B21" s="90">
        <v>2844646</v>
      </c>
      <c r="C21" s="5">
        <f t="shared" si="0"/>
        <v>1.5446950795943617E-3</v>
      </c>
    </row>
    <row r="22" spans="1:3" x14ac:dyDescent="0.2">
      <c r="A22" s="84">
        <v>-999</v>
      </c>
      <c r="B22" s="90">
        <v>2843358</v>
      </c>
      <c r="C22" s="5">
        <f t="shared" si="0"/>
        <v>1.5439956719132239E-3</v>
      </c>
    </row>
    <row r="23" spans="1:3" x14ac:dyDescent="0.2">
      <c r="A23" s="84">
        <v>56</v>
      </c>
      <c r="B23" s="90">
        <v>2635698</v>
      </c>
      <c r="C23" s="5">
        <f t="shared" si="0"/>
        <v>1.4312324738813547E-3</v>
      </c>
    </row>
    <row r="24" spans="1:3" x14ac:dyDescent="0.2">
      <c r="A24" s="84">
        <v>53</v>
      </c>
      <c r="B24" s="90">
        <v>2597432</v>
      </c>
      <c r="C24" s="5">
        <f t="shared" si="0"/>
        <v>1.4104533323235798E-3</v>
      </c>
    </row>
    <row r="25" spans="1:3" x14ac:dyDescent="0.2">
      <c r="A25" s="84">
        <v>23</v>
      </c>
      <c r="B25" s="90">
        <v>2403006</v>
      </c>
      <c r="C25" s="5">
        <f t="shared" si="0"/>
        <v>1.3048764396117226E-3</v>
      </c>
    </row>
    <row r="26" spans="1:3" x14ac:dyDescent="0.2">
      <c r="A26" s="87" t="s">
        <v>501</v>
      </c>
      <c r="B26" s="90">
        <v>2185450</v>
      </c>
      <c r="C26" s="5">
        <f t="shared" si="0"/>
        <v>1.1867395316322304E-3</v>
      </c>
    </row>
    <row r="27" spans="1:3" x14ac:dyDescent="0.2">
      <c r="A27" s="84">
        <v>104</v>
      </c>
      <c r="B27" s="90">
        <v>2167085</v>
      </c>
      <c r="C27" s="5">
        <f t="shared" si="0"/>
        <v>1.1767669989737729E-3</v>
      </c>
    </row>
    <row r="28" spans="1:3" x14ac:dyDescent="0.2">
      <c r="A28" s="84">
        <v>31</v>
      </c>
      <c r="B28" s="90">
        <v>2128194</v>
      </c>
      <c r="C28" s="5">
        <f t="shared" si="0"/>
        <v>1.1556484709247627E-3</v>
      </c>
    </row>
    <row r="29" spans="1:3" x14ac:dyDescent="0.2">
      <c r="A29" s="84">
        <v>192</v>
      </c>
      <c r="B29" s="90">
        <v>2069874</v>
      </c>
      <c r="C29" s="5">
        <f t="shared" si="0"/>
        <v>1.1239796386546164E-3</v>
      </c>
    </row>
    <row r="30" spans="1:3" x14ac:dyDescent="0.2">
      <c r="A30" s="84">
        <v>136</v>
      </c>
      <c r="B30" s="90">
        <v>1651825</v>
      </c>
      <c r="C30" s="5">
        <f t="shared" si="0"/>
        <v>8.9697134541554782E-4</v>
      </c>
    </row>
    <row r="31" spans="1:3" x14ac:dyDescent="0.2">
      <c r="A31" s="84">
        <v>193</v>
      </c>
      <c r="B31" s="90">
        <v>1604927</v>
      </c>
      <c r="C31" s="5">
        <f t="shared" si="0"/>
        <v>8.7150486915002435E-4</v>
      </c>
    </row>
    <row r="32" spans="1:3" x14ac:dyDescent="0.2">
      <c r="A32" s="84">
        <v>149</v>
      </c>
      <c r="B32" s="90">
        <v>1570783</v>
      </c>
      <c r="C32" s="5">
        <f t="shared" si="0"/>
        <v>8.529640493792444E-4</v>
      </c>
    </row>
    <row r="33" spans="1:3" x14ac:dyDescent="0.2">
      <c r="A33" s="84">
        <v>130</v>
      </c>
      <c r="B33" s="90">
        <v>1235985</v>
      </c>
      <c r="C33" s="5">
        <f t="shared" si="0"/>
        <v>6.711625797911013E-4</v>
      </c>
    </row>
    <row r="34" spans="1:3" x14ac:dyDescent="0.2">
      <c r="A34" s="84">
        <v>163</v>
      </c>
      <c r="B34" s="90">
        <v>1222114</v>
      </c>
      <c r="C34" s="5">
        <f t="shared" si="0"/>
        <v>6.6363037175922195E-4</v>
      </c>
    </row>
    <row r="35" spans="1:3" x14ac:dyDescent="0.2">
      <c r="A35" s="84">
        <v>181</v>
      </c>
      <c r="B35" s="90">
        <v>1219258</v>
      </c>
      <c r="C35" s="5">
        <f t="shared" si="0"/>
        <v>6.6207951124887319E-4</v>
      </c>
    </row>
    <row r="36" spans="1:3" x14ac:dyDescent="0.2">
      <c r="A36" s="84">
        <v>182</v>
      </c>
      <c r="B36" s="90">
        <v>1204197</v>
      </c>
      <c r="C36" s="5">
        <f t="shared" si="0"/>
        <v>6.5390111133768194E-4</v>
      </c>
    </row>
    <row r="37" spans="1:3" x14ac:dyDescent="0.2">
      <c r="A37" s="84">
        <v>44</v>
      </c>
      <c r="B37" s="90">
        <v>1175846</v>
      </c>
      <c r="C37" s="5">
        <f t="shared" si="0"/>
        <v>6.3850599707686361E-4</v>
      </c>
    </row>
    <row r="38" spans="1:3" x14ac:dyDescent="0.2">
      <c r="A38" s="84">
        <v>92</v>
      </c>
      <c r="B38" s="90">
        <v>1107081</v>
      </c>
      <c r="C38" s="5">
        <f t="shared" si="0"/>
        <v>6.0116533776519306E-4</v>
      </c>
    </row>
    <row r="39" spans="1:3" x14ac:dyDescent="0.2">
      <c r="A39" s="84">
        <v>199</v>
      </c>
      <c r="B39" s="90">
        <v>1097925</v>
      </c>
      <c r="C39" s="5">
        <f t="shared" si="0"/>
        <v>5.9619346142319269E-4</v>
      </c>
    </row>
    <row r="40" spans="1:3" x14ac:dyDescent="0.2">
      <c r="A40" s="84">
        <v>111</v>
      </c>
      <c r="B40" s="90">
        <v>1079732</v>
      </c>
      <c r="C40" s="5">
        <f t="shared" si="0"/>
        <v>5.8631432792712317E-4</v>
      </c>
    </row>
    <row r="41" spans="1:3" x14ac:dyDescent="0.2">
      <c r="A41" s="84">
        <v>115</v>
      </c>
      <c r="B41" s="90">
        <v>1051258</v>
      </c>
      <c r="C41" s="5">
        <f t="shared" si="0"/>
        <v>5.7085242240482981E-4</v>
      </c>
    </row>
    <row r="42" spans="1:3" x14ac:dyDescent="0.2">
      <c r="A42" s="84">
        <v>187</v>
      </c>
      <c r="B42" s="90">
        <v>1034269</v>
      </c>
      <c r="C42" s="5">
        <f t="shared" si="0"/>
        <v>5.6162708304547586E-4</v>
      </c>
    </row>
    <row r="43" spans="1:3" x14ac:dyDescent="0.2">
      <c r="A43" s="84">
        <v>45</v>
      </c>
      <c r="B43" s="90">
        <v>1003733</v>
      </c>
      <c r="C43" s="5">
        <f t="shared" si="0"/>
        <v>5.4504547361129902E-4</v>
      </c>
    </row>
    <row r="44" spans="1:3" x14ac:dyDescent="0.2">
      <c r="A44" s="84">
        <v>55</v>
      </c>
      <c r="B44" s="90">
        <v>854905</v>
      </c>
      <c r="C44" s="5">
        <f t="shared" si="0"/>
        <v>4.6422913326319608E-4</v>
      </c>
    </row>
    <row r="45" spans="1:3" x14ac:dyDescent="0.2">
      <c r="A45" s="84">
        <v>167</v>
      </c>
      <c r="B45" s="90">
        <v>835783</v>
      </c>
      <c r="C45" s="5">
        <f t="shared" si="0"/>
        <v>4.5384553568655444E-4</v>
      </c>
    </row>
    <row r="46" spans="1:3" x14ac:dyDescent="0.2">
      <c r="A46" s="84">
        <v>121</v>
      </c>
      <c r="B46" s="90">
        <v>809097</v>
      </c>
      <c r="C46" s="5">
        <f t="shared" si="0"/>
        <v>4.393545470383869E-4</v>
      </c>
    </row>
    <row r="47" spans="1:3" x14ac:dyDescent="0.2">
      <c r="A47" s="84">
        <v>66</v>
      </c>
      <c r="B47" s="90">
        <v>683294</v>
      </c>
      <c r="C47" s="5">
        <f t="shared" si="0"/>
        <v>3.7104120502739173E-4</v>
      </c>
    </row>
    <row r="48" spans="1:3" x14ac:dyDescent="0.2">
      <c r="A48" s="84">
        <v>161</v>
      </c>
      <c r="B48" s="90">
        <v>603686</v>
      </c>
      <c r="C48" s="5">
        <f t="shared" si="0"/>
        <v>3.2781259735657856E-4</v>
      </c>
    </row>
    <row r="49" spans="1:3" x14ac:dyDescent="0.2">
      <c r="A49" s="84">
        <v>209</v>
      </c>
      <c r="B49" s="90">
        <v>587753</v>
      </c>
      <c r="C49" s="5">
        <f t="shared" si="0"/>
        <v>3.1916068541281583E-4</v>
      </c>
    </row>
    <row r="50" spans="1:3" x14ac:dyDescent="0.2">
      <c r="A50" s="84">
        <v>34</v>
      </c>
      <c r="B50" s="90">
        <v>560669</v>
      </c>
      <c r="C50" s="5">
        <f t="shared" si="0"/>
        <v>3.0445357544702965E-4</v>
      </c>
    </row>
    <row r="51" spans="1:3" x14ac:dyDescent="0.2">
      <c r="A51" s="84">
        <v>180</v>
      </c>
      <c r="B51" s="90">
        <v>528372</v>
      </c>
      <c r="C51" s="5">
        <f t="shared" si="0"/>
        <v>2.8691571063514827E-4</v>
      </c>
    </row>
    <row r="52" spans="1:3" x14ac:dyDescent="0.2">
      <c r="A52" s="84">
        <v>29</v>
      </c>
      <c r="B52" s="90">
        <v>488996</v>
      </c>
      <c r="C52" s="5">
        <f t="shared" si="0"/>
        <v>2.6553381866893964E-4</v>
      </c>
    </row>
    <row r="53" spans="1:3" x14ac:dyDescent="0.2">
      <c r="A53" s="84">
        <v>134</v>
      </c>
      <c r="B53" s="90">
        <v>466883</v>
      </c>
      <c r="C53" s="5">
        <f t="shared" si="0"/>
        <v>2.5352605309984241E-4</v>
      </c>
    </row>
    <row r="54" spans="1:3" x14ac:dyDescent="0.2">
      <c r="A54" s="84">
        <v>127</v>
      </c>
      <c r="B54" s="90">
        <v>447472</v>
      </c>
      <c r="C54" s="5">
        <f t="shared" si="0"/>
        <v>2.4298552320965356E-4</v>
      </c>
    </row>
    <row r="55" spans="1:3" x14ac:dyDescent="0.2">
      <c r="A55" s="84">
        <v>176</v>
      </c>
      <c r="B55" s="90">
        <v>433132</v>
      </c>
      <c r="C55" s="5">
        <f t="shared" si="0"/>
        <v>2.351986395547513E-4</v>
      </c>
    </row>
    <row r="56" spans="1:3" x14ac:dyDescent="0.2">
      <c r="A56" s="84">
        <v>96</v>
      </c>
      <c r="B56" s="90">
        <v>430177</v>
      </c>
      <c r="C56" s="5">
        <f t="shared" si="0"/>
        <v>2.3359402022419089E-4</v>
      </c>
    </row>
    <row r="57" spans="1:3" x14ac:dyDescent="0.2">
      <c r="A57" s="84">
        <v>185</v>
      </c>
      <c r="B57" s="90">
        <v>422310</v>
      </c>
      <c r="C57" s="5">
        <f t="shared" si="0"/>
        <v>2.2932209458171416E-4</v>
      </c>
    </row>
    <row r="58" spans="1:3" x14ac:dyDescent="0.2">
      <c r="A58" s="84">
        <v>196</v>
      </c>
      <c r="B58" s="90">
        <v>394262</v>
      </c>
      <c r="C58" s="5">
        <f t="shared" si="0"/>
        <v>2.1409151489184671E-4</v>
      </c>
    </row>
    <row r="59" spans="1:3" x14ac:dyDescent="0.2">
      <c r="A59" s="84">
        <v>229</v>
      </c>
      <c r="B59" s="90">
        <v>305190</v>
      </c>
      <c r="C59" s="5">
        <f t="shared" si="0"/>
        <v>1.6572378121615245E-4</v>
      </c>
    </row>
    <row r="60" spans="1:3" x14ac:dyDescent="0.2">
      <c r="A60" s="84">
        <v>12</v>
      </c>
      <c r="B60" s="90">
        <v>279323</v>
      </c>
      <c r="C60" s="5">
        <f t="shared" si="0"/>
        <v>1.5167752462609966E-4</v>
      </c>
    </row>
    <row r="61" spans="1:3" x14ac:dyDescent="0.2">
      <c r="A61" s="84">
        <v>162</v>
      </c>
      <c r="B61" s="90">
        <v>271989</v>
      </c>
      <c r="C61" s="5">
        <f t="shared" si="0"/>
        <v>1.4769502778334836E-4</v>
      </c>
    </row>
    <row r="62" spans="1:3" x14ac:dyDescent="0.2">
      <c r="A62" s="84">
        <v>46</v>
      </c>
      <c r="B62" s="90">
        <v>263505</v>
      </c>
      <c r="C62" s="5">
        <f t="shared" si="0"/>
        <v>1.430880597967242E-4</v>
      </c>
    </row>
    <row r="63" spans="1:3" x14ac:dyDescent="0.2">
      <c r="A63" s="84">
        <v>210</v>
      </c>
      <c r="B63" s="90">
        <v>248805</v>
      </c>
      <c r="C63" s="5">
        <f t="shared" si="0"/>
        <v>1.3510568952287039E-4</v>
      </c>
    </row>
    <row r="64" spans="1:3" x14ac:dyDescent="0.2">
      <c r="A64" s="84">
        <v>166</v>
      </c>
      <c r="B64" s="90">
        <v>245352</v>
      </c>
      <c r="C64" s="5">
        <f t="shared" si="0"/>
        <v>1.332306470360937E-4</v>
      </c>
    </row>
    <row r="65" spans="1:3" x14ac:dyDescent="0.2">
      <c r="A65" s="84">
        <v>122</v>
      </c>
      <c r="B65" s="90">
        <v>238036</v>
      </c>
      <c r="C65" s="5">
        <f t="shared" si="0"/>
        <v>1.2925792452429E-4</v>
      </c>
    </row>
    <row r="66" spans="1:3" x14ac:dyDescent="0.2">
      <c r="A66" s="84">
        <v>95</v>
      </c>
      <c r="B66" s="90">
        <v>220575</v>
      </c>
      <c r="C66" s="5">
        <f t="shared" si="0"/>
        <v>1.1977628048675523E-4</v>
      </c>
    </row>
    <row r="67" spans="1:3" x14ac:dyDescent="0.2">
      <c r="A67" s="84">
        <v>94</v>
      </c>
      <c r="B67" s="90">
        <v>199705</v>
      </c>
      <c r="C67" s="5">
        <f t="shared" ref="C67:C130" si="1">B67/SUM($B$2:$B$224)</f>
        <v>1.0844348677142675E-4</v>
      </c>
    </row>
    <row r="68" spans="1:3" x14ac:dyDescent="0.2">
      <c r="A68" s="84">
        <v>217</v>
      </c>
      <c r="B68" s="90">
        <v>199643</v>
      </c>
      <c r="C68" s="5">
        <f t="shared" si="1"/>
        <v>1.084098196314962E-4</v>
      </c>
    </row>
    <row r="69" spans="1:3" x14ac:dyDescent="0.2">
      <c r="A69" s="84">
        <v>22</v>
      </c>
      <c r="B69" s="90">
        <v>199424</v>
      </c>
      <c r="C69" s="5">
        <f t="shared" si="1"/>
        <v>1.0829089860496735E-4</v>
      </c>
    </row>
    <row r="70" spans="1:3" x14ac:dyDescent="0.2">
      <c r="A70" s="84">
        <v>128</v>
      </c>
      <c r="B70" s="90">
        <v>182997</v>
      </c>
      <c r="C70" s="5">
        <f t="shared" si="1"/>
        <v>9.9370735578532227E-5</v>
      </c>
    </row>
    <row r="71" spans="1:3" x14ac:dyDescent="0.2">
      <c r="A71" s="84">
        <v>5</v>
      </c>
      <c r="B71" s="90">
        <v>167505</v>
      </c>
      <c r="C71" s="5">
        <f t="shared" si="1"/>
        <v>9.0958294742985083E-5</v>
      </c>
    </row>
    <row r="72" spans="1:3" x14ac:dyDescent="0.2">
      <c r="A72" s="84">
        <v>211</v>
      </c>
      <c r="B72" s="90">
        <v>161135</v>
      </c>
      <c r="C72" s="5">
        <f t="shared" si="1"/>
        <v>8.7499267624315108E-5</v>
      </c>
    </row>
    <row r="73" spans="1:3" x14ac:dyDescent="0.2">
      <c r="A73" s="84">
        <v>216</v>
      </c>
      <c r="B73" s="90">
        <v>160183</v>
      </c>
      <c r="C73" s="5">
        <f t="shared" si="1"/>
        <v>8.6982314120865524E-5</v>
      </c>
    </row>
    <row r="74" spans="1:3" x14ac:dyDescent="0.2">
      <c r="A74" s="84">
        <v>107</v>
      </c>
      <c r="B74" s="90">
        <v>146221</v>
      </c>
      <c r="C74" s="5">
        <f t="shared" si="1"/>
        <v>7.9400691415862341E-5</v>
      </c>
    </row>
    <row r="75" spans="1:3" x14ac:dyDescent="0.2">
      <c r="A75" s="84">
        <v>84</v>
      </c>
      <c r="B75" s="90">
        <v>145565</v>
      </c>
      <c r="C75" s="5">
        <f t="shared" si="1"/>
        <v>7.9044471354661788E-5</v>
      </c>
    </row>
    <row r="76" spans="1:3" x14ac:dyDescent="0.2">
      <c r="A76" s="84">
        <v>63</v>
      </c>
      <c r="B76" s="90">
        <v>132866</v>
      </c>
      <c r="C76" s="5">
        <f t="shared" si="1"/>
        <v>7.2148680871146872E-5</v>
      </c>
    </row>
    <row r="77" spans="1:3" x14ac:dyDescent="0.2">
      <c r="A77" s="84">
        <v>141</v>
      </c>
      <c r="B77" s="90">
        <v>132389</v>
      </c>
      <c r="C77" s="5">
        <f t="shared" si="1"/>
        <v>7.18896611010361E-5</v>
      </c>
    </row>
    <row r="78" spans="1:3" x14ac:dyDescent="0.2">
      <c r="A78" s="84">
        <v>124</v>
      </c>
      <c r="B78" s="90">
        <v>113748</v>
      </c>
      <c r="C78" s="5">
        <f t="shared" si="1"/>
        <v>6.1767255368049115E-5</v>
      </c>
    </row>
    <row r="79" spans="1:3" x14ac:dyDescent="0.2">
      <c r="A79" s="84">
        <v>51</v>
      </c>
      <c r="B79" s="90">
        <v>111146</v>
      </c>
      <c r="C79" s="5">
        <f t="shared" si="1"/>
        <v>6.0354321527738399E-5</v>
      </c>
    </row>
    <row r="80" spans="1:3" x14ac:dyDescent="0.2">
      <c r="A80" s="84">
        <v>19</v>
      </c>
      <c r="B80" s="90">
        <v>102384</v>
      </c>
      <c r="C80" s="5">
        <f t="shared" si="1"/>
        <v>5.5596394429812753E-5</v>
      </c>
    </row>
    <row r="81" spans="1:3" x14ac:dyDescent="0.2">
      <c r="A81" s="84">
        <v>33</v>
      </c>
      <c r="B81" s="90">
        <v>97769</v>
      </c>
      <c r="C81" s="5">
        <f t="shared" si="1"/>
        <v>5.3090364578531442E-5</v>
      </c>
    </row>
    <row r="82" spans="1:3" x14ac:dyDescent="0.2">
      <c r="A82" s="84">
        <v>137</v>
      </c>
      <c r="B82" s="90">
        <v>96265</v>
      </c>
      <c r="C82" s="5">
        <f t="shared" si="1"/>
        <v>5.2273664926022858E-5</v>
      </c>
    </row>
    <row r="83" spans="1:3" x14ac:dyDescent="0.2">
      <c r="A83" s="84">
        <v>28</v>
      </c>
      <c r="B83" s="90">
        <v>95879</v>
      </c>
      <c r="C83" s="5">
        <f t="shared" si="1"/>
        <v>5.2064059829035953E-5</v>
      </c>
    </row>
    <row r="84" spans="1:3" x14ac:dyDescent="0.2">
      <c r="A84" s="84">
        <v>155</v>
      </c>
      <c r="B84" s="90">
        <v>95790</v>
      </c>
      <c r="C84" s="5">
        <f t="shared" si="1"/>
        <v>5.2015731192684046E-5</v>
      </c>
    </row>
    <row r="85" spans="1:3" x14ac:dyDescent="0.2">
      <c r="A85" s="84">
        <v>17</v>
      </c>
      <c r="B85" s="90">
        <v>91941</v>
      </c>
      <c r="C85" s="5">
        <f t="shared" si="1"/>
        <v>4.9925653425060696E-5</v>
      </c>
    </row>
    <row r="86" spans="1:3" x14ac:dyDescent="0.2">
      <c r="A86" s="84">
        <v>61</v>
      </c>
      <c r="B86" s="90">
        <v>91301</v>
      </c>
      <c r="C86" s="5">
        <f t="shared" si="1"/>
        <v>4.9578121658035769E-5</v>
      </c>
    </row>
    <row r="87" spans="1:3" x14ac:dyDescent="0.2">
      <c r="A87" s="84">
        <v>69</v>
      </c>
      <c r="B87" s="90">
        <v>89567</v>
      </c>
      <c r="C87" s="5">
        <f t="shared" si="1"/>
        <v>4.8636527776752606E-5</v>
      </c>
    </row>
    <row r="88" spans="1:3" x14ac:dyDescent="0.2">
      <c r="A88" s="84">
        <v>112</v>
      </c>
      <c r="B88" s="90">
        <v>79939</v>
      </c>
      <c r="C88" s="5">
        <f t="shared" si="1"/>
        <v>4.3408346756571355E-5</v>
      </c>
    </row>
    <row r="89" spans="1:3" x14ac:dyDescent="0.2">
      <c r="A89" s="84">
        <v>148</v>
      </c>
      <c r="B89" s="90">
        <v>74385</v>
      </c>
      <c r="C89" s="5">
        <f t="shared" si="1"/>
        <v>4.0392422640858158E-5</v>
      </c>
    </row>
    <row r="90" spans="1:3" x14ac:dyDescent="0.2">
      <c r="A90" s="84">
        <v>204</v>
      </c>
      <c r="B90" s="90">
        <v>72721</v>
      </c>
      <c r="C90" s="5">
        <f t="shared" si="1"/>
        <v>3.9488840046593348E-5</v>
      </c>
    </row>
    <row r="91" spans="1:3" x14ac:dyDescent="0.2">
      <c r="A91" s="84">
        <v>227</v>
      </c>
      <c r="B91" s="90">
        <v>71218</v>
      </c>
      <c r="C91" s="5">
        <f t="shared" si="1"/>
        <v>3.8672683412470744E-5</v>
      </c>
    </row>
    <row r="92" spans="1:3" x14ac:dyDescent="0.2">
      <c r="A92" s="84">
        <v>228</v>
      </c>
      <c r="B92" s="90">
        <v>58221</v>
      </c>
      <c r="C92" s="5">
        <f t="shared" si="1"/>
        <v>3.1615073449934836E-5</v>
      </c>
    </row>
    <row r="93" spans="1:3" x14ac:dyDescent="0.2">
      <c r="A93" s="84">
        <v>152</v>
      </c>
      <c r="B93" s="90">
        <v>58172</v>
      </c>
      <c r="C93" s="5">
        <f t="shared" si="1"/>
        <v>3.1588465549021991E-5</v>
      </c>
    </row>
    <row r="94" spans="1:3" x14ac:dyDescent="0.2">
      <c r="A94" s="84">
        <v>225</v>
      </c>
      <c r="B94" s="90">
        <v>53562</v>
      </c>
      <c r="C94" s="5">
        <f t="shared" si="1"/>
        <v>2.9085150789670559E-5</v>
      </c>
    </row>
    <row r="95" spans="1:3" x14ac:dyDescent="0.2">
      <c r="A95" s="84">
        <v>132</v>
      </c>
      <c r="B95" s="90">
        <v>53054</v>
      </c>
      <c r="C95" s="5">
        <f t="shared" si="1"/>
        <v>2.8809297449594525E-5</v>
      </c>
    </row>
    <row r="96" spans="1:3" x14ac:dyDescent="0.2">
      <c r="A96" s="84">
        <v>83</v>
      </c>
      <c r="B96" s="90">
        <v>53005</v>
      </c>
      <c r="C96" s="5">
        <f t="shared" si="1"/>
        <v>2.8782689548681676E-5</v>
      </c>
    </row>
    <row r="97" spans="1:3" x14ac:dyDescent="0.2">
      <c r="A97" s="84">
        <v>13</v>
      </c>
      <c r="B97" s="90">
        <v>52396</v>
      </c>
      <c r="C97" s="5">
        <f t="shared" si="1"/>
        <v>2.8451991351622021E-5</v>
      </c>
    </row>
    <row r="98" spans="1:3" x14ac:dyDescent="0.2">
      <c r="A98" s="84">
        <v>73</v>
      </c>
      <c r="B98" s="90">
        <v>51069</v>
      </c>
      <c r="C98" s="5">
        <f t="shared" si="1"/>
        <v>2.7731405953431274E-5</v>
      </c>
    </row>
    <row r="99" spans="1:3" x14ac:dyDescent="0.2">
      <c r="A99" s="84">
        <v>38</v>
      </c>
      <c r="B99" s="90">
        <v>50889</v>
      </c>
      <c r="C99" s="5">
        <f t="shared" si="1"/>
        <v>2.7633662643955513E-5</v>
      </c>
    </row>
    <row r="100" spans="1:3" x14ac:dyDescent="0.2">
      <c r="A100" s="84">
        <v>106</v>
      </c>
      <c r="B100" s="90">
        <v>47017</v>
      </c>
      <c r="C100" s="5">
        <f t="shared" si="1"/>
        <v>2.5531095453454701E-5</v>
      </c>
    </row>
    <row r="101" spans="1:3" x14ac:dyDescent="0.2">
      <c r="A101" s="84">
        <v>215</v>
      </c>
      <c r="B101" s="90">
        <v>45765</v>
      </c>
      <c r="C101" s="5">
        <f t="shared" si="1"/>
        <v>2.4851236434212188E-5</v>
      </c>
    </row>
    <row r="102" spans="1:3" x14ac:dyDescent="0.2">
      <c r="A102" s="84">
        <v>102</v>
      </c>
      <c r="B102" s="90">
        <v>45754</v>
      </c>
      <c r="C102" s="5">
        <f t="shared" si="1"/>
        <v>2.4845263231966447E-5</v>
      </c>
    </row>
    <row r="103" spans="1:3" x14ac:dyDescent="0.2">
      <c r="A103" s="84">
        <v>150</v>
      </c>
      <c r="B103" s="90">
        <v>44625</v>
      </c>
      <c r="C103" s="5">
        <f t="shared" si="1"/>
        <v>2.4232195474199033E-5</v>
      </c>
    </row>
    <row r="104" spans="1:3" x14ac:dyDescent="0.2">
      <c r="A104" s="84">
        <v>79</v>
      </c>
      <c r="B104" s="90">
        <v>43967</v>
      </c>
      <c r="C104" s="5">
        <f t="shared" si="1"/>
        <v>2.387488937622653E-5</v>
      </c>
    </row>
    <row r="105" spans="1:3" x14ac:dyDescent="0.2">
      <c r="A105" s="84">
        <v>76</v>
      </c>
      <c r="B105" s="90">
        <v>42964</v>
      </c>
      <c r="C105" s="5">
        <f t="shared" si="1"/>
        <v>2.3330241935092154E-5</v>
      </c>
    </row>
    <row r="106" spans="1:3" x14ac:dyDescent="0.2">
      <c r="A106" s="84">
        <v>62</v>
      </c>
      <c r="B106" s="90">
        <v>39545</v>
      </c>
      <c r="C106" s="5">
        <f t="shared" si="1"/>
        <v>2.1473662073438675E-5</v>
      </c>
    </row>
    <row r="107" spans="1:3" x14ac:dyDescent="0.2">
      <c r="A107" s="84">
        <v>91</v>
      </c>
      <c r="B107" s="90">
        <v>39244</v>
      </c>
      <c r="C107" s="5">
        <f t="shared" si="1"/>
        <v>2.1310213539259762E-5</v>
      </c>
    </row>
    <row r="108" spans="1:3" x14ac:dyDescent="0.2">
      <c r="A108" s="84">
        <v>108</v>
      </c>
      <c r="B108" s="90">
        <v>33736</v>
      </c>
      <c r="C108" s="5">
        <f t="shared" si="1"/>
        <v>1.8319268269301483E-5</v>
      </c>
    </row>
    <row r="109" spans="1:3" x14ac:dyDescent="0.2">
      <c r="A109" s="84">
        <v>198</v>
      </c>
      <c r="B109" s="90">
        <v>33000</v>
      </c>
      <c r="C109" s="5">
        <f t="shared" si="1"/>
        <v>1.7919606737222817E-5</v>
      </c>
    </row>
    <row r="110" spans="1:3" x14ac:dyDescent="0.2">
      <c r="A110" s="84">
        <v>81</v>
      </c>
      <c r="B110" s="90">
        <v>31624</v>
      </c>
      <c r="C110" s="5">
        <f t="shared" si="1"/>
        <v>1.7172413438119221E-5</v>
      </c>
    </row>
    <row r="111" spans="1:3" x14ac:dyDescent="0.2">
      <c r="A111" s="84">
        <v>60</v>
      </c>
      <c r="B111" s="90">
        <v>30077</v>
      </c>
      <c r="C111" s="5">
        <f t="shared" si="1"/>
        <v>1.6332363995013654E-5</v>
      </c>
    </row>
    <row r="112" spans="1:3" x14ac:dyDescent="0.2">
      <c r="A112" s="84">
        <v>178</v>
      </c>
      <c r="B112" s="90">
        <v>28783</v>
      </c>
      <c r="C112" s="5">
        <f t="shared" si="1"/>
        <v>1.5629698203560132E-5</v>
      </c>
    </row>
    <row r="113" spans="1:3" x14ac:dyDescent="0.2">
      <c r="A113" s="84">
        <v>6</v>
      </c>
      <c r="B113" s="90">
        <v>27986</v>
      </c>
      <c r="C113" s="5">
        <f t="shared" si="1"/>
        <v>1.5196912549936901E-5</v>
      </c>
    </row>
    <row r="114" spans="1:3" x14ac:dyDescent="0.2">
      <c r="A114" s="84">
        <v>85</v>
      </c>
      <c r="B114" s="90">
        <v>27495</v>
      </c>
      <c r="C114" s="5">
        <f t="shared" si="1"/>
        <v>1.4930290522422464E-5</v>
      </c>
    </row>
    <row r="115" spans="1:3" x14ac:dyDescent="0.2">
      <c r="A115" s="84">
        <v>156</v>
      </c>
      <c r="B115" s="90">
        <v>23066</v>
      </c>
      <c r="C115" s="5">
        <f t="shared" si="1"/>
        <v>1.2525262090932771E-5</v>
      </c>
    </row>
    <row r="116" spans="1:3" x14ac:dyDescent="0.2">
      <c r="A116" s="84">
        <v>30</v>
      </c>
      <c r="B116" s="90">
        <v>22564</v>
      </c>
      <c r="C116" s="5">
        <f t="shared" si="1"/>
        <v>1.2252666861172594E-5</v>
      </c>
    </row>
    <row r="117" spans="1:3" x14ac:dyDescent="0.2">
      <c r="A117" s="84">
        <v>159</v>
      </c>
      <c r="B117" s="90">
        <v>22033</v>
      </c>
      <c r="C117" s="5">
        <f t="shared" si="1"/>
        <v>1.19643240982191E-5</v>
      </c>
    </row>
    <row r="118" spans="1:3" x14ac:dyDescent="0.2">
      <c r="A118" s="84">
        <v>116</v>
      </c>
      <c r="B118" s="90">
        <v>20823</v>
      </c>
      <c r="C118" s="5">
        <f t="shared" si="1"/>
        <v>1.1307271851187596E-5</v>
      </c>
    </row>
    <row r="119" spans="1:3" x14ac:dyDescent="0.2">
      <c r="A119" s="84">
        <v>223</v>
      </c>
      <c r="B119" s="90">
        <v>19901</v>
      </c>
      <c r="C119" s="5">
        <f t="shared" si="1"/>
        <v>1.0806608899317311E-5</v>
      </c>
    </row>
    <row r="120" spans="1:3" x14ac:dyDescent="0.2">
      <c r="A120" s="84">
        <v>142</v>
      </c>
      <c r="B120" s="90">
        <v>19459</v>
      </c>
      <c r="C120" s="5">
        <f t="shared" si="1"/>
        <v>1.056659477271572E-5</v>
      </c>
    </row>
    <row r="121" spans="1:3" x14ac:dyDescent="0.2">
      <c r="A121" s="84">
        <v>20</v>
      </c>
      <c r="B121" s="90">
        <v>16906</v>
      </c>
      <c r="C121" s="5">
        <f t="shared" si="1"/>
        <v>9.1802688333178456E-6</v>
      </c>
    </row>
    <row r="122" spans="1:3" x14ac:dyDescent="0.2">
      <c r="A122" s="84">
        <v>72</v>
      </c>
      <c r="B122" s="90">
        <v>16748</v>
      </c>
      <c r="C122" s="5">
        <f t="shared" si="1"/>
        <v>9.0944719283335681E-6</v>
      </c>
    </row>
    <row r="123" spans="1:3" x14ac:dyDescent="0.2">
      <c r="A123" s="84">
        <v>21</v>
      </c>
      <c r="B123" s="90">
        <v>16470</v>
      </c>
      <c r="C123" s="5">
        <f t="shared" si="1"/>
        <v>8.9435128170321138E-6</v>
      </c>
    </row>
    <row r="124" spans="1:3" x14ac:dyDescent="0.2">
      <c r="A124" s="84">
        <v>9</v>
      </c>
      <c r="B124" s="90">
        <v>15138</v>
      </c>
      <c r="C124" s="5">
        <f t="shared" si="1"/>
        <v>8.2202123269114842E-6</v>
      </c>
    </row>
    <row r="125" spans="1:3" x14ac:dyDescent="0.2">
      <c r="A125" s="84">
        <v>208</v>
      </c>
      <c r="B125" s="90">
        <v>14428</v>
      </c>
      <c r="C125" s="5">
        <f t="shared" si="1"/>
        <v>7.8346692728682063E-6</v>
      </c>
    </row>
    <row r="126" spans="1:3" x14ac:dyDescent="0.2">
      <c r="A126" s="84">
        <v>160</v>
      </c>
      <c r="B126" s="90">
        <v>14220</v>
      </c>
      <c r="C126" s="5">
        <f t="shared" si="1"/>
        <v>7.7217214485851049E-6</v>
      </c>
    </row>
    <row r="127" spans="1:3" x14ac:dyDescent="0.2">
      <c r="A127" s="84">
        <v>143</v>
      </c>
      <c r="B127" s="90">
        <v>13509</v>
      </c>
      <c r="C127" s="5">
        <f t="shared" si="1"/>
        <v>7.3356353761558491E-6</v>
      </c>
    </row>
    <row r="128" spans="1:3" x14ac:dyDescent="0.2">
      <c r="A128" s="84">
        <v>123</v>
      </c>
      <c r="B128" s="90">
        <v>13308</v>
      </c>
      <c r="C128" s="5">
        <f t="shared" si="1"/>
        <v>7.2264886805745829E-6</v>
      </c>
    </row>
    <row r="129" spans="1:3" x14ac:dyDescent="0.2">
      <c r="A129" s="84">
        <v>7</v>
      </c>
      <c r="B129" s="90">
        <v>12606</v>
      </c>
      <c r="C129" s="5">
        <f t="shared" si="1"/>
        <v>6.8452897736191154E-6</v>
      </c>
    </row>
    <row r="130" spans="1:3" x14ac:dyDescent="0.2">
      <c r="A130" s="84">
        <v>26</v>
      </c>
      <c r="B130" s="90">
        <v>11123</v>
      </c>
      <c r="C130" s="5">
        <f t="shared" si="1"/>
        <v>6.0399935072160417E-6</v>
      </c>
    </row>
    <row r="131" spans="1:3" x14ac:dyDescent="0.2">
      <c r="A131" s="84">
        <v>202</v>
      </c>
      <c r="B131" s="90">
        <v>9840</v>
      </c>
      <c r="C131" s="5">
        <f t="shared" ref="C131:C194" si="2">B131/SUM($B$2:$B$224)</f>
        <v>5.343300918008258E-6</v>
      </c>
    </row>
    <row r="132" spans="1:3" x14ac:dyDescent="0.2">
      <c r="A132" s="84">
        <v>158</v>
      </c>
      <c r="B132" s="90">
        <v>9837</v>
      </c>
      <c r="C132" s="5">
        <f t="shared" si="2"/>
        <v>5.3416718628503286E-6</v>
      </c>
    </row>
    <row r="133" spans="1:3" x14ac:dyDescent="0.2">
      <c r="A133" s="84">
        <v>78</v>
      </c>
      <c r="B133" s="90">
        <v>9682</v>
      </c>
      <c r="C133" s="5">
        <f t="shared" si="2"/>
        <v>5.2575040130239788E-6</v>
      </c>
    </row>
    <row r="134" spans="1:3" x14ac:dyDescent="0.2">
      <c r="A134" s="84">
        <v>139</v>
      </c>
      <c r="B134" s="90">
        <v>9444</v>
      </c>
      <c r="C134" s="5">
        <f t="shared" si="2"/>
        <v>5.1282656371615837E-6</v>
      </c>
    </row>
    <row r="135" spans="1:3" x14ac:dyDescent="0.2">
      <c r="A135" s="84">
        <v>8</v>
      </c>
      <c r="B135" s="90">
        <v>8869</v>
      </c>
      <c r="C135" s="5">
        <f t="shared" si="2"/>
        <v>4.8160300652251255E-6</v>
      </c>
    </row>
    <row r="136" spans="1:3" x14ac:dyDescent="0.2">
      <c r="A136" s="84">
        <v>203</v>
      </c>
      <c r="B136" s="90">
        <v>8415</v>
      </c>
      <c r="C136" s="5">
        <f t="shared" si="2"/>
        <v>4.5694997179918177E-6</v>
      </c>
    </row>
    <row r="137" spans="1:3" x14ac:dyDescent="0.2">
      <c r="A137" s="84">
        <v>224</v>
      </c>
      <c r="B137" s="90">
        <v>7704</v>
      </c>
      <c r="C137" s="5">
        <f t="shared" si="2"/>
        <v>4.1834136455625627E-6</v>
      </c>
    </row>
    <row r="138" spans="1:3" x14ac:dyDescent="0.2">
      <c r="A138" s="84">
        <v>126</v>
      </c>
      <c r="B138" s="90">
        <v>7498</v>
      </c>
      <c r="C138" s="5">
        <f t="shared" si="2"/>
        <v>4.0715518580514147E-6</v>
      </c>
    </row>
    <row r="139" spans="1:3" x14ac:dyDescent="0.2">
      <c r="A139" s="84">
        <v>138</v>
      </c>
      <c r="B139" s="90">
        <v>7431</v>
      </c>
      <c r="C139" s="5">
        <f t="shared" si="2"/>
        <v>4.035169626190992E-6</v>
      </c>
    </row>
    <row r="140" spans="1:3" x14ac:dyDescent="0.2">
      <c r="A140" s="84">
        <v>114</v>
      </c>
      <c r="B140" s="90">
        <v>7189</v>
      </c>
      <c r="C140" s="5">
        <f t="shared" si="2"/>
        <v>3.9037591767846913E-6</v>
      </c>
    </row>
    <row r="141" spans="1:3" x14ac:dyDescent="0.2">
      <c r="A141" s="84">
        <v>113</v>
      </c>
      <c r="B141" s="90">
        <v>6724</v>
      </c>
      <c r="C141" s="5">
        <f t="shared" si="2"/>
        <v>3.6512556273056427E-6</v>
      </c>
    </row>
    <row r="142" spans="1:3" x14ac:dyDescent="0.2">
      <c r="A142" s="84">
        <v>157</v>
      </c>
      <c r="B142" s="90">
        <v>6310</v>
      </c>
      <c r="C142" s="5">
        <f t="shared" si="2"/>
        <v>3.4264460155113928E-6</v>
      </c>
    </row>
    <row r="143" spans="1:3" x14ac:dyDescent="0.2">
      <c r="A143" s="84">
        <v>40</v>
      </c>
      <c r="B143" s="90">
        <v>6132</v>
      </c>
      <c r="C143" s="5">
        <f t="shared" si="2"/>
        <v>3.3297887428075852E-6</v>
      </c>
    </row>
    <row r="144" spans="1:3" x14ac:dyDescent="0.2">
      <c r="A144" s="84">
        <v>145</v>
      </c>
      <c r="B144" s="90">
        <v>5798</v>
      </c>
      <c r="C144" s="5">
        <f t="shared" si="2"/>
        <v>3.1484206018914512E-6</v>
      </c>
    </row>
    <row r="145" spans="1:3" x14ac:dyDescent="0.2">
      <c r="A145" s="84">
        <v>169</v>
      </c>
      <c r="B145" s="90">
        <v>5780</v>
      </c>
      <c r="C145" s="5">
        <f t="shared" si="2"/>
        <v>3.1386462709438749E-6</v>
      </c>
    </row>
    <row r="146" spans="1:3" x14ac:dyDescent="0.2">
      <c r="A146" s="84">
        <v>213</v>
      </c>
      <c r="B146" s="90">
        <v>5416</v>
      </c>
      <c r="C146" s="5">
        <f t="shared" si="2"/>
        <v>2.9409875784484475E-6</v>
      </c>
    </row>
    <row r="147" spans="1:3" x14ac:dyDescent="0.2">
      <c r="A147" s="84">
        <v>14</v>
      </c>
      <c r="B147" s="90">
        <v>5396</v>
      </c>
      <c r="C147" s="5">
        <f t="shared" si="2"/>
        <v>2.9301272107289188E-6</v>
      </c>
    </row>
    <row r="148" spans="1:3" x14ac:dyDescent="0.2">
      <c r="A148" s="84">
        <v>131</v>
      </c>
      <c r="B148" s="90">
        <v>5288</v>
      </c>
      <c r="C148" s="5">
        <f t="shared" si="2"/>
        <v>2.871481225043462E-6</v>
      </c>
    </row>
    <row r="149" spans="1:3" x14ac:dyDescent="0.2">
      <c r="A149" s="84">
        <v>105</v>
      </c>
      <c r="B149" s="90">
        <v>5190</v>
      </c>
      <c r="C149" s="5">
        <f t="shared" si="2"/>
        <v>2.8182654232177703E-6</v>
      </c>
    </row>
    <row r="150" spans="1:3" x14ac:dyDescent="0.2">
      <c r="A150" s="84">
        <v>147</v>
      </c>
      <c r="B150" s="90">
        <v>4640</v>
      </c>
      <c r="C150" s="5">
        <f t="shared" si="2"/>
        <v>2.5196053109307232E-6</v>
      </c>
    </row>
    <row r="151" spans="1:3" x14ac:dyDescent="0.2">
      <c r="A151" s="84">
        <v>24</v>
      </c>
      <c r="B151" s="90">
        <v>4569</v>
      </c>
      <c r="C151" s="5">
        <f t="shared" si="2"/>
        <v>2.4810510055263953E-6</v>
      </c>
    </row>
    <row r="152" spans="1:3" x14ac:dyDescent="0.2">
      <c r="A152" s="84">
        <v>41</v>
      </c>
      <c r="B152" s="90">
        <v>4534</v>
      </c>
      <c r="C152" s="5">
        <f t="shared" si="2"/>
        <v>2.4620453620172197E-6</v>
      </c>
    </row>
    <row r="153" spans="1:3" x14ac:dyDescent="0.2">
      <c r="A153" s="84">
        <v>120</v>
      </c>
      <c r="B153" s="90">
        <v>4067</v>
      </c>
      <c r="C153" s="5">
        <f t="shared" si="2"/>
        <v>2.2084557757662178E-6</v>
      </c>
    </row>
    <row r="154" spans="1:3" x14ac:dyDescent="0.2">
      <c r="A154" s="84">
        <v>212</v>
      </c>
      <c r="B154" s="90">
        <v>3955</v>
      </c>
      <c r="C154" s="5">
        <f t="shared" si="2"/>
        <v>2.1476377165368558E-6</v>
      </c>
    </row>
    <row r="155" spans="1:3" x14ac:dyDescent="0.2">
      <c r="A155" s="84">
        <v>35</v>
      </c>
      <c r="B155" s="90">
        <v>3386</v>
      </c>
      <c r="C155" s="5">
        <f t="shared" si="2"/>
        <v>1.8386602549162562E-6</v>
      </c>
    </row>
    <row r="156" spans="1:3" x14ac:dyDescent="0.2">
      <c r="A156" s="84">
        <v>67</v>
      </c>
      <c r="B156" s="90">
        <v>2980</v>
      </c>
      <c r="C156" s="5">
        <f t="shared" si="2"/>
        <v>1.6181947902098179E-6</v>
      </c>
    </row>
    <row r="157" spans="1:3" x14ac:dyDescent="0.2">
      <c r="A157" s="84">
        <v>177</v>
      </c>
      <c r="B157" s="90">
        <v>2866</v>
      </c>
      <c r="C157" s="5">
        <f t="shared" si="2"/>
        <v>1.5562906942085028E-6</v>
      </c>
    </row>
    <row r="158" spans="1:3" x14ac:dyDescent="0.2">
      <c r="A158" s="84">
        <v>68</v>
      </c>
      <c r="B158" s="90">
        <v>2861</v>
      </c>
      <c r="C158" s="5">
        <f t="shared" si="2"/>
        <v>1.5535756022786205E-6</v>
      </c>
    </row>
    <row r="159" spans="1:3" x14ac:dyDescent="0.2">
      <c r="A159" s="84">
        <v>172</v>
      </c>
      <c r="B159" s="90">
        <v>2745</v>
      </c>
      <c r="C159" s="5">
        <f t="shared" si="2"/>
        <v>1.4905854695053524E-6</v>
      </c>
    </row>
    <row r="160" spans="1:3" x14ac:dyDescent="0.2">
      <c r="A160" s="84">
        <v>82</v>
      </c>
      <c r="B160" s="90">
        <v>2468</v>
      </c>
      <c r="C160" s="5">
        <f t="shared" si="2"/>
        <v>1.340169376589876E-6</v>
      </c>
    </row>
    <row r="161" spans="1:3" x14ac:dyDescent="0.2">
      <c r="A161" s="84">
        <v>39</v>
      </c>
      <c r="B161" s="90">
        <v>2251</v>
      </c>
      <c r="C161" s="5">
        <f t="shared" si="2"/>
        <v>1.2223343868329865E-6</v>
      </c>
    </row>
    <row r="162" spans="1:3" x14ac:dyDescent="0.2">
      <c r="A162" s="84">
        <v>175</v>
      </c>
      <c r="B162" s="90">
        <v>2243</v>
      </c>
      <c r="C162" s="5">
        <f t="shared" si="2"/>
        <v>1.217990239745175E-6</v>
      </c>
    </row>
    <row r="163" spans="1:3" x14ac:dyDescent="0.2">
      <c r="A163" s="84">
        <v>191</v>
      </c>
      <c r="B163" s="90">
        <v>1976</v>
      </c>
      <c r="C163" s="5">
        <f t="shared" si="2"/>
        <v>1.0730043306894632E-6</v>
      </c>
    </row>
    <row r="164" spans="1:3" x14ac:dyDescent="0.2">
      <c r="A164" s="84">
        <v>200</v>
      </c>
      <c r="B164" s="90">
        <v>1973</v>
      </c>
      <c r="C164" s="5">
        <f t="shared" si="2"/>
        <v>1.0713752755315337E-6</v>
      </c>
    </row>
    <row r="165" spans="1:3" x14ac:dyDescent="0.2">
      <c r="A165" s="84">
        <v>75</v>
      </c>
      <c r="B165" s="90">
        <v>1847</v>
      </c>
      <c r="C165" s="5">
        <f t="shared" si="2"/>
        <v>1.0029549588985013E-6</v>
      </c>
    </row>
    <row r="166" spans="1:3" x14ac:dyDescent="0.2">
      <c r="A166" s="84">
        <v>125</v>
      </c>
      <c r="B166" s="90">
        <v>1823</v>
      </c>
      <c r="C166" s="5">
        <f t="shared" si="2"/>
        <v>9.8992251763506643E-7</v>
      </c>
    </row>
    <row r="167" spans="1:3" x14ac:dyDescent="0.2">
      <c r="A167" s="84">
        <v>27</v>
      </c>
      <c r="B167" s="90">
        <v>1790</v>
      </c>
      <c r="C167" s="5">
        <f t="shared" si="2"/>
        <v>9.7200291089784364E-7</v>
      </c>
    </row>
    <row r="168" spans="1:3" x14ac:dyDescent="0.2">
      <c r="A168" s="84">
        <v>144</v>
      </c>
      <c r="B168" s="90">
        <v>1751</v>
      </c>
      <c r="C168" s="5">
        <f t="shared" si="2"/>
        <v>9.5082519384476214E-7</v>
      </c>
    </row>
    <row r="169" spans="1:3" x14ac:dyDescent="0.2">
      <c r="A169" s="84">
        <v>173</v>
      </c>
      <c r="B169" s="90">
        <v>1707</v>
      </c>
      <c r="C169" s="5">
        <f t="shared" si="2"/>
        <v>9.2693238486179834E-7</v>
      </c>
    </row>
    <row r="170" spans="1:3" x14ac:dyDescent="0.2">
      <c r="A170" s="84">
        <v>18</v>
      </c>
      <c r="B170" s="90">
        <v>1707</v>
      </c>
      <c r="C170" s="5">
        <f t="shared" si="2"/>
        <v>9.2693238486179834E-7</v>
      </c>
    </row>
    <row r="171" spans="1:3" x14ac:dyDescent="0.2">
      <c r="A171" s="84">
        <v>52</v>
      </c>
      <c r="B171" s="90">
        <v>1658</v>
      </c>
      <c r="C171" s="5">
        <f t="shared" si="2"/>
        <v>9.0032448394895236E-7</v>
      </c>
    </row>
    <row r="172" spans="1:3" x14ac:dyDescent="0.2">
      <c r="A172" s="84">
        <v>50</v>
      </c>
      <c r="B172" s="90">
        <v>1617</v>
      </c>
      <c r="C172" s="5">
        <f t="shared" si="2"/>
        <v>8.7806073012391803E-7</v>
      </c>
    </row>
    <row r="173" spans="1:3" x14ac:dyDescent="0.2">
      <c r="A173" s="84">
        <v>205</v>
      </c>
      <c r="B173" s="90">
        <v>1560</v>
      </c>
      <c r="C173" s="5">
        <f t="shared" si="2"/>
        <v>8.471086821232604E-7</v>
      </c>
    </row>
    <row r="174" spans="1:3" x14ac:dyDescent="0.2">
      <c r="A174" s="84">
        <v>135</v>
      </c>
      <c r="B174" s="90">
        <v>1551</v>
      </c>
      <c r="C174" s="5">
        <f t="shared" si="2"/>
        <v>8.4222151664947233E-7</v>
      </c>
    </row>
    <row r="175" spans="1:3" x14ac:dyDescent="0.2">
      <c r="A175" s="84">
        <v>197</v>
      </c>
      <c r="B175" s="90">
        <v>1233</v>
      </c>
      <c r="C175" s="5">
        <f t="shared" si="2"/>
        <v>6.6954166990896161E-7</v>
      </c>
    </row>
    <row r="176" spans="1:3" x14ac:dyDescent="0.2">
      <c r="A176" s="84">
        <v>89</v>
      </c>
      <c r="B176" s="90">
        <v>1184</v>
      </c>
      <c r="C176" s="5">
        <f t="shared" si="2"/>
        <v>6.4293376899611552E-7</v>
      </c>
    </row>
    <row r="177" spans="1:3" x14ac:dyDescent="0.2">
      <c r="A177" s="84">
        <v>174</v>
      </c>
      <c r="B177" s="90">
        <v>1035</v>
      </c>
      <c r="C177" s="5">
        <f t="shared" si="2"/>
        <v>5.6202402948562464E-7</v>
      </c>
    </row>
    <row r="178" spans="1:3" x14ac:dyDescent="0.2">
      <c r="A178" s="84">
        <v>129</v>
      </c>
      <c r="B178" s="90">
        <v>1017</v>
      </c>
      <c r="C178" s="5">
        <f t="shared" si="2"/>
        <v>5.5224969853804862E-7</v>
      </c>
    </row>
    <row r="179" spans="1:3" x14ac:dyDescent="0.2">
      <c r="A179" s="84">
        <v>4</v>
      </c>
      <c r="B179" s="90">
        <v>980</v>
      </c>
      <c r="C179" s="5">
        <f t="shared" si="2"/>
        <v>5.3215801825691995E-7</v>
      </c>
    </row>
    <row r="180" spans="1:3" x14ac:dyDescent="0.2">
      <c r="A180" s="84">
        <v>179</v>
      </c>
      <c r="B180" s="90">
        <v>962</v>
      </c>
      <c r="C180" s="5">
        <f t="shared" si="2"/>
        <v>5.2238368730934393E-7</v>
      </c>
    </row>
    <row r="181" spans="1:3" x14ac:dyDescent="0.2">
      <c r="A181" s="84">
        <v>220</v>
      </c>
      <c r="B181" s="90">
        <v>932</v>
      </c>
      <c r="C181" s="5">
        <f t="shared" si="2"/>
        <v>5.0609313573005038E-7</v>
      </c>
    </row>
    <row r="182" spans="1:3" x14ac:dyDescent="0.2">
      <c r="A182" s="84">
        <v>86</v>
      </c>
      <c r="B182" s="90">
        <v>886</v>
      </c>
      <c r="C182" s="5">
        <f t="shared" si="2"/>
        <v>4.8111428997513376E-7</v>
      </c>
    </row>
    <row r="183" spans="1:3" x14ac:dyDescent="0.2">
      <c r="A183" s="84">
        <v>90</v>
      </c>
      <c r="B183" s="90">
        <v>863</v>
      </c>
      <c r="C183" s="5">
        <f t="shared" si="2"/>
        <v>4.6862486709767544E-7</v>
      </c>
    </row>
    <row r="184" spans="1:3" x14ac:dyDescent="0.2">
      <c r="A184" s="84">
        <v>109</v>
      </c>
      <c r="B184" s="90">
        <v>859</v>
      </c>
      <c r="C184" s="5">
        <f t="shared" si="2"/>
        <v>4.6645279355376967E-7</v>
      </c>
    </row>
    <row r="185" spans="1:3" x14ac:dyDescent="0.2">
      <c r="A185" s="84">
        <v>151</v>
      </c>
      <c r="B185" s="90">
        <v>759</v>
      </c>
      <c r="C185" s="5">
        <f t="shared" si="2"/>
        <v>4.1215095495612477E-7</v>
      </c>
    </row>
    <row r="186" spans="1:3" x14ac:dyDescent="0.2">
      <c r="A186" s="84">
        <v>221</v>
      </c>
      <c r="B186" s="90">
        <v>746</v>
      </c>
      <c r="C186" s="5">
        <f t="shared" si="2"/>
        <v>4.0509171593843094E-7</v>
      </c>
    </row>
    <row r="187" spans="1:3" x14ac:dyDescent="0.2">
      <c r="A187" s="84">
        <v>11</v>
      </c>
      <c r="B187" s="90">
        <v>745</v>
      </c>
      <c r="C187" s="5">
        <f t="shared" si="2"/>
        <v>4.0454869755245447E-7</v>
      </c>
    </row>
    <row r="188" spans="1:3" x14ac:dyDescent="0.2">
      <c r="A188" s="84">
        <v>59</v>
      </c>
      <c r="B188" s="90">
        <v>678</v>
      </c>
      <c r="C188" s="5">
        <f t="shared" si="2"/>
        <v>3.6816646569203241E-7</v>
      </c>
    </row>
    <row r="189" spans="1:3" x14ac:dyDescent="0.2">
      <c r="A189" s="84">
        <v>189</v>
      </c>
      <c r="B189" s="90">
        <v>636</v>
      </c>
      <c r="C189" s="5">
        <f t="shared" si="2"/>
        <v>3.4535969348102156E-7</v>
      </c>
    </row>
    <row r="190" spans="1:3" x14ac:dyDescent="0.2">
      <c r="A190" s="84">
        <v>37</v>
      </c>
      <c r="B190" s="90">
        <v>585</v>
      </c>
      <c r="C190" s="5">
        <f t="shared" si="2"/>
        <v>3.1766575579622264E-7</v>
      </c>
    </row>
    <row r="191" spans="1:3" x14ac:dyDescent="0.2">
      <c r="A191" s="84">
        <v>25</v>
      </c>
      <c r="B191" s="90">
        <v>566</v>
      </c>
      <c r="C191" s="5">
        <f t="shared" si="2"/>
        <v>3.0734840646267009E-7</v>
      </c>
    </row>
    <row r="192" spans="1:3" x14ac:dyDescent="0.2">
      <c r="A192" s="84">
        <v>87</v>
      </c>
      <c r="B192" s="90">
        <v>557</v>
      </c>
      <c r="C192" s="5">
        <f t="shared" si="2"/>
        <v>3.0246124098888208E-7</v>
      </c>
    </row>
    <row r="193" spans="1:3" x14ac:dyDescent="0.2">
      <c r="A193" s="84">
        <v>201</v>
      </c>
      <c r="B193" s="90">
        <v>467</v>
      </c>
      <c r="C193" s="5">
        <f t="shared" si="2"/>
        <v>2.5358958625100166E-7</v>
      </c>
    </row>
    <row r="194" spans="1:3" x14ac:dyDescent="0.2">
      <c r="A194" s="84">
        <v>74</v>
      </c>
      <c r="B194" s="90">
        <v>463</v>
      </c>
      <c r="C194" s="5">
        <f t="shared" si="2"/>
        <v>2.5141751270709589E-7</v>
      </c>
    </row>
    <row r="195" spans="1:3" x14ac:dyDescent="0.2">
      <c r="A195" s="84">
        <v>133</v>
      </c>
      <c r="B195" s="90">
        <v>462</v>
      </c>
      <c r="C195" s="5">
        <f t="shared" ref="C195:C224" si="3">B195/SUM($B$2:$B$224)</f>
        <v>2.5087449432111942E-7</v>
      </c>
    </row>
    <row r="196" spans="1:3" x14ac:dyDescent="0.2">
      <c r="A196" s="84">
        <v>184</v>
      </c>
      <c r="B196" s="90">
        <v>436</v>
      </c>
      <c r="C196" s="5">
        <f t="shared" si="3"/>
        <v>2.3675601628573175E-7</v>
      </c>
    </row>
    <row r="197" spans="1:3" x14ac:dyDescent="0.2">
      <c r="A197" s="84">
        <v>206</v>
      </c>
      <c r="B197" s="90">
        <v>421</v>
      </c>
      <c r="C197" s="5">
        <f t="shared" si="3"/>
        <v>2.2861074049608501E-7</v>
      </c>
    </row>
    <row r="198" spans="1:3" x14ac:dyDescent="0.2">
      <c r="A198" s="84">
        <v>183</v>
      </c>
      <c r="B198" s="90">
        <v>402</v>
      </c>
      <c r="C198" s="5">
        <f t="shared" si="3"/>
        <v>2.1829339116253249E-7</v>
      </c>
    </row>
    <row r="199" spans="1:3" x14ac:dyDescent="0.2">
      <c r="A199" s="84">
        <v>218</v>
      </c>
      <c r="B199" s="90">
        <v>376</v>
      </c>
      <c r="C199" s="5">
        <f t="shared" si="3"/>
        <v>2.0417491312714482E-7</v>
      </c>
    </row>
    <row r="200" spans="1:3" x14ac:dyDescent="0.2">
      <c r="A200" s="84">
        <v>47</v>
      </c>
      <c r="B200" s="90">
        <v>359</v>
      </c>
      <c r="C200" s="5">
        <f t="shared" si="3"/>
        <v>1.9494360056554516E-7</v>
      </c>
    </row>
    <row r="201" spans="1:3" x14ac:dyDescent="0.2">
      <c r="A201" s="84">
        <v>49</v>
      </c>
      <c r="B201" s="90">
        <v>343</v>
      </c>
      <c r="C201" s="5">
        <f t="shared" si="3"/>
        <v>1.86255306389922E-7</v>
      </c>
    </row>
    <row r="202" spans="1:3" x14ac:dyDescent="0.2">
      <c r="A202" s="84">
        <v>58</v>
      </c>
      <c r="B202" s="90">
        <v>307</v>
      </c>
      <c r="C202" s="5">
        <f t="shared" si="3"/>
        <v>1.6670664449476983E-7</v>
      </c>
    </row>
    <row r="203" spans="1:3" x14ac:dyDescent="0.2">
      <c r="A203" s="84">
        <v>43</v>
      </c>
      <c r="B203" s="90">
        <v>304</v>
      </c>
      <c r="C203" s="5">
        <f t="shared" si="3"/>
        <v>1.6507758933684047E-7</v>
      </c>
    </row>
    <row r="204" spans="1:3" x14ac:dyDescent="0.2">
      <c r="A204" s="84">
        <v>32</v>
      </c>
      <c r="B204" s="90">
        <v>292</v>
      </c>
      <c r="C204" s="5">
        <f t="shared" si="3"/>
        <v>1.5856136870512311E-7</v>
      </c>
    </row>
    <row r="205" spans="1:3" x14ac:dyDescent="0.2">
      <c r="A205" s="84">
        <v>10</v>
      </c>
      <c r="B205" s="90">
        <v>287</v>
      </c>
      <c r="C205" s="5">
        <f t="shared" si="3"/>
        <v>1.5584627677524084E-7</v>
      </c>
    </row>
    <row r="206" spans="1:3" x14ac:dyDescent="0.2">
      <c r="A206" s="84">
        <v>226</v>
      </c>
      <c r="B206" s="90">
        <v>139</v>
      </c>
      <c r="C206" s="5">
        <f t="shared" si="3"/>
        <v>7.5479555650726403E-8</v>
      </c>
    </row>
    <row r="207" spans="1:3" x14ac:dyDescent="0.2">
      <c r="A207" s="84">
        <v>98</v>
      </c>
      <c r="B207" s="90">
        <v>137</v>
      </c>
      <c r="C207" s="5">
        <f t="shared" si="3"/>
        <v>7.4393518878773505E-8</v>
      </c>
    </row>
    <row r="208" spans="1:3" x14ac:dyDescent="0.2">
      <c r="A208" s="84">
        <v>170</v>
      </c>
      <c r="B208" s="90">
        <v>135</v>
      </c>
      <c r="C208" s="5">
        <f t="shared" si="3"/>
        <v>7.3307482106820606E-8</v>
      </c>
    </row>
    <row r="209" spans="1:3" x14ac:dyDescent="0.2">
      <c r="A209" s="84">
        <v>48</v>
      </c>
      <c r="B209" s="90">
        <v>123</v>
      </c>
      <c r="C209" s="5">
        <f t="shared" si="3"/>
        <v>6.6791261475103228E-8</v>
      </c>
    </row>
    <row r="210" spans="1:3" x14ac:dyDescent="0.2">
      <c r="A210" s="84">
        <v>103</v>
      </c>
      <c r="B210" s="90">
        <v>90</v>
      </c>
      <c r="C210" s="5">
        <f t="shared" si="3"/>
        <v>4.8871654737880409E-8</v>
      </c>
    </row>
    <row r="211" spans="1:3" x14ac:dyDescent="0.2">
      <c r="A211" s="84">
        <v>88</v>
      </c>
      <c r="B211" s="90">
        <v>73</v>
      </c>
      <c r="C211" s="5">
        <f t="shared" si="3"/>
        <v>3.9640342176280777E-8</v>
      </c>
    </row>
    <row r="212" spans="1:3" x14ac:dyDescent="0.2">
      <c r="A212" s="84">
        <v>140</v>
      </c>
      <c r="B212" s="90">
        <v>61</v>
      </c>
      <c r="C212" s="5">
        <f t="shared" si="3"/>
        <v>3.3124121544563386E-8</v>
      </c>
    </row>
    <row r="213" spans="1:3" x14ac:dyDescent="0.2">
      <c r="A213" s="84">
        <v>195</v>
      </c>
      <c r="B213" s="90">
        <v>56</v>
      </c>
      <c r="C213" s="5">
        <f t="shared" si="3"/>
        <v>3.040902961468114E-8</v>
      </c>
    </row>
    <row r="214" spans="1:3" x14ac:dyDescent="0.2">
      <c r="A214" s="84">
        <v>153</v>
      </c>
      <c r="B214" s="90">
        <v>53</v>
      </c>
      <c r="C214" s="5">
        <f t="shared" si="3"/>
        <v>2.8779974456751795E-8</v>
      </c>
    </row>
    <row r="215" spans="1:3" x14ac:dyDescent="0.2">
      <c r="A215" s="84">
        <v>171</v>
      </c>
      <c r="B215" s="90">
        <v>38</v>
      </c>
      <c r="C215" s="5">
        <f t="shared" si="3"/>
        <v>2.0634698667105059E-8</v>
      </c>
    </row>
    <row r="216" spans="1:3" x14ac:dyDescent="0.2">
      <c r="A216" s="84">
        <v>214</v>
      </c>
      <c r="B216" s="90">
        <v>35</v>
      </c>
      <c r="C216" s="5">
        <f t="shared" si="3"/>
        <v>1.9005643509175715E-8</v>
      </c>
    </row>
    <row r="217" spans="1:3" x14ac:dyDescent="0.2">
      <c r="A217" s="84">
        <v>119</v>
      </c>
      <c r="B217" s="90">
        <v>32</v>
      </c>
      <c r="C217" s="5">
        <f t="shared" si="3"/>
        <v>1.7376588351246367E-8</v>
      </c>
    </row>
    <row r="218" spans="1:3" x14ac:dyDescent="0.2">
      <c r="A218" s="84">
        <v>42</v>
      </c>
      <c r="B218" s="90">
        <v>21</v>
      </c>
      <c r="C218" s="5">
        <f t="shared" si="3"/>
        <v>1.1403386105505428E-8</v>
      </c>
    </row>
    <row r="219" spans="1:3" x14ac:dyDescent="0.2">
      <c r="A219" s="84">
        <v>207</v>
      </c>
      <c r="B219" s="90">
        <v>20</v>
      </c>
      <c r="C219" s="5">
        <f t="shared" si="3"/>
        <v>1.0860367719528979E-8</v>
      </c>
    </row>
    <row r="220" spans="1:3" x14ac:dyDescent="0.2">
      <c r="A220" s="84">
        <v>64</v>
      </c>
      <c r="B220" s="90">
        <v>19</v>
      </c>
      <c r="C220" s="5">
        <f t="shared" si="3"/>
        <v>1.031734933355253E-8</v>
      </c>
    </row>
    <row r="221" spans="1:3" x14ac:dyDescent="0.2">
      <c r="A221" s="84">
        <v>219</v>
      </c>
      <c r="B221" s="90">
        <v>19</v>
      </c>
      <c r="C221" s="5">
        <f t="shared" si="3"/>
        <v>1.031734933355253E-8</v>
      </c>
    </row>
    <row r="222" spans="1:3" x14ac:dyDescent="0.2">
      <c r="A222" s="84">
        <v>190</v>
      </c>
      <c r="B222" s="90">
        <v>7</v>
      </c>
      <c r="C222" s="5">
        <f t="shared" si="3"/>
        <v>3.8011287018351425E-9</v>
      </c>
    </row>
    <row r="223" spans="1:3" x14ac:dyDescent="0.2">
      <c r="A223" s="84">
        <v>117</v>
      </c>
      <c r="B223" s="90">
        <v>6</v>
      </c>
      <c r="C223" s="5">
        <f t="shared" si="3"/>
        <v>3.2581103158586936E-9</v>
      </c>
    </row>
    <row r="224" spans="1:3" x14ac:dyDescent="0.2">
      <c r="A224" s="84">
        <v>65</v>
      </c>
      <c r="B224" s="90">
        <v>3</v>
      </c>
      <c r="C224" s="5">
        <f t="shared" si="3"/>
        <v>1.6290551579293468E-9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8D11-A8E5-AC45-8D8F-C601F0641A61}">
  <dimension ref="A1:F17"/>
  <sheetViews>
    <sheetView zoomScale="150" zoomScaleNormal="150" workbookViewId="0">
      <selection activeCell="C5" sqref="C5"/>
    </sheetView>
  </sheetViews>
  <sheetFormatPr baseColWidth="10" defaultRowHeight="16" x14ac:dyDescent="0.2"/>
  <cols>
    <col min="2" max="2" width="31.33203125" customWidth="1"/>
    <col min="3" max="3" width="12.6640625" bestFit="1" customWidth="1"/>
    <col min="5" max="5" width="15.6640625" bestFit="1" customWidth="1"/>
  </cols>
  <sheetData>
    <row r="1" spans="1:6" ht="32" x14ac:dyDescent="0.2">
      <c r="A1" s="18" t="s">
        <v>6</v>
      </c>
      <c r="B1" s="19" t="s">
        <v>1</v>
      </c>
      <c r="C1" s="19" t="s">
        <v>3</v>
      </c>
      <c r="D1" s="34" t="s">
        <v>13</v>
      </c>
      <c r="E1" s="19" t="s">
        <v>8</v>
      </c>
      <c r="F1" s="34" t="s">
        <v>13</v>
      </c>
    </row>
    <row r="2" spans="1:6" x14ac:dyDescent="0.2">
      <c r="A2" s="16" t="s">
        <v>11</v>
      </c>
      <c r="B2" s="4" t="s">
        <v>503</v>
      </c>
      <c r="C2" s="17">
        <v>1989937572</v>
      </c>
      <c r="D2" s="40">
        <v>1</v>
      </c>
      <c r="E2" s="41">
        <v>73937666318.669998</v>
      </c>
      <c r="F2" s="42">
        <f>100%</f>
        <v>1</v>
      </c>
    </row>
    <row r="3" spans="1:6" x14ac:dyDescent="0.2">
      <c r="A3" s="61" t="s">
        <v>4</v>
      </c>
      <c r="B3" s="13" t="s">
        <v>503</v>
      </c>
      <c r="C3" s="14">
        <v>1910652907</v>
      </c>
      <c r="D3" s="62">
        <f>C3/C2</f>
        <v>0.96015720989663289</v>
      </c>
      <c r="E3" s="63">
        <v>71033113291.550003</v>
      </c>
      <c r="F3" s="62">
        <f>E3/E2</f>
        <v>0.96071619281840159</v>
      </c>
    </row>
    <row r="4" spans="1:6" x14ac:dyDescent="0.2">
      <c r="A4" s="64" t="s">
        <v>5</v>
      </c>
      <c r="B4" s="65" t="s">
        <v>503</v>
      </c>
      <c r="C4" s="66">
        <v>49574129</v>
      </c>
      <c r="D4" s="67">
        <f>C4/C2</f>
        <v>2.491240413646504E-2</v>
      </c>
      <c r="E4" s="68">
        <v>1909625363.04</v>
      </c>
      <c r="F4" s="67">
        <f>E4/E2</f>
        <v>2.5827503870754446E-2</v>
      </c>
    </row>
    <row r="5" spans="1:6" x14ac:dyDescent="0.2">
      <c r="A5" s="44"/>
      <c r="B5" s="30"/>
      <c r="C5" s="45"/>
      <c r="D5" s="46"/>
      <c r="E5" s="47"/>
      <c r="F5" s="48"/>
    </row>
    <row r="6" spans="1:6" ht="32" x14ac:dyDescent="0.2">
      <c r="A6" s="18" t="s">
        <v>12</v>
      </c>
      <c r="B6" s="19" t="s">
        <v>1</v>
      </c>
      <c r="C6" s="19" t="s">
        <v>3</v>
      </c>
      <c r="D6" s="34" t="s">
        <v>13</v>
      </c>
      <c r="E6" s="49" t="s">
        <v>8</v>
      </c>
      <c r="F6" s="34" t="s">
        <v>13</v>
      </c>
    </row>
    <row r="7" spans="1:6" ht="64" x14ac:dyDescent="0.2">
      <c r="A7" s="50" t="s">
        <v>4</v>
      </c>
      <c r="B7" s="13" t="s">
        <v>507</v>
      </c>
      <c r="C7" s="14">
        <v>943012704</v>
      </c>
      <c r="D7" s="37">
        <f>SUM(D8:D11)</f>
        <v>0.99999966490377212</v>
      </c>
      <c r="E7" s="51">
        <v>29934676885.27</v>
      </c>
      <c r="F7" s="37">
        <f>SUM(F8:F11)</f>
        <v>0.99999984850980628</v>
      </c>
    </row>
    <row r="8" spans="1:6" ht="48" x14ac:dyDescent="0.2">
      <c r="A8" s="52" t="s">
        <v>4</v>
      </c>
      <c r="B8" s="22" t="s">
        <v>18</v>
      </c>
      <c r="C8" s="23">
        <v>43039570</v>
      </c>
      <c r="D8" s="38">
        <f>C8/C7</f>
        <v>4.564049860350556E-2</v>
      </c>
      <c r="E8" s="53">
        <v>1406480193.0799999</v>
      </c>
      <c r="F8" s="38">
        <f>E8/E7</f>
        <v>4.698497994384862E-2</v>
      </c>
    </row>
    <row r="9" spans="1:6" ht="48" x14ac:dyDescent="0.2">
      <c r="A9" s="52" t="s">
        <v>4</v>
      </c>
      <c r="B9" s="22" t="s">
        <v>19</v>
      </c>
      <c r="C9" s="23">
        <v>77939924</v>
      </c>
      <c r="D9" s="38">
        <f>C9/C7</f>
        <v>8.2649919422506532E-2</v>
      </c>
      <c r="E9" s="53">
        <v>2903699243.1900001</v>
      </c>
      <c r="F9" s="38">
        <f>E9/E7</f>
        <v>9.7001188765756391E-2</v>
      </c>
    </row>
    <row r="10" spans="1:6" ht="48" x14ac:dyDescent="0.2">
      <c r="A10" s="52" t="s">
        <v>4</v>
      </c>
      <c r="B10" s="22" t="s">
        <v>504</v>
      </c>
      <c r="C10" s="23">
        <v>798199452</v>
      </c>
      <c r="D10" s="38">
        <f>C10/C7</f>
        <v>0.84643552373606201</v>
      </c>
      <c r="E10" s="53">
        <v>24892611692.32</v>
      </c>
      <c r="F10" s="38">
        <f>E10/E7</f>
        <v>0.83156440230590711</v>
      </c>
    </row>
    <row r="11" spans="1:6" ht="48" x14ac:dyDescent="0.2">
      <c r="A11" s="52" t="s">
        <v>4</v>
      </c>
      <c r="B11" s="22" t="s">
        <v>510</v>
      </c>
      <c r="C11" s="23">
        <v>23833442</v>
      </c>
      <c r="D11" s="38">
        <f>C11/C7</f>
        <v>2.5273723141697995E-2</v>
      </c>
      <c r="E11" s="53">
        <v>731881221.87</v>
      </c>
      <c r="F11" s="38">
        <f>E11/E7</f>
        <v>2.444927749429418E-2</v>
      </c>
    </row>
    <row r="12" spans="1:6" ht="64" x14ac:dyDescent="0.2">
      <c r="A12" s="50" t="s">
        <v>4</v>
      </c>
      <c r="B12" s="13" t="s">
        <v>508</v>
      </c>
      <c r="C12" s="58">
        <v>929668225</v>
      </c>
      <c r="D12" s="59">
        <f>SUM(D13:D16)</f>
        <v>0.99999982359298123</v>
      </c>
      <c r="E12" s="51">
        <v>34419603554.059998</v>
      </c>
      <c r="F12" s="59">
        <f>SUM(F13:F16)</f>
        <v>0.99999987296977466</v>
      </c>
    </row>
    <row r="13" spans="1:6" ht="48" x14ac:dyDescent="0.2">
      <c r="A13" s="52" t="s">
        <v>4</v>
      </c>
      <c r="B13" s="60" t="s">
        <v>15</v>
      </c>
      <c r="C13" s="23">
        <v>514461865</v>
      </c>
      <c r="D13" s="38">
        <f>C13/C12</f>
        <v>0.55338221869420134</v>
      </c>
      <c r="E13" s="53">
        <v>18158879734.16</v>
      </c>
      <c r="F13" s="38">
        <f>E13/E12</f>
        <v>0.52757376201731565</v>
      </c>
    </row>
    <row r="14" spans="1:6" ht="48" x14ac:dyDescent="0.2">
      <c r="A14" s="52" t="s">
        <v>4</v>
      </c>
      <c r="B14" s="60" t="s">
        <v>17</v>
      </c>
      <c r="C14" s="23">
        <v>86520654</v>
      </c>
      <c r="D14" s="38">
        <f>C14/C12</f>
        <v>9.3066162393578636E-2</v>
      </c>
      <c r="E14" s="53">
        <v>3283721374.8699999</v>
      </c>
      <c r="F14" s="38">
        <f>E14/E12</f>
        <v>9.5402649531175832E-2</v>
      </c>
    </row>
    <row r="15" spans="1:6" ht="48" x14ac:dyDescent="0.2">
      <c r="A15" s="52" t="s">
        <v>4</v>
      </c>
      <c r="B15" s="60" t="s">
        <v>505</v>
      </c>
      <c r="C15" s="23">
        <v>265941158</v>
      </c>
      <c r="D15" s="38">
        <f>C15/C12</f>
        <v>0.2860602856465273</v>
      </c>
      <c r="E15" s="53">
        <v>10829928343.299999</v>
      </c>
      <c r="F15" s="38">
        <f>E15/E12</f>
        <v>0.31464419182778602</v>
      </c>
    </row>
    <row r="16" spans="1:6" ht="48" x14ac:dyDescent="0.2">
      <c r="A16" s="52" t="s">
        <v>4</v>
      </c>
      <c r="B16" s="60" t="s">
        <v>509</v>
      </c>
      <c r="C16" s="23">
        <v>62744384</v>
      </c>
      <c r="D16" s="38">
        <f>C16/C12</f>
        <v>6.7491156858673962E-2</v>
      </c>
      <c r="E16" s="53">
        <v>2147069729.4000001</v>
      </c>
      <c r="F16" s="38">
        <f>E16/E12</f>
        <v>6.2379269593497114E-2</v>
      </c>
    </row>
    <row r="17" spans="1:6" x14ac:dyDescent="0.2">
      <c r="A17" s="69" t="s">
        <v>5</v>
      </c>
      <c r="B17" s="69" t="s">
        <v>23</v>
      </c>
      <c r="C17" s="70"/>
      <c r="D17" s="67"/>
      <c r="E17" s="68"/>
      <c r="F17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DB95-7E0D-EA42-A1E7-CBC2C42A2AC0}">
  <dimension ref="A1:D128"/>
  <sheetViews>
    <sheetView workbookViewId="0">
      <selection activeCell="D12" sqref="D12"/>
    </sheetView>
  </sheetViews>
  <sheetFormatPr baseColWidth="10" defaultRowHeight="16" x14ac:dyDescent="0.2"/>
  <cols>
    <col min="2" max="2" width="30.6640625" bestFit="1" customWidth="1"/>
    <col min="3" max="3" width="8.33203125" bestFit="1" customWidth="1"/>
    <col min="4" max="4" width="12.1640625" style="5" bestFit="1" customWidth="1"/>
  </cols>
  <sheetData>
    <row r="1" spans="1:4" x14ac:dyDescent="0.2">
      <c r="A1" t="s">
        <v>26</v>
      </c>
      <c r="B1" t="s">
        <v>25</v>
      </c>
      <c r="C1" t="s">
        <v>24</v>
      </c>
      <c r="D1" s="5" t="s">
        <v>13</v>
      </c>
    </row>
    <row r="2" spans="1:4" x14ac:dyDescent="0.2">
      <c r="A2">
        <v>1</v>
      </c>
      <c r="B2" t="str">
        <f>VLOOKUP(A2,'Country Mapping'!$A$2:$B$232,2,FALSE)</f>
        <v>United States</v>
      </c>
      <c r="C2">
        <v>1958829</v>
      </c>
      <c r="D2" s="5">
        <f t="shared" ref="D2:D33" si="0">C2/$C$128</f>
        <v>0.94327980872718342</v>
      </c>
    </row>
    <row r="3" spans="1:4" x14ac:dyDescent="0.2">
      <c r="A3">
        <v>77</v>
      </c>
      <c r="B3" t="str">
        <f>VLOOKUP(A3,'Country Mapping'!$A$2:$B$232,2,FALSE)</f>
        <v>Germany</v>
      </c>
      <c r="C3">
        <v>102611</v>
      </c>
      <c r="D3" s="5">
        <f t="shared" si="0"/>
        <v>4.9412625835795275E-2</v>
      </c>
    </row>
    <row r="4" spans="1:4" x14ac:dyDescent="0.2">
      <c r="A4">
        <v>2</v>
      </c>
      <c r="B4" t="str">
        <f>VLOOKUP(A4,'Country Mapping'!$A$2:$B$232,2,FALSE)</f>
        <v>Canada</v>
      </c>
      <c r="C4">
        <v>4018</v>
      </c>
      <c r="D4" s="5">
        <f t="shared" si="0"/>
        <v>1.9348795997332197E-3</v>
      </c>
    </row>
    <row r="5" spans="1:4" x14ac:dyDescent="0.2">
      <c r="A5">
        <v>165</v>
      </c>
      <c r="B5" t="str">
        <f>VLOOKUP(A5,'Country Mapping'!$A$2:$B$232,2,FALSE)</f>
        <v>Puerto Rico</v>
      </c>
      <c r="C5">
        <v>2263</v>
      </c>
      <c r="D5" s="5">
        <f t="shared" si="0"/>
        <v>1.0897542394714475E-3</v>
      </c>
    </row>
    <row r="6" spans="1:4" x14ac:dyDescent="0.2">
      <c r="A6">
        <v>15</v>
      </c>
      <c r="B6" t="str">
        <f>VLOOKUP(A6,'Country Mapping'!$A$2:$B$232,2,FALSE)</f>
        <v>Australia</v>
      </c>
      <c r="C6">
        <v>1661</v>
      </c>
      <c r="D6" s="5">
        <f t="shared" si="0"/>
        <v>7.9985938654974565E-4</v>
      </c>
    </row>
    <row r="7" spans="1:4" x14ac:dyDescent="0.2">
      <c r="A7" t="s">
        <v>501</v>
      </c>
      <c r="C7">
        <v>776</v>
      </c>
      <c r="D7" s="5">
        <f t="shared" si="0"/>
        <v>3.7368505958013402E-4</v>
      </c>
    </row>
    <row r="8" spans="1:4" x14ac:dyDescent="0.2">
      <c r="A8">
        <v>16</v>
      </c>
      <c r="B8" t="str">
        <f>VLOOKUP(A8,'Country Mapping'!$A$2:$B$232,2,FALSE)</f>
        <v>Austria</v>
      </c>
      <c r="C8">
        <v>659</v>
      </c>
      <c r="D8" s="5">
        <f t="shared" si="0"/>
        <v>3.1734336889601588E-4</v>
      </c>
    </row>
    <row r="9" spans="1:4" x14ac:dyDescent="0.2">
      <c r="A9">
        <v>3</v>
      </c>
      <c r="B9" t="str">
        <f>VLOOKUP(A9,'Country Mapping'!$A$2:$B$232,2,FALSE)</f>
        <v>United Kingdom</v>
      </c>
      <c r="C9">
        <v>618</v>
      </c>
      <c r="D9" s="5">
        <f t="shared" si="0"/>
        <v>2.97599699510983E-4</v>
      </c>
    </row>
    <row r="10" spans="1:4" x14ac:dyDescent="0.2">
      <c r="A10">
        <v>193</v>
      </c>
      <c r="B10" t="str">
        <f>VLOOKUP(A10,'Country Mapping'!$A$2:$B$232,2,FALSE)</f>
        <v>Switzerland</v>
      </c>
      <c r="C10">
        <v>469</v>
      </c>
      <c r="D10" s="5">
        <f t="shared" si="0"/>
        <v>2.2584831564830264E-4</v>
      </c>
    </row>
    <row r="11" spans="1:4" x14ac:dyDescent="0.2">
      <c r="A11">
        <v>71</v>
      </c>
      <c r="B11" t="str">
        <f>VLOOKUP(A11,'Country Mapping'!$A$2:$B$232,2,FALSE)</f>
        <v>France</v>
      </c>
      <c r="C11">
        <v>428</v>
      </c>
      <c r="D11" s="5">
        <f t="shared" si="0"/>
        <v>2.0610464626326979E-4</v>
      </c>
    </row>
    <row r="12" spans="1:4" x14ac:dyDescent="0.2">
      <c r="A12">
        <v>101</v>
      </c>
      <c r="B12" t="str">
        <f>VLOOKUP(A12,'Country Mapping'!$A$2:$B$232,2,FALSE)</f>
        <v>Italy</v>
      </c>
      <c r="C12">
        <v>373</v>
      </c>
      <c r="D12" s="5">
        <f t="shared" si="0"/>
        <v>1.7961923611261595E-4</v>
      </c>
    </row>
    <row r="13" spans="1:4" x14ac:dyDescent="0.2">
      <c r="A13">
        <v>146</v>
      </c>
      <c r="B13" t="str">
        <f>VLOOKUP(A13,'Country Mapping'!$A$2:$B$232,2,FALSE)</f>
        <v>Netherlands</v>
      </c>
      <c r="C13">
        <v>310</v>
      </c>
      <c r="D13" s="5">
        <f t="shared" si="0"/>
        <v>1.4928140266732157E-4</v>
      </c>
    </row>
    <row r="14" spans="1:4" x14ac:dyDescent="0.2">
      <c r="A14">
        <v>154</v>
      </c>
      <c r="B14" t="str">
        <f>VLOOKUP(A14,'Country Mapping'!$A$2:$B$232,2,FALSE)</f>
        <v>Norway</v>
      </c>
      <c r="C14">
        <v>277</v>
      </c>
      <c r="D14" s="5">
        <f t="shared" si="0"/>
        <v>1.3339015657692929E-4</v>
      </c>
    </row>
    <row r="15" spans="1:4" x14ac:dyDescent="0.2">
      <c r="A15">
        <v>57</v>
      </c>
      <c r="B15" t="str">
        <f>VLOOKUP(A15,'Country Mapping'!$A$2:$B$232,2,FALSE)</f>
        <v>Denmark</v>
      </c>
      <c r="C15">
        <v>269</v>
      </c>
      <c r="D15" s="5">
        <f t="shared" si="0"/>
        <v>1.2953773328228872E-4</v>
      </c>
    </row>
    <row r="16" spans="1:4" x14ac:dyDescent="0.2">
      <c r="A16">
        <v>192</v>
      </c>
      <c r="B16" t="str">
        <f>VLOOKUP(A16,'Country Mapping'!$A$2:$B$232,2,FALSE)</f>
        <v>Sweden</v>
      </c>
      <c r="C16">
        <v>257</v>
      </c>
      <c r="D16" s="5">
        <f t="shared" si="0"/>
        <v>1.2375909834032788E-4</v>
      </c>
    </row>
    <row r="17" spans="1:4" x14ac:dyDescent="0.2">
      <c r="A17">
        <v>186</v>
      </c>
      <c r="B17" t="str">
        <f>VLOOKUP(A17,'Country Mapping'!$A$2:$B$232,2,FALSE)</f>
        <v>Spain</v>
      </c>
      <c r="C17">
        <v>252</v>
      </c>
      <c r="D17" s="5">
        <f t="shared" si="0"/>
        <v>1.2135133378117754E-4</v>
      </c>
    </row>
    <row r="18" spans="1:4" x14ac:dyDescent="0.2">
      <c r="A18">
        <v>217</v>
      </c>
      <c r="B18" t="str">
        <f>VLOOKUP(A18,'Country Mapping'!$A$2:$B$232,2,FALSE)</f>
        <v>Virgin Islands (U.S.)</v>
      </c>
      <c r="C18">
        <v>227</v>
      </c>
      <c r="D18" s="5">
        <f t="shared" si="0"/>
        <v>1.0931251098542581E-4</v>
      </c>
    </row>
    <row r="19" spans="1:4" x14ac:dyDescent="0.2">
      <c r="A19">
        <v>99</v>
      </c>
      <c r="B19" t="str">
        <f>VLOOKUP(A19,'Country Mapping'!$A$2:$B$232,2,FALSE)</f>
        <v>Ireland</v>
      </c>
      <c r="C19">
        <v>198</v>
      </c>
      <c r="D19" s="5">
        <f t="shared" si="0"/>
        <v>9.5347476542353789E-5</v>
      </c>
    </row>
    <row r="20" spans="1:4" x14ac:dyDescent="0.2">
      <c r="A20">
        <v>149</v>
      </c>
      <c r="B20" t="str">
        <f>VLOOKUP(A20,'Country Mapping'!$A$2:$B$232,2,FALSE)</f>
        <v>New Zealand</v>
      </c>
      <c r="C20">
        <v>160</v>
      </c>
      <c r="D20" s="5">
        <f t="shared" si="0"/>
        <v>7.7048465892811131E-5</v>
      </c>
    </row>
    <row r="21" spans="1:4" x14ac:dyDescent="0.2">
      <c r="A21">
        <v>100</v>
      </c>
      <c r="B21" t="str">
        <f>VLOOKUP(A21,'Country Mapping'!$A$2:$B$232,2,FALSE)</f>
        <v>Israel</v>
      </c>
      <c r="C21">
        <v>154</v>
      </c>
      <c r="D21" s="5">
        <f t="shared" si="0"/>
        <v>7.4159148421830726E-5</v>
      </c>
    </row>
    <row r="22" spans="1:4" x14ac:dyDescent="0.2">
      <c r="A22">
        <v>70</v>
      </c>
      <c r="B22" t="str">
        <f>VLOOKUP(A22,'Country Mapping'!$A$2:$B$232,2,FALSE)</f>
        <v>Finland</v>
      </c>
      <c r="C22">
        <v>143</v>
      </c>
      <c r="D22" s="5">
        <f t="shared" si="0"/>
        <v>6.8862066391699951E-5</v>
      </c>
    </row>
    <row r="23" spans="1:4" x14ac:dyDescent="0.2">
      <c r="A23">
        <v>163</v>
      </c>
      <c r="B23" t="str">
        <f>VLOOKUP(A23,'Country Mapping'!$A$2:$B$232,2,FALSE)</f>
        <v>Poland</v>
      </c>
      <c r="C23">
        <v>131</v>
      </c>
      <c r="D23" s="5">
        <f t="shared" si="0"/>
        <v>6.3083431449739114E-5</v>
      </c>
    </row>
    <row r="24" spans="1:4" x14ac:dyDescent="0.2">
      <c r="A24">
        <v>23</v>
      </c>
      <c r="B24" t="str">
        <f>VLOOKUP(A24,'Country Mapping'!$A$2:$B$232,2,FALSE)</f>
        <v>Belgium</v>
      </c>
      <c r="C24">
        <v>127</v>
      </c>
      <c r="D24" s="5">
        <f t="shared" si="0"/>
        <v>6.1157219802418844E-5</v>
      </c>
    </row>
    <row r="25" spans="1:4" x14ac:dyDescent="0.2">
      <c r="A25">
        <v>84</v>
      </c>
      <c r="B25" t="str">
        <f>VLOOKUP(A25,'Country Mapping'!$A$2:$B$232,2,FALSE)</f>
        <v>Guam</v>
      </c>
      <c r="C25">
        <v>109</v>
      </c>
      <c r="D25" s="5">
        <f t="shared" si="0"/>
        <v>5.2489267389477589E-5</v>
      </c>
    </row>
    <row r="26" spans="1:4" x14ac:dyDescent="0.2">
      <c r="A26">
        <v>56</v>
      </c>
      <c r="B26" t="str">
        <f>VLOOKUP(A26,'Country Mapping'!$A$2:$B$232,2,FALSE)</f>
        <v>Czech Republic</v>
      </c>
      <c r="C26">
        <v>80</v>
      </c>
      <c r="D26" s="5">
        <f t="shared" si="0"/>
        <v>3.8524232946405566E-5</v>
      </c>
    </row>
    <row r="27" spans="1:4" x14ac:dyDescent="0.2">
      <c r="A27">
        <v>80</v>
      </c>
      <c r="B27" t="str">
        <f>VLOOKUP(A27,'Country Mapping'!$A$2:$B$232,2,FALSE)</f>
        <v>Greece</v>
      </c>
      <c r="C27">
        <v>78</v>
      </c>
      <c r="D27" s="5">
        <f t="shared" si="0"/>
        <v>3.7561127122745431E-5</v>
      </c>
    </row>
    <row r="28" spans="1:4" x14ac:dyDescent="0.2">
      <c r="A28">
        <v>168</v>
      </c>
      <c r="B28" t="str">
        <f>VLOOKUP(A28,'Country Mapping'!$A$2:$B$232,2,FALSE)</f>
        <v>Russian Federation</v>
      </c>
      <c r="C28">
        <v>72</v>
      </c>
      <c r="D28" s="5">
        <f t="shared" si="0"/>
        <v>3.4671809651765012E-5</v>
      </c>
    </row>
    <row r="29" spans="1:4" x14ac:dyDescent="0.2">
      <c r="A29">
        <v>136</v>
      </c>
      <c r="B29" t="str">
        <f>VLOOKUP(A29,'Country Mapping'!$A$2:$B$232,2,FALSE)</f>
        <v>Mexico</v>
      </c>
      <c r="C29">
        <v>70</v>
      </c>
      <c r="D29" s="5">
        <f t="shared" si="0"/>
        <v>3.3708703828104871E-5</v>
      </c>
    </row>
    <row r="30" spans="1:4" x14ac:dyDescent="0.2">
      <c r="A30">
        <v>181</v>
      </c>
      <c r="B30" t="str">
        <f>VLOOKUP(A30,'Country Mapping'!$A$2:$B$232,2,FALSE)</f>
        <v>Slovakia</v>
      </c>
      <c r="C30">
        <v>61</v>
      </c>
      <c r="D30" s="5">
        <f t="shared" si="0"/>
        <v>2.9374727621634247E-5</v>
      </c>
    </row>
    <row r="31" spans="1:4" x14ac:dyDescent="0.2">
      <c r="A31">
        <v>-999</v>
      </c>
      <c r="B31" t="e">
        <f>VLOOKUP(A31,'Country Mapping'!$A$2:$B$232,2,FALSE)</f>
        <v>#N/A</v>
      </c>
      <c r="C31">
        <v>54</v>
      </c>
      <c r="D31" s="5">
        <f t="shared" si="0"/>
        <v>2.6003857238823758E-5</v>
      </c>
    </row>
    <row r="32" spans="1:4" x14ac:dyDescent="0.2">
      <c r="A32">
        <v>31</v>
      </c>
      <c r="B32" t="str">
        <f>VLOOKUP(A32,'Country Mapping'!$A$2:$B$232,2,FALSE)</f>
        <v>Brazil</v>
      </c>
      <c r="C32">
        <v>54</v>
      </c>
      <c r="D32" s="5">
        <f t="shared" si="0"/>
        <v>2.6003857238823758E-5</v>
      </c>
    </row>
    <row r="33" spans="1:4" x14ac:dyDescent="0.2">
      <c r="A33">
        <v>164</v>
      </c>
      <c r="B33" t="str">
        <f>VLOOKUP(A33,'Country Mapping'!$A$2:$B$232,2,FALSE)</f>
        <v>Portugal</v>
      </c>
      <c r="C33">
        <v>53</v>
      </c>
      <c r="D33" s="5">
        <f t="shared" si="0"/>
        <v>2.552230432699369E-5</v>
      </c>
    </row>
    <row r="34" spans="1:4" x14ac:dyDescent="0.2">
      <c r="A34">
        <v>93</v>
      </c>
      <c r="B34" t="str">
        <f>VLOOKUP(A34,'Country Mapping'!$A$2:$B$232,2,FALSE)</f>
        <v>Hungary</v>
      </c>
      <c r="C34">
        <v>52</v>
      </c>
      <c r="D34" s="5">
        <f t="shared" ref="D34:D65" si="1">C34/$C$128</f>
        <v>2.5040751415163619E-5</v>
      </c>
    </row>
    <row r="35" spans="1:4" x14ac:dyDescent="0.2">
      <c r="A35">
        <v>182</v>
      </c>
      <c r="B35" t="str">
        <f>VLOOKUP(A35,'Country Mapping'!$A$2:$B$232,2,FALSE)</f>
        <v>Slovenia</v>
      </c>
      <c r="C35">
        <v>44</v>
      </c>
      <c r="D35" s="5">
        <f t="shared" si="1"/>
        <v>2.1188328120523063E-5</v>
      </c>
    </row>
    <row r="36" spans="1:4" x14ac:dyDescent="0.2">
      <c r="A36">
        <v>92</v>
      </c>
      <c r="B36" t="str">
        <f>VLOOKUP(A36,'Country Mapping'!$A$2:$B$232,2,FALSE)</f>
        <v>Hong Kong</v>
      </c>
      <c r="C36">
        <v>39</v>
      </c>
      <c r="D36" s="5">
        <f t="shared" si="1"/>
        <v>1.8780563561372715E-5</v>
      </c>
    </row>
    <row r="37" spans="1:4" x14ac:dyDescent="0.2">
      <c r="A37">
        <v>53</v>
      </c>
      <c r="B37" t="str">
        <f>VLOOKUP(A37,'Country Mapping'!$A$2:$B$232,2,FALSE)</f>
        <v>Croatia, Democratic Republic of the</v>
      </c>
      <c r="C37">
        <v>38</v>
      </c>
      <c r="D37" s="5">
        <f t="shared" si="1"/>
        <v>1.8299010649542644E-5</v>
      </c>
    </row>
    <row r="38" spans="1:4" x14ac:dyDescent="0.2">
      <c r="A38">
        <v>104</v>
      </c>
      <c r="B38" t="str">
        <f>VLOOKUP(A38,'Country Mapping'!$A$2:$B$232,2,FALSE)</f>
        <v>Japan</v>
      </c>
      <c r="C38">
        <v>34</v>
      </c>
      <c r="D38" s="5">
        <f t="shared" si="1"/>
        <v>1.6372799002222368E-5</v>
      </c>
    </row>
    <row r="39" spans="1:4" x14ac:dyDescent="0.2">
      <c r="A39">
        <v>162</v>
      </c>
      <c r="B39" t="str">
        <f>VLOOKUP(A39,'Country Mapping'!$A$2:$B$232,2,FALSE)</f>
        <v>Philippines</v>
      </c>
      <c r="C39">
        <v>34</v>
      </c>
      <c r="D39" s="5">
        <f t="shared" si="1"/>
        <v>1.6372799002222368E-5</v>
      </c>
    </row>
    <row r="40" spans="1:4" x14ac:dyDescent="0.2">
      <c r="A40">
        <v>122</v>
      </c>
      <c r="B40" t="str">
        <f>VLOOKUP(A40,'Country Mapping'!$A$2:$B$232,2,FALSE)</f>
        <v>Luxembourg</v>
      </c>
      <c r="C40">
        <v>31</v>
      </c>
      <c r="D40" s="5">
        <f t="shared" si="1"/>
        <v>1.4928140266732157E-5</v>
      </c>
    </row>
    <row r="41" spans="1:4" x14ac:dyDescent="0.2">
      <c r="A41">
        <v>127</v>
      </c>
      <c r="B41" t="str">
        <f>VLOOKUP(A41,'Country Mapping'!$A$2:$B$232,2,FALSE)</f>
        <v>Malaysia</v>
      </c>
      <c r="C41">
        <v>29</v>
      </c>
      <c r="D41" s="5">
        <f t="shared" si="1"/>
        <v>1.3965034443072019E-5</v>
      </c>
    </row>
    <row r="42" spans="1:4" x14ac:dyDescent="0.2">
      <c r="A42">
        <v>111</v>
      </c>
      <c r="B42" t="str">
        <f>VLOOKUP(A42,'Country Mapping'!$A$2:$B$232,2,FALSE)</f>
        <v>Korea, South</v>
      </c>
      <c r="C42">
        <v>26</v>
      </c>
      <c r="D42" s="5">
        <f t="shared" si="1"/>
        <v>1.252037570758181E-5</v>
      </c>
    </row>
    <row r="43" spans="1:4" x14ac:dyDescent="0.2">
      <c r="A43">
        <v>7</v>
      </c>
      <c r="B43" t="str">
        <f>VLOOKUP(A43,'Country Mapping'!$A$2:$B$232,2,FALSE)</f>
        <v>American Samoa</v>
      </c>
      <c r="C43">
        <v>25</v>
      </c>
      <c r="D43" s="5">
        <f t="shared" si="1"/>
        <v>1.2038822795751741E-5</v>
      </c>
    </row>
    <row r="44" spans="1:4" x14ac:dyDescent="0.2">
      <c r="A44">
        <v>44</v>
      </c>
      <c r="B44" t="str">
        <f>VLOOKUP(A44,'Country Mapping'!$A$2:$B$232,2,FALSE)</f>
        <v>Chile</v>
      </c>
      <c r="C44">
        <v>25</v>
      </c>
      <c r="D44" s="5">
        <f t="shared" si="1"/>
        <v>1.2038822795751741E-5</v>
      </c>
    </row>
    <row r="45" spans="1:4" x14ac:dyDescent="0.2">
      <c r="A45">
        <v>196</v>
      </c>
      <c r="B45" t="str">
        <f>VLOOKUP(A45,'Country Mapping'!$A$2:$B$232,2,FALSE)</f>
        <v>Taiwan</v>
      </c>
      <c r="C45">
        <v>21</v>
      </c>
      <c r="D45" s="5">
        <f t="shared" si="1"/>
        <v>1.0112611148431462E-5</v>
      </c>
    </row>
    <row r="46" spans="1:4" x14ac:dyDescent="0.2">
      <c r="A46">
        <v>185</v>
      </c>
      <c r="B46" t="str">
        <f>VLOOKUP(A46,'Country Mapping'!$A$2:$B$232,2,FALSE)</f>
        <v>South Africa</v>
      </c>
      <c r="C46">
        <v>20</v>
      </c>
      <c r="D46" s="5">
        <f t="shared" si="1"/>
        <v>9.6310582366013914E-6</v>
      </c>
    </row>
    <row r="47" spans="1:4" x14ac:dyDescent="0.2">
      <c r="A47">
        <v>66</v>
      </c>
      <c r="B47" t="str">
        <f>VLOOKUP(A47,'Country Mapping'!$A$2:$B$232,2,FALSE)</f>
        <v>Estonia</v>
      </c>
      <c r="C47">
        <v>16</v>
      </c>
      <c r="D47" s="5">
        <f t="shared" si="1"/>
        <v>7.7048465892811131E-6</v>
      </c>
    </row>
    <row r="48" spans="1:4" x14ac:dyDescent="0.2">
      <c r="A48">
        <v>115</v>
      </c>
      <c r="B48" t="str">
        <f>VLOOKUP(A48,'Country Mapping'!$A$2:$B$232,2,FALSE)</f>
        <v>Latvia</v>
      </c>
      <c r="C48">
        <v>16</v>
      </c>
      <c r="D48" s="5">
        <f t="shared" si="1"/>
        <v>7.7048465892811131E-6</v>
      </c>
    </row>
    <row r="49" spans="1:4" x14ac:dyDescent="0.2">
      <c r="A49">
        <v>210</v>
      </c>
      <c r="B49" t="str">
        <f>VLOOKUP(A49,'Country Mapping'!$A$2:$B$232,2,FALSE)</f>
        <v>United Arab Emirates</v>
      </c>
      <c r="C49">
        <v>16</v>
      </c>
      <c r="D49" s="5">
        <f t="shared" si="1"/>
        <v>7.7048465892811131E-6</v>
      </c>
    </row>
    <row r="50" spans="1:4" x14ac:dyDescent="0.2">
      <c r="A50">
        <v>130</v>
      </c>
      <c r="B50" t="str">
        <f>VLOOKUP(A50,'Country Mapping'!$A$2:$B$232,2,FALSE)</f>
        <v>Malta</v>
      </c>
      <c r="C50">
        <v>15</v>
      </c>
      <c r="D50" s="5">
        <f t="shared" si="1"/>
        <v>7.223293677451044E-6</v>
      </c>
    </row>
    <row r="51" spans="1:4" x14ac:dyDescent="0.2">
      <c r="A51">
        <v>55</v>
      </c>
      <c r="B51" t="str">
        <f>VLOOKUP(A51,'Country Mapping'!$A$2:$B$232,2,FALSE)</f>
        <v>Cyprus</v>
      </c>
      <c r="C51">
        <v>14</v>
      </c>
      <c r="D51" s="5">
        <f t="shared" si="1"/>
        <v>6.7417407656209748E-6</v>
      </c>
    </row>
    <row r="52" spans="1:4" x14ac:dyDescent="0.2">
      <c r="A52">
        <v>121</v>
      </c>
      <c r="B52" t="str">
        <f>VLOOKUP(A52,'Country Mapping'!$A$2:$B$232,2,FALSE)</f>
        <v>Lithuania</v>
      </c>
      <c r="C52">
        <v>14</v>
      </c>
      <c r="D52" s="5">
        <f t="shared" si="1"/>
        <v>6.7417407656209748E-6</v>
      </c>
    </row>
    <row r="53" spans="1:4" x14ac:dyDescent="0.2">
      <c r="A53">
        <v>176</v>
      </c>
      <c r="B53" t="str">
        <f>VLOOKUP(A53,'Country Mapping'!$A$2:$B$232,2,FALSE)</f>
        <v>Saudi Arabia</v>
      </c>
      <c r="C53">
        <v>14</v>
      </c>
      <c r="D53" s="5">
        <f t="shared" si="1"/>
        <v>6.7417407656209748E-6</v>
      </c>
    </row>
    <row r="54" spans="1:4" x14ac:dyDescent="0.2">
      <c r="A54">
        <v>204</v>
      </c>
      <c r="B54" t="str">
        <f>VLOOKUP(A54,'Country Mapping'!$A$2:$B$232,2,FALSE)</f>
        <v>Turkey</v>
      </c>
      <c r="C54">
        <v>14</v>
      </c>
      <c r="D54" s="5">
        <f t="shared" si="1"/>
        <v>6.7417407656209748E-6</v>
      </c>
    </row>
    <row r="55" spans="1:4" x14ac:dyDescent="0.2">
      <c r="A55">
        <v>95</v>
      </c>
      <c r="B55" t="str">
        <f>VLOOKUP(A55,'Country Mapping'!$A$2:$B$232,2,FALSE)</f>
        <v>India</v>
      </c>
      <c r="C55">
        <v>13</v>
      </c>
      <c r="D55" s="5">
        <f t="shared" si="1"/>
        <v>6.2601878537909048E-6</v>
      </c>
    </row>
    <row r="56" spans="1:4" x14ac:dyDescent="0.2">
      <c r="A56">
        <v>199</v>
      </c>
      <c r="B56" t="str">
        <f>VLOOKUP(A56,'Country Mapping'!$A$2:$B$232,2,FALSE)</f>
        <v>Thailand</v>
      </c>
      <c r="C56">
        <v>11</v>
      </c>
      <c r="D56" s="5">
        <f t="shared" si="1"/>
        <v>5.2970820301307657E-6</v>
      </c>
    </row>
    <row r="57" spans="1:4" x14ac:dyDescent="0.2">
      <c r="A57">
        <v>29</v>
      </c>
      <c r="B57" t="str">
        <f>VLOOKUP(A57,'Country Mapping'!$A$2:$B$232,2,FALSE)</f>
        <v>Bosnia and Herzegovina</v>
      </c>
      <c r="C57">
        <v>10</v>
      </c>
      <c r="D57" s="5">
        <f t="shared" si="1"/>
        <v>4.8155291183006957E-6</v>
      </c>
    </row>
    <row r="58" spans="1:4" x14ac:dyDescent="0.2">
      <c r="A58">
        <v>46</v>
      </c>
      <c r="B58" t="str">
        <f>VLOOKUP(A58,'Country Mapping'!$A$2:$B$232,2,FALSE)</f>
        <v>Colombia</v>
      </c>
      <c r="C58">
        <v>10</v>
      </c>
      <c r="D58" s="5">
        <f t="shared" si="1"/>
        <v>4.8155291183006957E-6</v>
      </c>
    </row>
    <row r="59" spans="1:4" x14ac:dyDescent="0.2">
      <c r="A59">
        <v>94</v>
      </c>
      <c r="B59" t="str">
        <f>VLOOKUP(A59,'Country Mapping'!$A$2:$B$232,2,FALSE)</f>
        <v>Iceland</v>
      </c>
      <c r="C59">
        <v>10</v>
      </c>
      <c r="D59" s="5">
        <f t="shared" si="1"/>
        <v>4.8155291183006957E-6</v>
      </c>
    </row>
    <row r="60" spans="1:4" x14ac:dyDescent="0.2">
      <c r="A60">
        <v>12</v>
      </c>
      <c r="B60" t="str">
        <f>VLOOKUP(A60,'Country Mapping'!$A$2:$B$232,2,FALSE)</f>
        <v>Argentina</v>
      </c>
      <c r="C60">
        <v>9</v>
      </c>
      <c r="D60" s="5">
        <f t="shared" si="1"/>
        <v>4.3339762064706265E-6</v>
      </c>
    </row>
    <row r="61" spans="1:4" x14ac:dyDescent="0.2">
      <c r="A61">
        <v>76</v>
      </c>
      <c r="B61" t="str">
        <f>VLOOKUP(A61,'Country Mapping'!$A$2:$B$232,2,FALSE)</f>
        <v>Georgia</v>
      </c>
      <c r="C61">
        <v>9</v>
      </c>
      <c r="D61" s="5">
        <f t="shared" si="1"/>
        <v>4.3339762064706265E-6</v>
      </c>
    </row>
    <row r="62" spans="1:4" x14ac:dyDescent="0.2">
      <c r="A62">
        <v>167</v>
      </c>
      <c r="B62" t="str">
        <f>VLOOKUP(A62,'Country Mapping'!$A$2:$B$232,2,FALSE)</f>
        <v>Romania</v>
      </c>
      <c r="C62">
        <v>8</v>
      </c>
      <c r="D62" s="5">
        <f t="shared" si="1"/>
        <v>3.8524232946405566E-6</v>
      </c>
    </row>
    <row r="63" spans="1:4" x14ac:dyDescent="0.2">
      <c r="A63">
        <v>5</v>
      </c>
      <c r="B63" t="str">
        <f>VLOOKUP(A63,'Country Mapping'!$A$2:$B$232,2,FALSE)</f>
        <v>Albania</v>
      </c>
      <c r="C63">
        <v>7</v>
      </c>
      <c r="D63" s="5">
        <f t="shared" si="1"/>
        <v>3.3708703828104874E-6</v>
      </c>
    </row>
    <row r="64" spans="1:4" x14ac:dyDescent="0.2">
      <c r="A64">
        <v>112</v>
      </c>
      <c r="B64" t="str">
        <f>VLOOKUP(A64,'Country Mapping'!$A$2:$B$232,2,FALSE)</f>
        <v>Kuwait</v>
      </c>
      <c r="C64">
        <v>7</v>
      </c>
      <c r="D64" s="5">
        <f t="shared" si="1"/>
        <v>3.3708703828104874E-6</v>
      </c>
    </row>
    <row r="65" spans="1:4" x14ac:dyDescent="0.2">
      <c r="A65">
        <v>211</v>
      </c>
      <c r="B65" t="str">
        <f>VLOOKUP(A65,'Country Mapping'!$A$2:$B$232,2,FALSE)</f>
        <v>Uruguay</v>
      </c>
      <c r="C65">
        <v>7</v>
      </c>
      <c r="D65" s="5">
        <f t="shared" si="1"/>
        <v>3.3708703828104874E-6</v>
      </c>
    </row>
    <row r="66" spans="1:4" x14ac:dyDescent="0.2">
      <c r="A66">
        <v>34</v>
      </c>
      <c r="B66" t="str">
        <f>VLOOKUP(A66,'Country Mapping'!$A$2:$B$232,2,FALSE)</f>
        <v>Bulgaria</v>
      </c>
      <c r="C66">
        <v>6</v>
      </c>
      <c r="D66" s="5">
        <f t="shared" ref="D66:D97" si="2">C66/$C$128</f>
        <v>2.8893174709804178E-6</v>
      </c>
    </row>
    <row r="67" spans="1:4" x14ac:dyDescent="0.2">
      <c r="A67">
        <v>45</v>
      </c>
      <c r="B67" t="str">
        <f>VLOOKUP(A67,'Country Mapping'!$A$2:$B$232,2,FALSE)</f>
        <v>China</v>
      </c>
      <c r="C67">
        <v>6</v>
      </c>
      <c r="D67" s="5">
        <f t="shared" si="2"/>
        <v>2.8893174709804178E-6</v>
      </c>
    </row>
    <row r="68" spans="1:4" x14ac:dyDescent="0.2">
      <c r="A68">
        <v>51</v>
      </c>
      <c r="B68" t="str">
        <f>VLOOKUP(A68,'Country Mapping'!$A$2:$B$232,2,FALSE)</f>
        <v>Costa Rica</v>
      </c>
      <c r="C68">
        <v>6</v>
      </c>
      <c r="D68" s="5">
        <f t="shared" si="2"/>
        <v>2.8893174709804178E-6</v>
      </c>
    </row>
    <row r="69" spans="1:4" x14ac:dyDescent="0.2">
      <c r="A69">
        <v>96</v>
      </c>
      <c r="B69" t="str">
        <f>VLOOKUP(A69,'Country Mapping'!$A$2:$B$232,2,FALSE)</f>
        <v>Indonesia</v>
      </c>
      <c r="C69">
        <v>6</v>
      </c>
      <c r="D69" s="5">
        <f t="shared" si="2"/>
        <v>2.8893174709804178E-6</v>
      </c>
    </row>
    <row r="70" spans="1:4" x14ac:dyDescent="0.2">
      <c r="A70">
        <v>166</v>
      </c>
      <c r="B70" t="str">
        <f>VLOOKUP(A70,'Country Mapping'!$A$2:$B$232,2,FALSE)</f>
        <v>Qatar</v>
      </c>
      <c r="C70">
        <v>6</v>
      </c>
      <c r="D70" s="5">
        <f t="shared" si="2"/>
        <v>2.8893174709804178E-6</v>
      </c>
    </row>
    <row r="71" spans="1:4" x14ac:dyDescent="0.2">
      <c r="A71">
        <v>187</v>
      </c>
      <c r="B71" t="str">
        <f>VLOOKUP(A71,'Country Mapping'!$A$2:$B$232,2,FALSE)</f>
        <v>Sri Lanka</v>
      </c>
      <c r="C71">
        <v>6</v>
      </c>
      <c r="D71" s="5">
        <f t="shared" si="2"/>
        <v>2.8893174709804178E-6</v>
      </c>
    </row>
    <row r="72" spans="1:4" x14ac:dyDescent="0.2">
      <c r="A72">
        <v>229</v>
      </c>
      <c r="B72" t="str">
        <f>VLOOKUP(A72,'Country Mapping'!$A$2:$B$232,2,FALSE)</f>
        <v>Serbia</v>
      </c>
      <c r="C72">
        <v>5</v>
      </c>
      <c r="D72" s="5">
        <f t="shared" si="2"/>
        <v>2.4077645591503478E-6</v>
      </c>
    </row>
    <row r="73" spans="1:4" x14ac:dyDescent="0.2">
      <c r="A73">
        <v>78</v>
      </c>
      <c r="B73" t="str">
        <f>VLOOKUP(A73,'Country Mapping'!$A$2:$B$232,2,FALSE)</f>
        <v>Ghana</v>
      </c>
      <c r="C73">
        <v>4</v>
      </c>
      <c r="D73" s="5">
        <f t="shared" si="2"/>
        <v>1.9262116473202783E-6</v>
      </c>
    </row>
    <row r="74" spans="1:4" x14ac:dyDescent="0.2">
      <c r="A74">
        <v>209</v>
      </c>
      <c r="B74" t="str">
        <f>VLOOKUP(A74,'Country Mapping'!$A$2:$B$232,2,FALSE)</f>
        <v>Ukraine</v>
      </c>
      <c r="C74">
        <v>4</v>
      </c>
      <c r="D74" s="5">
        <f t="shared" si="2"/>
        <v>1.9262116473202783E-6</v>
      </c>
    </row>
    <row r="75" spans="1:4" x14ac:dyDescent="0.2">
      <c r="A75">
        <v>19</v>
      </c>
      <c r="B75" t="str">
        <f>VLOOKUP(A75,'Country Mapping'!$A$2:$B$232,2,FALSE)</f>
        <v>Bahrain</v>
      </c>
      <c r="C75">
        <v>3</v>
      </c>
      <c r="D75" s="5">
        <f t="shared" si="2"/>
        <v>1.4446587354902089E-6</v>
      </c>
    </row>
    <row r="76" spans="1:4" x14ac:dyDescent="0.2">
      <c r="A76">
        <v>73</v>
      </c>
      <c r="B76" t="str">
        <f>VLOOKUP(A76,'Country Mapping'!$A$2:$B$232,2,FALSE)</f>
        <v>French Polynesia</v>
      </c>
      <c r="C76">
        <v>3</v>
      </c>
      <c r="D76" s="5">
        <f t="shared" si="2"/>
        <v>1.4446587354902089E-6</v>
      </c>
    </row>
    <row r="77" spans="1:4" x14ac:dyDescent="0.2">
      <c r="A77">
        <v>81</v>
      </c>
      <c r="B77" t="str">
        <f>VLOOKUP(A77,'Country Mapping'!$A$2:$B$232,2,FALSE)</f>
        <v>Greenland</v>
      </c>
      <c r="C77">
        <v>3</v>
      </c>
      <c r="D77" s="5">
        <f t="shared" si="2"/>
        <v>1.4446587354902089E-6</v>
      </c>
    </row>
    <row r="78" spans="1:4" x14ac:dyDescent="0.2">
      <c r="A78">
        <v>102</v>
      </c>
      <c r="B78" t="str">
        <f>VLOOKUP(A78,'Country Mapping'!$A$2:$B$232,2,FALSE)</f>
        <v>Jamaica</v>
      </c>
      <c r="C78">
        <v>3</v>
      </c>
      <c r="D78" s="5">
        <f t="shared" si="2"/>
        <v>1.4446587354902089E-6</v>
      </c>
    </row>
    <row r="79" spans="1:4" x14ac:dyDescent="0.2">
      <c r="A79">
        <v>134</v>
      </c>
      <c r="B79" t="str">
        <f>VLOOKUP(A79,'Country Mapping'!$A$2:$B$232,2,FALSE)</f>
        <v>Mauritius</v>
      </c>
      <c r="C79">
        <v>3</v>
      </c>
      <c r="D79" s="5">
        <f t="shared" si="2"/>
        <v>1.4446587354902089E-6</v>
      </c>
    </row>
    <row r="80" spans="1:4" x14ac:dyDescent="0.2">
      <c r="A80">
        <v>137</v>
      </c>
      <c r="B80" t="str">
        <f>VLOOKUP(A80,'Country Mapping'!$A$2:$B$232,2,FALSE)</f>
        <v>Moldova</v>
      </c>
      <c r="C80">
        <v>3</v>
      </c>
      <c r="D80" s="5">
        <f t="shared" si="2"/>
        <v>1.4446587354902089E-6</v>
      </c>
    </row>
    <row r="81" spans="1:4" x14ac:dyDescent="0.2">
      <c r="A81">
        <v>152</v>
      </c>
      <c r="B81" t="str">
        <f>VLOOKUP(A81,'Country Mapping'!$A$2:$B$232,2,FALSE)</f>
        <v>Nigeria</v>
      </c>
      <c r="C81">
        <v>3</v>
      </c>
      <c r="D81" s="5">
        <f t="shared" si="2"/>
        <v>1.4446587354902089E-6</v>
      </c>
    </row>
    <row r="82" spans="1:4" x14ac:dyDescent="0.2">
      <c r="A82">
        <v>161</v>
      </c>
      <c r="B82" t="str">
        <f>VLOOKUP(A82,'Country Mapping'!$A$2:$B$232,2,FALSE)</f>
        <v>Peru</v>
      </c>
      <c r="C82">
        <v>3</v>
      </c>
      <c r="D82" s="5">
        <f t="shared" si="2"/>
        <v>1.4446587354902089E-6</v>
      </c>
    </row>
    <row r="83" spans="1:4" x14ac:dyDescent="0.2">
      <c r="A83">
        <v>172</v>
      </c>
      <c r="B83" t="str">
        <f>VLOOKUP(A83,'Country Mapping'!$A$2:$B$232,2,FALSE)</f>
        <v>Saint Lucia</v>
      </c>
      <c r="C83">
        <v>3</v>
      </c>
      <c r="D83" s="5">
        <f t="shared" si="2"/>
        <v>1.4446587354902089E-6</v>
      </c>
    </row>
    <row r="84" spans="1:4" x14ac:dyDescent="0.2">
      <c r="A84">
        <v>202</v>
      </c>
      <c r="B84" t="str">
        <f>VLOOKUP(A84,'Country Mapping'!$A$2:$B$232,2,FALSE)</f>
        <v>Trinidad and Tobago</v>
      </c>
      <c r="C84">
        <v>3</v>
      </c>
      <c r="D84" s="5">
        <f t="shared" si="2"/>
        <v>1.4446587354902089E-6</v>
      </c>
    </row>
    <row r="85" spans="1:4" x14ac:dyDescent="0.2">
      <c r="A85">
        <v>216</v>
      </c>
      <c r="B85" t="str">
        <f>VLOOKUP(A85,'Country Mapping'!$A$2:$B$232,2,FALSE)</f>
        <v>Vietnam</v>
      </c>
      <c r="C85">
        <v>3</v>
      </c>
      <c r="D85" s="5">
        <f t="shared" si="2"/>
        <v>1.4446587354902089E-6</v>
      </c>
    </row>
    <row r="86" spans="1:4" x14ac:dyDescent="0.2">
      <c r="A86">
        <v>26</v>
      </c>
      <c r="B86" t="str">
        <f>VLOOKUP(A86,'Country Mapping'!$A$2:$B$232,2,FALSE)</f>
        <v>Bermuda</v>
      </c>
      <c r="C86">
        <v>2</v>
      </c>
      <c r="D86" s="5">
        <f t="shared" si="2"/>
        <v>9.6310582366013914E-7</v>
      </c>
    </row>
    <row r="87" spans="1:4" x14ac:dyDescent="0.2">
      <c r="A87">
        <v>41</v>
      </c>
      <c r="B87" t="str">
        <f>VLOOKUP(A87,'Country Mapping'!$A$2:$B$232,2,FALSE)</f>
        <v>Cayman Islands</v>
      </c>
      <c r="C87">
        <v>2</v>
      </c>
      <c r="D87" s="5">
        <f t="shared" si="2"/>
        <v>9.6310582366013914E-7</v>
      </c>
    </row>
    <row r="88" spans="1:4" x14ac:dyDescent="0.2">
      <c r="A88">
        <v>60</v>
      </c>
      <c r="B88" t="str">
        <f>VLOOKUP(A88,'Country Mapping'!$A$2:$B$232,2,FALSE)</f>
        <v>Dominican Republic</v>
      </c>
      <c r="C88">
        <v>2</v>
      </c>
      <c r="D88" s="5">
        <f t="shared" si="2"/>
        <v>9.6310582366013914E-7</v>
      </c>
    </row>
    <row r="89" spans="1:4" x14ac:dyDescent="0.2">
      <c r="A89">
        <v>62</v>
      </c>
      <c r="B89" t="str">
        <f>VLOOKUP(A89,'Country Mapping'!$A$2:$B$232,2,FALSE)</f>
        <v>Egypt</v>
      </c>
      <c r="C89">
        <v>2</v>
      </c>
      <c r="D89" s="5">
        <f t="shared" si="2"/>
        <v>9.6310582366013914E-7</v>
      </c>
    </row>
    <row r="90" spans="1:4" x14ac:dyDescent="0.2">
      <c r="A90">
        <v>116</v>
      </c>
      <c r="B90" t="str">
        <f>VLOOKUP(A90,'Country Mapping'!$A$2:$B$232,2,FALSE)</f>
        <v>Lebanon, South</v>
      </c>
      <c r="C90">
        <v>2</v>
      </c>
      <c r="D90" s="5">
        <f t="shared" si="2"/>
        <v>9.6310582366013914E-7</v>
      </c>
    </row>
    <row r="91" spans="1:4" x14ac:dyDescent="0.2">
      <c r="A91">
        <v>126</v>
      </c>
      <c r="B91" t="str">
        <f>VLOOKUP(A91,'Country Mapping'!$A$2:$B$232,2,FALSE)</f>
        <v>Malawi</v>
      </c>
      <c r="C91">
        <v>2</v>
      </c>
      <c r="D91" s="5">
        <f t="shared" si="2"/>
        <v>9.6310582366013914E-7</v>
      </c>
    </row>
    <row r="92" spans="1:4" x14ac:dyDescent="0.2">
      <c r="A92">
        <v>143</v>
      </c>
      <c r="B92" t="str">
        <f>VLOOKUP(A92,'Country Mapping'!$A$2:$B$232,2,FALSE)</f>
        <v>Namibia</v>
      </c>
      <c r="C92">
        <v>2</v>
      </c>
      <c r="D92" s="5">
        <f t="shared" si="2"/>
        <v>9.6310582366013914E-7</v>
      </c>
    </row>
    <row r="93" spans="1:4" x14ac:dyDescent="0.2">
      <c r="A93">
        <v>147</v>
      </c>
      <c r="B93" t="str">
        <f>VLOOKUP(A93,'Country Mapping'!$A$2:$B$232,2,FALSE)</f>
        <v>Netherlands Antilles</v>
      </c>
      <c r="C93">
        <v>2</v>
      </c>
      <c r="D93" s="5">
        <f t="shared" si="2"/>
        <v>9.6310582366013914E-7</v>
      </c>
    </row>
    <row r="94" spans="1:4" x14ac:dyDescent="0.2">
      <c r="A94">
        <v>148</v>
      </c>
      <c r="B94" t="str">
        <f>VLOOKUP(A94,'Country Mapping'!$A$2:$B$232,2,FALSE)</f>
        <v>New Caledonia</v>
      </c>
      <c r="C94">
        <v>2</v>
      </c>
      <c r="D94" s="5">
        <f t="shared" si="2"/>
        <v>9.6310582366013914E-7</v>
      </c>
    </row>
    <row r="95" spans="1:4" x14ac:dyDescent="0.2">
      <c r="A95">
        <v>155</v>
      </c>
      <c r="B95" t="str">
        <f>VLOOKUP(A95,'Country Mapping'!$A$2:$B$232,2,FALSE)</f>
        <v>Oman</v>
      </c>
      <c r="C95">
        <v>2</v>
      </c>
      <c r="D95" s="5">
        <f t="shared" si="2"/>
        <v>9.6310582366013914E-7</v>
      </c>
    </row>
    <row r="96" spans="1:4" x14ac:dyDescent="0.2">
      <c r="A96">
        <v>198</v>
      </c>
      <c r="B96" t="str">
        <f>VLOOKUP(A96,'Country Mapping'!$A$2:$B$232,2,FALSE)</f>
        <v>Tanzania</v>
      </c>
      <c r="C96">
        <v>2</v>
      </c>
      <c r="D96" s="5">
        <f t="shared" si="2"/>
        <v>9.6310582366013914E-7</v>
      </c>
    </row>
    <row r="97" spans="1:4" x14ac:dyDescent="0.2">
      <c r="A97">
        <v>227</v>
      </c>
      <c r="B97" t="str">
        <f>VLOOKUP(A97,'Country Mapping'!$A$2:$B$232,2,FALSE)</f>
        <v>Réunion</v>
      </c>
      <c r="C97">
        <v>2</v>
      </c>
      <c r="D97" s="5">
        <f t="shared" si="2"/>
        <v>9.6310582366013914E-7</v>
      </c>
    </row>
    <row r="98" spans="1:4" x14ac:dyDescent="0.2">
      <c r="A98">
        <v>8</v>
      </c>
      <c r="B98" t="str">
        <f>VLOOKUP(A98,'Country Mapping'!$A$2:$B$232,2,FALSE)</f>
        <v>Andorra</v>
      </c>
      <c r="C98">
        <v>1</v>
      </c>
      <c r="D98" s="5">
        <f t="shared" ref="D98:D127" si="3">C98/$C$128</f>
        <v>4.8155291183006957E-7</v>
      </c>
    </row>
    <row r="99" spans="1:4" x14ac:dyDescent="0.2">
      <c r="A99">
        <v>11</v>
      </c>
      <c r="B99" t="str">
        <f>VLOOKUP(A99,'Country Mapping'!$A$2:$B$232,2,FALSE)</f>
        <v>Antigua and Barbuda</v>
      </c>
      <c r="C99">
        <v>1</v>
      </c>
      <c r="D99" s="5">
        <f t="shared" si="3"/>
        <v>4.8155291183006957E-7</v>
      </c>
    </row>
    <row r="100" spans="1:4" x14ac:dyDescent="0.2">
      <c r="A100">
        <v>14</v>
      </c>
      <c r="B100" t="str">
        <f>VLOOKUP(A100,'Country Mapping'!$A$2:$B$232,2,FALSE)</f>
        <v>Aruba</v>
      </c>
      <c r="C100">
        <v>1</v>
      </c>
      <c r="D100" s="5">
        <f t="shared" si="3"/>
        <v>4.8155291183006957E-7</v>
      </c>
    </row>
    <row r="101" spans="1:4" x14ac:dyDescent="0.2">
      <c r="A101">
        <v>18</v>
      </c>
      <c r="B101" t="str">
        <f>VLOOKUP(A101,'Country Mapping'!$A$2:$B$232,2,FALSE)</f>
        <v>Bahamas</v>
      </c>
      <c r="C101">
        <v>1</v>
      </c>
      <c r="D101" s="5">
        <f t="shared" si="3"/>
        <v>4.8155291183006957E-7</v>
      </c>
    </row>
    <row r="102" spans="1:4" x14ac:dyDescent="0.2">
      <c r="A102">
        <v>21</v>
      </c>
      <c r="B102" t="str">
        <f>VLOOKUP(A102,'Country Mapping'!$A$2:$B$232,2,FALSE)</f>
        <v>Barbados</v>
      </c>
      <c r="C102">
        <v>1</v>
      </c>
      <c r="D102" s="5">
        <f t="shared" si="3"/>
        <v>4.8155291183006957E-7</v>
      </c>
    </row>
    <row r="103" spans="1:4" x14ac:dyDescent="0.2">
      <c r="A103">
        <v>22</v>
      </c>
      <c r="B103" t="str">
        <f>VLOOKUP(A103,'Country Mapping'!$A$2:$B$232,2,FALSE)</f>
        <v>Belarus</v>
      </c>
      <c r="C103">
        <v>1</v>
      </c>
      <c r="D103" s="5">
        <f t="shared" si="3"/>
        <v>4.8155291183006957E-7</v>
      </c>
    </row>
    <row r="104" spans="1:4" x14ac:dyDescent="0.2">
      <c r="A104">
        <v>25</v>
      </c>
      <c r="B104" t="str">
        <f>VLOOKUP(A104,'Country Mapping'!$A$2:$B$232,2,FALSE)</f>
        <v>Benin</v>
      </c>
      <c r="C104">
        <v>1</v>
      </c>
      <c r="D104" s="5">
        <f t="shared" si="3"/>
        <v>4.8155291183006957E-7</v>
      </c>
    </row>
    <row r="105" spans="1:4" x14ac:dyDescent="0.2">
      <c r="A105">
        <v>28</v>
      </c>
      <c r="B105" t="str">
        <f>VLOOKUP(A105,'Country Mapping'!$A$2:$B$232,2,FALSE)</f>
        <v>Bolivia</v>
      </c>
      <c r="C105">
        <v>1</v>
      </c>
      <c r="D105" s="5">
        <f t="shared" si="3"/>
        <v>4.8155291183006957E-7</v>
      </c>
    </row>
    <row r="106" spans="1:4" x14ac:dyDescent="0.2">
      <c r="A106">
        <v>33</v>
      </c>
      <c r="B106" t="str">
        <f>VLOOKUP(A106,'Country Mapping'!$A$2:$B$232,2,FALSE)</f>
        <v>Brunei Darussalam</v>
      </c>
      <c r="C106">
        <v>1</v>
      </c>
      <c r="D106" s="5">
        <f t="shared" si="3"/>
        <v>4.8155291183006957E-7</v>
      </c>
    </row>
    <row r="107" spans="1:4" x14ac:dyDescent="0.2">
      <c r="A107">
        <v>40</v>
      </c>
      <c r="B107" t="str">
        <f>VLOOKUP(A107,'Country Mapping'!$A$2:$B$232,2,FALSE)</f>
        <v>Cape Verde Islands</v>
      </c>
      <c r="C107">
        <v>1</v>
      </c>
      <c r="D107" s="5">
        <f t="shared" si="3"/>
        <v>4.8155291183006957E-7</v>
      </c>
    </row>
    <row r="108" spans="1:4" x14ac:dyDescent="0.2">
      <c r="A108">
        <v>52</v>
      </c>
      <c r="B108" t="str">
        <f>VLOOKUP(A108,'Country Mapping'!$A$2:$B$232,2,FALSE)</f>
        <v>Cote d Ivoire (Ivory Coast)</v>
      </c>
      <c r="C108">
        <v>1</v>
      </c>
      <c r="D108" s="5">
        <f t="shared" si="3"/>
        <v>4.8155291183006957E-7</v>
      </c>
    </row>
    <row r="109" spans="1:4" x14ac:dyDescent="0.2">
      <c r="A109">
        <v>61</v>
      </c>
      <c r="B109" t="str">
        <f>VLOOKUP(A109,'Country Mapping'!$A$2:$B$232,2,FALSE)</f>
        <v>Ecuador</v>
      </c>
      <c r="C109">
        <v>1</v>
      </c>
      <c r="D109" s="5">
        <f t="shared" si="3"/>
        <v>4.8155291183006957E-7</v>
      </c>
    </row>
    <row r="110" spans="1:4" x14ac:dyDescent="0.2">
      <c r="A110">
        <v>63</v>
      </c>
      <c r="B110" t="str">
        <f>VLOOKUP(A110,'Country Mapping'!$A$2:$B$232,2,FALSE)</f>
        <v>El Salvador</v>
      </c>
      <c r="C110">
        <v>1</v>
      </c>
      <c r="D110" s="5">
        <f t="shared" si="3"/>
        <v>4.8155291183006957E-7</v>
      </c>
    </row>
    <row r="111" spans="1:4" x14ac:dyDescent="0.2">
      <c r="A111">
        <v>69</v>
      </c>
      <c r="B111" t="str">
        <f>VLOOKUP(A111,'Country Mapping'!$A$2:$B$232,2,FALSE)</f>
        <v>Fiji</v>
      </c>
      <c r="C111">
        <v>1</v>
      </c>
      <c r="D111" s="5">
        <f t="shared" si="3"/>
        <v>4.8155291183006957E-7</v>
      </c>
    </row>
    <row r="112" spans="1:4" x14ac:dyDescent="0.2">
      <c r="A112">
        <v>72</v>
      </c>
      <c r="B112" t="str">
        <f>VLOOKUP(A112,'Country Mapping'!$A$2:$B$232,2,FALSE)</f>
        <v>French Guiana</v>
      </c>
      <c r="C112">
        <v>1</v>
      </c>
      <c r="D112" s="5">
        <f t="shared" si="3"/>
        <v>4.8155291183006957E-7</v>
      </c>
    </row>
    <row r="113" spans="1:4" x14ac:dyDescent="0.2">
      <c r="A113">
        <v>75</v>
      </c>
      <c r="B113" t="str">
        <f>VLOOKUP(A113,'Country Mapping'!$A$2:$B$232,2,FALSE)</f>
        <v>Gambia</v>
      </c>
      <c r="C113">
        <v>1</v>
      </c>
      <c r="D113" s="5">
        <f t="shared" si="3"/>
        <v>4.8155291183006957E-7</v>
      </c>
    </row>
    <row r="114" spans="1:4" x14ac:dyDescent="0.2">
      <c r="A114">
        <v>79</v>
      </c>
      <c r="B114" t="str">
        <f>VLOOKUP(A114,'Country Mapping'!$A$2:$B$232,2,FALSE)</f>
        <v>Gibraltar</v>
      </c>
      <c r="C114">
        <v>1</v>
      </c>
      <c r="D114" s="5">
        <f t="shared" si="3"/>
        <v>4.8155291183006957E-7</v>
      </c>
    </row>
    <row r="115" spans="1:4" x14ac:dyDescent="0.2">
      <c r="A115">
        <v>83</v>
      </c>
      <c r="B115" t="str">
        <f>VLOOKUP(A115,'Country Mapping'!$A$2:$B$232,2,FALSE)</f>
        <v>Guadeloupe</v>
      </c>
      <c r="C115">
        <v>1</v>
      </c>
      <c r="D115" s="5">
        <f t="shared" si="3"/>
        <v>4.8155291183006957E-7</v>
      </c>
    </row>
    <row r="116" spans="1:4" x14ac:dyDescent="0.2">
      <c r="A116">
        <v>106</v>
      </c>
      <c r="B116" t="str">
        <f>VLOOKUP(A116,'Country Mapping'!$A$2:$B$232,2,FALSE)</f>
        <v>Jordan</v>
      </c>
      <c r="C116">
        <v>1</v>
      </c>
      <c r="D116" s="5">
        <f t="shared" si="3"/>
        <v>4.8155291183006957E-7</v>
      </c>
    </row>
    <row r="117" spans="1:4" x14ac:dyDescent="0.2">
      <c r="A117">
        <v>107</v>
      </c>
      <c r="B117" t="str">
        <f>VLOOKUP(A117,'Country Mapping'!$A$2:$B$232,2,FALSE)</f>
        <v>Kazakhstan</v>
      </c>
      <c r="C117">
        <v>1</v>
      </c>
      <c r="D117" s="5">
        <f t="shared" si="3"/>
        <v>4.8155291183006957E-7</v>
      </c>
    </row>
    <row r="118" spans="1:4" x14ac:dyDescent="0.2">
      <c r="A118">
        <v>108</v>
      </c>
      <c r="B118" t="str">
        <f>VLOOKUP(A118,'Country Mapping'!$A$2:$B$232,2,FALSE)</f>
        <v>Kenya</v>
      </c>
      <c r="C118">
        <v>1</v>
      </c>
      <c r="D118" s="5">
        <f t="shared" si="3"/>
        <v>4.8155291183006957E-7</v>
      </c>
    </row>
    <row r="119" spans="1:4" x14ac:dyDescent="0.2">
      <c r="A119">
        <v>132</v>
      </c>
      <c r="B119" t="str">
        <f>VLOOKUP(A119,'Country Mapping'!$A$2:$B$232,2,FALSE)</f>
        <v>Martinique</v>
      </c>
      <c r="C119">
        <v>1</v>
      </c>
      <c r="D119" s="5">
        <f t="shared" si="3"/>
        <v>4.8155291183006957E-7</v>
      </c>
    </row>
    <row r="120" spans="1:4" x14ac:dyDescent="0.2">
      <c r="A120">
        <v>156</v>
      </c>
      <c r="B120" t="str">
        <f>VLOOKUP(A120,'Country Mapping'!$A$2:$B$232,2,FALSE)</f>
        <v>Pakistan</v>
      </c>
      <c r="C120">
        <v>1</v>
      </c>
      <c r="D120" s="5">
        <f t="shared" si="3"/>
        <v>4.8155291183006957E-7</v>
      </c>
    </row>
    <row r="121" spans="1:4" x14ac:dyDescent="0.2">
      <c r="A121">
        <v>160</v>
      </c>
      <c r="B121" t="str">
        <f>VLOOKUP(A121,'Country Mapping'!$A$2:$B$232,2,FALSE)</f>
        <v>Paraguay</v>
      </c>
      <c r="C121">
        <v>1</v>
      </c>
      <c r="D121" s="5">
        <f t="shared" si="3"/>
        <v>4.8155291183006957E-7</v>
      </c>
    </row>
    <row r="122" spans="1:4" x14ac:dyDescent="0.2">
      <c r="A122">
        <v>169</v>
      </c>
      <c r="B122" t="str">
        <f>VLOOKUP(A122,'Country Mapping'!$A$2:$B$232,2,FALSE)</f>
        <v>Rwanda</v>
      </c>
      <c r="C122">
        <v>1</v>
      </c>
      <c r="D122" s="5">
        <f t="shared" si="3"/>
        <v>4.8155291183006957E-7</v>
      </c>
    </row>
    <row r="123" spans="1:4" x14ac:dyDescent="0.2">
      <c r="A123">
        <v>177</v>
      </c>
      <c r="B123" t="str">
        <f>VLOOKUP(A123,'Country Mapping'!$A$2:$B$232,2,FALSE)</f>
        <v>Senegal</v>
      </c>
      <c r="C123">
        <v>1</v>
      </c>
      <c r="D123" s="5">
        <f t="shared" si="3"/>
        <v>4.8155291183006957E-7</v>
      </c>
    </row>
    <row r="124" spans="1:4" x14ac:dyDescent="0.2">
      <c r="A124">
        <v>178</v>
      </c>
      <c r="B124" t="str">
        <f>VLOOKUP(A124,'Country Mapping'!$A$2:$B$232,2,FALSE)</f>
        <v>Seychelles</v>
      </c>
      <c r="C124">
        <v>1</v>
      </c>
      <c r="D124" s="5">
        <f t="shared" si="3"/>
        <v>4.8155291183006957E-7</v>
      </c>
    </row>
    <row r="125" spans="1:4" x14ac:dyDescent="0.2">
      <c r="A125">
        <v>208</v>
      </c>
      <c r="B125" t="str">
        <f>VLOOKUP(A125,'Country Mapping'!$A$2:$B$232,2,FALSE)</f>
        <v>Uganda</v>
      </c>
      <c r="C125">
        <v>1</v>
      </c>
      <c r="D125" s="5">
        <f t="shared" si="3"/>
        <v>4.8155291183006957E-7</v>
      </c>
    </row>
    <row r="126" spans="1:4" x14ac:dyDescent="0.2">
      <c r="A126">
        <v>224</v>
      </c>
      <c r="B126" t="str">
        <f>VLOOKUP(A126,'Country Mapping'!$A$2:$B$232,2,FALSE)</f>
        <v>Zimbabwe</v>
      </c>
      <c r="C126">
        <v>1</v>
      </c>
      <c r="D126" s="5">
        <f t="shared" si="3"/>
        <v>4.8155291183006957E-7</v>
      </c>
    </row>
    <row r="127" spans="1:4" x14ac:dyDescent="0.2">
      <c r="A127">
        <v>228</v>
      </c>
      <c r="B127" t="str">
        <f>VLOOKUP(A127,'Country Mapping'!$A$2:$B$232,2,FALSE)</f>
        <v>Montenegro</v>
      </c>
      <c r="C127">
        <v>1</v>
      </c>
      <c r="D127" s="5">
        <f t="shared" si="3"/>
        <v>4.8155291183006957E-7</v>
      </c>
    </row>
    <row r="128" spans="1:4" x14ac:dyDescent="0.2">
      <c r="B128" t="s">
        <v>16</v>
      </c>
      <c r="C128">
        <f>SUM(C2:C127)</f>
        <v>2076615</v>
      </c>
    </row>
  </sheetData>
  <autoFilter ref="A1:D1" xr:uid="{476982BA-31CB-744F-8D4F-8D3BD6A2C0D6}">
    <sortState xmlns:xlrd2="http://schemas.microsoft.com/office/spreadsheetml/2017/richdata2" ref="A2:D128">
      <sortCondition descending="1" ref="D1:D128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B32C-9860-CD45-956D-45876C53A6B0}">
  <dimension ref="A1:D198"/>
  <sheetViews>
    <sheetView workbookViewId="0">
      <selection activeCell="E15" sqref="E15"/>
    </sheetView>
  </sheetViews>
  <sheetFormatPr baseColWidth="10" defaultRowHeight="16" x14ac:dyDescent="0.2"/>
  <cols>
    <col min="2" max="2" width="30.6640625" bestFit="1" customWidth="1"/>
    <col min="4" max="4" width="10.83203125" style="5"/>
  </cols>
  <sheetData>
    <row r="1" spans="1:4" x14ac:dyDescent="0.2">
      <c r="A1" t="s">
        <v>26</v>
      </c>
      <c r="B1" t="s">
        <v>25</v>
      </c>
      <c r="C1" t="s">
        <v>500</v>
      </c>
      <c r="D1" s="5" t="s">
        <v>13</v>
      </c>
    </row>
    <row r="2" spans="1:4" x14ac:dyDescent="0.2">
      <c r="A2">
        <v>1</v>
      </c>
      <c r="B2" t="str">
        <f>VLOOKUP(A2,'Country Mapping'!$A$2:$B$232,2,FALSE)</f>
        <v>United States</v>
      </c>
      <c r="C2">
        <v>51907434</v>
      </c>
      <c r="D2" s="5">
        <f t="shared" ref="D2:D33" si="0">C2/$C$198</f>
        <v>0.90676710367222146</v>
      </c>
    </row>
    <row r="3" spans="1:4" x14ac:dyDescent="0.2">
      <c r="A3">
        <v>77</v>
      </c>
      <c r="B3" t="str">
        <f>VLOOKUP(A3,'Country Mapping'!$A$2:$B$232,2,FALSE)</f>
        <v>Germany</v>
      </c>
      <c r="C3">
        <v>4839829</v>
      </c>
      <c r="D3" s="5">
        <f t="shared" si="0"/>
        <v>8.4546612814627359E-2</v>
      </c>
    </row>
    <row r="4" spans="1:4" x14ac:dyDescent="0.2">
      <c r="A4">
        <v>165</v>
      </c>
      <c r="B4" t="str">
        <f>VLOOKUP(A4,'Country Mapping'!$A$2:$B$232,2,FALSE)</f>
        <v>Puerto Rico</v>
      </c>
      <c r="C4">
        <v>178879</v>
      </c>
      <c r="D4" s="5">
        <f t="shared" si="0"/>
        <v>3.1248239459839857E-3</v>
      </c>
    </row>
    <row r="5" spans="1:4" x14ac:dyDescent="0.2">
      <c r="A5">
        <v>2</v>
      </c>
      <c r="B5" t="str">
        <f>VLOOKUP(A5,'Country Mapping'!$A$2:$B$232,2,FALSE)</f>
        <v>Canada</v>
      </c>
      <c r="C5">
        <v>51522</v>
      </c>
      <c r="D5" s="5">
        <f t="shared" si="0"/>
        <v>9.0003398579479373E-4</v>
      </c>
    </row>
    <row r="6" spans="1:4" x14ac:dyDescent="0.2">
      <c r="A6">
        <v>-999</v>
      </c>
      <c r="B6" t="e">
        <f>VLOOKUP(A6,'Country Mapping'!$A$2:$B$232,2,FALSE)</f>
        <v>#N/A</v>
      </c>
      <c r="C6">
        <v>47322</v>
      </c>
      <c r="D6" s="5">
        <f t="shared" si="0"/>
        <v>8.266644981906997E-4</v>
      </c>
    </row>
    <row r="7" spans="1:4" x14ac:dyDescent="0.2">
      <c r="B7" t="e">
        <f>VLOOKUP(A7,'Country Mapping'!$A$2:$B$232,2,FALSE)</f>
        <v>#N/A</v>
      </c>
      <c r="C7">
        <v>32950</v>
      </c>
      <c r="D7" s="5">
        <f t="shared" si="0"/>
        <v>5.756010991797379E-4</v>
      </c>
    </row>
    <row r="8" spans="1:4" x14ac:dyDescent="0.2">
      <c r="A8">
        <v>15</v>
      </c>
      <c r="B8" t="str">
        <f>VLOOKUP(A8,'Country Mapping'!$A$2:$B$232,2,FALSE)</f>
        <v>Australia</v>
      </c>
      <c r="C8">
        <v>14464</v>
      </c>
      <c r="D8" s="5">
        <f t="shared" si="0"/>
        <v>2.5267054016800389E-4</v>
      </c>
    </row>
    <row r="9" spans="1:4" x14ac:dyDescent="0.2">
      <c r="A9">
        <v>3</v>
      </c>
      <c r="B9" t="str">
        <f>VLOOKUP(A9,'Country Mapping'!$A$2:$B$232,2,FALSE)</f>
        <v>United Kingdom</v>
      </c>
      <c r="C9">
        <v>9644</v>
      </c>
      <c r="D9" s="5">
        <f t="shared" si="0"/>
        <v>1.6847031867949595E-4</v>
      </c>
    </row>
    <row r="10" spans="1:4" x14ac:dyDescent="0.2">
      <c r="A10">
        <v>16</v>
      </c>
      <c r="B10" t="str">
        <f>VLOOKUP(A10,'Country Mapping'!$A$2:$B$232,2,FALSE)</f>
        <v>Austria</v>
      </c>
      <c r="C10">
        <v>8208</v>
      </c>
      <c r="D10" s="5">
        <f t="shared" si="0"/>
        <v>1.4338494148914382E-4</v>
      </c>
    </row>
    <row r="11" spans="1:4" x14ac:dyDescent="0.2">
      <c r="A11">
        <v>71</v>
      </c>
      <c r="B11" t="str">
        <f>VLOOKUP(A11,'Country Mapping'!$A$2:$B$232,2,FALSE)</f>
        <v>France</v>
      </c>
      <c r="C11">
        <v>8142</v>
      </c>
      <c r="D11" s="5">
        <f t="shared" si="0"/>
        <v>1.4223199239822232E-4</v>
      </c>
    </row>
    <row r="12" spans="1:4" x14ac:dyDescent="0.2">
      <c r="A12">
        <v>101</v>
      </c>
      <c r="B12" t="str">
        <f>VLOOKUP(A12,'Country Mapping'!$A$2:$B$232,2,FALSE)</f>
        <v>Italy</v>
      </c>
      <c r="C12">
        <v>8103</v>
      </c>
      <c r="D12" s="5">
        <f t="shared" si="0"/>
        <v>1.4155070429904145E-4</v>
      </c>
    </row>
    <row r="13" spans="1:4" x14ac:dyDescent="0.2">
      <c r="A13">
        <v>217</v>
      </c>
      <c r="B13" t="str">
        <f>VLOOKUP(A13,'Country Mapping'!$A$2:$B$232,2,FALSE)</f>
        <v>Virgin Islands (U.S.)</v>
      </c>
      <c r="C13">
        <v>8019</v>
      </c>
      <c r="D13" s="5">
        <f t="shared" si="0"/>
        <v>1.4008331454695957E-4</v>
      </c>
    </row>
    <row r="14" spans="1:4" x14ac:dyDescent="0.2">
      <c r="A14">
        <v>168</v>
      </c>
      <c r="B14" t="str">
        <f>VLOOKUP(A14,'Country Mapping'!$A$2:$B$232,2,FALSE)</f>
        <v>Russian Federation</v>
      </c>
      <c r="C14">
        <v>7645</v>
      </c>
      <c r="D14" s="5">
        <f t="shared" si="0"/>
        <v>1.3354993636507121E-4</v>
      </c>
    </row>
    <row r="15" spans="1:4" x14ac:dyDescent="0.2">
      <c r="A15">
        <v>100</v>
      </c>
      <c r="B15" t="str">
        <f>VLOOKUP(A15,'Country Mapping'!$A$2:$B$232,2,FALSE)</f>
        <v>Israel</v>
      </c>
      <c r="C15">
        <v>7405</v>
      </c>
      <c r="D15" s="5">
        <f t="shared" si="0"/>
        <v>1.2935739421626583E-4</v>
      </c>
    </row>
    <row r="16" spans="1:4" x14ac:dyDescent="0.2">
      <c r="A16">
        <v>154</v>
      </c>
      <c r="B16" t="str">
        <f>VLOOKUP(A16,'Country Mapping'!$A$2:$B$232,2,FALSE)</f>
        <v>Norway</v>
      </c>
      <c r="C16">
        <v>7049</v>
      </c>
      <c r="D16" s="5">
        <f t="shared" si="0"/>
        <v>1.2313845669553785E-4</v>
      </c>
    </row>
    <row r="17" spans="1:4" x14ac:dyDescent="0.2">
      <c r="A17">
        <v>186</v>
      </c>
      <c r="B17" t="str">
        <f>VLOOKUP(A17,'Country Mapping'!$A$2:$B$232,2,FALSE)</f>
        <v>Spain</v>
      </c>
      <c r="C17">
        <v>7023</v>
      </c>
      <c r="D17" s="5">
        <f t="shared" si="0"/>
        <v>1.2268426462941728E-4</v>
      </c>
    </row>
    <row r="18" spans="1:4" x14ac:dyDescent="0.2">
      <c r="A18">
        <v>104</v>
      </c>
      <c r="B18" t="str">
        <f>VLOOKUP(A18,'Country Mapping'!$A$2:$B$232,2,FALSE)</f>
        <v>Japan</v>
      </c>
      <c r="C18">
        <v>6290</v>
      </c>
      <c r="D18" s="5">
        <f t="shared" si="0"/>
        <v>1.0987954214994085E-4</v>
      </c>
    </row>
    <row r="19" spans="1:4" x14ac:dyDescent="0.2">
      <c r="A19">
        <v>193</v>
      </c>
      <c r="B19" t="str">
        <f>VLOOKUP(A19,'Country Mapping'!$A$2:$B$232,2,FALSE)</f>
        <v>Switzerland</v>
      </c>
      <c r="C19">
        <v>5346</v>
      </c>
      <c r="D19" s="5">
        <f t="shared" si="0"/>
        <v>9.3388876364639719E-5</v>
      </c>
    </row>
    <row r="20" spans="1:4" x14ac:dyDescent="0.2">
      <c r="A20">
        <v>146</v>
      </c>
      <c r="B20" t="str">
        <f>VLOOKUP(A20,'Country Mapping'!$A$2:$B$232,2,FALSE)</f>
        <v>Netherlands</v>
      </c>
      <c r="C20">
        <v>4880</v>
      </c>
      <c r="D20" s="5">
        <f t="shared" si="0"/>
        <v>8.5248357025709284E-5</v>
      </c>
    </row>
    <row r="21" spans="1:4" x14ac:dyDescent="0.2">
      <c r="A21">
        <v>84</v>
      </c>
      <c r="B21" t="str">
        <f>VLOOKUP(A21,'Country Mapping'!$A$2:$B$232,2,FALSE)</f>
        <v>Guam</v>
      </c>
      <c r="C21">
        <v>4531</v>
      </c>
      <c r="D21" s="5">
        <f t="shared" si="0"/>
        <v>7.9151701984321463E-5</v>
      </c>
    </row>
    <row r="22" spans="1:4" x14ac:dyDescent="0.2">
      <c r="A22">
        <v>31</v>
      </c>
      <c r="B22" t="str">
        <f>VLOOKUP(A22,'Country Mapping'!$A$2:$B$232,2,FALSE)</f>
        <v>Brazil</v>
      </c>
      <c r="C22">
        <v>4162</v>
      </c>
      <c r="D22" s="5">
        <f t="shared" si="0"/>
        <v>7.2705668430533203E-5</v>
      </c>
    </row>
    <row r="23" spans="1:4" x14ac:dyDescent="0.2">
      <c r="A23">
        <v>192</v>
      </c>
      <c r="B23" t="str">
        <f>VLOOKUP(A23,'Country Mapping'!$A$2:$B$232,2,FALSE)</f>
        <v>Sweden</v>
      </c>
      <c r="C23">
        <v>4001</v>
      </c>
      <c r="D23" s="5">
        <f t="shared" si="0"/>
        <v>6.9893171405709602E-5</v>
      </c>
    </row>
    <row r="24" spans="1:4" x14ac:dyDescent="0.2">
      <c r="A24">
        <v>136</v>
      </c>
      <c r="B24" t="str">
        <f>VLOOKUP(A24,'Country Mapping'!$A$2:$B$232,2,FALSE)</f>
        <v>Mexico</v>
      </c>
      <c r="C24">
        <v>3883</v>
      </c>
      <c r="D24" s="5">
        <f t="shared" si="0"/>
        <v>6.7831838182546951E-5</v>
      </c>
    </row>
    <row r="25" spans="1:4" x14ac:dyDescent="0.2">
      <c r="A25">
        <v>225</v>
      </c>
      <c r="B25" t="str">
        <f>VLOOKUP(A25,'Country Mapping'!$A$2:$B$232,2,FALSE)</f>
        <v>APO/FPO</v>
      </c>
      <c r="C25">
        <v>3683</v>
      </c>
      <c r="D25" s="5">
        <f t="shared" si="0"/>
        <v>6.433805305854247E-5</v>
      </c>
    </row>
    <row r="26" spans="1:4" x14ac:dyDescent="0.2">
      <c r="A26">
        <v>57</v>
      </c>
      <c r="B26" t="str">
        <f>VLOOKUP(A26,'Country Mapping'!$A$2:$B$232,2,FALSE)</f>
        <v>Denmark</v>
      </c>
      <c r="C26">
        <v>3638</v>
      </c>
      <c r="D26" s="5">
        <f t="shared" si="0"/>
        <v>6.3551951405641473E-5</v>
      </c>
    </row>
    <row r="27" spans="1:4" x14ac:dyDescent="0.2">
      <c r="A27">
        <v>149</v>
      </c>
      <c r="B27" t="str">
        <f>VLOOKUP(A27,'Country Mapping'!$A$2:$B$232,2,FALSE)</f>
        <v>New Zealand</v>
      </c>
      <c r="C27">
        <v>3575</v>
      </c>
      <c r="D27" s="5">
        <f t="shared" si="0"/>
        <v>6.2451409091580058E-5</v>
      </c>
    </row>
    <row r="28" spans="1:4" x14ac:dyDescent="0.2">
      <c r="A28">
        <v>70</v>
      </c>
      <c r="B28" t="str">
        <f>VLOOKUP(A28,'Country Mapping'!$A$2:$B$232,2,FALSE)</f>
        <v>Finland</v>
      </c>
      <c r="C28">
        <v>3198</v>
      </c>
      <c r="D28" s="5">
        <f t="shared" si="0"/>
        <v>5.5865624132831614E-5</v>
      </c>
    </row>
    <row r="29" spans="1:4" x14ac:dyDescent="0.2">
      <c r="A29">
        <v>111</v>
      </c>
      <c r="B29" t="str">
        <f>VLOOKUP(A29,'Country Mapping'!$A$2:$B$232,2,FALSE)</f>
        <v>Korea, South</v>
      </c>
      <c r="C29">
        <v>3052</v>
      </c>
      <c r="D29" s="5">
        <f t="shared" si="0"/>
        <v>5.3315160992308345E-5</v>
      </c>
    </row>
    <row r="30" spans="1:4" x14ac:dyDescent="0.2">
      <c r="A30">
        <v>56</v>
      </c>
      <c r="B30" t="str">
        <f>VLOOKUP(A30,'Country Mapping'!$A$2:$B$232,2,FALSE)</f>
        <v>Czech Republic</v>
      </c>
      <c r="C30">
        <v>2774</v>
      </c>
      <c r="D30" s="5">
        <f t="shared" si="0"/>
        <v>4.8458799669942117E-5</v>
      </c>
    </row>
    <row r="31" spans="1:4" x14ac:dyDescent="0.2">
      <c r="A31">
        <v>93</v>
      </c>
      <c r="B31" t="str">
        <f>VLOOKUP(A31,'Country Mapping'!$A$2:$B$232,2,FALSE)</f>
        <v>Hungary</v>
      </c>
      <c r="C31">
        <v>2558</v>
      </c>
      <c r="D31" s="5">
        <f t="shared" si="0"/>
        <v>4.468551173601728E-5</v>
      </c>
    </row>
    <row r="32" spans="1:4" x14ac:dyDescent="0.2">
      <c r="A32">
        <v>163</v>
      </c>
      <c r="B32" t="str">
        <f>VLOOKUP(A32,'Country Mapping'!$A$2:$B$232,2,FALSE)</f>
        <v>Poland</v>
      </c>
      <c r="C32">
        <v>2317</v>
      </c>
      <c r="D32" s="5">
        <f t="shared" si="0"/>
        <v>4.0475500661591884E-5</v>
      </c>
    </row>
    <row r="33" spans="1:4" x14ac:dyDescent="0.2">
      <c r="A33">
        <v>23</v>
      </c>
      <c r="B33" t="str">
        <f>VLOOKUP(A33,'Country Mapping'!$A$2:$B$232,2,FALSE)</f>
        <v>Belgium</v>
      </c>
      <c r="C33">
        <v>2133</v>
      </c>
      <c r="D33" s="5">
        <f t="shared" si="0"/>
        <v>3.7261218347507766E-5</v>
      </c>
    </row>
    <row r="34" spans="1:4" x14ac:dyDescent="0.2">
      <c r="A34">
        <v>45</v>
      </c>
      <c r="B34" t="str">
        <f>VLOOKUP(A34,'Country Mapping'!$A$2:$B$232,2,FALSE)</f>
        <v>China</v>
      </c>
      <c r="C34">
        <v>2031</v>
      </c>
      <c r="D34" s="5">
        <f t="shared" ref="D34:D65" si="1">C34/$C$198</f>
        <v>3.5479387934265478E-5</v>
      </c>
    </row>
    <row r="35" spans="1:4" x14ac:dyDescent="0.2">
      <c r="A35">
        <v>80</v>
      </c>
      <c r="B35" t="str">
        <f>VLOOKUP(A35,'Country Mapping'!$A$2:$B$232,2,FALSE)</f>
        <v>Greece</v>
      </c>
      <c r="C35">
        <v>1924</v>
      </c>
      <c r="D35" s="5">
        <f t="shared" si="1"/>
        <v>3.3610212892923083E-5</v>
      </c>
    </row>
    <row r="36" spans="1:4" x14ac:dyDescent="0.2">
      <c r="A36">
        <v>164</v>
      </c>
      <c r="B36" t="str">
        <f>VLOOKUP(A36,'Country Mapping'!$A$2:$B$232,2,FALSE)</f>
        <v>Portugal</v>
      </c>
      <c r="C36">
        <v>1924</v>
      </c>
      <c r="D36" s="5">
        <f t="shared" si="1"/>
        <v>3.3610212892923083E-5</v>
      </c>
    </row>
    <row r="37" spans="1:4" x14ac:dyDescent="0.2">
      <c r="A37">
        <v>199</v>
      </c>
      <c r="B37" t="str">
        <f>VLOOKUP(A37,'Country Mapping'!$A$2:$B$232,2,FALSE)</f>
        <v>Thailand</v>
      </c>
      <c r="C37">
        <v>1911</v>
      </c>
      <c r="D37" s="5">
        <f t="shared" si="1"/>
        <v>3.3383116859862792E-5</v>
      </c>
    </row>
    <row r="38" spans="1:4" x14ac:dyDescent="0.2">
      <c r="A38">
        <v>180</v>
      </c>
      <c r="B38" t="str">
        <f>VLOOKUP(A38,'Country Mapping'!$A$2:$B$232,2,FALSE)</f>
        <v>Singapore</v>
      </c>
      <c r="C38">
        <v>1622</v>
      </c>
      <c r="D38" s="5">
        <f t="shared" si="1"/>
        <v>2.8334597355676321E-5</v>
      </c>
    </row>
    <row r="39" spans="1:4" x14ac:dyDescent="0.2">
      <c r="A39">
        <v>44</v>
      </c>
      <c r="B39" t="str">
        <f>VLOOKUP(A39,'Country Mapping'!$A$2:$B$232,2,FALSE)</f>
        <v>Chile</v>
      </c>
      <c r="C39">
        <v>1608</v>
      </c>
      <c r="D39" s="5">
        <f t="shared" si="1"/>
        <v>2.8090032396996009E-5</v>
      </c>
    </row>
    <row r="40" spans="1:4" x14ac:dyDescent="0.2">
      <c r="A40">
        <v>92</v>
      </c>
      <c r="B40" t="str">
        <f>VLOOKUP(A40,'Country Mapping'!$A$2:$B$232,2,FALSE)</f>
        <v>Hong Kong</v>
      </c>
      <c r="C40">
        <v>1588</v>
      </c>
      <c r="D40" s="5">
        <f t="shared" si="1"/>
        <v>2.774065388459556E-5</v>
      </c>
    </row>
    <row r="41" spans="1:4" x14ac:dyDescent="0.2">
      <c r="A41">
        <v>53</v>
      </c>
      <c r="B41" t="str">
        <f>VLOOKUP(A41,'Country Mapping'!$A$2:$B$232,2,FALSE)</f>
        <v>Croatia, Democratic Republic of the</v>
      </c>
      <c r="C41">
        <v>1536</v>
      </c>
      <c r="D41" s="5">
        <f t="shared" si="1"/>
        <v>2.6832269752354395E-5</v>
      </c>
    </row>
    <row r="42" spans="1:4" x14ac:dyDescent="0.2">
      <c r="A42">
        <v>196</v>
      </c>
      <c r="B42" t="str">
        <f>VLOOKUP(A42,'Country Mapping'!$A$2:$B$232,2,FALSE)</f>
        <v>Taiwan</v>
      </c>
      <c r="C42">
        <v>1418</v>
      </c>
      <c r="D42" s="5">
        <f t="shared" si="1"/>
        <v>2.4770936529191754E-5</v>
      </c>
    </row>
    <row r="43" spans="1:4" x14ac:dyDescent="0.2">
      <c r="A43">
        <v>182</v>
      </c>
      <c r="B43" t="str">
        <f>VLOOKUP(A43,'Country Mapping'!$A$2:$B$232,2,FALSE)</f>
        <v>Slovenia</v>
      </c>
      <c r="C43">
        <v>1312</v>
      </c>
      <c r="D43" s="5">
        <f t="shared" si="1"/>
        <v>2.291923041346938E-5</v>
      </c>
    </row>
    <row r="44" spans="1:4" x14ac:dyDescent="0.2">
      <c r="A44">
        <v>99</v>
      </c>
      <c r="B44" t="str">
        <f>VLOOKUP(A44,'Country Mapping'!$A$2:$B$232,2,FALSE)</f>
        <v>Ireland</v>
      </c>
      <c r="C44">
        <v>1295</v>
      </c>
      <c r="D44" s="5">
        <f t="shared" si="1"/>
        <v>2.2622258677929E-5</v>
      </c>
    </row>
    <row r="45" spans="1:4" x14ac:dyDescent="0.2">
      <c r="A45">
        <v>96</v>
      </c>
      <c r="B45" t="str">
        <f>VLOOKUP(A45,'Country Mapping'!$A$2:$B$232,2,FALSE)</f>
        <v>Indonesia</v>
      </c>
      <c r="C45">
        <v>1237</v>
      </c>
      <c r="D45" s="5">
        <f t="shared" si="1"/>
        <v>2.1609060991967701E-5</v>
      </c>
    </row>
    <row r="46" spans="1:4" x14ac:dyDescent="0.2">
      <c r="A46">
        <v>127</v>
      </c>
      <c r="B46" t="str">
        <f>VLOOKUP(A46,'Country Mapping'!$A$2:$B$232,2,FALSE)</f>
        <v>Malaysia</v>
      </c>
      <c r="C46">
        <v>1023</v>
      </c>
      <c r="D46" s="5">
        <f t="shared" si="1"/>
        <v>1.7870710909282909E-5</v>
      </c>
    </row>
    <row r="47" spans="1:4" x14ac:dyDescent="0.2">
      <c r="A47">
        <v>162</v>
      </c>
      <c r="B47" t="str">
        <f>VLOOKUP(A47,'Country Mapping'!$A$2:$B$232,2,FALSE)</f>
        <v>Philippines</v>
      </c>
      <c r="C47">
        <v>966</v>
      </c>
      <c r="D47" s="5">
        <f t="shared" si="1"/>
        <v>1.6874982148941631E-5</v>
      </c>
    </row>
    <row r="48" spans="1:4" x14ac:dyDescent="0.2">
      <c r="A48">
        <v>181</v>
      </c>
      <c r="B48" t="str">
        <f>VLOOKUP(A48,'Country Mapping'!$A$2:$B$232,2,FALSE)</f>
        <v>Slovakia</v>
      </c>
      <c r="C48">
        <v>941</v>
      </c>
      <c r="D48" s="5">
        <f t="shared" si="1"/>
        <v>1.6438259008441072E-5</v>
      </c>
    </row>
    <row r="49" spans="1:4" x14ac:dyDescent="0.2">
      <c r="A49">
        <v>176</v>
      </c>
      <c r="B49" t="str">
        <f>VLOOKUP(A49,'Country Mapping'!$A$2:$B$232,2,FALSE)</f>
        <v>Saudi Arabia</v>
      </c>
      <c r="C49">
        <v>881</v>
      </c>
      <c r="D49" s="5">
        <f t="shared" si="1"/>
        <v>1.5390123471239729E-5</v>
      </c>
    </row>
    <row r="50" spans="1:4" x14ac:dyDescent="0.2">
      <c r="A50">
        <v>161</v>
      </c>
      <c r="B50" t="str">
        <f>VLOOKUP(A50,'Country Mapping'!$A$2:$B$232,2,FALSE)</f>
        <v>Peru</v>
      </c>
      <c r="C50">
        <v>781</v>
      </c>
      <c r="D50" s="5">
        <f t="shared" si="1"/>
        <v>1.3643230909237489E-5</v>
      </c>
    </row>
    <row r="51" spans="1:4" x14ac:dyDescent="0.2">
      <c r="A51">
        <v>122</v>
      </c>
      <c r="B51" t="str">
        <f>VLOOKUP(A51,'Country Mapping'!$A$2:$B$232,2,FALSE)</f>
        <v>Luxembourg</v>
      </c>
      <c r="C51">
        <v>730</v>
      </c>
      <c r="D51" s="5">
        <f t="shared" si="1"/>
        <v>1.2752315702616348E-5</v>
      </c>
    </row>
    <row r="52" spans="1:4" x14ac:dyDescent="0.2">
      <c r="A52">
        <v>130</v>
      </c>
      <c r="B52" t="str">
        <f>VLOOKUP(A52,'Country Mapping'!$A$2:$B$232,2,FALSE)</f>
        <v>Malta</v>
      </c>
      <c r="C52">
        <v>700</v>
      </c>
      <c r="D52" s="5">
        <f t="shared" si="1"/>
        <v>1.2228247934015675E-5</v>
      </c>
    </row>
    <row r="53" spans="1:4" x14ac:dyDescent="0.2">
      <c r="A53">
        <v>185</v>
      </c>
      <c r="B53" t="str">
        <f>VLOOKUP(A53,'Country Mapping'!$A$2:$B$232,2,FALSE)</f>
        <v>South Africa</v>
      </c>
      <c r="C53">
        <v>688</v>
      </c>
      <c r="D53" s="5">
        <f t="shared" si="1"/>
        <v>1.2018620826575406E-5</v>
      </c>
    </row>
    <row r="54" spans="1:4" x14ac:dyDescent="0.2">
      <c r="A54">
        <v>210</v>
      </c>
      <c r="B54" t="str">
        <f>VLOOKUP(A54,'Country Mapping'!$A$2:$B$232,2,FALSE)</f>
        <v>United Arab Emirates</v>
      </c>
      <c r="C54">
        <v>688</v>
      </c>
      <c r="D54" s="5">
        <f t="shared" si="1"/>
        <v>1.2018620826575406E-5</v>
      </c>
    </row>
    <row r="55" spans="1:4" x14ac:dyDescent="0.2">
      <c r="A55">
        <v>66</v>
      </c>
      <c r="B55" t="str">
        <f>VLOOKUP(A55,'Country Mapping'!$A$2:$B$232,2,FALSE)</f>
        <v>Estonia</v>
      </c>
      <c r="C55">
        <v>630</v>
      </c>
      <c r="D55" s="5">
        <f t="shared" si="1"/>
        <v>1.1005423140614108E-5</v>
      </c>
    </row>
    <row r="56" spans="1:4" x14ac:dyDescent="0.2">
      <c r="A56">
        <v>94</v>
      </c>
      <c r="B56" t="str">
        <f>VLOOKUP(A56,'Country Mapping'!$A$2:$B$232,2,FALSE)</f>
        <v>Iceland</v>
      </c>
      <c r="C56">
        <v>619</v>
      </c>
      <c r="D56" s="5">
        <f t="shared" si="1"/>
        <v>1.0813264958793861E-5</v>
      </c>
    </row>
    <row r="57" spans="1:4" x14ac:dyDescent="0.2">
      <c r="A57">
        <v>187</v>
      </c>
      <c r="B57" t="str">
        <f>VLOOKUP(A57,'Country Mapping'!$A$2:$B$232,2,FALSE)</f>
        <v>Sri Lanka</v>
      </c>
      <c r="C57">
        <v>557</v>
      </c>
      <c r="D57" s="5">
        <f t="shared" si="1"/>
        <v>9.7301915703524734E-6</v>
      </c>
    </row>
    <row r="58" spans="1:4" x14ac:dyDescent="0.2">
      <c r="A58">
        <v>115</v>
      </c>
      <c r="B58" t="str">
        <f>VLOOKUP(A58,'Country Mapping'!$A$2:$B$232,2,FALSE)</f>
        <v>Latvia</v>
      </c>
      <c r="C58">
        <v>552</v>
      </c>
      <c r="D58" s="5">
        <f t="shared" si="1"/>
        <v>9.6428469422523604E-6</v>
      </c>
    </row>
    <row r="59" spans="1:4" x14ac:dyDescent="0.2">
      <c r="A59">
        <v>12</v>
      </c>
      <c r="B59" t="str">
        <f>VLOOKUP(A59,'Country Mapping'!$A$2:$B$232,2,FALSE)</f>
        <v>Argentina</v>
      </c>
      <c r="C59">
        <v>541</v>
      </c>
      <c r="D59" s="5">
        <f t="shared" si="1"/>
        <v>9.4506887604321154E-6</v>
      </c>
    </row>
    <row r="60" spans="1:4" x14ac:dyDescent="0.2">
      <c r="A60">
        <v>121</v>
      </c>
      <c r="B60" t="str">
        <f>VLOOKUP(A60,'Country Mapping'!$A$2:$B$232,2,FALSE)</f>
        <v>Lithuania</v>
      </c>
      <c r="C60">
        <v>517</v>
      </c>
      <c r="D60" s="5">
        <f t="shared" si="1"/>
        <v>9.0314345455515776E-6</v>
      </c>
    </row>
    <row r="61" spans="1:4" x14ac:dyDescent="0.2">
      <c r="A61">
        <v>166</v>
      </c>
      <c r="B61" t="str">
        <f>VLOOKUP(A61,'Country Mapping'!$A$2:$B$232,2,FALSE)</f>
        <v>Qatar</v>
      </c>
      <c r="C61">
        <v>489</v>
      </c>
      <c r="D61" s="5">
        <f t="shared" si="1"/>
        <v>8.5423046281909507E-6</v>
      </c>
    </row>
    <row r="62" spans="1:4" x14ac:dyDescent="0.2">
      <c r="A62">
        <v>55</v>
      </c>
      <c r="B62" t="str">
        <f>VLOOKUP(A62,'Country Mapping'!$A$2:$B$232,2,FALSE)</f>
        <v>Cyprus</v>
      </c>
      <c r="C62">
        <v>432</v>
      </c>
      <c r="D62" s="5">
        <f t="shared" si="1"/>
        <v>7.5465758678496737E-6</v>
      </c>
    </row>
    <row r="63" spans="1:4" x14ac:dyDescent="0.2">
      <c r="A63">
        <v>7</v>
      </c>
      <c r="B63" t="str">
        <f>VLOOKUP(A63,'Country Mapping'!$A$2:$B$232,2,FALSE)</f>
        <v>American Samoa</v>
      </c>
      <c r="C63">
        <v>422</v>
      </c>
      <c r="D63" s="5">
        <f t="shared" si="1"/>
        <v>7.3718866116494501E-6</v>
      </c>
    </row>
    <row r="64" spans="1:4" x14ac:dyDescent="0.2">
      <c r="A64">
        <v>167</v>
      </c>
      <c r="B64" t="str">
        <f>VLOOKUP(A64,'Country Mapping'!$A$2:$B$232,2,FALSE)</f>
        <v>Romania</v>
      </c>
      <c r="C64">
        <v>412</v>
      </c>
      <c r="D64" s="5">
        <f t="shared" si="1"/>
        <v>7.1971973554492258E-6</v>
      </c>
    </row>
    <row r="65" spans="1:4" x14ac:dyDescent="0.2">
      <c r="A65">
        <v>95</v>
      </c>
      <c r="B65" t="str">
        <f>VLOOKUP(A65,'Country Mapping'!$A$2:$B$232,2,FALSE)</f>
        <v>India</v>
      </c>
      <c r="C65">
        <v>384</v>
      </c>
      <c r="D65" s="5">
        <f t="shared" si="1"/>
        <v>6.7080674380885988E-6</v>
      </c>
    </row>
    <row r="66" spans="1:4" x14ac:dyDescent="0.2">
      <c r="A66">
        <v>229</v>
      </c>
      <c r="B66" t="str">
        <f>VLOOKUP(A66,'Country Mapping'!$A$2:$B$232,2,FALSE)</f>
        <v>Serbia</v>
      </c>
      <c r="C66">
        <v>330</v>
      </c>
      <c r="D66" s="5">
        <f t="shared" ref="D66:D97" si="2">C66/$C$198</f>
        <v>5.7647454546073895E-6</v>
      </c>
    </row>
    <row r="67" spans="1:4" x14ac:dyDescent="0.2">
      <c r="A67">
        <v>29</v>
      </c>
      <c r="B67" t="str">
        <f>VLOOKUP(A67,'Country Mapping'!$A$2:$B$232,2,FALSE)</f>
        <v>Bosnia and Herzegovina</v>
      </c>
      <c r="C67">
        <v>314</v>
      </c>
      <c r="D67" s="5">
        <f t="shared" si="2"/>
        <v>5.4852426446870315E-6</v>
      </c>
    </row>
    <row r="68" spans="1:4" x14ac:dyDescent="0.2">
      <c r="A68">
        <v>46</v>
      </c>
      <c r="B68" t="str">
        <f>VLOOKUP(A68,'Country Mapping'!$A$2:$B$232,2,FALSE)</f>
        <v>Colombia</v>
      </c>
      <c r="C68">
        <v>301</v>
      </c>
      <c r="D68" s="5">
        <f t="shared" si="2"/>
        <v>5.2581466116267403E-6</v>
      </c>
    </row>
    <row r="69" spans="1:4" x14ac:dyDescent="0.2">
      <c r="A69">
        <v>209</v>
      </c>
      <c r="B69" t="str">
        <f>VLOOKUP(A69,'Country Mapping'!$A$2:$B$232,2,FALSE)</f>
        <v>Ukraine</v>
      </c>
      <c r="C69">
        <v>279</v>
      </c>
      <c r="D69" s="5">
        <f t="shared" si="2"/>
        <v>4.8738302479862479E-6</v>
      </c>
    </row>
    <row r="70" spans="1:4" x14ac:dyDescent="0.2">
      <c r="A70">
        <v>22</v>
      </c>
      <c r="B70" t="str">
        <f>VLOOKUP(A70,'Country Mapping'!$A$2:$B$232,2,FALSE)</f>
        <v>Belarus</v>
      </c>
      <c r="C70">
        <v>265</v>
      </c>
      <c r="D70" s="5">
        <f t="shared" si="2"/>
        <v>4.6292652893059344E-6</v>
      </c>
    </row>
    <row r="71" spans="1:4" x14ac:dyDescent="0.2">
      <c r="A71">
        <v>134</v>
      </c>
      <c r="B71" t="str">
        <f>VLOOKUP(A71,'Country Mapping'!$A$2:$B$232,2,FALSE)</f>
        <v>Mauritius</v>
      </c>
      <c r="C71">
        <v>263</v>
      </c>
      <c r="D71" s="5">
        <f t="shared" si="2"/>
        <v>4.5943274380658898E-6</v>
      </c>
    </row>
    <row r="72" spans="1:4" x14ac:dyDescent="0.2">
      <c r="A72">
        <v>204</v>
      </c>
      <c r="B72" t="str">
        <f>VLOOKUP(A72,'Country Mapping'!$A$2:$B$232,2,FALSE)</f>
        <v>Turkey</v>
      </c>
      <c r="C72">
        <v>263</v>
      </c>
      <c r="D72" s="5">
        <f t="shared" si="2"/>
        <v>4.5943274380658898E-6</v>
      </c>
    </row>
    <row r="73" spans="1:4" x14ac:dyDescent="0.2">
      <c r="A73">
        <v>216</v>
      </c>
      <c r="B73" t="str">
        <f>VLOOKUP(A73,'Country Mapping'!$A$2:$B$232,2,FALSE)</f>
        <v>Vietnam</v>
      </c>
      <c r="C73">
        <v>260</v>
      </c>
      <c r="D73" s="5">
        <f t="shared" si="2"/>
        <v>4.5419206612058222E-6</v>
      </c>
    </row>
    <row r="74" spans="1:4" x14ac:dyDescent="0.2">
      <c r="A74">
        <v>34</v>
      </c>
      <c r="B74" t="str">
        <f>VLOOKUP(A74,'Country Mapping'!$A$2:$B$232,2,FALSE)</f>
        <v>Bulgaria</v>
      </c>
      <c r="C74">
        <v>255</v>
      </c>
      <c r="D74" s="5">
        <f t="shared" si="2"/>
        <v>4.45457603310571E-6</v>
      </c>
    </row>
    <row r="75" spans="1:4" x14ac:dyDescent="0.2">
      <c r="A75">
        <v>19</v>
      </c>
      <c r="B75" t="str">
        <f>VLOOKUP(A75,'Country Mapping'!$A$2:$B$232,2,FALSE)</f>
        <v>Bahrain</v>
      </c>
      <c r="C75">
        <v>231</v>
      </c>
      <c r="D75" s="5">
        <f t="shared" si="2"/>
        <v>4.035321818225173E-6</v>
      </c>
    </row>
    <row r="76" spans="1:4" x14ac:dyDescent="0.2">
      <c r="A76">
        <v>5</v>
      </c>
      <c r="B76" t="str">
        <f>VLOOKUP(A76,'Country Mapping'!$A$2:$B$232,2,FALSE)</f>
        <v>Albania</v>
      </c>
      <c r="C76">
        <v>230</v>
      </c>
      <c r="D76" s="5">
        <f t="shared" si="2"/>
        <v>4.0178528926051507E-6</v>
      </c>
    </row>
    <row r="77" spans="1:4" x14ac:dyDescent="0.2">
      <c r="A77">
        <v>152</v>
      </c>
      <c r="B77" t="str">
        <f>VLOOKUP(A77,'Country Mapping'!$A$2:$B$232,2,FALSE)</f>
        <v>Nigeria</v>
      </c>
      <c r="C77">
        <v>222</v>
      </c>
      <c r="D77" s="5">
        <f t="shared" si="2"/>
        <v>3.8781014876449717E-6</v>
      </c>
    </row>
    <row r="78" spans="1:4" x14ac:dyDescent="0.2">
      <c r="A78">
        <v>107</v>
      </c>
      <c r="B78" t="str">
        <f>VLOOKUP(A78,'Country Mapping'!$A$2:$B$232,2,FALSE)</f>
        <v>Kazakhstan</v>
      </c>
      <c r="C78">
        <v>218</v>
      </c>
      <c r="D78" s="5">
        <f t="shared" si="2"/>
        <v>3.8082257851648818E-6</v>
      </c>
    </row>
    <row r="79" spans="1:4" x14ac:dyDescent="0.2">
      <c r="A79">
        <v>128</v>
      </c>
      <c r="B79" t="str">
        <f>VLOOKUP(A79,'Country Mapping'!$A$2:$B$232,2,FALSE)</f>
        <v>Maldives</v>
      </c>
      <c r="C79">
        <v>209</v>
      </c>
      <c r="D79" s="5">
        <f t="shared" si="2"/>
        <v>3.6510054545846801E-6</v>
      </c>
    </row>
    <row r="80" spans="1:4" x14ac:dyDescent="0.2">
      <c r="A80">
        <v>112</v>
      </c>
      <c r="B80" t="str">
        <f>VLOOKUP(A80,'Country Mapping'!$A$2:$B$232,2,FALSE)</f>
        <v>Kuwait</v>
      </c>
      <c r="C80">
        <v>198</v>
      </c>
      <c r="D80" s="5">
        <f t="shared" si="2"/>
        <v>3.4588472727644339E-6</v>
      </c>
    </row>
    <row r="81" spans="1:4" x14ac:dyDescent="0.2">
      <c r="A81">
        <v>157</v>
      </c>
      <c r="B81" t="str">
        <f>VLOOKUP(A81,'Country Mapping'!$A$2:$B$232,2,FALSE)</f>
        <v>Palau</v>
      </c>
      <c r="C81">
        <v>198</v>
      </c>
      <c r="D81" s="5">
        <f t="shared" si="2"/>
        <v>3.4588472727644339E-6</v>
      </c>
    </row>
    <row r="82" spans="1:4" x14ac:dyDescent="0.2">
      <c r="A82">
        <v>63</v>
      </c>
      <c r="B82" t="str">
        <f>VLOOKUP(A82,'Country Mapping'!$A$2:$B$232,2,FALSE)</f>
        <v>El Salvador</v>
      </c>
      <c r="C82">
        <v>166</v>
      </c>
      <c r="D82" s="5">
        <f t="shared" si="2"/>
        <v>2.8998416529237174E-6</v>
      </c>
    </row>
    <row r="83" spans="1:4" x14ac:dyDescent="0.2">
      <c r="A83">
        <v>131</v>
      </c>
      <c r="B83" t="str">
        <f>VLOOKUP(A83,'Country Mapping'!$A$2:$B$232,2,FALSE)</f>
        <v>Marshall Islands</v>
      </c>
      <c r="C83">
        <v>164</v>
      </c>
      <c r="D83" s="5">
        <f t="shared" si="2"/>
        <v>2.8649038016836725E-6</v>
      </c>
    </row>
    <row r="84" spans="1:4" x14ac:dyDescent="0.2">
      <c r="A84">
        <v>155</v>
      </c>
      <c r="B84" t="str">
        <f>VLOOKUP(A84,'Country Mapping'!$A$2:$B$232,2,FALSE)</f>
        <v>Oman</v>
      </c>
      <c r="C84">
        <v>162</v>
      </c>
      <c r="D84" s="5">
        <f t="shared" si="2"/>
        <v>2.8299659504436275E-6</v>
      </c>
    </row>
    <row r="85" spans="1:4" x14ac:dyDescent="0.2">
      <c r="A85">
        <v>51</v>
      </c>
      <c r="B85" t="str">
        <f>VLOOKUP(A85,'Country Mapping'!$A$2:$B$232,2,FALSE)</f>
        <v>Costa Rica</v>
      </c>
      <c r="C85">
        <v>157</v>
      </c>
      <c r="D85" s="5">
        <f t="shared" si="2"/>
        <v>2.7426213223435158E-6</v>
      </c>
    </row>
    <row r="86" spans="1:4" x14ac:dyDescent="0.2">
      <c r="A86">
        <v>148</v>
      </c>
      <c r="B86" t="str">
        <f>VLOOKUP(A86,'Country Mapping'!$A$2:$B$232,2,FALSE)</f>
        <v>New Caledonia</v>
      </c>
      <c r="C86">
        <v>157</v>
      </c>
      <c r="D86" s="5">
        <f t="shared" si="2"/>
        <v>2.7426213223435158E-6</v>
      </c>
    </row>
    <row r="87" spans="1:4" x14ac:dyDescent="0.2">
      <c r="A87">
        <v>141</v>
      </c>
      <c r="B87" t="str">
        <f>VLOOKUP(A87,'Country Mapping'!$A$2:$B$232,2,FALSE)</f>
        <v>Morocco</v>
      </c>
      <c r="C87">
        <v>151</v>
      </c>
      <c r="D87" s="5">
        <f t="shared" si="2"/>
        <v>2.6378077686233813E-6</v>
      </c>
    </row>
    <row r="88" spans="1:4" x14ac:dyDescent="0.2">
      <c r="A88">
        <v>211</v>
      </c>
      <c r="B88" t="str">
        <f>VLOOKUP(A88,'Country Mapping'!$A$2:$B$232,2,FALSE)</f>
        <v>Uruguay</v>
      </c>
      <c r="C88">
        <v>138</v>
      </c>
      <c r="D88" s="5">
        <f t="shared" si="2"/>
        <v>2.4107117355630901E-6</v>
      </c>
    </row>
    <row r="89" spans="1:4" x14ac:dyDescent="0.2">
      <c r="A89">
        <v>28</v>
      </c>
      <c r="B89" t="str">
        <f>VLOOKUP(A89,'Country Mapping'!$A$2:$B$232,2,FALSE)</f>
        <v>Bolivia</v>
      </c>
      <c r="C89">
        <v>123</v>
      </c>
      <c r="D89" s="5">
        <f t="shared" si="2"/>
        <v>2.1486778512627544E-6</v>
      </c>
    </row>
    <row r="90" spans="1:4" x14ac:dyDescent="0.2">
      <c r="A90">
        <v>73</v>
      </c>
      <c r="B90" t="str">
        <f>VLOOKUP(A90,'Country Mapping'!$A$2:$B$232,2,FALSE)</f>
        <v>French Polynesia</v>
      </c>
      <c r="C90">
        <v>122</v>
      </c>
      <c r="D90" s="5">
        <f t="shared" si="2"/>
        <v>2.1312089256427321E-6</v>
      </c>
    </row>
    <row r="91" spans="1:4" x14ac:dyDescent="0.2">
      <c r="A91">
        <v>124</v>
      </c>
      <c r="B91" t="str">
        <f>VLOOKUP(A91,'Country Mapping'!$A$2:$B$232,2,FALSE)</f>
        <v>Macedonia</v>
      </c>
      <c r="C91">
        <v>121</v>
      </c>
      <c r="D91" s="5">
        <f t="shared" si="2"/>
        <v>2.1137400000227094E-6</v>
      </c>
    </row>
    <row r="92" spans="1:4" x14ac:dyDescent="0.2">
      <c r="A92">
        <v>38</v>
      </c>
      <c r="B92" t="str">
        <f>VLOOKUP(A92,'Country Mapping'!$A$2:$B$232,2,FALSE)</f>
        <v>Cambodia</v>
      </c>
      <c r="C92">
        <v>120</v>
      </c>
      <c r="D92" s="5">
        <f t="shared" si="2"/>
        <v>2.0962710744026871E-6</v>
      </c>
    </row>
    <row r="93" spans="1:4" x14ac:dyDescent="0.2">
      <c r="A93">
        <v>33</v>
      </c>
      <c r="B93" t="str">
        <f>VLOOKUP(A93,'Country Mapping'!$A$2:$B$232,2,FALSE)</f>
        <v>Brunei Darussalam</v>
      </c>
      <c r="C93">
        <v>113</v>
      </c>
      <c r="D93" s="5">
        <f t="shared" si="2"/>
        <v>1.9739885950625304E-6</v>
      </c>
    </row>
    <row r="94" spans="1:4" x14ac:dyDescent="0.2">
      <c r="A94">
        <v>228</v>
      </c>
      <c r="B94" t="str">
        <f>VLOOKUP(A94,'Country Mapping'!$A$2:$B$232,2,FALSE)</f>
        <v>Montenegro</v>
      </c>
      <c r="C94">
        <v>104</v>
      </c>
      <c r="D94" s="5">
        <f t="shared" si="2"/>
        <v>1.8167682644823289E-6</v>
      </c>
    </row>
    <row r="95" spans="1:4" x14ac:dyDescent="0.2">
      <c r="A95">
        <v>17</v>
      </c>
      <c r="B95" t="str">
        <f>VLOOKUP(A95,'Country Mapping'!$A$2:$B$232,2,FALSE)</f>
        <v>Azerbaijan Republic</v>
      </c>
      <c r="C95">
        <v>101</v>
      </c>
      <c r="D95" s="5">
        <f t="shared" si="2"/>
        <v>1.7643614876222617E-6</v>
      </c>
    </row>
    <row r="96" spans="1:4" x14ac:dyDescent="0.2">
      <c r="A96">
        <v>61</v>
      </c>
      <c r="B96" t="str">
        <f>VLOOKUP(A96,'Country Mapping'!$A$2:$B$232,2,FALSE)</f>
        <v>Ecuador</v>
      </c>
      <c r="C96">
        <v>96</v>
      </c>
      <c r="D96" s="5">
        <f t="shared" si="2"/>
        <v>1.6770168595221497E-6</v>
      </c>
    </row>
    <row r="97" spans="1:4" x14ac:dyDescent="0.2">
      <c r="A97">
        <v>102</v>
      </c>
      <c r="B97" t="str">
        <f>VLOOKUP(A97,'Country Mapping'!$A$2:$B$232,2,FALSE)</f>
        <v>Jamaica</v>
      </c>
      <c r="C97">
        <v>92</v>
      </c>
      <c r="D97" s="5">
        <f t="shared" si="2"/>
        <v>1.6071411570420602E-6</v>
      </c>
    </row>
    <row r="98" spans="1:4" x14ac:dyDescent="0.2">
      <c r="A98">
        <v>76</v>
      </c>
      <c r="B98" t="str">
        <f>VLOOKUP(A98,'Country Mapping'!$A$2:$B$232,2,FALSE)</f>
        <v>Georgia</v>
      </c>
      <c r="C98">
        <v>86</v>
      </c>
      <c r="D98" s="5">
        <f t="shared" ref="D98:D129" si="3">C98/$C$198</f>
        <v>1.5023276033219257E-6</v>
      </c>
    </row>
    <row r="99" spans="1:4" x14ac:dyDescent="0.2">
      <c r="A99">
        <v>198</v>
      </c>
      <c r="B99" t="str">
        <f>VLOOKUP(A99,'Country Mapping'!$A$2:$B$232,2,FALSE)</f>
        <v>Tanzania</v>
      </c>
      <c r="C99">
        <v>81</v>
      </c>
      <c r="D99" s="5">
        <f t="shared" si="3"/>
        <v>1.4149829752218138E-6</v>
      </c>
    </row>
    <row r="100" spans="1:4" x14ac:dyDescent="0.2">
      <c r="A100">
        <v>81</v>
      </c>
      <c r="B100" t="str">
        <f>VLOOKUP(A100,'Country Mapping'!$A$2:$B$232,2,FALSE)</f>
        <v>Greenland</v>
      </c>
      <c r="C100">
        <v>78</v>
      </c>
      <c r="D100" s="5">
        <f t="shared" si="3"/>
        <v>1.3625761983617467E-6</v>
      </c>
    </row>
    <row r="101" spans="1:4" x14ac:dyDescent="0.2">
      <c r="A101">
        <v>108</v>
      </c>
      <c r="B101" t="str">
        <f>VLOOKUP(A101,'Country Mapping'!$A$2:$B$232,2,FALSE)</f>
        <v>Kenya</v>
      </c>
      <c r="C101">
        <v>78</v>
      </c>
      <c r="D101" s="5">
        <f t="shared" si="3"/>
        <v>1.3625761983617467E-6</v>
      </c>
    </row>
    <row r="102" spans="1:4" x14ac:dyDescent="0.2">
      <c r="A102">
        <v>223</v>
      </c>
      <c r="B102" t="str">
        <f>VLOOKUP(A102,'Country Mapping'!$A$2:$B$232,2,FALSE)</f>
        <v>Zambia</v>
      </c>
      <c r="C102">
        <v>75</v>
      </c>
      <c r="D102" s="5">
        <f t="shared" si="3"/>
        <v>1.3101694215016795E-6</v>
      </c>
    </row>
    <row r="103" spans="1:4" x14ac:dyDescent="0.2">
      <c r="A103">
        <v>137</v>
      </c>
      <c r="B103" t="str">
        <f>VLOOKUP(A103,'Country Mapping'!$A$2:$B$232,2,FALSE)</f>
        <v>Moldova</v>
      </c>
      <c r="C103">
        <v>74</v>
      </c>
      <c r="D103" s="5">
        <f t="shared" si="3"/>
        <v>1.292700495881657E-6</v>
      </c>
    </row>
    <row r="104" spans="1:4" x14ac:dyDescent="0.2">
      <c r="A104">
        <v>91</v>
      </c>
      <c r="B104" t="str">
        <f>VLOOKUP(A104,'Country Mapping'!$A$2:$B$232,2,FALSE)</f>
        <v>Honduras</v>
      </c>
      <c r="C104">
        <v>71</v>
      </c>
      <c r="D104" s="5">
        <f t="shared" si="3"/>
        <v>1.24029371902159E-6</v>
      </c>
    </row>
    <row r="105" spans="1:4" x14ac:dyDescent="0.2">
      <c r="A105">
        <v>26</v>
      </c>
      <c r="B105" t="str">
        <f>VLOOKUP(A105,'Country Mapping'!$A$2:$B$232,2,FALSE)</f>
        <v>Bermuda</v>
      </c>
      <c r="C105">
        <v>70</v>
      </c>
      <c r="D105" s="5">
        <f t="shared" si="3"/>
        <v>1.2228247934015675E-6</v>
      </c>
    </row>
    <row r="106" spans="1:4" x14ac:dyDescent="0.2">
      <c r="A106">
        <v>123</v>
      </c>
      <c r="B106" t="str">
        <f>VLOOKUP(A106,'Country Mapping'!$A$2:$B$232,2,FALSE)</f>
        <v>Macau</v>
      </c>
      <c r="C106">
        <v>70</v>
      </c>
      <c r="D106" s="5">
        <f t="shared" si="3"/>
        <v>1.2228247934015675E-6</v>
      </c>
    </row>
    <row r="107" spans="1:4" x14ac:dyDescent="0.2">
      <c r="A107">
        <v>132</v>
      </c>
      <c r="B107" t="str">
        <f>VLOOKUP(A107,'Country Mapping'!$A$2:$B$232,2,FALSE)</f>
        <v>Martinique</v>
      </c>
      <c r="C107">
        <v>69</v>
      </c>
      <c r="D107" s="5">
        <f t="shared" si="3"/>
        <v>1.205355867781545E-6</v>
      </c>
    </row>
    <row r="108" spans="1:4" x14ac:dyDescent="0.2">
      <c r="A108">
        <v>62</v>
      </c>
      <c r="B108" t="str">
        <f>VLOOKUP(A108,'Country Mapping'!$A$2:$B$232,2,FALSE)</f>
        <v>Egypt</v>
      </c>
      <c r="C108">
        <v>66</v>
      </c>
      <c r="D108" s="5">
        <f t="shared" si="3"/>
        <v>1.152949090921478E-6</v>
      </c>
    </row>
    <row r="109" spans="1:4" x14ac:dyDescent="0.2">
      <c r="A109">
        <v>69</v>
      </c>
      <c r="B109" t="str">
        <f>VLOOKUP(A109,'Country Mapping'!$A$2:$B$232,2,FALSE)</f>
        <v>Fiji</v>
      </c>
      <c r="C109">
        <v>64</v>
      </c>
      <c r="D109" s="5">
        <f t="shared" si="3"/>
        <v>1.1180112396814333E-6</v>
      </c>
    </row>
    <row r="110" spans="1:4" x14ac:dyDescent="0.2">
      <c r="A110">
        <v>60</v>
      </c>
      <c r="B110" t="str">
        <f>VLOOKUP(A110,'Country Mapping'!$A$2:$B$232,2,FALSE)</f>
        <v>Dominican Republic</v>
      </c>
      <c r="C110">
        <v>60</v>
      </c>
      <c r="D110" s="5">
        <f t="shared" si="3"/>
        <v>1.0481355372013436E-6</v>
      </c>
    </row>
    <row r="111" spans="1:4" x14ac:dyDescent="0.2">
      <c r="A111">
        <v>30</v>
      </c>
      <c r="B111" t="str">
        <f>VLOOKUP(A111,'Country Mapping'!$A$2:$B$232,2,FALSE)</f>
        <v>Botswana</v>
      </c>
      <c r="C111">
        <v>59</v>
      </c>
      <c r="D111" s="5">
        <f t="shared" si="3"/>
        <v>1.0306666115813213E-6</v>
      </c>
    </row>
    <row r="112" spans="1:4" x14ac:dyDescent="0.2">
      <c r="A112">
        <v>21</v>
      </c>
      <c r="B112" t="str">
        <f>VLOOKUP(A112,'Country Mapping'!$A$2:$B$232,2,FALSE)</f>
        <v>Barbados</v>
      </c>
      <c r="C112">
        <v>57</v>
      </c>
      <c r="D112" s="5">
        <f t="shared" si="3"/>
        <v>9.9572876034127634E-7</v>
      </c>
    </row>
    <row r="113" spans="1:4" x14ac:dyDescent="0.2">
      <c r="A113">
        <v>142</v>
      </c>
      <c r="B113" t="str">
        <f>VLOOKUP(A113,'Country Mapping'!$A$2:$B$232,2,FALSE)</f>
        <v>Mozambique</v>
      </c>
      <c r="C113">
        <v>57</v>
      </c>
      <c r="D113" s="5">
        <f t="shared" si="3"/>
        <v>9.9572876034127634E-7</v>
      </c>
    </row>
    <row r="114" spans="1:4" x14ac:dyDescent="0.2">
      <c r="A114">
        <v>178</v>
      </c>
      <c r="B114" t="str">
        <f>VLOOKUP(A114,'Country Mapping'!$A$2:$B$232,2,FALSE)</f>
        <v>Seychelles</v>
      </c>
      <c r="C114">
        <v>55</v>
      </c>
      <c r="D114" s="5">
        <f t="shared" si="3"/>
        <v>9.6079090910123159E-7</v>
      </c>
    </row>
    <row r="115" spans="1:4" x14ac:dyDescent="0.2">
      <c r="A115">
        <v>85</v>
      </c>
      <c r="B115" t="str">
        <f>VLOOKUP(A115,'Country Mapping'!$A$2:$B$232,2,FALSE)</f>
        <v>Guatemala</v>
      </c>
      <c r="C115">
        <v>52</v>
      </c>
      <c r="D115" s="5">
        <f t="shared" si="3"/>
        <v>9.0838413224116446E-7</v>
      </c>
    </row>
    <row r="116" spans="1:4" x14ac:dyDescent="0.2">
      <c r="A116">
        <v>9</v>
      </c>
      <c r="B116" t="str">
        <f>VLOOKUP(A116,'Country Mapping'!$A$2:$B$232,2,FALSE)</f>
        <v>Angola</v>
      </c>
      <c r="C116">
        <v>50</v>
      </c>
      <c r="D116" s="5">
        <f t="shared" si="3"/>
        <v>8.7344628100111971E-7</v>
      </c>
    </row>
    <row r="117" spans="1:4" x14ac:dyDescent="0.2">
      <c r="A117">
        <v>106</v>
      </c>
      <c r="B117" t="str">
        <f>VLOOKUP(A117,'Country Mapping'!$A$2:$B$232,2,FALSE)</f>
        <v>Jordan</v>
      </c>
      <c r="C117">
        <v>50</v>
      </c>
      <c r="D117" s="5">
        <f t="shared" si="3"/>
        <v>8.7344628100111971E-7</v>
      </c>
    </row>
    <row r="118" spans="1:4" x14ac:dyDescent="0.2">
      <c r="A118">
        <v>224</v>
      </c>
      <c r="B118" t="str">
        <f>VLOOKUP(A118,'Country Mapping'!$A$2:$B$232,2,FALSE)</f>
        <v>Zimbabwe</v>
      </c>
      <c r="C118">
        <v>49</v>
      </c>
      <c r="D118" s="5">
        <f t="shared" si="3"/>
        <v>8.5597735538109723E-7</v>
      </c>
    </row>
    <row r="119" spans="1:4" x14ac:dyDescent="0.2">
      <c r="A119">
        <v>150</v>
      </c>
      <c r="B119" t="str">
        <f>VLOOKUP(A119,'Country Mapping'!$A$2:$B$232,2,FALSE)</f>
        <v>Nicaragua</v>
      </c>
      <c r="C119">
        <v>46</v>
      </c>
      <c r="D119" s="5">
        <f t="shared" si="3"/>
        <v>8.035705785210301E-7</v>
      </c>
    </row>
    <row r="120" spans="1:4" x14ac:dyDescent="0.2">
      <c r="A120">
        <v>227</v>
      </c>
      <c r="B120" t="str">
        <f>VLOOKUP(A120,'Country Mapping'!$A$2:$B$232,2,FALSE)</f>
        <v>Réunion</v>
      </c>
      <c r="C120">
        <v>46</v>
      </c>
      <c r="D120" s="5">
        <f t="shared" si="3"/>
        <v>8.035705785210301E-7</v>
      </c>
    </row>
    <row r="121" spans="1:4" x14ac:dyDescent="0.2">
      <c r="A121">
        <v>83</v>
      </c>
      <c r="B121" t="str">
        <f>VLOOKUP(A121,'Country Mapping'!$A$2:$B$232,2,FALSE)</f>
        <v>Guadeloupe</v>
      </c>
      <c r="C121">
        <v>45</v>
      </c>
      <c r="D121" s="5">
        <f t="shared" si="3"/>
        <v>7.8610165290100773E-7</v>
      </c>
    </row>
    <row r="122" spans="1:4" x14ac:dyDescent="0.2">
      <c r="A122">
        <v>13</v>
      </c>
      <c r="B122" t="str">
        <f>VLOOKUP(A122,'Country Mapping'!$A$2:$B$232,2,FALSE)</f>
        <v>Armenia</v>
      </c>
      <c r="C122">
        <v>43</v>
      </c>
      <c r="D122" s="5">
        <f t="shared" si="3"/>
        <v>7.5116380166096287E-7</v>
      </c>
    </row>
    <row r="123" spans="1:4" x14ac:dyDescent="0.2">
      <c r="A123">
        <v>159</v>
      </c>
      <c r="B123" t="str">
        <f>VLOOKUP(A123,'Country Mapping'!$A$2:$B$232,2,FALSE)</f>
        <v>Papua New Guinea</v>
      </c>
      <c r="C123">
        <v>43</v>
      </c>
      <c r="D123" s="5">
        <f t="shared" si="3"/>
        <v>7.5116380166096287E-7</v>
      </c>
    </row>
    <row r="124" spans="1:4" x14ac:dyDescent="0.2">
      <c r="A124">
        <v>78</v>
      </c>
      <c r="B124" t="str">
        <f>VLOOKUP(A124,'Country Mapping'!$A$2:$B$232,2,FALSE)</f>
        <v>Ghana</v>
      </c>
      <c r="C124">
        <v>42</v>
      </c>
      <c r="D124" s="5">
        <f t="shared" si="3"/>
        <v>7.336948760409405E-7</v>
      </c>
    </row>
    <row r="125" spans="1:4" x14ac:dyDescent="0.2">
      <c r="A125">
        <v>143</v>
      </c>
      <c r="B125" t="str">
        <f>VLOOKUP(A125,'Country Mapping'!$A$2:$B$232,2,FALSE)</f>
        <v>Namibia</v>
      </c>
      <c r="C125">
        <v>42</v>
      </c>
      <c r="D125" s="5">
        <f t="shared" si="3"/>
        <v>7.336948760409405E-7</v>
      </c>
    </row>
    <row r="126" spans="1:4" x14ac:dyDescent="0.2">
      <c r="A126">
        <v>156</v>
      </c>
      <c r="B126" t="str">
        <f>VLOOKUP(A126,'Country Mapping'!$A$2:$B$232,2,FALSE)</f>
        <v>Pakistan</v>
      </c>
      <c r="C126">
        <v>40</v>
      </c>
      <c r="D126" s="5">
        <f t="shared" si="3"/>
        <v>6.9875702480089575E-7</v>
      </c>
    </row>
    <row r="127" spans="1:4" x14ac:dyDescent="0.2">
      <c r="A127">
        <v>79</v>
      </c>
      <c r="B127" t="str">
        <f>VLOOKUP(A127,'Country Mapping'!$A$2:$B$232,2,FALSE)</f>
        <v>Gibraltar</v>
      </c>
      <c r="C127">
        <v>39</v>
      </c>
      <c r="D127" s="5">
        <f t="shared" si="3"/>
        <v>6.8128809918087337E-7</v>
      </c>
    </row>
    <row r="128" spans="1:4" x14ac:dyDescent="0.2">
      <c r="A128">
        <v>116</v>
      </c>
      <c r="B128" t="str">
        <f>VLOOKUP(A128,'Country Mapping'!$A$2:$B$232,2,FALSE)</f>
        <v>Lebanon, South</v>
      </c>
      <c r="C128">
        <v>36</v>
      </c>
      <c r="D128" s="5">
        <f t="shared" si="3"/>
        <v>6.2888132232080614E-7</v>
      </c>
    </row>
    <row r="129" spans="1:4" x14ac:dyDescent="0.2">
      <c r="A129">
        <v>202</v>
      </c>
      <c r="B129" t="str">
        <f>VLOOKUP(A129,'Country Mapping'!$A$2:$B$232,2,FALSE)</f>
        <v>Trinidad and Tobago</v>
      </c>
      <c r="C129">
        <v>35</v>
      </c>
      <c r="D129" s="5">
        <f t="shared" si="3"/>
        <v>6.1141239670078377E-7</v>
      </c>
    </row>
    <row r="130" spans="1:4" x14ac:dyDescent="0.2">
      <c r="A130">
        <v>114</v>
      </c>
      <c r="B130" t="str">
        <f>VLOOKUP(A130,'Country Mapping'!$A$2:$B$232,2,FALSE)</f>
        <v>Laos</v>
      </c>
      <c r="C130">
        <v>33</v>
      </c>
      <c r="D130" s="5">
        <f t="shared" ref="D130:D161" si="4">C130/$C$198</f>
        <v>5.7647454546073901E-7</v>
      </c>
    </row>
    <row r="131" spans="1:4" x14ac:dyDescent="0.2">
      <c r="A131">
        <v>208</v>
      </c>
      <c r="B131" t="str">
        <f>VLOOKUP(A131,'Country Mapping'!$A$2:$B$232,2,FALSE)</f>
        <v>Uganda</v>
      </c>
      <c r="C131">
        <v>33</v>
      </c>
      <c r="D131" s="5">
        <f t="shared" si="4"/>
        <v>5.7647454546073901E-7</v>
      </c>
    </row>
    <row r="132" spans="1:4" x14ac:dyDescent="0.2">
      <c r="A132">
        <v>172</v>
      </c>
      <c r="B132" t="str">
        <f>VLOOKUP(A132,'Country Mapping'!$A$2:$B$232,2,FALSE)</f>
        <v>Saint Lucia</v>
      </c>
      <c r="C132">
        <v>31</v>
      </c>
      <c r="D132" s="5">
        <f t="shared" si="4"/>
        <v>5.4153669422069416E-7</v>
      </c>
    </row>
    <row r="133" spans="1:4" x14ac:dyDescent="0.2">
      <c r="A133">
        <v>6</v>
      </c>
      <c r="B133" t="str">
        <f>VLOOKUP(A133,'Country Mapping'!$A$2:$B$232,2,FALSE)</f>
        <v>Algeria</v>
      </c>
      <c r="C133">
        <v>30</v>
      </c>
      <c r="D133" s="5">
        <f t="shared" si="4"/>
        <v>5.2406776860067178E-7</v>
      </c>
    </row>
    <row r="134" spans="1:4" x14ac:dyDescent="0.2">
      <c r="A134">
        <v>41</v>
      </c>
      <c r="B134" t="str">
        <f>VLOOKUP(A134,'Country Mapping'!$A$2:$B$232,2,FALSE)</f>
        <v>Cayman Islands</v>
      </c>
      <c r="C134">
        <v>25</v>
      </c>
      <c r="D134" s="5">
        <f t="shared" si="4"/>
        <v>4.3672314050055985E-7</v>
      </c>
    </row>
    <row r="135" spans="1:4" x14ac:dyDescent="0.2">
      <c r="A135">
        <v>24</v>
      </c>
      <c r="B135" t="str">
        <f>VLOOKUP(A135,'Country Mapping'!$A$2:$B$232,2,FALSE)</f>
        <v>Belize</v>
      </c>
      <c r="C135">
        <v>22</v>
      </c>
      <c r="D135" s="5">
        <f t="shared" si="4"/>
        <v>3.8431636364049268E-7</v>
      </c>
    </row>
    <row r="136" spans="1:4" x14ac:dyDescent="0.2">
      <c r="A136">
        <v>120</v>
      </c>
      <c r="B136" t="str">
        <f>VLOOKUP(A136,'Country Mapping'!$A$2:$B$232,2,FALSE)</f>
        <v>Liechtenstein</v>
      </c>
      <c r="C136">
        <v>19</v>
      </c>
      <c r="D136" s="5">
        <f t="shared" si="4"/>
        <v>3.319095867804255E-7</v>
      </c>
    </row>
    <row r="137" spans="1:4" x14ac:dyDescent="0.2">
      <c r="A137">
        <v>40</v>
      </c>
      <c r="B137" t="str">
        <f>VLOOKUP(A137,'Country Mapping'!$A$2:$B$232,2,FALSE)</f>
        <v>Cape Verde Islands</v>
      </c>
      <c r="C137">
        <v>17</v>
      </c>
      <c r="D137" s="5">
        <f t="shared" si="4"/>
        <v>2.9697173554038069E-7</v>
      </c>
    </row>
    <row r="138" spans="1:4" x14ac:dyDescent="0.2">
      <c r="A138">
        <v>35</v>
      </c>
      <c r="B138" t="str">
        <f>VLOOKUP(A138,'Country Mapping'!$A$2:$B$232,2,FALSE)</f>
        <v>Burkina Faso</v>
      </c>
      <c r="C138">
        <v>16</v>
      </c>
      <c r="D138" s="5">
        <f t="shared" si="4"/>
        <v>2.7950280992035832E-7</v>
      </c>
    </row>
    <row r="139" spans="1:4" x14ac:dyDescent="0.2">
      <c r="A139">
        <v>14</v>
      </c>
      <c r="B139" t="str">
        <f>VLOOKUP(A139,'Country Mapping'!$A$2:$B$232,2,FALSE)</f>
        <v>Aruba</v>
      </c>
      <c r="C139">
        <v>15</v>
      </c>
      <c r="D139" s="5">
        <f t="shared" si="4"/>
        <v>2.6203388430033589E-7</v>
      </c>
    </row>
    <row r="140" spans="1:4" x14ac:dyDescent="0.2">
      <c r="A140">
        <v>72</v>
      </c>
      <c r="B140" t="str">
        <f>VLOOKUP(A140,'Country Mapping'!$A$2:$B$232,2,FALSE)</f>
        <v>French Guiana</v>
      </c>
      <c r="C140">
        <v>15</v>
      </c>
      <c r="D140" s="5">
        <f t="shared" si="4"/>
        <v>2.6203388430033589E-7</v>
      </c>
    </row>
    <row r="141" spans="1:4" x14ac:dyDescent="0.2">
      <c r="A141">
        <v>158</v>
      </c>
      <c r="B141" t="str">
        <f>VLOOKUP(A141,'Country Mapping'!$A$2:$B$232,2,FALSE)</f>
        <v>Panama</v>
      </c>
      <c r="C141">
        <v>15</v>
      </c>
      <c r="D141" s="5">
        <f t="shared" si="4"/>
        <v>2.6203388430033589E-7</v>
      </c>
    </row>
    <row r="142" spans="1:4" x14ac:dyDescent="0.2">
      <c r="A142">
        <v>52</v>
      </c>
      <c r="B142" t="str">
        <f>VLOOKUP(A142,'Country Mapping'!$A$2:$B$232,2,FALSE)</f>
        <v>Cote d Ivoire (Ivory Coast)</v>
      </c>
      <c r="C142">
        <v>13</v>
      </c>
      <c r="D142" s="5">
        <f t="shared" si="4"/>
        <v>2.2709603306029112E-7</v>
      </c>
    </row>
    <row r="143" spans="1:4" x14ac:dyDescent="0.2">
      <c r="A143">
        <v>160</v>
      </c>
      <c r="B143" t="str">
        <f>VLOOKUP(A143,'Country Mapping'!$A$2:$B$232,2,FALSE)</f>
        <v>Paraguay</v>
      </c>
      <c r="C143">
        <v>13</v>
      </c>
      <c r="D143" s="5">
        <f t="shared" si="4"/>
        <v>2.2709603306029112E-7</v>
      </c>
    </row>
    <row r="144" spans="1:4" x14ac:dyDescent="0.2">
      <c r="A144">
        <v>169</v>
      </c>
      <c r="B144" t="str">
        <f>VLOOKUP(A144,'Country Mapping'!$A$2:$B$232,2,FALSE)</f>
        <v>Rwanda</v>
      </c>
      <c r="C144">
        <v>13</v>
      </c>
      <c r="D144" s="5">
        <f t="shared" si="4"/>
        <v>2.2709603306029112E-7</v>
      </c>
    </row>
    <row r="145" spans="1:4" x14ac:dyDescent="0.2">
      <c r="A145">
        <v>126</v>
      </c>
      <c r="B145" t="str">
        <f>VLOOKUP(A145,'Country Mapping'!$A$2:$B$232,2,FALSE)</f>
        <v>Malawi</v>
      </c>
      <c r="C145">
        <v>12</v>
      </c>
      <c r="D145" s="5">
        <f t="shared" si="4"/>
        <v>2.0962710744026871E-7</v>
      </c>
    </row>
    <row r="146" spans="1:4" x14ac:dyDescent="0.2">
      <c r="A146">
        <v>177</v>
      </c>
      <c r="B146" t="str">
        <f>VLOOKUP(A146,'Country Mapping'!$A$2:$B$232,2,FALSE)</f>
        <v>Senegal</v>
      </c>
      <c r="C146">
        <v>12</v>
      </c>
      <c r="D146" s="5">
        <f t="shared" si="4"/>
        <v>2.0962710744026871E-7</v>
      </c>
    </row>
    <row r="147" spans="1:4" x14ac:dyDescent="0.2">
      <c r="A147">
        <v>191</v>
      </c>
      <c r="B147" t="str">
        <f>VLOOKUP(A147,'Country Mapping'!$A$2:$B$232,2,FALSE)</f>
        <v>Swaziland</v>
      </c>
      <c r="C147">
        <v>12</v>
      </c>
      <c r="D147" s="5">
        <f t="shared" si="4"/>
        <v>2.0962710744026871E-7</v>
      </c>
    </row>
    <row r="148" spans="1:4" x14ac:dyDescent="0.2">
      <c r="A148">
        <v>139</v>
      </c>
      <c r="B148" t="str">
        <f>VLOOKUP(A148,'Country Mapping'!$A$2:$B$232,2,FALSE)</f>
        <v>Mongolia</v>
      </c>
      <c r="C148">
        <v>10</v>
      </c>
      <c r="D148" s="5">
        <f t="shared" si="4"/>
        <v>1.7468925620022394E-7</v>
      </c>
    </row>
    <row r="149" spans="1:4" x14ac:dyDescent="0.2">
      <c r="A149">
        <v>105</v>
      </c>
      <c r="B149" t="str">
        <f>VLOOKUP(A149,'Country Mapping'!$A$2:$B$232,2,FALSE)</f>
        <v>Jersey</v>
      </c>
      <c r="C149">
        <v>9</v>
      </c>
      <c r="D149" s="5">
        <f t="shared" si="4"/>
        <v>1.5722033058020154E-7</v>
      </c>
    </row>
    <row r="150" spans="1:4" x14ac:dyDescent="0.2">
      <c r="A150">
        <v>147</v>
      </c>
      <c r="B150" t="str">
        <f>VLOOKUP(A150,'Country Mapping'!$A$2:$B$232,2,FALSE)</f>
        <v>Netherlands Antilles</v>
      </c>
      <c r="C150">
        <v>9</v>
      </c>
      <c r="D150" s="5">
        <f t="shared" si="4"/>
        <v>1.5722033058020154E-7</v>
      </c>
    </row>
    <row r="151" spans="1:4" x14ac:dyDescent="0.2">
      <c r="A151">
        <v>215</v>
      </c>
      <c r="B151" t="str">
        <f>VLOOKUP(A151,'Country Mapping'!$A$2:$B$232,2,FALSE)</f>
        <v>Venezuela</v>
      </c>
      <c r="C151">
        <v>8</v>
      </c>
      <c r="D151" s="5">
        <f t="shared" si="4"/>
        <v>1.3975140496017916E-7</v>
      </c>
    </row>
    <row r="152" spans="1:4" x14ac:dyDescent="0.2">
      <c r="A152">
        <v>8</v>
      </c>
      <c r="B152" t="str">
        <f>VLOOKUP(A152,'Country Mapping'!$A$2:$B$232,2,FALSE)</f>
        <v>Andorra</v>
      </c>
      <c r="C152">
        <v>7</v>
      </c>
      <c r="D152" s="5">
        <f t="shared" si="4"/>
        <v>1.2228247934015676E-7</v>
      </c>
    </row>
    <row r="153" spans="1:4" x14ac:dyDescent="0.2">
      <c r="A153">
        <v>18</v>
      </c>
      <c r="B153" t="str">
        <f>VLOOKUP(A153,'Country Mapping'!$A$2:$B$232,2,FALSE)</f>
        <v>Bahamas</v>
      </c>
      <c r="C153">
        <v>7</v>
      </c>
      <c r="D153" s="5">
        <f t="shared" si="4"/>
        <v>1.2228247934015676E-7</v>
      </c>
    </row>
    <row r="154" spans="1:4" x14ac:dyDescent="0.2">
      <c r="A154">
        <v>20</v>
      </c>
      <c r="B154" t="str">
        <f>VLOOKUP(A154,'Country Mapping'!$A$2:$B$232,2,FALSE)</f>
        <v>Bangladesh</v>
      </c>
      <c r="C154">
        <v>7</v>
      </c>
      <c r="D154" s="5">
        <f t="shared" si="4"/>
        <v>1.2228247934015676E-7</v>
      </c>
    </row>
    <row r="155" spans="1:4" x14ac:dyDescent="0.2">
      <c r="A155">
        <v>113</v>
      </c>
      <c r="B155" t="str">
        <f>VLOOKUP(A155,'Country Mapping'!$A$2:$B$232,2,FALSE)</f>
        <v>Kyrgyzstan</v>
      </c>
      <c r="C155">
        <v>7</v>
      </c>
      <c r="D155" s="5">
        <f t="shared" si="4"/>
        <v>1.2228247934015676E-7</v>
      </c>
    </row>
    <row r="156" spans="1:4" x14ac:dyDescent="0.2">
      <c r="A156">
        <v>138</v>
      </c>
      <c r="B156" t="str">
        <f>VLOOKUP(A156,'Country Mapping'!$A$2:$B$232,2,FALSE)</f>
        <v>Monaco</v>
      </c>
      <c r="C156">
        <v>7</v>
      </c>
      <c r="D156" s="5">
        <f t="shared" si="4"/>
        <v>1.2228247934015676E-7</v>
      </c>
    </row>
    <row r="157" spans="1:4" x14ac:dyDescent="0.2">
      <c r="A157">
        <v>173</v>
      </c>
      <c r="B157" t="str">
        <f>VLOOKUP(A157,'Country Mapping'!$A$2:$B$232,2,FALSE)</f>
        <v>Saint Pierre and Miquelon</v>
      </c>
      <c r="C157">
        <v>7</v>
      </c>
      <c r="D157" s="5">
        <f t="shared" si="4"/>
        <v>1.2228247934015676E-7</v>
      </c>
    </row>
    <row r="158" spans="1:4" x14ac:dyDescent="0.2">
      <c r="A158">
        <v>11</v>
      </c>
      <c r="B158" t="str">
        <f>VLOOKUP(A158,'Country Mapping'!$A$2:$B$232,2,FALSE)</f>
        <v>Antigua and Barbuda</v>
      </c>
      <c r="C158">
        <v>6</v>
      </c>
      <c r="D158" s="5">
        <f t="shared" si="4"/>
        <v>1.0481355372013436E-7</v>
      </c>
    </row>
    <row r="159" spans="1:4" x14ac:dyDescent="0.2">
      <c r="A159">
        <v>67</v>
      </c>
      <c r="B159" t="str">
        <f>VLOOKUP(A159,'Country Mapping'!$A$2:$B$232,2,FALSE)</f>
        <v>Ethiopia</v>
      </c>
      <c r="C159">
        <v>6</v>
      </c>
      <c r="D159" s="5">
        <f t="shared" si="4"/>
        <v>1.0481355372013436E-7</v>
      </c>
    </row>
    <row r="160" spans="1:4" x14ac:dyDescent="0.2">
      <c r="A160">
        <v>125</v>
      </c>
      <c r="B160" t="str">
        <f>VLOOKUP(A160,'Country Mapping'!$A$2:$B$232,2,FALSE)</f>
        <v>Madagascar</v>
      </c>
      <c r="C160">
        <v>6</v>
      </c>
      <c r="D160" s="5">
        <f t="shared" si="4"/>
        <v>1.0481355372013436E-7</v>
      </c>
    </row>
    <row r="161" spans="1:4" x14ac:dyDescent="0.2">
      <c r="A161">
        <v>145</v>
      </c>
      <c r="B161" t="str">
        <f>VLOOKUP(A161,'Country Mapping'!$A$2:$B$232,2,FALSE)</f>
        <v>Nepal</v>
      </c>
      <c r="C161">
        <v>6</v>
      </c>
      <c r="D161" s="5">
        <f t="shared" si="4"/>
        <v>1.0481355372013436E-7</v>
      </c>
    </row>
    <row r="162" spans="1:4" x14ac:dyDescent="0.2">
      <c r="A162">
        <v>200</v>
      </c>
      <c r="B162" t="str">
        <f>VLOOKUP(A162,'Country Mapping'!$A$2:$B$232,2,FALSE)</f>
        <v>Togo</v>
      </c>
      <c r="C162">
        <v>6</v>
      </c>
      <c r="D162" s="5">
        <f t="shared" ref="D162:D193" si="5">C162/$C$198</f>
        <v>1.0481355372013436E-7</v>
      </c>
    </row>
    <row r="163" spans="1:4" x14ac:dyDescent="0.2">
      <c r="A163">
        <v>212</v>
      </c>
      <c r="B163" t="str">
        <f>VLOOKUP(A163,'Country Mapping'!$A$2:$B$232,2,FALSE)</f>
        <v>Uzbekistan</v>
      </c>
      <c r="C163">
        <v>6</v>
      </c>
      <c r="D163" s="5">
        <f t="shared" si="5"/>
        <v>1.0481355372013436E-7</v>
      </c>
    </row>
    <row r="164" spans="1:4" x14ac:dyDescent="0.2">
      <c r="A164">
        <v>213</v>
      </c>
      <c r="B164" t="str">
        <f>VLOOKUP(A164,'Country Mapping'!$A$2:$B$232,2,FALSE)</f>
        <v>Vanuatu</v>
      </c>
      <c r="C164">
        <v>6</v>
      </c>
      <c r="D164" s="5">
        <f t="shared" si="5"/>
        <v>1.0481355372013436E-7</v>
      </c>
    </row>
    <row r="165" spans="1:4" x14ac:dyDescent="0.2">
      <c r="A165">
        <v>144</v>
      </c>
      <c r="B165" t="str">
        <f>VLOOKUP(A165,'Country Mapping'!$A$2:$B$232,2,FALSE)</f>
        <v>Nauru</v>
      </c>
      <c r="C165">
        <v>5</v>
      </c>
      <c r="D165" s="5">
        <f t="shared" si="5"/>
        <v>8.7344628100111968E-8</v>
      </c>
    </row>
    <row r="166" spans="1:4" x14ac:dyDescent="0.2">
      <c r="A166">
        <v>174</v>
      </c>
      <c r="B166" t="str">
        <f>VLOOKUP(A166,'Country Mapping'!$A$2:$B$232,2,FALSE)</f>
        <v>Saint Vincent and the Grenadines</v>
      </c>
      <c r="C166">
        <v>5</v>
      </c>
      <c r="D166" s="5">
        <f t="shared" si="5"/>
        <v>8.7344628100111968E-8</v>
      </c>
    </row>
    <row r="167" spans="1:4" x14ac:dyDescent="0.2">
      <c r="A167">
        <v>203</v>
      </c>
      <c r="B167" t="str">
        <f>VLOOKUP(A167,'Country Mapping'!$A$2:$B$232,2,FALSE)</f>
        <v>Tunisia</v>
      </c>
      <c r="C167">
        <v>5</v>
      </c>
      <c r="D167" s="5">
        <f t="shared" si="5"/>
        <v>8.7344628100111968E-8</v>
      </c>
    </row>
    <row r="168" spans="1:4" x14ac:dyDescent="0.2">
      <c r="A168">
        <v>68</v>
      </c>
      <c r="B168" t="str">
        <f>VLOOKUP(A168,'Country Mapping'!$A$2:$B$232,2,FALSE)</f>
        <v>Falkland Islands (Islas Makvinas)</v>
      </c>
      <c r="C168">
        <v>4</v>
      </c>
      <c r="D168" s="5">
        <f t="shared" si="5"/>
        <v>6.987570248008958E-8</v>
      </c>
    </row>
    <row r="169" spans="1:4" x14ac:dyDescent="0.2">
      <c r="A169">
        <v>90</v>
      </c>
      <c r="B169" t="str">
        <f>VLOOKUP(A169,'Country Mapping'!$A$2:$B$232,2,FALSE)</f>
        <v>Haiti</v>
      </c>
      <c r="C169">
        <v>4</v>
      </c>
      <c r="D169" s="5">
        <f t="shared" si="5"/>
        <v>6.987570248008958E-8</v>
      </c>
    </row>
    <row r="170" spans="1:4" x14ac:dyDescent="0.2">
      <c r="A170">
        <v>179</v>
      </c>
      <c r="B170" t="str">
        <f>VLOOKUP(A170,'Country Mapping'!$A$2:$B$232,2,FALSE)</f>
        <v>Sierra Leone</v>
      </c>
      <c r="C170">
        <v>4</v>
      </c>
      <c r="D170" s="5">
        <f t="shared" si="5"/>
        <v>6.987570248008958E-8</v>
      </c>
    </row>
    <row r="171" spans="1:4" x14ac:dyDescent="0.2">
      <c r="A171">
        <v>32</v>
      </c>
      <c r="B171" t="str">
        <f>VLOOKUP(A171,'Country Mapping'!$A$2:$B$232,2,FALSE)</f>
        <v>British Virgin Islands</v>
      </c>
      <c r="C171">
        <v>3</v>
      </c>
      <c r="D171" s="5">
        <f t="shared" si="5"/>
        <v>5.2406776860067178E-8</v>
      </c>
    </row>
    <row r="172" spans="1:4" x14ac:dyDescent="0.2">
      <c r="A172">
        <v>59</v>
      </c>
      <c r="B172" t="str">
        <f>VLOOKUP(A172,'Country Mapping'!$A$2:$B$232,2,FALSE)</f>
        <v>Dominica</v>
      </c>
      <c r="C172">
        <v>3</v>
      </c>
      <c r="D172" s="5">
        <f t="shared" si="5"/>
        <v>5.2406776860067178E-8</v>
      </c>
    </row>
    <row r="173" spans="1:4" x14ac:dyDescent="0.2">
      <c r="A173">
        <v>82</v>
      </c>
      <c r="B173" t="str">
        <f>VLOOKUP(A173,'Country Mapping'!$A$2:$B$232,2,FALSE)</f>
        <v>Grenada</v>
      </c>
      <c r="C173">
        <v>3</v>
      </c>
      <c r="D173" s="5">
        <f t="shared" si="5"/>
        <v>5.2406776860067178E-8</v>
      </c>
    </row>
    <row r="174" spans="1:4" x14ac:dyDescent="0.2">
      <c r="A174">
        <v>226</v>
      </c>
      <c r="B174" t="str">
        <f>VLOOKUP(A174,'Country Mapping'!$A$2:$B$232,2,FALSE)</f>
        <v>Micronesia</v>
      </c>
      <c r="C174">
        <v>3</v>
      </c>
      <c r="D174" s="5">
        <f t="shared" si="5"/>
        <v>5.2406776860067178E-8</v>
      </c>
    </row>
    <row r="175" spans="1:4" x14ac:dyDescent="0.2">
      <c r="A175">
        <v>4</v>
      </c>
      <c r="B175" t="str">
        <f>VLOOKUP(A175,'Country Mapping'!$A$2:$B$232,2,FALSE)</f>
        <v>Afghanistan</v>
      </c>
      <c r="C175">
        <v>2</v>
      </c>
      <c r="D175" s="5">
        <f t="shared" si="5"/>
        <v>3.493785124004479E-8</v>
      </c>
    </row>
    <row r="176" spans="1:4" x14ac:dyDescent="0.2">
      <c r="A176">
        <v>25</v>
      </c>
      <c r="B176" t="str">
        <f>VLOOKUP(A176,'Country Mapping'!$A$2:$B$232,2,FALSE)</f>
        <v>Benin</v>
      </c>
      <c r="C176">
        <v>2</v>
      </c>
      <c r="D176" s="5">
        <f t="shared" si="5"/>
        <v>3.493785124004479E-8</v>
      </c>
    </row>
    <row r="177" spans="1:4" x14ac:dyDescent="0.2">
      <c r="A177">
        <v>89</v>
      </c>
      <c r="B177" t="str">
        <f>VLOOKUP(A177,'Country Mapping'!$A$2:$B$232,2,FALSE)</f>
        <v>Guyana</v>
      </c>
      <c r="C177">
        <v>2</v>
      </c>
      <c r="D177" s="5">
        <f t="shared" si="5"/>
        <v>3.493785124004479E-8</v>
      </c>
    </row>
    <row r="178" spans="1:4" x14ac:dyDescent="0.2">
      <c r="A178">
        <v>98</v>
      </c>
      <c r="B178" t="str">
        <f>VLOOKUP(A178,'Country Mapping'!$A$2:$B$232,2,FALSE)</f>
        <v>Iraq</v>
      </c>
      <c r="C178">
        <v>2</v>
      </c>
      <c r="D178" s="5">
        <f t="shared" si="5"/>
        <v>3.493785124004479E-8</v>
      </c>
    </row>
    <row r="179" spans="1:4" x14ac:dyDescent="0.2">
      <c r="A179">
        <v>109</v>
      </c>
      <c r="B179" t="str">
        <f>VLOOKUP(A179,'Country Mapping'!$A$2:$B$232,2,FALSE)</f>
        <v>Kiribati</v>
      </c>
      <c r="C179">
        <v>2</v>
      </c>
      <c r="D179" s="5">
        <f t="shared" si="5"/>
        <v>3.493785124004479E-8</v>
      </c>
    </row>
    <row r="180" spans="1:4" x14ac:dyDescent="0.2">
      <c r="A180">
        <v>153</v>
      </c>
      <c r="B180" t="str">
        <f>VLOOKUP(A180,'Country Mapping'!$A$2:$B$232,2,FALSE)</f>
        <v>Niue</v>
      </c>
      <c r="C180">
        <v>2</v>
      </c>
      <c r="D180" s="5">
        <f t="shared" si="5"/>
        <v>3.493785124004479E-8</v>
      </c>
    </row>
    <row r="181" spans="1:4" x14ac:dyDescent="0.2">
      <c r="A181">
        <v>183</v>
      </c>
      <c r="B181" t="str">
        <f>VLOOKUP(A181,'Country Mapping'!$A$2:$B$232,2,FALSE)</f>
        <v>Solomon Islands</v>
      </c>
      <c r="C181">
        <v>2</v>
      </c>
      <c r="D181" s="5">
        <f t="shared" si="5"/>
        <v>3.493785124004479E-8</v>
      </c>
    </row>
    <row r="182" spans="1:4" x14ac:dyDescent="0.2">
      <c r="A182">
        <v>206</v>
      </c>
      <c r="B182" t="str">
        <f>VLOOKUP(A182,'Country Mapping'!$A$2:$B$232,2,FALSE)</f>
        <v>Turks and Caicos Islands</v>
      </c>
      <c r="C182">
        <v>2</v>
      </c>
      <c r="D182" s="5">
        <f t="shared" si="5"/>
        <v>3.493785124004479E-8</v>
      </c>
    </row>
    <row r="183" spans="1:4" x14ac:dyDescent="0.2">
      <c r="A183">
        <v>10</v>
      </c>
      <c r="B183" t="str">
        <f>VLOOKUP(A183,'Country Mapping'!$A$2:$B$232,2,FALSE)</f>
        <v>Anguilla</v>
      </c>
      <c r="C183">
        <v>1</v>
      </c>
      <c r="D183" s="5">
        <f t="shared" si="5"/>
        <v>1.7468925620022395E-8</v>
      </c>
    </row>
    <row r="184" spans="1:4" x14ac:dyDescent="0.2">
      <c r="A184">
        <v>27</v>
      </c>
      <c r="B184" t="str">
        <f>VLOOKUP(A184,'Country Mapping'!$A$2:$B$232,2,FALSE)</f>
        <v>Bhutan</v>
      </c>
      <c r="C184">
        <v>1</v>
      </c>
      <c r="D184" s="5">
        <f t="shared" si="5"/>
        <v>1.7468925620022395E-8</v>
      </c>
    </row>
    <row r="185" spans="1:4" x14ac:dyDescent="0.2">
      <c r="A185">
        <v>39</v>
      </c>
      <c r="B185" t="str">
        <f>VLOOKUP(A185,'Country Mapping'!$A$2:$B$232,2,FALSE)</f>
        <v>Cameroon</v>
      </c>
      <c r="C185">
        <v>1</v>
      </c>
      <c r="D185" s="5">
        <f t="shared" si="5"/>
        <v>1.7468925620022395E-8</v>
      </c>
    </row>
    <row r="186" spans="1:4" x14ac:dyDescent="0.2">
      <c r="A186">
        <v>49</v>
      </c>
      <c r="B186" t="str">
        <f>VLOOKUP(A186,'Country Mapping'!$A$2:$B$232,2,FALSE)</f>
        <v>Congo, Republic of the</v>
      </c>
      <c r="C186">
        <v>1</v>
      </c>
      <c r="D186" s="5">
        <f t="shared" si="5"/>
        <v>1.7468925620022395E-8</v>
      </c>
    </row>
    <row r="187" spans="1:4" x14ac:dyDescent="0.2">
      <c r="A187">
        <v>50</v>
      </c>
      <c r="B187" t="str">
        <f>VLOOKUP(A187,'Country Mapping'!$A$2:$B$232,2,FALSE)</f>
        <v>Cook Islands</v>
      </c>
      <c r="C187">
        <v>1</v>
      </c>
      <c r="D187" s="5">
        <f t="shared" si="5"/>
        <v>1.7468925620022395E-8</v>
      </c>
    </row>
    <row r="188" spans="1:4" x14ac:dyDescent="0.2">
      <c r="A188">
        <v>74</v>
      </c>
      <c r="B188" t="str">
        <f>VLOOKUP(A188,'Country Mapping'!$A$2:$B$232,2,FALSE)</f>
        <v>Gabon Republic</v>
      </c>
      <c r="C188">
        <v>1</v>
      </c>
      <c r="D188" s="5">
        <f t="shared" si="5"/>
        <v>1.7468925620022395E-8</v>
      </c>
    </row>
    <row r="189" spans="1:4" x14ac:dyDescent="0.2">
      <c r="A189">
        <v>87</v>
      </c>
      <c r="B189" t="str">
        <f>VLOOKUP(A189,'Country Mapping'!$A$2:$B$232,2,FALSE)</f>
        <v>Guinea</v>
      </c>
      <c r="C189">
        <v>1</v>
      </c>
      <c r="D189" s="5">
        <f t="shared" si="5"/>
        <v>1.7468925620022395E-8</v>
      </c>
    </row>
    <row r="190" spans="1:4" x14ac:dyDescent="0.2">
      <c r="A190">
        <v>135</v>
      </c>
      <c r="B190" t="str">
        <f>VLOOKUP(A190,'Country Mapping'!$A$2:$B$232,2,FALSE)</f>
        <v>Mayotte</v>
      </c>
      <c r="C190">
        <v>1</v>
      </c>
      <c r="D190" s="5">
        <f t="shared" si="5"/>
        <v>1.7468925620022395E-8</v>
      </c>
    </row>
    <row r="191" spans="1:4" x14ac:dyDescent="0.2">
      <c r="A191">
        <v>151</v>
      </c>
      <c r="B191" t="str">
        <f>VLOOKUP(A191,'Country Mapping'!$A$2:$B$232,2,FALSE)</f>
        <v>Niger</v>
      </c>
      <c r="C191">
        <v>1</v>
      </c>
      <c r="D191" s="5">
        <f t="shared" si="5"/>
        <v>1.7468925620022395E-8</v>
      </c>
    </row>
    <row r="192" spans="1:4" x14ac:dyDescent="0.2">
      <c r="A192">
        <v>171</v>
      </c>
      <c r="B192" t="str">
        <f>VLOOKUP(A192,'Country Mapping'!$A$2:$B$232,2,FALSE)</f>
        <v>Saint Kitts-Nevis</v>
      </c>
      <c r="C192">
        <v>1</v>
      </c>
      <c r="D192" s="5">
        <f t="shared" si="5"/>
        <v>1.7468925620022395E-8</v>
      </c>
    </row>
    <row r="193" spans="1:4" x14ac:dyDescent="0.2">
      <c r="A193">
        <v>175</v>
      </c>
      <c r="B193" t="str">
        <f>VLOOKUP(A193,'Country Mapping'!$A$2:$B$232,2,FALSE)</f>
        <v>San Marino</v>
      </c>
      <c r="C193">
        <v>1</v>
      </c>
      <c r="D193" s="5">
        <f t="shared" si="5"/>
        <v>1.7468925620022395E-8</v>
      </c>
    </row>
    <row r="194" spans="1:4" x14ac:dyDescent="0.2">
      <c r="A194">
        <v>189</v>
      </c>
      <c r="B194" t="str">
        <f>VLOOKUP(A194,'Country Mapping'!$A$2:$B$232,2,FALSE)</f>
        <v>Suriname</v>
      </c>
      <c r="C194">
        <v>1</v>
      </c>
      <c r="D194" s="5">
        <f t="shared" ref="D194:D197" si="6">C194/$C$198</f>
        <v>1.7468925620022395E-8</v>
      </c>
    </row>
    <row r="195" spans="1:4" x14ac:dyDescent="0.2">
      <c r="A195">
        <v>201</v>
      </c>
      <c r="B195" t="str">
        <f>VLOOKUP(A195,'Country Mapping'!$A$2:$B$232,2,FALSE)</f>
        <v>Tonga</v>
      </c>
      <c r="C195">
        <v>1</v>
      </c>
      <c r="D195" s="5">
        <f t="shared" si="6"/>
        <v>1.7468925620022395E-8</v>
      </c>
    </row>
    <row r="196" spans="1:4" x14ac:dyDescent="0.2">
      <c r="A196">
        <v>205</v>
      </c>
      <c r="B196" t="str">
        <f>VLOOKUP(A196,'Country Mapping'!$A$2:$B$232,2,FALSE)</f>
        <v>Turkmenistan</v>
      </c>
      <c r="C196">
        <v>1</v>
      </c>
      <c r="D196" s="5">
        <f t="shared" si="6"/>
        <v>1.7468925620022395E-8</v>
      </c>
    </row>
    <row r="197" spans="1:4" x14ac:dyDescent="0.2">
      <c r="A197">
        <v>220</v>
      </c>
      <c r="B197" t="str">
        <f>VLOOKUP(A197,'Country Mapping'!$A$2:$B$232,2,FALSE)</f>
        <v>Western Samoa</v>
      </c>
      <c r="C197">
        <v>1</v>
      </c>
      <c r="D197" s="5">
        <f t="shared" si="6"/>
        <v>1.7468925620022395E-8</v>
      </c>
    </row>
    <row r="198" spans="1:4" x14ac:dyDescent="0.2">
      <c r="B198" t="s">
        <v>506</v>
      </c>
      <c r="C198">
        <f>SUM(C2:C197)</f>
        <v>57244505</v>
      </c>
    </row>
  </sheetData>
  <autoFilter ref="A1:D1" xr:uid="{C6ECC8C8-6BE8-564C-B1CE-C051873726EE}">
    <sortState xmlns:xlrd2="http://schemas.microsoft.com/office/spreadsheetml/2017/richdata2" ref="A2:D198">
      <sortCondition descending="1" ref="D1:D19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0B49-858E-C947-B0E5-3D8AFE0DA7D0}">
  <dimension ref="A1:D235"/>
  <sheetViews>
    <sheetView workbookViewId="0">
      <selection activeCell="J40" sqref="J40"/>
    </sheetView>
  </sheetViews>
  <sheetFormatPr baseColWidth="10" defaultRowHeight="16" x14ac:dyDescent="0.2"/>
  <cols>
    <col min="2" max="2" width="33.33203125" bestFit="1" customWidth="1"/>
  </cols>
  <sheetData>
    <row r="1" spans="1:4" x14ac:dyDescent="0.2">
      <c r="A1" s="27" t="s">
        <v>499</v>
      </c>
      <c r="B1" s="27" t="s">
        <v>498</v>
      </c>
      <c r="C1" s="27" t="s">
        <v>497</v>
      </c>
      <c r="D1" s="27" t="s">
        <v>496</v>
      </c>
    </row>
    <row r="2" spans="1:4" x14ac:dyDescent="0.2">
      <c r="A2" s="26">
        <v>-997</v>
      </c>
      <c r="B2" s="26" t="s">
        <v>495</v>
      </c>
      <c r="C2" s="26" t="s">
        <v>493</v>
      </c>
      <c r="D2" s="26" t="s">
        <v>493</v>
      </c>
    </row>
    <row r="3" spans="1:4" x14ac:dyDescent="0.2">
      <c r="A3" s="26">
        <v>-888</v>
      </c>
      <c r="B3" s="26" t="s">
        <v>494</v>
      </c>
      <c r="C3" s="26" t="s">
        <v>493</v>
      </c>
      <c r="D3" s="26" t="s">
        <v>493</v>
      </c>
    </row>
    <row r="4" spans="1:4" x14ac:dyDescent="0.2">
      <c r="A4" s="26">
        <v>1</v>
      </c>
      <c r="B4" s="26" t="s">
        <v>492</v>
      </c>
      <c r="C4" s="26" t="s">
        <v>40</v>
      </c>
      <c r="D4" s="26" t="s">
        <v>40</v>
      </c>
    </row>
    <row r="5" spans="1:4" x14ac:dyDescent="0.2">
      <c r="A5" s="26">
        <v>2</v>
      </c>
      <c r="B5" s="26" t="s">
        <v>491</v>
      </c>
      <c r="C5" s="26" t="s">
        <v>490</v>
      </c>
      <c r="D5" s="26" t="s">
        <v>490</v>
      </c>
    </row>
    <row r="6" spans="1:4" x14ac:dyDescent="0.2">
      <c r="A6" s="26">
        <v>3</v>
      </c>
      <c r="B6" s="26" t="s">
        <v>489</v>
      </c>
      <c r="C6" s="26" t="s">
        <v>283</v>
      </c>
      <c r="D6" s="26" t="s">
        <v>488</v>
      </c>
    </row>
    <row r="7" spans="1:4" x14ac:dyDescent="0.2">
      <c r="A7" s="26">
        <v>4</v>
      </c>
      <c r="B7" s="26" t="s">
        <v>487</v>
      </c>
      <c r="C7" s="26" t="s">
        <v>486</v>
      </c>
      <c r="D7" s="26" t="s">
        <v>486</v>
      </c>
    </row>
    <row r="8" spans="1:4" x14ac:dyDescent="0.2">
      <c r="A8" s="26">
        <v>5</v>
      </c>
      <c r="B8" s="26" t="s">
        <v>485</v>
      </c>
      <c r="C8" s="26" t="s">
        <v>484</v>
      </c>
      <c r="D8" s="26" t="s">
        <v>484</v>
      </c>
    </row>
    <row r="9" spans="1:4" x14ac:dyDescent="0.2">
      <c r="A9" s="26">
        <v>6</v>
      </c>
      <c r="B9" s="26" t="s">
        <v>483</v>
      </c>
      <c r="C9" s="26" t="s">
        <v>482</v>
      </c>
      <c r="D9" s="26" t="s">
        <v>482</v>
      </c>
    </row>
    <row r="10" spans="1:4" x14ac:dyDescent="0.2">
      <c r="A10" s="26">
        <v>7</v>
      </c>
      <c r="B10" s="26" t="s">
        <v>481</v>
      </c>
      <c r="C10" s="26" t="s">
        <v>480</v>
      </c>
      <c r="D10" s="26" t="s">
        <v>480</v>
      </c>
    </row>
    <row r="11" spans="1:4" x14ac:dyDescent="0.2">
      <c r="A11" s="26">
        <v>8</v>
      </c>
      <c r="B11" s="26" t="s">
        <v>479</v>
      </c>
      <c r="C11" s="26" t="s">
        <v>478</v>
      </c>
      <c r="D11" s="26" t="s">
        <v>478</v>
      </c>
    </row>
    <row r="12" spans="1:4" x14ac:dyDescent="0.2">
      <c r="A12" s="26">
        <v>9</v>
      </c>
      <c r="B12" s="26" t="s">
        <v>477</v>
      </c>
      <c r="C12" s="26" t="s">
        <v>476</v>
      </c>
      <c r="D12" s="26" t="s">
        <v>476</v>
      </c>
    </row>
    <row r="13" spans="1:4" x14ac:dyDescent="0.2">
      <c r="A13" s="26">
        <v>10</v>
      </c>
      <c r="B13" s="26" t="s">
        <v>475</v>
      </c>
      <c r="C13" s="26" t="s">
        <v>474</v>
      </c>
      <c r="D13" s="26" t="s">
        <v>474</v>
      </c>
    </row>
    <row r="14" spans="1:4" x14ac:dyDescent="0.2">
      <c r="A14" s="26">
        <v>11</v>
      </c>
      <c r="B14" s="26" t="s">
        <v>473</v>
      </c>
      <c r="C14" s="26" t="s">
        <v>472</v>
      </c>
      <c r="D14" s="26" t="s">
        <v>472</v>
      </c>
    </row>
    <row r="15" spans="1:4" x14ac:dyDescent="0.2">
      <c r="A15" s="26">
        <v>12</v>
      </c>
      <c r="B15" s="26" t="s">
        <v>471</v>
      </c>
      <c r="C15" s="26" t="s">
        <v>470</v>
      </c>
      <c r="D15" s="26" t="s">
        <v>470</v>
      </c>
    </row>
    <row r="16" spans="1:4" x14ac:dyDescent="0.2">
      <c r="A16" s="26">
        <v>13</v>
      </c>
      <c r="B16" s="26" t="s">
        <v>469</v>
      </c>
      <c r="C16" s="26" t="s">
        <v>468</v>
      </c>
      <c r="D16" s="26" t="s">
        <v>468</v>
      </c>
    </row>
    <row r="17" spans="1:4" x14ac:dyDescent="0.2">
      <c r="A17" s="26">
        <v>14</v>
      </c>
      <c r="B17" s="26" t="s">
        <v>467</v>
      </c>
      <c r="C17" s="26" t="s">
        <v>466</v>
      </c>
      <c r="D17" s="26" t="s">
        <v>466</v>
      </c>
    </row>
    <row r="18" spans="1:4" x14ac:dyDescent="0.2">
      <c r="A18" s="26">
        <v>15</v>
      </c>
      <c r="B18" s="26" t="s">
        <v>465</v>
      </c>
      <c r="C18" s="26" t="s">
        <v>464</v>
      </c>
      <c r="D18" s="26" t="s">
        <v>464</v>
      </c>
    </row>
    <row r="19" spans="1:4" x14ac:dyDescent="0.2">
      <c r="A19" s="26">
        <v>16</v>
      </c>
      <c r="B19" s="26" t="s">
        <v>463</v>
      </c>
      <c r="C19" s="26" t="s">
        <v>462</v>
      </c>
      <c r="D19" s="26" t="s">
        <v>462</v>
      </c>
    </row>
    <row r="20" spans="1:4" x14ac:dyDescent="0.2">
      <c r="A20" s="26">
        <v>17</v>
      </c>
      <c r="B20" s="26" t="s">
        <v>461</v>
      </c>
      <c r="C20" s="26" t="s">
        <v>460</v>
      </c>
      <c r="D20" s="26" t="s">
        <v>460</v>
      </c>
    </row>
    <row r="21" spans="1:4" x14ac:dyDescent="0.2">
      <c r="A21" s="26">
        <v>18</v>
      </c>
      <c r="B21" s="26" t="s">
        <v>459</v>
      </c>
      <c r="C21" s="26" t="s">
        <v>458</v>
      </c>
      <c r="D21" s="26" t="s">
        <v>458</v>
      </c>
    </row>
    <row r="22" spans="1:4" x14ac:dyDescent="0.2">
      <c r="A22" s="26">
        <v>19</v>
      </c>
      <c r="B22" s="26" t="s">
        <v>457</v>
      </c>
      <c r="C22" s="26" t="s">
        <v>456</v>
      </c>
      <c r="D22" s="26" t="s">
        <v>456</v>
      </c>
    </row>
    <row r="23" spans="1:4" x14ac:dyDescent="0.2">
      <c r="A23" s="26">
        <v>20</v>
      </c>
      <c r="B23" s="26" t="s">
        <v>455</v>
      </c>
      <c r="C23" s="26" t="s">
        <v>454</v>
      </c>
      <c r="D23" s="26" t="s">
        <v>454</v>
      </c>
    </row>
    <row r="24" spans="1:4" x14ac:dyDescent="0.2">
      <c r="A24" s="26">
        <v>21</v>
      </c>
      <c r="B24" s="26" t="s">
        <v>453</v>
      </c>
      <c r="C24" s="26" t="s">
        <v>452</v>
      </c>
      <c r="D24" s="26" t="s">
        <v>452</v>
      </c>
    </row>
    <row r="25" spans="1:4" x14ac:dyDescent="0.2">
      <c r="A25" s="26">
        <v>22</v>
      </c>
      <c r="B25" s="26" t="s">
        <v>451</v>
      </c>
      <c r="C25" s="26" t="s">
        <v>450</v>
      </c>
      <c r="D25" s="26" t="s">
        <v>450</v>
      </c>
    </row>
    <row r="26" spans="1:4" x14ac:dyDescent="0.2">
      <c r="A26" s="26">
        <v>23</v>
      </c>
      <c r="B26" s="26" t="s">
        <v>449</v>
      </c>
      <c r="C26" s="26" t="s">
        <v>448</v>
      </c>
      <c r="D26" s="26" t="s">
        <v>448</v>
      </c>
    </row>
    <row r="27" spans="1:4" x14ac:dyDescent="0.2">
      <c r="A27" s="26">
        <v>24</v>
      </c>
      <c r="B27" s="26" t="s">
        <v>447</v>
      </c>
      <c r="C27" s="26" t="s">
        <v>446</v>
      </c>
      <c r="D27" s="26" t="s">
        <v>446</v>
      </c>
    </row>
    <row r="28" spans="1:4" x14ac:dyDescent="0.2">
      <c r="A28" s="26">
        <v>25</v>
      </c>
      <c r="B28" s="26" t="s">
        <v>445</v>
      </c>
      <c r="C28" s="26" t="s">
        <v>444</v>
      </c>
      <c r="D28" s="26" t="s">
        <v>444</v>
      </c>
    </row>
    <row r="29" spans="1:4" x14ac:dyDescent="0.2">
      <c r="A29" s="26">
        <v>26</v>
      </c>
      <c r="B29" s="26" t="s">
        <v>443</v>
      </c>
      <c r="C29" s="26" t="s">
        <v>442</v>
      </c>
      <c r="D29" s="26" t="s">
        <v>442</v>
      </c>
    </row>
    <row r="30" spans="1:4" x14ac:dyDescent="0.2">
      <c r="A30" s="26">
        <v>27</v>
      </c>
      <c r="B30" s="26" t="s">
        <v>441</v>
      </c>
      <c r="C30" s="26" t="s">
        <v>440</v>
      </c>
      <c r="D30" s="26" t="s">
        <v>440</v>
      </c>
    </row>
    <row r="31" spans="1:4" x14ac:dyDescent="0.2">
      <c r="A31" s="26">
        <v>28</v>
      </c>
      <c r="B31" s="26" t="s">
        <v>439</v>
      </c>
      <c r="C31" s="26" t="s">
        <v>438</v>
      </c>
      <c r="D31" s="26" t="s">
        <v>438</v>
      </c>
    </row>
    <row r="32" spans="1:4" x14ac:dyDescent="0.2">
      <c r="A32" s="26">
        <v>29</v>
      </c>
      <c r="B32" s="26" t="s">
        <v>437</v>
      </c>
      <c r="C32" s="26" t="s">
        <v>436</v>
      </c>
      <c r="D32" s="26" t="s">
        <v>436</v>
      </c>
    </row>
    <row r="33" spans="1:4" x14ac:dyDescent="0.2">
      <c r="A33" s="26">
        <v>30</v>
      </c>
      <c r="B33" s="26" t="s">
        <v>435</v>
      </c>
      <c r="C33" s="26" t="s">
        <v>434</v>
      </c>
      <c r="D33" s="26" t="s">
        <v>434</v>
      </c>
    </row>
    <row r="34" spans="1:4" x14ac:dyDescent="0.2">
      <c r="A34" s="26">
        <v>31</v>
      </c>
      <c r="B34" s="26" t="s">
        <v>433</v>
      </c>
      <c r="C34" s="26" t="s">
        <v>432</v>
      </c>
      <c r="D34" s="26" t="s">
        <v>432</v>
      </c>
    </row>
    <row r="35" spans="1:4" x14ac:dyDescent="0.2">
      <c r="A35" s="26">
        <v>32</v>
      </c>
      <c r="B35" s="26" t="s">
        <v>431</v>
      </c>
      <c r="C35" s="26" t="s">
        <v>430</v>
      </c>
      <c r="D35" s="26" t="s">
        <v>430</v>
      </c>
    </row>
    <row r="36" spans="1:4" x14ac:dyDescent="0.2">
      <c r="A36" s="26">
        <v>33</v>
      </c>
      <c r="B36" s="26" t="s">
        <v>429</v>
      </c>
      <c r="C36" s="26" t="s">
        <v>428</v>
      </c>
      <c r="D36" s="26" t="s">
        <v>428</v>
      </c>
    </row>
    <row r="37" spans="1:4" x14ac:dyDescent="0.2">
      <c r="A37" s="26">
        <v>34</v>
      </c>
      <c r="B37" s="26" t="s">
        <v>427</v>
      </c>
      <c r="C37" s="26" t="s">
        <v>426</v>
      </c>
      <c r="D37" s="26" t="s">
        <v>426</v>
      </c>
    </row>
    <row r="38" spans="1:4" x14ac:dyDescent="0.2">
      <c r="A38" s="26">
        <v>35</v>
      </c>
      <c r="B38" s="26" t="s">
        <v>425</v>
      </c>
      <c r="C38" s="26" t="s">
        <v>424</v>
      </c>
      <c r="D38" s="26" t="s">
        <v>424</v>
      </c>
    </row>
    <row r="39" spans="1:4" x14ac:dyDescent="0.2">
      <c r="A39" s="26">
        <v>36</v>
      </c>
      <c r="B39" s="26" t="s">
        <v>423</v>
      </c>
      <c r="C39" s="26" t="s">
        <v>422</v>
      </c>
      <c r="D39" s="26" t="s">
        <v>421</v>
      </c>
    </row>
    <row r="40" spans="1:4" x14ac:dyDescent="0.2">
      <c r="A40" s="26">
        <v>37</v>
      </c>
      <c r="B40" s="26" t="s">
        <v>420</v>
      </c>
      <c r="C40" s="26" t="s">
        <v>419</v>
      </c>
      <c r="D40" s="26" t="s">
        <v>419</v>
      </c>
    </row>
    <row r="41" spans="1:4" x14ac:dyDescent="0.2">
      <c r="A41" s="26">
        <v>38</v>
      </c>
      <c r="B41" s="26" t="s">
        <v>418</v>
      </c>
      <c r="C41" s="26" t="s">
        <v>417</v>
      </c>
      <c r="D41" s="26" t="s">
        <v>417</v>
      </c>
    </row>
    <row r="42" spans="1:4" x14ac:dyDescent="0.2">
      <c r="A42" s="26">
        <v>39</v>
      </c>
      <c r="B42" s="26" t="s">
        <v>416</v>
      </c>
      <c r="C42" s="26" t="s">
        <v>415</v>
      </c>
      <c r="D42" s="26" t="s">
        <v>415</v>
      </c>
    </row>
    <row r="43" spans="1:4" x14ac:dyDescent="0.2">
      <c r="A43" s="26">
        <v>40</v>
      </c>
      <c r="B43" s="26" t="s">
        <v>414</v>
      </c>
      <c r="C43" s="26" t="s">
        <v>413</v>
      </c>
      <c r="D43" s="26" t="s">
        <v>413</v>
      </c>
    </row>
    <row r="44" spans="1:4" x14ac:dyDescent="0.2">
      <c r="A44" s="26">
        <v>41</v>
      </c>
      <c r="B44" s="26" t="s">
        <v>412</v>
      </c>
      <c r="C44" s="26" t="s">
        <v>411</v>
      </c>
      <c r="D44" s="26" t="s">
        <v>411</v>
      </c>
    </row>
    <row r="45" spans="1:4" x14ac:dyDescent="0.2">
      <c r="A45" s="26">
        <v>42</v>
      </c>
      <c r="B45" s="26" t="s">
        <v>410</v>
      </c>
      <c r="C45" s="26" t="s">
        <v>409</v>
      </c>
      <c r="D45" s="26" t="s">
        <v>409</v>
      </c>
    </row>
    <row r="46" spans="1:4" x14ac:dyDescent="0.2">
      <c r="A46" s="26">
        <v>43</v>
      </c>
      <c r="B46" s="26" t="s">
        <v>408</v>
      </c>
      <c r="C46" s="26" t="s">
        <v>407</v>
      </c>
      <c r="D46" s="26" t="s">
        <v>407</v>
      </c>
    </row>
    <row r="47" spans="1:4" x14ac:dyDescent="0.2">
      <c r="A47" s="26">
        <v>44</v>
      </c>
      <c r="B47" s="26" t="s">
        <v>406</v>
      </c>
      <c r="C47" s="26" t="s">
        <v>405</v>
      </c>
      <c r="D47" s="26" t="s">
        <v>405</v>
      </c>
    </row>
    <row r="48" spans="1:4" x14ac:dyDescent="0.2">
      <c r="A48" s="26">
        <v>45</v>
      </c>
      <c r="B48" s="26" t="s">
        <v>404</v>
      </c>
      <c r="C48" s="26" t="s">
        <v>403</v>
      </c>
      <c r="D48" s="26" t="s">
        <v>403</v>
      </c>
    </row>
    <row r="49" spans="1:4" x14ac:dyDescent="0.2">
      <c r="A49" s="26">
        <v>46</v>
      </c>
      <c r="B49" s="26" t="s">
        <v>402</v>
      </c>
      <c r="C49" s="26" t="s">
        <v>401</v>
      </c>
      <c r="D49" s="26" t="s">
        <v>401</v>
      </c>
    </row>
    <row r="50" spans="1:4" x14ac:dyDescent="0.2">
      <c r="A50" s="26">
        <v>47</v>
      </c>
      <c r="B50" s="26" t="s">
        <v>400</v>
      </c>
      <c r="C50" s="26" t="s">
        <v>399</v>
      </c>
      <c r="D50" s="26" t="s">
        <v>399</v>
      </c>
    </row>
    <row r="51" spans="1:4" x14ac:dyDescent="0.2">
      <c r="A51" s="26">
        <v>48</v>
      </c>
      <c r="B51" s="26" t="s">
        <v>398</v>
      </c>
      <c r="C51" s="26" t="s">
        <v>397</v>
      </c>
      <c r="D51" s="26" t="s">
        <v>396</v>
      </c>
    </row>
    <row r="52" spans="1:4" x14ac:dyDescent="0.2">
      <c r="A52" s="26">
        <v>49</v>
      </c>
      <c r="B52" s="26" t="s">
        <v>395</v>
      </c>
      <c r="C52" s="26" t="s">
        <v>394</v>
      </c>
      <c r="D52" s="26" t="s">
        <v>394</v>
      </c>
    </row>
    <row r="53" spans="1:4" x14ac:dyDescent="0.2">
      <c r="A53" s="26">
        <v>50</v>
      </c>
      <c r="B53" s="26" t="s">
        <v>393</v>
      </c>
      <c r="C53" s="26" t="s">
        <v>392</v>
      </c>
      <c r="D53" s="26" t="s">
        <v>392</v>
      </c>
    </row>
    <row r="54" spans="1:4" x14ac:dyDescent="0.2">
      <c r="A54" s="26">
        <v>51</v>
      </c>
      <c r="B54" s="26" t="s">
        <v>391</v>
      </c>
      <c r="C54" s="26" t="s">
        <v>390</v>
      </c>
      <c r="D54" s="26" t="s">
        <v>390</v>
      </c>
    </row>
    <row r="55" spans="1:4" x14ac:dyDescent="0.2">
      <c r="A55" s="26">
        <v>52</v>
      </c>
      <c r="B55" s="26" t="s">
        <v>389</v>
      </c>
      <c r="C55" s="26" t="s">
        <v>388</v>
      </c>
      <c r="D55" s="26" t="s">
        <v>388</v>
      </c>
    </row>
    <row r="56" spans="1:4" x14ac:dyDescent="0.2">
      <c r="A56" s="26">
        <v>53</v>
      </c>
      <c r="B56" s="26" t="s">
        <v>387</v>
      </c>
      <c r="C56" s="26" t="s">
        <v>386</v>
      </c>
      <c r="D56" s="26" t="s">
        <v>386</v>
      </c>
    </row>
    <row r="57" spans="1:4" x14ac:dyDescent="0.2">
      <c r="A57" s="26">
        <v>54</v>
      </c>
      <c r="B57" s="26" t="s">
        <v>385</v>
      </c>
      <c r="C57" s="26" t="s">
        <v>384</v>
      </c>
      <c r="D57" s="26" t="s">
        <v>384</v>
      </c>
    </row>
    <row r="58" spans="1:4" x14ac:dyDescent="0.2">
      <c r="A58" s="26">
        <v>55</v>
      </c>
      <c r="B58" s="26" t="s">
        <v>383</v>
      </c>
      <c r="C58" s="26" t="s">
        <v>382</v>
      </c>
      <c r="D58" s="26" t="s">
        <v>382</v>
      </c>
    </row>
    <row r="59" spans="1:4" x14ac:dyDescent="0.2">
      <c r="A59" s="26">
        <v>56</v>
      </c>
      <c r="B59" s="26" t="s">
        <v>381</v>
      </c>
      <c r="C59" s="26" t="s">
        <v>380</v>
      </c>
      <c r="D59" s="26" t="s">
        <v>380</v>
      </c>
    </row>
    <row r="60" spans="1:4" x14ac:dyDescent="0.2">
      <c r="A60" s="26">
        <v>57</v>
      </c>
      <c r="B60" s="26" t="s">
        <v>379</v>
      </c>
      <c r="C60" s="26" t="s">
        <v>378</v>
      </c>
      <c r="D60" s="26" t="s">
        <v>378</v>
      </c>
    </row>
    <row r="61" spans="1:4" x14ac:dyDescent="0.2">
      <c r="A61" s="26">
        <v>58</v>
      </c>
      <c r="B61" s="26" t="s">
        <v>377</v>
      </c>
      <c r="C61" s="26" t="s">
        <v>376</v>
      </c>
      <c r="D61" s="26" t="s">
        <v>376</v>
      </c>
    </row>
    <row r="62" spans="1:4" x14ac:dyDescent="0.2">
      <c r="A62" s="26">
        <v>59</v>
      </c>
      <c r="B62" s="26" t="s">
        <v>375</v>
      </c>
      <c r="C62" s="26" t="s">
        <v>374</v>
      </c>
      <c r="D62" s="26" t="s">
        <v>374</v>
      </c>
    </row>
    <row r="63" spans="1:4" x14ac:dyDescent="0.2">
      <c r="A63" s="26">
        <v>60</v>
      </c>
      <c r="B63" s="26" t="s">
        <v>373</v>
      </c>
      <c r="C63" s="26" t="s">
        <v>372</v>
      </c>
      <c r="D63" s="26" t="s">
        <v>372</v>
      </c>
    </row>
    <row r="64" spans="1:4" x14ac:dyDescent="0.2">
      <c r="A64" s="26">
        <v>61</v>
      </c>
      <c r="B64" s="26" t="s">
        <v>371</v>
      </c>
      <c r="C64" s="26" t="s">
        <v>370</v>
      </c>
      <c r="D64" s="26" t="s">
        <v>370</v>
      </c>
    </row>
    <row r="65" spans="1:4" x14ac:dyDescent="0.2">
      <c r="A65" s="26">
        <v>62</v>
      </c>
      <c r="B65" s="26" t="s">
        <v>369</v>
      </c>
      <c r="C65" s="26" t="s">
        <v>368</v>
      </c>
      <c r="D65" s="26" t="s">
        <v>368</v>
      </c>
    </row>
    <row r="66" spans="1:4" x14ac:dyDescent="0.2">
      <c r="A66" s="26">
        <v>63</v>
      </c>
      <c r="B66" s="26" t="s">
        <v>367</v>
      </c>
      <c r="C66" s="26" t="s">
        <v>366</v>
      </c>
      <c r="D66" s="26" t="s">
        <v>366</v>
      </c>
    </row>
    <row r="67" spans="1:4" x14ac:dyDescent="0.2">
      <c r="A67" s="26">
        <v>64</v>
      </c>
      <c r="B67" s="26" t="s">
        <v>365</v>
      </c>
      <c r="C67" s="26" t="s">
        <v>364</v>
      </c>
      <c r="D67" s="26" t="s">
        <v>364</v>
      </c>
    </row>
    <row r="68" spans="1:4" x14ac:dyDescent="0.2">
      <c r="A68" s="26">
        <v>65</v>
      </c>
      <c r="B68" s="26" t="s">
        <v>363</v>
      </c>
      <c r="C68" s="26" t="s">
        <v>150</v>
      </c>
      <c r="D68" s="26" t="s">
        <v>362</v>
      </c>
    </row>
    <row r="69" spans="1:4" x14ac:dyDescent="0.2">
      <c r="A69" s="26">
        <v>66</v>
      </c>
      <c r="B69" s="26" t="s">
        <v>361</v>
      </c>
      <c r="C69" s="26" t="s">
        <v>360</v>
      </c>
      <c r="D69" s="26" t="s">
        <v>360</v>
      </c>
    </row>
    <row r="70" spans="1:4" x14ac:dyDescent="0.2">
      <c r="A70" s="26">
        <v>67</v>
      </c>
      <c r="B70" s="26" t="s">
        <v>359</v>
      </c>
      <c r="C70" s="26" t="s">
        <v>358</v>
      </c>
      <c r="D70" s="26" t="s">
        <v>358</v>
      </c>
    </row>
    <row r="71" spans="1:4" x14ac:dyDescent="0.2">
      <c r="A71" s="26">
        <v>68</v>
      </c>
      <c r="B71" s="26" t="s">
        <v>357</v>
      </c>
      <c r="C71" s="26" t="s">
        <v>356</v>
      </c>
      <c r="D71" s="26" t="s">
        <v>356</v>
      </c>
    </row>
    <row r="72" spans="1:4" x14ac:dyDescent="0.2">
      <c r="A72" s="26">
        <v>69</v>
      </c>
      <c r="B72" s="26" t="s">
        <v>355</v>
      </c>
      <c r="C72" s="26" t="s">
        <v>354</v>
      </c>
      <c r="D72" s="26" t="s">
        <v>354</v>
      </c>
    </row>
    <row r="73" spans="1:4" x14ac:dyDescent="0.2">
      <c r="A73" s="26">
        <v>70</v>
      </c>
      <c r="B73" s="26" t="s">
        <v>353</v>
      </c>
      <c r="C73" s="26" t="s">
        <v>352</v>
      </c>
      <c r="D73" s="26" t="s">
        <v>352</v>
      </c>
    </row>
    <row r="74" spans="1:4" x14ac:dyDescent="0.2">
      <c r="A74" s="26">
        <v>71</v>
      </c>
      <c r="B74" s="26" t="s">
        <v>351</v>
      </c>
      <c r="C74" s="26" t="s">
        <v>350</v>
      </c>
      <c r="D74" s="26" t="s">
        <v>350</v>
      </c>
    </row>
    <row r="75" spans="1:4" x14ac:dyDescent="0.2">
      <c r="A75" s="26">
        <v>72</v>
      </c>
      <c r="B75" s="26" t="s">
        <v>349</v>
      </c>
      <c r="C75" s="26" t="s">
        <v>348</v>
      </c>
      <c r="D75" s="26" t="s">
        <v>348</v>
      </c>
    </row>
    <row r="76" spans="1:4" x14ac:dyDescent="0.2">
      <c r="A76" s="26">
        <v>73</v>
      </c>
      <c r="B76" s="26" t="s">
        <v>347</v>
      </c>
      <c r="C76" s="26" t="s">
        <v>101</v>
      </c>
      <c r="D76" s="26" t="s">
        <v>101</v>
      </c>
    </row>
    <row r="77" spans="1:4" x14ac:dyDescent="0.2">
      <c r="A77" s="26">
        <v>74</v>
      </c>
      <c r="B77" s="26" t="s">
        <v>346</v>
      </c>
      <c r="C77" s="26" t="s">
        <v>345</v>
      </c>
      <c r="D77" s="26" t="s">
        <v>345</v>
      </c>
    </row>
    <row r="78" spans="1:4" x14ac:dyDescent="0.2">
      <c r="A78" s="26">
        <v>75</v>
      </c>
      <c r="B78" s="26" t="s">
        <v>344</v>
      </c>
      <c r="C78" s="26" t="s">
        <v>343</v>
      </c>
      <c r="D78" s="26" t="s">
        <v>343</v>
      </c>
    </row>
    <row r="79" spans="1:4" x14ac:dyDescent="0.2">
      <c r="A79" s="26">
        <v>76</v>
      </c>
      <c r="B79" s="26" t="s">
        <v>342</v>
      </c>
      <c r="C79" s="26" t="s">
        <v>341</v>
      </c>
      <c r="D79" s="26" t="s">
        <v>341</v>
      </c>
    </row>
    <row r="80" spans="1:4" x14ac:dyDescent="0.2">
      <c r="A80" s="26">
        <v>77</v>
      </c>
      <c r="B80" s="26" t="s">
        <v>340</v>
      </c>
      <c r="C80" s="26" t="s">
        <v>339</v>
      </c>
      <c r="D80" s="26" t="s">
        <v>339</v>
      </c>
    </row>
    <row r="81" spans="1:4" x14ac:dyDescent="0.2">
      <c r="A81" s="26">
        <v>78</v>
      </c>
      <c r="B81" s="26" t="s">
        <v>338</v>
      </c>
      <c r="C81" s="26" t="s">
        <v>337</v>
      </c>
      <c r="D81" s="26" t="s">
        <v>337</v>
      </c>
    </row>
    <row r="82" spans="1:4" x14ac:dyDescent="0.2">
      <c r="A82" s="26">
        <v>79</v>
      </c>
      <c r="B82" s="26" t="s">
        <v>336</v>
      </c>
      <c r="C82" s="26" t="s">
        <v>335</v>
      </c>
      <c r="D82" s="26" t="s">
        <v>335</v>
      </c>
    </row>
    <row r="83" spans="1:4" x14ac:dyDescent="0.2">
      <c r="A83" s="26">
        <v>80</v>
      </c>
      <c r="B83" s="26" t="s">
        <v>334</v>
      </c>
      <c r="C83" s="26" t="s">
        <v>333</v>
      </c>
      <c r="D83" s="26" t="s">
        <v>333</v>
      </c>
    </row>
    <row r="84" spans="1:4" x14ac:dyDescent="0.2">
      <c r="A84" s="26">
        <v>81</v>
      </c>
      <c r="B84" s="26" t="s">
        <v>332</v>
      </c>
      <c r="C84" s="26" t="s">
        <v>331</v>
      </c>
      <c r="D84" s="26" t="s">
        <v>331</v>
      </c>
    </row>
    <row r="85" spans="1:4" x14ac:dyDescent="0.2">
      <c r="A85" s="26">
        <v>82</v>
      </c>
      <c r="B85" s="26" t="s">
        <v>330</v>
      </c>
      <c r="C85" s="26" t="s">
        <v>329</v>
      </c>
      <c r="D85" s="26" t="s">
        <v>329</v>
      </c>
    </row>
    <row r="86" spans="1:4" x14ac:dyDescent="0.2">
      <c r="A86" s="26">
        <v>83</v>
      </c>
      <c r="B86" s="26" t="s">
        <v>328</v>
      </c>
      <c r="C86" s="26" t="s">
        <v>327</v>
      </c>
      <c r="D86" s="26" t="s">
        <v>327</v>
      </c>
    </row>
    <row r="87" spans="1:4" x14ac:dyDescent="0.2">
      <c r="A87" s="26">
        <v>84</v>
      </c>
      <c r="B87" s="26" t="s">
        <v>326</v>
      </c>
      <c r="C87" s="26" t="s">
        <v>325</v>
      </c>
      <c r="D87" s="26" t="s">
        <v>325</v>
      </c>
    </row>
    <row r="88" spans="1:4" x14ac:dyDescent="0.2">
      <c r="A88" s="26">
        <v>85</v>
      </c>
      <c r="B88" s="26" t="s">
        <v>324</v>
      </c>
      <c r="C88" s="26" t="s">
        <v>323</v>
      </c>
      <c r="D88" s="26" t="s">
        <v>323</v>
      </c>
    </row>
    <row r="89" spans="1:4" x14ac:dyDescent="0.2">
      <c r="A89" s="26">
        <v>86</v>
      </c>
      <c r="B89" s="26" t="s">
        <v>322</v>
      </c>
      <c r="C89" s="26" t="s">
        <v>150</v>
      </c>
      <c r="D89" s="26" t="s">
        <v>321</v>
      </c>
    </row>
    <row r="90" spans="1:4" x14ac:dyDescent="0.2">
      <c r="A90" s="26">
        <v>87</v>
      </c>
      <c r="B90" s="26" t="s">
        <v>320</v>
      </c>
      <c r="C90" s="26" t="s">
        <v>319</v>
      </c>
      <c r="D90" s="26" t="s">
        <v>319</v>
      </c>
    </row>
    <row r="91" spans="1:4" x14ac:dyDescent="0.2">
      <c r="A91" s="26">
        <v>88</v>
      </c>
      <c r="B91" s="26" t="s">
        <v>318</v>
      </c>
      <c r="C91" s="26" t="s">
        <v>317</v>
      </c>
      <c r="D91" s="26" t="s">
        <v>317</v>
      </c>
    </row>
    <row r="92" spans="1:4" x14ac:dyDescent="0.2">
      <c r="A92" s="26">
        <v>89</v>
      </c>
      <c r="B92" s="26" t="s">
        <v>316</v>
      </c>
      <c r="C92" s="26" t="s">
        <v>315</v>
      </c>
      <c r="D92" s="26" t="s">
        <v>315</v>
      </c>
    </row>
    <row r="93" spans="1:4" x14ac:dyDescent="0.2">
      <c r="A93" s="26">
        <v>90</v>
      </c>
      <c r="B93" s="26" t="s">
        <v>314</v>
      </c>
      <c r="C93" s="26" t="s">
        <v>313</v>
      </c>
      <c r="D93" s="26" t="s">
        <v>313</v>
      </c>
    </row>
    <row r="94" spans="1:4" x14ac:dyDescent="0.2">
      <c r="A94" s="26">
        <v>91</v>
      </c>
      <c r="B94" s="26" t="s">
        <v>312</v>
      </c>
      <c r="C94" s="26" t="s">
        <v>311</v>
      </c>
      <c r="D94" s="26" t="s">
        <v>311</v>
      </c>
    </row>
    <row r="95" spans="1:4" x14ac:dyDescent="0.2">
      <c r="A95" s="26">
        <v>92</v>
      </c>
      <c r="B95" s="26" t="s">
        <v>310</v>
      </c>
      <c r="C95" s="26" t="s">
        <v>309</v>
      </c>
      <c r="D95" s="26" t="s">
        <v>309</v>
      </c>
    </row>
    <row r="96" spans="1:4" x14ac:dyDescent="0.2">
      <c r="A96" s="26">
        <v>93</v>
      </c>
      <c r="B96" s="26" t="s">
        <v>308</v>
      </c>
      <c r="C96" s="26" t="s">
        <v>307</v>
      </c>
      <c r="D96" s="26" t="s">
        <v>307</v>
      </c>
    </row>
    <row r="97" spans="1:4" x14ac:dyDescent="0.2">
      <c r="A97" s="26">
        <v>94</v>
      </c>
      <c r="B97" s="26" t="s">
        <v>306</v>
      </c>
      <c r="C97" s="26" t="s">
        <v>305</v>
      </c>
      <c r="D97" s="26" t="s">
        <v>305</v>
      </c>
    </row>
    <row r="98" spans="1:4" x14ac:dyDescent="0.2">
      <c r="A98" s="26">
        <v>95</v>
      </c>
      <c r="B98" s="26" t="s">
        <v>304</v>
      </c>
      <c r="C98" s="26" t="s">
        <v>303</v>
      </c>
      <c r="D98" s="26" t="s">
        <v>303</v>
      </c>
    </row>
    <row r="99" spans="1:4" x14ac:dyDescent="0.2">
      <c r="A99" s="26">
        <v>96</v>
      </c>
      <c r="B99" s="26" t="s">
        <v>302</v>
      </c>
      <c r="C99" s="26" t="s">
        <v>301</v>
      </c>
      <c r="D99" s="26" t="s">
        <v>301</v>
      </c>
    </row>
    <row r="100" spans="1:4" x14ac:dyDescent="0.2">
      <c r="A100" s="26">
        <v>97</v>
      </c>
      <c r="B100" s="26" t="s">
        <v>300</v>
      </c>
      <c r="C100" s="26" t="s">
        <v>299</v>
      </c>
      <c r="D100" s="26" t="s">
        <v>299</v>
      </c>
    </row>
    <row r="101" spans="1:4" x14ac:dyDescent="0.2">
      <c r="A101" s="26">
        <v>98</v>
      </c>
      <c r="B101" s="26" t="s">
        <v>298</v>
      </c>
      <c r="C101" s="26" t="s">
        <v>297</v>
      </c>
      <c r="D101" s="26" t="s">
        <v>297</v>
      </c>
    </row>
    <row r="102" spans="1:4" x14ac:dyDescent="0.2">
      <c r="A102" s="26">
        <v>99</v>
      </c>
      <c r="B102" s="26" t="s">
        <v>296</v>
      </c>
      <c r="C102" s="26" t="s">
        <v>295</v>
      </c>
      <c r="D102" s="26" t="s">
        <v>295</v>
      </c>
    </row>
    <row r="103" spans="1:4" x14ac:dyDescent="0.2">
      <c r="A103" s="26">
        <v>100</v>
      </c>
      <c r="B103" s="26" t="s">
        <v>294</v>
      </c>
      <c r="C103" s="26" t="s">
        <v>293</v>
      </c>
      <c r="D103" s="26" t="s">
        <v>293</v>
      </c>
    </row>
    <row r="104" spans="1:4" x14ac:dyDescent="0.2">
      <c r="A104" s="26">
        <v>101</v>
      </c>
      <c r="B104" s="26" t="s">
        <v>292</v>
      </c>
      <c r="C104" s="26" t="s">
        <v>291</v>
      </c>
      <c r="D104" s="26" t="s">
        <v>291</v>
      </c>
    </row>
    <row r="105" spans="1:4" x14ac:dyDescent="0.2">
      <c r="A105" s="26">
        <v>102</v>
      </c>
      <c r="B105" s="26" t="s">
        <v>290</v>
      </c>
      <c r="C105" s="26" t="s">
        <v>289</v>
      </c>
      <c r="D105" s="26" t="s">
        <v>289</v>
      </c>
    </row>
    <row r="106" spans="1:4" x14ac:dyDescent="0.2">
      <c r="A106" s="26">
        <v>103</v>
      </c>
      <c r="B106" s="26" t="s">
        <v>288</v>
      </c>
      <c r="C106" s="26" t="s">
        <v>111</v>
      </c>
      <c r="D106" s="26" t="s">
        <v>287</v>
      </c>
    </row>
    <row r="107" spans="1:4" x14ac:dyDescent="0.2">
      <c r="A107" s="26">
        <v>104</v>
      </c>
      <c r="B107" s="26" t="s">
        <v>286</v>
      </c>
      <c r="C107" s="26" t="s">
        <v>285</v>
      </c>
      <c r="D107" s="26" t="s">
        <v>285</v>
      </c>
    </row>
    <row r="108" spans="1:4" x14ac:dyDescent="0.2">
      <c r="A108" s="26">
        <v>105</v>
      </c>
      <c r="B108" s="26" t="s">
        <v>284</v>
      </c>
      <c r="C108" s="26" t="s">
        <v>283</v>
      </c>
      <c r="D108" s="26" t="s">
        <v>282</v>
      </c>
    </row>
    <row r="109" spans="1:4" x14ac:dyDescent="0.2">
      <c r="A109" s="26">
        <v>106</v>
      </c>
      <c r="B109" s="26" t="s">
        <v>281</v>
      </c>
      <c r="C109" s="26" t="s">
        <v>280</v>
      </c>
      <c r="D109" s="26" t="s">
        <v>280</v>
      </c>
    </row>
    <row r="110" spans="1:4" x14ac:dyDescent="0.2">
      <c r="A110" s="26">
        <v>107</v>
      </c>
      <c r="B110" s="26" t="s">
        <v>279</v>
      </c>
      <c r="C110" s="26" t="s">
        <v>278</v>
      </c>
      <c r="D110" s="26" t="s">
        <v>278</v>
      </c>
    </row>
    <row r="111" spans="1:4" x14ac:dyDescent="0.2">
      <c r="A111" s="26">
        <v>108</v>
      </c>
      <c r="B111" s="26" t="s">
        <v>277</v>
      </c>
      <c r="C111" s="26" t="s">
        <v>276</v>
      </c>
      <c r="D111" s="26" t="s">
        <v>276</v>
      </c>
    </row>
    <row r="112" spans="1:4" x14ac:dyDescent="0.2">
      <c r="A112" s="26">
        <v>109</v>
      </c>
      <c r="B112" s="26" t="s">
        <v>275</v>
      </c>
      <c r="C112" s="26" t="s">
        <v>274</v>
      </c>
      <c r="D112" s="26" t="s">
        <v>274</v>
      </c>
    </row>
    <row r="113" spans="1:4" x14ac:dyDescent="0.2">
      <c r="A113" s="26">
        <v>110</v>
      </c>
      <c r="B113" s="26" t="s">
        <v>273</v>
      </c>
      <c r="C113" s="26" t="s">
        <v>272</v>
      </c>
      <c r="D113" s="26" t="s">
        <v>272</v>
      </c>
    </row>
    <row r="114" spans="1:4" x14ac:dyDescent="0.2">
      <c r="A114" s="26">
        <v>111</v>
      </c>
      <c r="B114" s="26" t="s">
        <v>271</v>
      </c>
      <c r="C114" s="26" t="s">
        <v>270</v>
      </c>
      <c r="D114" s="26" t="s">
        <v>270</v>
      </c>
    </row>
    <row r="115" spans="1:4" x14ac:dyDescent="0.2">
      <c r="A115" s="26">
        <v>112</v>
      </c>
      <c r="B115" s="26" t="s">
        <v>269</v>
      </c>
      <c r="C115" s="26" t="s">
        <v>268</v>
      </c>
      <c r="D115" s="26" t="s">
        <v>268</v>
      </c>
    </row>
    <row r="116" spans="1:4" x14ac:dyDescent="0.2">
      <c r="A116" s="26">
        <v>113</v>
      </c>
      <c r="B116" s="26" t="s">
        <v>267</v>
      </c>
      <c r="C116" s="26" t="s">
        <v>266</v>
      </c>
      <c r="D116" s="26" t="s">
        <v>266</v>
      </c>
    </row>
    <row r="117" spans="1:4" x14ac:dyDescent="0.2">
      <c r="A117" s="26">
        <v>114</v>
      </c>
      <c r="B117" s="26" t="s">
        <v>265</v>
      </c>
      <c r="C117" s="26" t="s">
        <v>264</v>
      </c>
      <c r="D117" s="26" t="s">
        <v>264</v>
      </c>
    </row>
    <row r="118" spans="1:4" x14ac:dyDescent="0.2">
      <c r="A118" s="26">
        <v>115</v>
      </c>
      <c r="B118" s="26" t="s">
        <v>263</v>
      </c>
      <c r="C118" s="26" t="s">
        <v>262</v>
      </c>
      <c r="D118" s="26" t="s">
        <v>262</v>
      </c>
    </row>
    <row r="119" spans="1:4" x14ac:dyDescent="0.2">
      <c r="A119" s="26">
        <v>116</v>
      </c>
      <c r="B119" s="26" t="s">
        <v>261</v>
      </c>
      <c r="C119" s="26" t="s">
        <v>260</v>
      </c>
      <c r="D119" s="26" t="s">
        <v>260</v>
      </c>
    </row>
    <row r="120" spans="1:4" x14ac:dyDescent="0.2">
      <c r="A120" s="26">
        <v>117</v>
      </c>
      <c r="B120" s="26" t="s">
        <v>259</v>
      </c>
      <c r="C120" s="26" t="s">
        <v>258</v>
      </c>
      <c r="D120" s="26" t="s">
        <v>258</v>
      </c>
    </row>
    <row r="121" spans="1:4" x14ac:dyDescent="0.2">
      <c r="A121" s="26">
        <v>118</v>
      </c>
      <c r="B121" s="26" t="s">
        <v>257</v>
      </c>
      <c r="C121" s="26" t="s">
        <v>256</v>
      </c>
      <c r="D121" s="26" t="s">
        <v>256</v>
      </c>
    </row>
    <row r="122" spans="1:4" x14ac:dyDescent="0.2">
      <c r="A122" s="26">
        <v>119</v>
      </c>
      <c r="B122" s="26" t="s">
        <v>255</v>
      </c>
      <c r="C122" s="26" t="s">
        <v>254</v>
      </c>
      <c r="D122" s="26" t="s">
        <v>254</v>
      </c>
    </row>
    <row r="123" spans="1:4" x14ac:dyDescent="0.2">
      <c r="A123" s="26">
        <v>120</v>
      </c>
      <c r="B123" s="26" t="s">
        <v>253</v>
      </c>
      <c r="C123" s="26" t="s">
        <v>252</v>
      </c>
      <c r="D123" s="26" t="s">
        <v>252</v>
      </c>
    </row>
    <row r="124" spans="1:4" x14ac:dyDescent="0.2">
      <c r="A124" s="26">
        <v>121</v>
      </c>
      <c r="B124" s="26" t="s">
        <v>251</v>
      </c>
      <c r="C124" s="26" t="s">
        <v>250</v>
      </c>
      <c r="D124" s="26" t="s">
        <v>250</v>
      </c>
    </row>
    <row r="125" spans="1:4" x14ac:dyDescent="0.2">
      <c r="A125" s="26">
        <v>122</v>
      </c>
      <c r="B125" s="26" t="s">
        <v>249</v>
      </c>
      <c r="C125" s="26" t="s">
        <v>248</v>
      </c>
      <c r="D125" s="26" t="s">
        <v>248</v>
      </c>
    </row>
    <row r="126" spans="1:4" x14ac:dyDescent="0.2">
      <c r="A126" s="26">
        <v>123</v>
      </c>
      <c r="B126" s="26" t="s">
        <v>247</v>
      </c>
      <c r="C126" s="26" t="s">
        <v>246</v>
      </c>
      <c r="D126" s="26" t="s">
        <v>246</v>
      </c>
    </row>
    <row r="127" spans="1:4" x14ac:dyDescent="0.2">
      <c r="A127" s="26">
        <v>124</v>
      </c>
      <c r="B127" s="26" t="s">
        <v>245</v>
      </c>
      <c r="C127" s="26" t="s">
        <v>244</v>
      </c>
      <c r="D127" s="26" t="s">
        <v>244</v>
      </c>
    </row>
    <row r="128" spans="1:4" x14ac:dyDescent="0.2">
      <c r="A128" s="26">
        <v>125</v>
      </c>
      <c r="B128" s="26" t="s">
        <v>243</v>
      </c>
      <c r="C128" s="26" t="s">
        <v>242</v>
      </c>
      <c r="D128" s="26" t="s">
        <v>242</v>
      </c>
    </row>
    <row r="129" spans="1:4" x14ac:dyDescent="0.2">
      <c r="A129" s="26">
        <v>126</v>
      </c>
      <c r="B129" s="26" t="s">
        <v>241</v>
      </c>
      <c r="C129" s="26" t="s">
        <v>240</v>
      </c>
      <c r="D129" s="26" t="s">
        <v>240</v>
      </c>
    </row>
    <row r="130" spans="1:4" x14ac:dyDescent="0.2">
      <c r="A130" s="26">
        <v>127</v>
      </c>
      <c r="B130" s="26" t="s">
        <v>239</v>
      </c>
      <c r="C130" s="26" t="s">
        <v>238</v>
      </c>
      <c r="D130" s="26" t="s">
        <v>238</v>
      </c>
    </row>
    <row r="131" spans="1:4" x14ac:dyDescent="0.2">
      <c r="A131" s="26">
        <v>128</v>
      </c>
      <c r="B131" s="26" t="s">
        <v>237</v>
      </c>
      <c r="C131" s="26" t="s">
        <v>236</v>
      </c>
      <c r="D131" s="26" t="s">
        <v>236</v>
      </c>
    </row>
    <row r="132" spans="1:4" x14ac:dyDescent="0.2">
      <c r="A132" s="26">
        <v>129</v>
      </c>
      <c r="B132" s="26" t="s">
        <v>235</v>
      </c>
      <c r="C132" s="26" t="s">
        <v>234</v>
      </c>
      <c r="D132" s="26" t="s">
        <v>234</v>
      </c>
    </row>
    <row r="133" spans="1:4" x14ac:dyDescent="0.2">
      <c r="A133" s="26">
        <v>130</v>
      </c>
      <c r="B133" s="26" t="s">
        <v>233</v>
      </c>
      <c r="C133" s="26" t="s">
        <v>232</v>
      </c>
      <c r="D133" s="26" t="s">
        <v>232</v>
      </c>
    </row>
    <row r="134" spans="1:4" x14ac:dyDescent="0.2">
      <c r="A134" s="26">
        <v>131</v>
      </c>
      <c r="B134" s="26" t="s">
        <v>231</v>
      </c>
      <c r="C134" s="26" t="s">
        <v>230</v>
      </c>
      <c r="D134" s="26" t="s">
        <v>230</v>
      </c>
    </row>
    <row r="135" spans="1:4" x14ac:dyDescent="0.2">
      <c r="A135" s="26">
        <v>132</v>
      </c>
      <c r="B135" s="26" t="s">
        <v>229</v>
      </c>
      <c r="C135" s="26" t="s">
        <v>228</v>
      </c>
      <c r="D135" s="26" t="s">
        <v>228</v>
      </c>
    </row>
    <row r="136" spans="1:4" x14ac:dyDescent="0.2">
      <c r="A136" s="26">
        <v>133</v>
      </c>
      <c r="B136" s="26" t="s">
        <v>227</v>
      </c>
      <c r="C136" s="26" t="s">
        <v>226</v>
      </c>
      <c r="D136" s="26" t="s">
        <v>226</v>
      </c>
    </row>
    <row r="137" spans="1:4" x14ac:dyDescent="0.2">
      <c r="A137" s="26">
        <v>134</v>
      </c>
      <c r="B137" s="26" t="s">
        <v>225</v>
      </c>
      <c r="C137" s="26" t="s">
        <v>224</v>
      </c>
      <c r="D137" s="26" t="s">
        <v>224</v>
      </c>
    </row>
    <row r="138" spans="1:4" x14ac:dyDescent="0.2">
      <c r="A138" s="26">
        <v>135</v>
      </c>
      <c r="B138" s="26" t="s">
        <v>223</v>
      </c>
      <c r="C138" s="26" t="s">
        <v>222</v>
      </c>
      <c r="D138" s="26" t="s">
        <v>222</v>
      </c>
    </row>
    <row r="139" spans="1:4" x14ac:dyDescent="0.2">
      <c r="A139" s="26">
        <v>136</v>
      </c>
      <c r="B139" s="26" t="s">
        <v>221</v>
      </c>
      <c r="C139" s="26" t="s">
        <v>220</v>
      </c>
      <c r="D139" s="26" t="s">
        <v>220</v>
      </c>
    </row>
    <row r="140" spans="1:4" x14ac:dyDescent="0.2">
      <c r="A140" s="26">
        <v>137</v>
      </c>
      <c r="B140" s="26" t="s">
        <v>219</v>
      </c>
      <c r="C140" s="26" t="s">
        <v>150</v>
      </c>
      <c r="D140" s="26" t="s">
        <v>218</v>
      </c>
    </row>
    <row r="141" spans="1:4" x14ac:dyDescent="0.2">
      <c r="A141" s="26">
        <v>138</v>
      </c>
      <c r="B141" s="26" t="s">
        <v>217</v>
      </c>
      <c r="C141" s="26" t="s">
        <v>216</v>
      </c>
      <c r="D141" s="26" t="s">
        <v>216</v>
      </c>
    </row>
    <row r="142" spans="1:4" x14ac:dyDescent="0.2">
      <c r="A142" s="26">
        <v>139</v>
      </c>
      <c r="B142" s="26" t="s">
        <v>215</v>
      </c>
      <c r="C142" s="26" t="s">
        <v>214</v>
      </c>
      <c r="D142" s="26" t="s">
        <v>214</v>
      </c>
    </row>
    <row r="143" spans="1:4" x14ac:dyDescent="0.2">
      <c r="A143" s="26">
        <v>140</v>
      </c>
      <c r="B143" s="26" t="s">
        <v>213</v>
      </c>
      <c r="C143" s="26" t="s">
        <v>212</v>
      </c>
      <c r="D143" s="26" t="s">
        <v>212</v>
      </c>
    </row>
    <row r="144" spans="1:4" x14ac:dyDescent="0.2">
      <c r="A144" s="26">
        <v>141</v>
      </c>
      <c r="B144" s="26" t="s">
        <v>211</v>
      </c>
      <c r="C144" s="26" t="s">
        <v>210</v>
      </c>
      <c r="D144" s="26" t="s">
        <v>210</v>
      </c>
    </row>
    <row r="145" spans="1:4" x14ac:dyDescent="0.2">
      <c r="A145" s="26">
        <v>142</v>
      </c>
      <c r="B145" s="26" t="s">
        <v>209</v>
      </c>
      <c r="C145" s="26" t="s">
        <v>208</v>
      </c>
      <c r="D145" s="26" t="s">
        <v>208</v>
      </c>
    </row>
    <row r="146" spans="1:4" x14ac:dyDescent="0.2">
      <c r="A146" s="26">
        <v>143</v>
      </c>
      <c r="B146" s="26" t="s">
        <v>207</v>
      </c>
      <c r="C146" s="26" t="s">
        <v>206</v>
      </c>
      <c r="D146" s="26" t="s">
        <v>206</v>
      </c>
    </row>
    <row r="147" spans="1:4" x14ac:dyDescent="0.2">
      <c r="A147" s="26">
        <v>144</v>
      </c>
      <c r="B147" s="26" t="s">
        <v>205</v>
      </c>
      <c r="C147" s="26" t="s">
        <v>204</v>
      </c>
      <c r="D147" s="26" t="s">
        <v>204</v>
      </c>
    </row>
    <row r="148" spans="1:4" x14ac:dyDescent="0.2">
      <c r="A148" s="26">
        <v>145</v>
      </c>
      <c r="B148" s="26" t="s">
        <v>203</v>
      </c>
      <c r="C148" s="26" t="s">
        <v>202</v>
      </c>
      <c r="D148" s="26" t="s">
        <v>202</v>
      </c>
    </row>
    <row r="149" spans="1:4" x14ac:dyDescent="0.2">
      <c r="A149" s="26">
        <v>146</v>
      </c>
      <c r="B149" s="26" t="s">
        <v>201</v>
      </c>
      <c r="C149" s="26" t="s">
        <v>200</v>
      </c>
      <c r="D149" s="26" t="s">
        <v>200</v>
      </c>
    </row>
    <row r="150" spans="1:4" x14ac:dyDescent="0.2">
      <c r="A150" s="26">
        <v>147</v>
      </c>
      <c r="B150" s="26" t="s">
        <v>199</v>
      </c>
      <c r="C150" s="26" t="s">
        <v>198</v>
      </c>
      <c r="D150" s="26" t="s">
        <v>198</v>
      </c>
    </row>
    <row r="151" spans="1:4" x14ac:dyDescent="0.2">
      <c r="A151" s="26">
        <v>148</v>
      </c>
      <c r="B151" s="26" t="s">
        <v>197</v>
      </c>
      <c r="C151" s="26" t="s">
        <v>196</v>
      </c>
      <c r="D151" s="26" t="s">
        <v>196</v>
      </c>
    </row>
    <row r="152" spans="1:4" x14ac:dyDescent="0.2">
      <c r="A152" s="26">
        <v>149</v>
      </c>
      <c r="B152" s="26" t="s">
        <v>195</v>
      </c>
      <c r="C152" s="26" t="s">
        <v>194</v>
      </c>
      <c r="D152" s="26" t="s">
        <v>194</v>
      </c>
    </row>
    <row r="153" spans="1:4" x14ac:dyDescent="0.2">
      <c r="A153" s="26">
        <v>150</v>
      </c>
      <c r="B153" s="26" t="s">
        <v>193</v>
      </c>
      <c r="C153" s="26" t="s">
        <v>192</v>
      </c>
      <c r="D153" s="26" t="s">
        <v>192</v>
      </c>
    </row>
    <row r="154" spans="1:4" x14ac:dyDescent="0.2">
      <c r="A154" s="26">
        <v>151</v>
      </c>
      <c r="B154" s="26" t="s">
        <v>191</v>
      </c>
      <c r="C154" s="26" t="s">
        <v>190</v>
      </c>
      <c r="D154" s="26" t="s">
        <v>190</v>
      </c>
    </row>
    <row r="155" spans="1:4" x14ac:dyDescent="0.2">
      <c r="A155" s="26">
        <v>152</v>
      </c>
      <c r="B155" s="26" t="s">
        <v>189</v>
      </c>
      <c r="C155" s="26" t="s">
        <v>188</v>
      </c>
      <c r="D155" s="26" t="s">
        <v>188</v>
      </c>
    </row>
    <row r="156" spans="1:4" x14ac:dyDescent="0.2">
      <c r="A156" s="26">
        <v>153</v>
      </c>
      <c r="B156" s="26" t="s">
        <v>187</v>
      </c>
      <c r="C156" s="26" t="s">
        <v>186</v>
      </c>
      <c r="D156" s="26" t="s">
        <v>186</v>
      </c>
    </row>
    <row r="157" spans="1:4" x14ac:dyDescent="0.2">
      <c r="A157" s="26">
        <v>154</v>
      </c>
      <c r="B157" s="26" t="s">
        <v>185</v>
      </c>
      <c r="C157" s="26" t="s">
        <v>184</v>
      </c>
      <c r="D157" s="26" t="s">
        <v>184</v>
      </c>
    </row>
    <row r="158" spans="1:4" x14ac:dyDescent="0.2">
      <c r="A158" s="26">
        <v>155</v>
      </c>
      <c r="B158" s="26" t="s">
        <v>183</v>
      </c>
      <c r="C158" s="26" t="s">
        <v>182</v>
      </c>
      <c r="D158" s="26" t="s">
        <v>182</v>
      </c>
    </row>
    <row r="159" spans="1:4" x14ac:dyDescent="0.2">
      <c r="A159" s="26">
        <v>156</v>
      </c>
      <c r="B159" s="26" t="s">
        <v>181</v>
      </c>
      <c r="C159" s="26" t="s">
        <v>180</v>
      </c>
      <c r="D159" s="26" t="s">
        <v>180</v>
      </c>
    </row>
    <row r="160" spans="1:4" x14ac:dyDescent="0.2">
      <c r="A160" s="26">
        <v>157</v>
      </c>
      <c r="B160" s="26" t="s">
        <v>179</v>
      </c>
      <c r="C160" s="26" t="s">
        <v>178</v>
      </c>
      <c r="D160" s="26" t="s">
        <v>178</v>
      </c>
    </row>
    <row r="161" spans="1:4" x14ac:dyDescent="0.2">
      <c r="A161" s="26">
        <v>158</v>
      </c>
      <c r="B161" s="26" t="s">
        <v>177</v>
      </c>
      <c r="C161" s="26" t="s">
        <v>176</v>
      </c>
      <c r="D161" s="26" t="s">
        <v>176</v>
      </c>
    </row>
    <row r="162" spans="1:4" x14ac:dyDescent="0.2">
      <c r="A162" s="26">
        <v>159</v>
      </c>
      <c r="B162" s="26" t="s">
        <v>175</v>
      </c>
      <c r="C162" s="26" t="s">
        <v>174</v>
      </c>
      <c r="D162" s="26" t="s">
        <v>174</v>
      </c>
    </row>
    <row r="163" spans="1:4" x14ac:dyDescent="0.2">
      <c r="A163" s="26">
        <v>160</v>
      </c>
      <c r="B163" s="26" t="s">
        <v>173</v>
      </c>
      <c r="C163" s="26" t="s">
        <v>172</v>
      </c>
      <c r="D163" s="26" t="s">
        <v>172</v>
      </c>
    </row>
    <row r="164" spans="1:4" x14ac:dyDescent="0.2">
      <c r="A164" s="26">
        <v>161</v>
      </c>
      <c r="B164" s="26" t="s">
        <v>171</v>
      </c>
      <c r="C164" s="26" t="s">
        <v>170</v>
      </c>
      <c r="D164" s="26" t="s">
        <v>170</v>
      </c>
    </row>
    <row r="165" spans="1:4" x14ac:dyDescent="0.2">
      <c r="A165" s="26">
        <v>162</v>
      </c>
      <c r="B165" s="26" t="s">
        <v>169</v>
      </c>
      <c r="C165" s="26" t="s">
        <v>168</v>
      </c>
      <c r="D165" s="26" t="s">
        <v>168</v>
      </c>
    </row>
    <row r="166" spans="1:4" x14ac:dyDescent="0.2">
      <c r="A166" s="26">
        <v>163</v>
      </c>
      <c r="B166" s="26" t="s">
        <v>167</v>
      </c>
      <c r="C166" s="26" t="s">
        <v>166</v>
      </c>
      <c r="D166" s="26" t="s">
        <v>166</v>
      </c>
    </row>
    <row r="167" spans="1:4" x14ac:dyDescent="0.2">
      <c r="A167" s="26">
        <v>164</v>
      </c>
      <c r="B167" s="26" t="s">
        <v>165</v>
      </c>
      <c r="C167" s="26" t="s">
        <v>164</v>
      </c>
      <c r="D167" s="26" t="s">
        <v>164</v>
      </c>
    </row>
    <row r="168" spans="1:4" x14ac:dyDescent="0.2">
      <c r="A168" s="26">
        <v>165</v>
      </c>
      <c r="B168" s="26" t="s">
        <v>163</v>
      </c>
      <c r="C168" s="26" t="s">
        <v>162</v>
      </c>
      <c r="D168" s="26" t="s">
        <v>162</v>
      </c>
    </row>
    <row r="169" spans="1:4" x14ac:dyDescent="0.2">
      <c r="A169" s="26">
        <v>166</v>
      </c>
      <c r="B169" s="26" t="s">
        <v>161</v>
      </c>
      <c r="C169" s="26" t="s">
        <v>160</v>
      </c>
      <c r="D169" s="26" t="s">
        <v>160</v>
      </c>
    </row>
    <row r="170" spans="1:4" x14ac:dyDescent="0.2">
      <c r="A170" s="26">
        <v>167</v>
      </c>
      <c r="B170" s="26" t="s">
        <v>159</v>
      </c>
      <c r="C170" s="26" t="s">
        <v>158</v>
      </c>
      <c r="D170" s="26" t="s">
        <v>158</v>
      </c>
    </row>
    <row r="171" spans="1:4" x14ac:dyDescent="0.2">
      <c r="A171" s="26">
        <v>168</v>
      </c>
      <c r="B171" s="26" t="s">
        <v>157</v>
      </c>
      <c r="C171" s="26" t="s">
        <v>156</v>
      </c>
      <c r="D171" s="26" t="s">
        <v>156</v>
      </c>
    </row>
    <row r="172" spans="1:4" x14ac:dyDescent="0.2">
      <c r="A172" s="26">
        <v>169</v>
      </c>
      <c r="B172" s="26" t="s">
        <v>155</v>
      </c>
      <c r="C172" s="26" t="s">
        <v>154</v>
      </c>
      <c r="D172" s="26" t="s">
        <v>154</v>
      </c>
    </row>
    <row r="173" spans="1:4" x14ac:dyDescent="0.2">
      <c r="A173" s="26">
        <v>170</v>
      </c>
      <c r="B173" s="26" t="s">
        <v>153</v>
      </c>
      <c r="C173" s="26" t="s">
        <v>152</v>
      </c>
      <c r="D173" s="26" t="s">
        <v>152</v>
      </c>
    </row>
    <row r="174" spans="1:4" x14ac:dyDescent="0.2">
      <c r="A174" s="26">
        <v>171</v>
      </c>
      <c r="B174" s="26" t="s">
        <v>151</v>
      </c>
      <c r="C174" s="26" t="s">
        <v>150</v>
      </c>
      <c r="D174" s="26" t="s">
        <v>149</v>
      </c>
    </row>
    <row r="175" spans="1:4" x14ac:dyDescent="0.2">
      <c r="A175" s="26">
        <v>172</v>
      </c>
      <c r="B175" s="26" t="s">
        <v>148</v>
      </c>
      <c r="C175" s="26" t="s">
        <v>147</v>
      </c>
      <c r="D175" s="26" t="s">
        <v>147</v>
      </c>
    </row>
    <row r="176" spans="1:4" x14ac:dyDescent="0.2">
      <c r="A176" s="26">
        <v>173</v>
      </c>
      <c r="B176" s="26" t="s">
        <v>146</v>
      </c>
      <c r="C176" s="26" t="s">
        <v>145</v>
      </c>
      <c r="D176" s="26" t="s">
        <v>145</v>
      </c>
    </row>
    <row r="177" spans="1:4" x14ac:dyDescent="0.2">
      <c r="A177" s="26">
        <v>174</v>
      </c>
      <c r="B177" s="26" t="s">
        <v>144</v>
      </c>
      <c r="C177" s="26" t="s">
        <v>143</v>
      </c>
      <c r="D177" s="26" t="s">
        <v>143</v>
      </c>
    </row>
    <row r="178" spans="1:4" x14ac:dyDescent="0.2">
      <c r="A178" s="26">
        <v>175</v>
      </c>
      <c r="B178" s="26" t="s">
        <v>142</v>
      </c>
      <c r="C178" s="26" t="s">
        <v>141</v>
      </c>
      <c r="D178" s="26" t="s">
        <v>141</v>
      </c>
    </row>
    <row r="179" spans="1:4" x14ac:dyDescent="0.2">
      <c r="A179" s="26">
        <v>176</v>
      </c>
      <c r="B179" s="26" t="s">
        <v>140</v>
      </c>
      <c r="C179" s="26" t="s">
        <v>139</v>
      </c>
      <c r="D179" s="26" t="s">
        <v>139</v>
      </c>
    </row>
    <row r="180" spans="1:4" x14ac:dyDescent="0.2">
      <c r="A180" s="26">
        <v>177</v>
      </c>
      <c r="B180" s="26" t="s">
        <v>138</v>
      </c>
      <c r="C180" s="26" t="s">
        <v>137</v>
      </c>
      <c r="D180" s="26" t="s">
        <v>137</v>
      </c>
    </row>
    <row r="181" spans="1:4" x14ac:dyDescent="0.2">
      <c r="A181" s="26">
        <v>178</v>
      </c>
      <c r="B181" s="26" t="s">
        <v>136</v>
      </c>
      <c r="C181" s="26" t="s">
        <v>135</v>
      </c>
      <c r="D181" s="26" t="s">
        <v>135</v>
      </c>
    </row>
    <row r="182" spans="1:4" x14ac:dyDescent="0.2">
      <c r="A182" s="26">
        <v>179</v>
      </c>
      <c r="B182" s="26" t="s">
        <v>134</v>
      </c>
      <c r="C182" s="26" t="s">
        <v>133</v>
      </c>
      <c r="D182" s="26" t="s">
        <v>133</v>
      </c>
    </row>
    <row r="183" spans="1:4" x14ac:dyDescent="0.2">
      <c r="A183" s="26">
        <v>180</v>
      </c>
      <c r="B183" s="26" t="s">
        <v>132</v>
      </c>
      <c r="C183" s="26" t="s">
        <v>131</v>
      </c>
      <c r="D183" s="26" t="s">
        <v>131</v>
      </c>
    </row>
    <row r="184" spans="1:4" x14ac:dyDescent="0.2">
      <c r="A184" s="26">
        <v>181</v>
      </c>
      <c r="B184" s="26" t="s">
        <v>130</v>
      </c>
      <c r="C184" s="26" t="s">
        <v>129</v>
      </c>
      <c r="D184" s="26" t="s">
        <v>129</v>
      </c>
    </row>
    <row r="185" spans="1:4" x14ac:dyDescent="0.2">
      <c r="A185" s="26">
        <v>182</v>
      </c>
      <c r="B185" s="26" t="s">
        <v>128</v>
      </c>
      <c r="C185" s="26" t="s">
        <v>127</v>
      </c>
      <c r="D185" s="26" t="s">
        <v>127</v>
      </c>
    </row>
    <row r="186" spans="1:4" x14ac:dyDescent="0.2">
      <c r="A186" s="26">
        <v>183</v>
      </c>
      <c r="B186" s="26" t="s">
        <v>126</v>
      </c>
      <c r="C186" s="26" t="s">
        <v>125</v>
      </c>
      <c r="D186" s="26" t="s">
        <v>125</v>
      </c>
    </row>
    <row r="187" spans="1:4" x14ac:dyDescent="0.2">
      <c r="A187" s="26">
        <v>184</v>
      </c>
      <c r="B187" s="26" t="s">
        <v>124</v>
      </c>
      <c r="C187" s="26" t="s">
        <v>123</v>
      </c>
      <c r="D187" s="26" t="s">
        <v>123</v>
      </c>
    </row>
    <row r="188" spans="1:4" x14ac:dyDescent="0.2">
      <c r="A188" s="26">
        <v>185</v>
      </c>
      <c r="B188" s="26" t="s">
        <v>122</v>
      </c>
      <c r="C188" s="26" t="s">
        <v>121</v>
      </c>
      <c r="D188" s="26" t="s">
        <v>121</v>
      </c>
    </row>
    <row r="189" spans="1:4" x14ac:dyDescent="0.2">
      <c r="A189" s="26">
        <v>186</v>
      </c>
      <c r="B189" s="26" t="s">
        <v>120</v>
      </c>
      <c r="C189" s="26" t="s">
        <v>119</v>
      </c>
      <c r="D189" s="26" t="s">
        <v>119</v>
      </c>
    </row>
    <row r="190" spans="1:4" x14ac:dyDescent="0.2">
      <c r="A190" s="26">
        <v>187</v>
      </c>
      <c r="B190" s="26" t="s">
        <v>118</v>
      </c>
      <c r="C190" s="26" t="s">
        <v>117</v>
      </c>
      <c r="D190" s="26" t="s">
        <v>117</v>
      </c>
    </row>
    <row r="191" spans="1:4" x14ac:dyDescent="0.2">
      <c r="A191" s="26">
        <v>188</v>
      </c>
      <c r="B191" s="26" t="s">
        <v>116</v>
      </c>
      <c r="C191" s="26" t="s">
        <v>115</v>
      </c>
      <c r="D191" s="26" t="s">
        <v>115</v>
      </c>
    </row>
    <row r="192" spans="1:4" x14ac:dyDescent="0.2">
      <c r="A192" s="26">
        <v>189</v>
      </c>
      <c r="B192" s="26" t="s">
        <v>114</v>
      </c>
      <c r="C192" s="26" t="s">
        <v>113</v>
      </c>
      <c r="D192" s="26" t="s">
        <v>113</v>
      </c>
    </row>
    <row r="193" spans="1:4" x14ac:dyDescent="0.2">
      <c r="A193" s="26">
        <v>190</v>
      </c>
      <c r="B193" s="26" t="s">
        <v>112</v>
      </c>
      <c r="C193" s="26" t="s">
        <v>111</v>
      </c>
      <c r="D193" s="26" t="s">
        <v>111</v>
      </c>
    </row>
    <row r="194" spans="1:4" x14ac:dyDescent="0.2">
      <c r="A194" s="26">
        <v>191</v>
      </c>
      <c r="B194" s="26" t="s">
        <v>110</v>
      </c>
      <c r="C194" s="26" t="s">
        <v>109</v>
      </c>
      <c r="D194" s="26" t="s">
        <v>109</v>
      </c>
    </row>
    <row r="195" spans="1:4" x14ac:dyDescent="0.2">
      <c r="A195" s="26">
        <v>192</v>
      </c>
      <c r="B195" s="26" t="s">
        <v>108</v>
      </c>
      <c r="C195" s="26" t="s">
        <v>107</v>
      </c>
      <c r="D195" s="26" t="s">
        <v>107</v>
      </c>
    </row>
    <row r="196" spans="1:4" x14ac:dyDescent="0.2">
      <c r="A196" s="26">
        <v>193</v>
      </c>
      <c r="B196" s="26" t="s">
        <v>106</v>
      </c>
      <c r="C196" s="26" t="s">
        <v>105</v>
      </c>
      <c r="D196" s="26" t="s">
        <v>105</v>
      </c>
    </row>
    <row r="197" spans="1:4" x14ac:dyDescent="0.2">
      <c r="A197" s="26">
        <v>194</v>
      </c>
      <c r="B197" s="26" t="s">
        <v>104</v>
      </c>
      <c r="C197" s="26" t="s">
        <v>103</v>
      </c>
      <c r="D197" s="26" t="s">
        <v>103</v>
      </c>
    </row>
    <row r="198" spans="1:4" x14ac:dyDescent="0.2">
      <c r="A198" s="26">
        <v>195</v>
      </c>
      <c r="B198" s="26" t="s">
        <v>102</v>
      </c>
      <c r="C198" s="26" t="s">
        <v>101</v>
      </c>
      <c r="D198" s="26" t="s">
        <v>100</v>
      </c>
    </row>
    <row r="199" spans="1:4" x14ac:dyDescent="0.2">
      <c r="A199" s="26">
        <v>196</v>
      </c>
      <c r="B199" s="26" t="s">
        <v>99</v>
      </c>
      <c r="C199" s="26" t="s">
        <v>98</v>
      </c>
      <c r="D199" s="26" t="s">
        <v>98</v>
      </c>
    </row>
    <row r="200" spans="1:4" x14ac:dyDescent="0.2">
      <c r="A200" s="26">
        <v>197</v>
      </c>
      <c r="B200" s="26" t="s">
        <v>97</v>
      </c>
      <c r="C200" s="26" t="s">
        <v>96</v>
      </c>
      <c r="D200" s="26" t="s">
        <v>96</v>
      </c>
    </row>
    <row r="201" spans="1:4" x14ac:dyDescent="0.2">
      <c r="A201" s="26">
        <v>198</v>
      </c>
      <c r="B201" s="26" t="s">
        <v>95</v>
      </c>
      <c r="C201" s="26" t="s">
        <v>94</v>
      </c>
      <c r="D201" s="26" t="s">
        <v>94</v>
      </c>
    </row>
    <row r="202" spans="1:4" x14ac:dyDescent="0.2">
      <c r="A202" s="26">
        <v>199</v>
      </c>
      <c r="B202" s="26" t="s">
        <v>93</v>
      </c>
      <c r="C202" s="26" t="s">
        <v>92</v>
      </c>
      <c r="D202" s="26" t="s">
        <v>92</v>
      </c>
    </row>
    <row r="203" spans="1:4" x14ac:dyDescent="0.2">
      <c r="A203" s="26">
        <v>200</v>
      </c>
      <c r="B203" s="26" t="s">
        <v>91</v>
      </c>
      <c r="C203" s="26" t="s">
        <v>90</v>
      </c>
      <c r="D203" s="26" t="s">
        <v>90</v>
      </c>
    </row>
    <row r="204" spans="1:4" x14ac:dyDescent="0.2">
      <c r="A204" s="26">
        <v>201</v>
      </c>
      <c r="B204" s="26" t="s">
        <v>89</v>
      </c>
      <c r="C204" s="26" t="s">
        <v>88</v>
      </c>
      <c r="D204" s="26" t="s">
        <v>88</v>
      </c>
    </row>
    <row r="205" spans="1:4" x14ac:dyDescent="0.2">
      <c r="A205" s="26">
        <v>202</v>
      </c>
      <c r="B205" s="26" t="s">
        <v>87</v>
      </c>
      <c r="C205" s="26" t="s">
        <v>86</v>
      </c>
      <c r="D205" s="26" t="s">
        <v>86</v>
      </c>
    </row>
    <row r="206" spans="1:4" x14ac:dyDescent="0.2">
      <c r="A206" s="26">
        <v>203</v>
      </c>
      <c r="B206" s="26" t="s">
        <v>85</v>
      </c>
      <c r="C206" s="26" t="s">
        <v>84</v>
      </c>
      <c r="D206" s="26" t="s">
        <v>84</v>
      </c>
    </row>
    <row r="207" spans="1:4" x14ac:dyDescent="0.2">
      <c r="A207" s="26">
        <v>204</v>
      </c>
      <c r="B207" s="26" t="s">
        <v>83</v>
      </c>
      <c r="C207" s="26" t="s">
        <v>82</v>
      </c>
      <c r="D207" s="26" t="s">
        <v>82</v>
      </c>
    </row>
    <row r="208" spans="1:4" x14ac:dyDescent="0.2">
      <c r="A208" s="26">
        <v>205</v>
      </c>
      <c r="B208" s="26" t="s">
        <v>81</v>
      </c>
      <c r="C208" s="26" t="s">
        <v>80</v>
      </c>
      <c r="D208" s="26" t="s">
        <v>80</v>
      </c>
    </row>
    <row r="209" spans="1:4" x14ac:dyDescent="0.2">
      <c r="A209" s="26">
        <v>206</v>
      </c>
      <c r="B209" s="26" t="s">
        <v>79</v>
      </c>
      <c r="C209" s="26" t="s">
        <v>40</v>
      </c>
      <c r="D209" s="26" t="s">
        <v>78</v>
      </c>
    </row>
    <row r="210" spans="1:4" x14ac:dyDescent="0.2">
      <c r="A210" s="26">
        <v>207</v>
      </c>
      <c r="B210" s="26" t="s">
        <v>77</v>
      </c>
      <c r="C210" s="26" t="s">
        <v>76</v>
      </c>
      <c r="D210" s="26" t="s">
        <v>76</v>
      </c>
    </row>
    <row r="211" spans="1:4" x14ac:dyDescent="0.2">
      <c r="A211" s="26">
        <v>208</v>
      </c>
      <c r="B211" s="26" t="s">
        <v>75</v>
      </c>
      <c r="C211" s="26" t="s">
        <v>74</v>
      </c>
      <c r="D211" s="26" t="s">
        <v>74</v>
      </c>
    </row>
    <row r="212" spans="1:4" x14ac:dyDescent="0.2">
      <c r="A212" s="26">
        <v>209</v>
      </c>
      <c r="B212" s="26" t="s">
        <v>73</v>
      </c>
      <c r="C212" s="26" t="s">
        <v>72</v>
      </c>
      <c r="D212" s="26" t="s">
        <v>72</v>
      </c>
    </row>
    <row r="213" spans="1:4" x14ac:dyDescent="0.2">
      <c r="A213" s="26">
        <v>210</v>
      </c>
      <c r="B213" s="26" t="s">
        <v>71</v>
      </c>
      <c r="C213" s="26" t="s">
        <v>70</v>
      </c>
      <c r="D213" s="26" t="s">
        <v>70</v>
      </c>
    </row>
    <row r="214" spans="1:4" x14ac:dyDescent="0.2">
      <c r="A214" s="26">
        <v>211</v>
      </c>
      <c r="B214" s="26" t="s">
        <v>69</v>
      </c>
      <c r="C214" s="26" t="s">
        <v>68</v>
      </c>
      <c r="D214" s="26" t="s">
        <v>68</v>
      </c>
    </row>
    <row r="215" spans="1:4" x14ac:dyDescent="0.2">
      <c r="A215" s="26">
        <v>212</v>
      </c>
      <c r="B215" s="26" t="s">
        <v>67</v>
      </c>
      <c r="C215" s="26" t="s">
        <v>66</v>
      </c>
      <c r="D215" s="26" t="s">
        <v>66</v>
      </c>
    </row>
    <row r="216" spans="1:4" x14ac:dyDescent="0.2">
      <c r="A216" s="26">
        <v>213</v>
      </c>
      <c r="B216" s="26" t="s">
        <v>65</v>
      </c>
      <c r="C216" s="26" t="s">
        <v>64</v>
      </c>
      <c r="D216" s="26" t="s">
        <v>64</v>
      </c>
    </row>
    <row r="217" spans="1:4" x14ac:dyDescent="0.2">
      <c r="A217" s="26">
        <v>214</v>
      </c>
      <c r="B217" s="26" t="s">
        <v>63</v>
      </c>
      <c r="C217" s="26" t="s">
        <v>62</v>
      </c>
      <c r="D217" s="26" t="s">
        <v>62</v>
      </c>
    </row>
    <row r="218" spans="1:4" x14ac:dyDescent="0.2">
      <c r="A218" s="26">
        <v>215</v>
      </c>
      <c r="B218" s="26" t="s">
        <v>61</v>
      </c>
      <c r="C218" s="26" t="s">
        <v>60</v>
      </c>
      <c r="D218" s="26" t="s">
        <v>60</v>
      </c>
    </row>
    <row r="219" spans="1:4" x14ac:dyDescent="0.2">
      <c r="A219" s="26">
        <v>216</v>
      </c>
      <c r="B219" s="26" t="s">
        <v>59</v>
      </c>
      <c r="C219" s="26" t="s">
        <v>58</v>
      </c>
      <c r="D219" s="26" t="s">
        <v>58</v>
      </c>
    </row>
    <row r="220" spans="1:4" x14ac:dyDescent="0.2">
      <c r="A220" s="26">
        <v>217</v>
      </c>
      <c r="B220" s="26" t="s">
        <v>57</v>
      </c>
      <c r="C220" s="26" t="s">
        <v>56</v>
      </c>
      <c r="D220" s="26" t="s">
        <v>56</v>
      </c>
    </row>
    <row r="221" spans="1:4" x14ac:dyDescent="0.2">
      <c r="A221" s="26">
        <v>218</v>
      </c>
      <c r="B221" s="26" t="s">
        <v>55</v>
      </c>
      <c r="C221" s="26" t="s">
        <v>54</v>
      </c>
      <c r="D221" s="26" t="s">
        <v>54</v>
      </c>
    </row>
    <row r="222" spans="1:4" x14ac:dyDescent="0.2">
      <c r="A222" s="26">
        <v>219</v>
      </c>
      <c r="B222" s="26" t="s">
        <v>53</v>
      </c>
      <c r="C222" s="26" t="s">
        <v>52</v>
      </c>
      <c r="D222" s="26" t="s">
        <v>52</v>
      </c>
    </row>
    <row r="223" spans="1:4" x14ac:dyDescent="0.2">
      <c r="A223" s="26">
        <v>220</v>
      </c>
      <c r="B223" s="26" t="s">
        <v>51</v>
      </c>
      <c r="C223" s="26" t="s">
        <v>50</v>
      </c>
      <c r="D223" s="26" t="s">
        <v>50</v>
      </c>
    </row>
    <row r="224" spans="1:4" x14ac:dyDescent="0.2">
      <c r="A224" s="26">
        <v>221</v>
      </c>
      <c r="B224" s="26" t="s">
        <v>49</v>
      </c>
      <c r="C224" s="26" t="s">
        <v>48</v>
      </c>
      <c r="D224" s="26" t="s">
        <v>48</v>
      </c>
    </row>
    <row r="225" spans="1:4" x14ac:dyDescent="0.2">
      <c r="A225" s="26">
        <v>222</v>
      </c>
      <c r="B225" s="26" t="s">
        <v>47</v>
      </c>
      <c r="C225" s="26" t="s">
        <v>46</v>
      </c>
      <c r="D225" s="26" t="s">
        <v>46</v>
      </c>
    </row>
    <row r="226" spans="1:4" x14ac:dyDescent="0.2">
      <c r="A226" s="26">
        <v>223</v>
      </c>
      <c r="B226" s="26" t="s">
        <v>45</v>
      </c>
      <c r="C226" s="26" t="s">
        <v>44</v>
      </c>
      <c r="D226" s="26" t="s">
        <v>44</v>
      </c>
    </row>
    <row r="227" spans="1:4" x14ac:dyDescent="0.2">
      <c r="A227" s="26">
        <v>224</v>
      </c>
      <c r="B227" s="26" t="s">
        <v>43</v>
      </c>
      <c r="C227" s="26" t="s">
        <v>42</v>
      </c>
      <c r="D227" s="26" t="s">
        <v>42</v>
      </c>
    </row>
    <row r="228" spans="1:4" x14ac:dyDescent="0.2">
      <c r="A228" s="26">
        <v>225</v>
      </c>
      <c r="B228" s="26" t="s">
        <v>41</v>
      </c>
      <c r="C228" s="26" t="s">
        <v>40</v>
      </c>
      <c r="D228" s="26" t="s">
        <v>39</v>
      </c>
    </row>
    <row r="229" spans="1:4" x14ac:dyDescent="0.2">
      <c r="A229" s="26">
        <v>226</v>
      </c>
      <c r="B229" s="26" t="s">
        <v>38</v>
      </c>
      <c r="C229" s="26" t="s">
        <v>37</v>
      </c>
      <c r="D229" s="26" t="s">
        <v>36</v>
      </c>
    </row>
    <row r="230" spans="1:4" x14ac:dyDescent="0.2">
      <c r="A230" s="26">
        <v>227</v>
      </c>
      <c r="B230" s="26" t="s">
        <v>35</v>
      </c>
      <c r="C230" s="26" t="s">
        <v>34</v>
      </c>
      <c r="D230" s="26" t="s">
        <v>34</v>
      </c>
    </row>
    <row r="231" spans="1:4" x14ac:dyDescent="0.2">
      <c r="A231" s="26">
        <v>228</v>
      </c>
      <c r="B231" s="26" t="s">
        <v>33</v>
      </c>
      <c r="C231" s="26" t="s">
        <v>32</v>
      </c>
      <c r="D231" s="26" t="s">
        <v>32</v>
      </c>
    </row>
    <row r="232" spans="1:4" x14ac:dyDescent="0.2">
      <c r="A232" s="26">
        <v>229</v>
      </c>
      <c r="B232" s="26" t="s">
        <v>31</v>
      </c>
      <c r="C232" s="26" t="s">
        <v>30</v>
      </c>
      <c r="D232" s="26" t="s">
        <v>30</v>
      </c>
    </row>
    <row r="233" spans="1:4" x14ac:dyDescent="0.2">
      <c r="A233" s="26"/>
      <c r="B233" s="26" t="s">
        <v>29</v>
      </c>
      <c r="C233" s="26"/>
      <c r="D233" s="26"/>
    </row>
    <row r="234" spans="1:4" x14ac:dyDescent="0.2">
      <c r="A234" s="26"/>
      <c r="B234" s="26" t="s">
        <v>28</v>
      </c>
      <c r="C234" s="26"/>
      <c r="D234" s="26"/>
    </row>
    <row r="235" spans="1:4" x14ac:dyDescent="0.2">
      <c r="A235" s="26"/>
      <c r="B235" s="26" t="s">
        <v>27</v>
      </c>
      <c r="C235" s="26"/>
      <c r="D235" s="26"/>
    </row>
  </sheetData>
  <autoFilter ref="A1:F1" xr:uid="{5A8699CA-AAEA-D645-947E-964E19829F7A}">
    <sortState xmlns:xlrd2="http://schemas.microsoft.com/office/spreadsheetml/2017/richdata2" ref="A2:F235">
      <sortCondition ref="A1:A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Users</vt:lpstr>
      <vt:lpstr>PMT2.0</vt:lpstr>
      <vt:lpstr>Marketplace_complete_trans</vt:lpstr>
      <vt:lpstr>Guest_Shipping_Cntry_ALL</vt:lpstr>
      <vt:lpstr>Regis_Shipping_Cntry_ALL</vt:lpstr>
      <vt:lpstr>Marketplace_all_trans</vt:lpstr>
      <vt:lpstr>Sanction_Guest_Shipping_2.0</vt:lpstr>
      <vt:lpstr>Sanction_Regis_Shipping_2.0</vt:lpstr>
      <vt:lpstr>Country Mapping</vt:lpstr>
      <vt:lpstr>'Country Mapping'!_FilterDatabase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2020-05-26T23:08:21Z</dcterms:created>
  <dcterms:modified xsi:type="dcterms:W3CDTF">2020-09-16T00:24:58Z</dcterms:modified>
</cp:coreProperties>
</file>