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0" yWindow="0" windowWidth="16000" windowHeight="14300" activeTab="1"/>
  </bookViews>
  <sheets>
    <sheet name="nestling summary" sheetId="5" r:id="rId1"/>
    <sheet name=" nestling summary detail" sheetId="2" r:id="rId2"/>
    <sheet name="15-16" sheetId="4" r:id="rId3"/>
    <sheet name="16-17" sheetId="3" r:id="rId4"/>
    <sheet name="17-18" sheetId="1" r:id="rId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5" l="1"/>
  <c r="C115" i="2"/>
  <c r="U5" i="4"/>
  <c r="V5" i="4"/>
  <c r="U6" i="4"/>
  <c r="V6" i="4"/>
  <c r="U7" i="4"/>
  <c r="V7" i="4"/>
  <c r="U8" i="4"/>
  <c r="V8" i="4"/>
  <c r="U9" i="4"/>
  <c r="V9" i="4"/>
  <c r="U10" i="4"/>
  <c r="V10" i="4"/>
  <c r="U11" i="4"/>
  <c r="V11" i="4"/>
  <c r="U12" i="4"/>
  <c r="V12" i="4"/>
  <c r="U24" i="4"/>
  <c r="V24" i="4"/>
  <c r="U13" i="4"/>
  <c r="V13" i="4"/>
  <c r="U14" i="4"/>
  <c r="V14" i="4"/>
  <c r="U15" i="4"/>
  <c r="V15" i="4"/>
  <c r="U16" i="4"/>
  <c r="V16" i="4"/>
  <c r="U17" i="4"/>
  <c r="V17" i="4"/>
  <c r="U18" i="4"/>
  <c r="V18" i="4"/>
  <c r="U2" i="4"/>
  <c r="V2" i="4"/>
  <c r="U19" i="4"/>
  <c r="V19" i="4"/>
  <c r="U20" i="4"/>
  <c r="V20" i="4"/>
  <c r="U21" i="4"/>
  <c r="V21" i="4"/>
  <c r="U22" i="4"/>
  <c r="V22" i="4"/>
  <c r="U23" i="4"/>
  <c r="V23" i="4"/>
  <c r="U3" i="4"/>
  <c r="V3" i="4"/>
  <c r="U4" i="4"/>
  <c r="V4" i="4"/>
  <c r="W3" i="3"/>
  <c r="Z3" i="3"/>
  <c r="W4" i="3"/>
  <c r="Z4" i="3"/>
  <c r="W5" i="3"/>
  <c r="Z5" i="3"/>
  <c r="W7" i="3"/>
  <c r="Z7" i="3"/>
  <c r="W8" i="3"/>
  <c r="Z8" i="3"/>
  <c r="W9" i="3"/>
  <c r="Z9" i="3"/>
  <c r="W2" i="3"/>
  <c r="Z2" i="3"/>
  <c r="W6" i="3"/>
  <c r="Z6" i="3"/>
  <c r="W10" i="3"/>
  <c r="Z10" i="3"/>
  <c r="W11" i="3"/>
  <c r="Z11" i="3"/>
  <c r="W12" i="3"/>
  <c r="Z12" i="3"/>
  <c r="W13" i="3"/>
  <c r="Z13" i="3"/>
  <c r="W14" i="3"/>
  <c r="Z14" i="3"/>
  <c r="W15" i="3"/>
  <c r="Z15" i="3"/>
  <c r="W16" i="3"/>
  <c r="Z16" i="3"/>
  <c r="W17" i="3"/>
  <c r="Z17" i="3"/>
  <c r="Z18" i="3"/>
  <c r="W19" i="3"/>
  <c r="Z19" i="3"/>
  <c r="W20" i="3"/>
  <c r="Z20" i="3"/>
  <c r="W21" i="3"/>
  <c r="Z21" i="3"/>
  <c r="W22" i="3"/>
  <c r="Z22" i="3"/>
  <c r="W23" i="3"/>
  <c r="Z23" i="3"/>
  <c r="W24" i="3"/>
  <c r="Z24" i="3"/>
</calcChain>
</file>

<file path=xl/sharedStrings.xml><?xml version="1.0" encoding="utf-8"?>
<sst xmlns="http://schemas.openxmlformats.org/spreadsheetml/2006/main" count="1789" uniqueCount="703">
  <si>
    <t>NEST_ID</t>
  </si>
  <si>
    <t>Date contents 1st confirmed</t>
  </si>
  <si>
    <t>date contents last seen</t>
  </si>
  <si>
    <t>date empty</t>
  </si>
  <si>
    <t>stage last active check</t>
  </si>
  <si>
    <t>outcome</t>
  </si>
  <si>
    <t>Adult 1 Bands</t>
  </si>
  <si>
    <t>Adult 1 ID</t>
  </si>
  <si>
    <t>Adult 2 Bands</t>
  </si>
  <si>
    <t>Adult 2 ID</t>
  </si>
  <si>
    <t>Bands chick 1</t>
  </si>
  <si>
    <t>ID chick 1</t>
  </si>
  <si>
    <t>Band chick 2</t>
  </si>
  <si>
    <t>ID chick 2</t>
  </si>
  <si>
    <t>Notes</t>
  </si>
  <si>
    <t>UW1761NPIT</t>
  </si>
  <si>
    <t>Nestlings</t>
  </si>
  <si>
    <t>Failed</t>
  </si>
  <si>
    <t>A/B//R/G</t>
  </si>
  <si>
    <t>99404752</t>
  </si>
  <si>
    <t>B/O//A</t>
  </si>
  <si>
    <t>84477225</t>
  </si>
  <si>
    <t>A/G//O/Y</t>
  </si>
  <si>
    <t>111408088</t>
  </si>
  <si>
    <t>W/R//R/A</t>
  </si>
  <si>
    <t>111408089</t>
  </si>
  <si>
    <t>Nestlings were due to fledge any day. AW performed nest check and saw nest was disturbed. WRRA on ground with extensive wounds. AGOY located later dead pulled into small cave. Adult both confirmed alive. WRRA was taken to zoo facility and euthanized.</t>
  </si>
  <si>
    <t>UW1713ALCO</t>
  </si>
  <si>
    <t>nestlings</t>
  </si>
  <si>
    <t>Fledged</t>
  </si>
  <si>
    <t>O/A//B/O</t>
  </si>
  <si>
    <t>111408054</t>
  </si>
  <si>
    <t>UB</t>
  </si>
  <si>
    <t/>
  </si>
  <si>
    <t>B/W//B/A</t>
  </si>
  <si>
    <t>111408057</t>
  </si>
  <si>
    <t>Y/A//W/Y</t>
  </si>
  <si>
    <t>111408058</t>
  </si>
  <si>
    <t>2 nestlings</t>
  </si>
  <si>
    <t>UW1711WKOR</t>
  </si>
  <si>
    <t>B/Y//B/A</t>
  </si>
  <si>
    <t>111408001</t>
  </si>
  <si>
    <t>R/A//O/Y</t>
  </si>
  <si>
    <t>99404757</t>
  </si>
  <si>
    <t>OP: 310038 1565679, beside trail by small tree.  Nest is in a small Nieso on a branch that points toward the WKOR climbdown.  R/A//O/Y seen sitting on the nest several times for short periods of time.  Copulation seen.</t>
  </si>
  <si>
    <t>UW1774UPAL</t>
  </si>
  <si>
    <t>Nestling</t>
  </si>
  <si>
    <t>A/G//Y/R*</t>
  </si>
  <si>
    <t>99404774</t>
  </si>
  <si>
    <t>Nest on a thick Ficus branch that hangs over the cliff near the climbdown to the west of the nest clusters.  Nest is very hard to see from anywhere other than edge of cliff. Not enough time to find an OP, But may be able to see from the Pandanus nearby.</t>
  </si>
  <si>
    <t>UW1773PICA</t>
  </si>
  <si>
    <t>B/O//B/A</t>
  </si>
  <si>
    <t>111408018</t>
  </si>
  <si>
    <t>OP at 314444, 1566897, 12m away. Crouch behind flagged tree and look through "Y" formed by the two trunks. Nest 4-5m off ground, in small Hernandia. Nest bearing 290*.</t>
  </si>
  <si>
    <t>UW1772UGAG</t>
  </si>
  <si>
    <t>W//Y/O</t>
  </si>
  <si>
    <t>84477254</t>
  </si>
  <si>
    <t>OP at 302664 1562327 but marked with 9m accuracy. APPROACH OP FROM WEST, follow flagged trail. Sit in front of and uphill of pandanus root with OP flagging. Nest is 20m at 180 degrees.</t>
  </si>
  <si>
    <t>UW1771NPAL</t>
  </si>
  <si>
    <t>Y/G//B/A</t>
  </si>
  <si>
    <t>99404738</t>
  </si>
  <si>
    <t>R//B/Y</t>
  </si>
  <si>
    <t>84477242</t>
  </si>
  <si>
    <t>YGBY and RBY found with a nest, appears to be in the incubation stage. OP is at 307754/1563345, a good spot to hide and listen is at 307766/1563371. Trail from main NPAL trail is flagged up to the above point. OP is marked by three orange flags.</t>
  </si>
  <si>
    <t>UW1770ESEW</t>
  </si>
  <si>
    <t>B/O//A/R</t>
  </si>
  <si>
    <t>111408092</t>
  </si>
  <si>
    <t>O/O//W/A</t>
  </si>
  <si>
    <t>111408096</t>
  </si>
  <si>
    <t>OP at 308091, 156835 at 48* (checked with GPS, not compass, so possibly innacurate bearing). Stand or kneel behind flagging. Nest in mid-canopy. Better OP @308084 1568335</t>
  </si>
  <si>
    <t>UW1769OKG2</t>
  </si>
  <si>
    <t>W/B//A/R</t>
  </si>
  <si>
    <t>99404745</t>
  </si>
  <si>
    <t>A/R//G/O</t>
  </si>
  <si>
    <t>99404733</t>
  </si>
  <si>
    <t>Y/W//B/A</t>
  </si>
  <si>
    <t>111408080</t>
  </si>
  <si>
    <t>op: 304391 / 1561650. op flagged 3x orange. Nest 40m across ravine. Look through hibiscus to dark intsia. Stand on dirt patch.</t>
  </si>
  <si>
    <t>UW1768RAL3</t>
  </si>
  <si>
    <t>O//O/O</t>
  </si>
  <si>
    <t>84477244</t>
  </si>
  <si>
    <t>W/R//A/Y</t>
  </si>
  <si>
    <t>111408065</t>
  </si>
  <si>
    <t>W/Y//R/A</t>
  </si>
  <si>
    <t>111408095</t>
  </si>
  <si>
    <t>temp OP: 314277 x 1566458. Nest is well-hidden in whirl of neiso. When nest was found, the male WRAY hopped off. Therefore I determined the nest is in incubation stage.</t>
  </si>
  <si>
    <t>UW1766NPA2</t>
  </si>
  <si>
    <t>G/A//Y/B</t>
  </si>
  <si>
    <t>99404735</t>
  </si>
  <si>
    <t>Y/A//Y/O</t>
  </si>
  <si>
    <t>111408090</t>
  </si>
  <si>
    <t>O/W//A/G</t>
  </si>
  <si>
    <t>111408094</t>
  </si>
  <si>
    <t>OP1-307930, 1563436-downhill of nest sit in front or behind large log. OP2-307918, 1563445- Best view of nest, but not well concealed.</t>
  </si>
  <si>
    <t>UW1765FRF1</t>
  </si>
  <si>
    <t>Y/R//B/A</t>
  </si>
  <si>
    <t>111408023</t>
  </si>
  <si>
    <t>O/Y//A/Y</t>
  </si>
  <si>
    <t>111408086</t>
  </si>
  <si>
    <t>R/B//A/G</t>
  </si>
  <si>
    <t>111408087</t>
  </si>
  <si>
    <t>Nest tree not flagged. OP at 314023/1567046. Found nest when YRBA flew out to alarm call at me, UB female stayed on nest. Pair may be in later incubation b/c suspected they were incubating last week. Nest small with sticks hanging in the nearby branches.</t>
  </si>
  <si>
    <t>UW1756MAYA</t>
  </si>
  <si>
    <t>nestling</t>
  </si>
  <si>
    <t>A/B//Y/Y</t>
  </si>
  <si>
    <t>111408036</t>
  </si>
  <si>
    <t>A//W/G</t>
  </si>
  <si>
    <t>99403017</t>
  </si>
  <si>
    <t>being very quiet around nest. ABYY fed AWG. OP is dead/fallen tree to the east: 313190 x 1569866 unmarked.</t>
  </si>
  <si>
    <t>UW1753SASB</t>
  </si>
  <si>
    <t>B//A/G</t>
  </si>
  <si>
    <t>99404792</t>
  </si>
  <si>
    <t>W/O//W/A</t>
  </si>
  <si>
    <t>99404732</t>
  </si>
  <si>
    <t>G/B//A/Y</t>
  </si>
  <si>
    <t>111408091</t>
  </si>
  <si>
    <t>R/W//B/A</t>
  </si>
  <si>
    <t>111408093</t>
  </si>
  <si>
    <t>DBH 6-10in. OP-308424, 1564847- uphill ~10m Single orange flag at OP- Nest 105degrees from OP.</t>
  </si>
  <si>
    <t>UW1752MASD</t>
  </si>
  <si>
    <t>B/R//A/G</t>
  </si>
  <si>
    <t>99404764</t>
  </si>
  <si>
    <t>Y/Y//A/R</t>
  </si>
  <si>
    <t>99404765</t>
  </si>
  <si>
    <t>O/G//R/A</t>
  </si>
  <si>
    <t>111408083</t>
  </si>
  <si>
    <t>Single orange flag directly under nest. OP: 314846 x 1568300 along cliffline behind bushy mamea.</t>
  </si>
  <si>
    <t>UW1751WKOR</t>
  </si>
  <si>
    <t>B/O//Y/A</t>
  </si>
  <si>
    <t>111408084</t>
  </si>
  <si>
    <t>A/R//W/O</t>
  </si>
  <si>
    <t>111408085</t>
  </si>
  <si>
    <t>birds found adding large sticks to a substantial nest</t>
  </si>
  <si>
    <t>UW1749KAAN</t>
  </si>
  <si>
    <t>G/O//G/A</t>
  </si>
  <si>
    <t>111408030</t>
  </si>
  <si>
    <t>B/R//A/O</t>
  </si>
  <si>
    <t>111408075</t>
  </si>
  <si>
    <t>Large leaning Intsia. OP 301376, 1563756 about 10m uphill. Nest collected after fledge, sent to USGS for invert samples.</t>
  </si>
  <si>
    <t>UW1746ALA1</t>
  </si>
  <si>
    <t>A/Y//Y/Y</t>
  </si>
  <si>
    <t>111408007</t>
  </si>
  <si>
    <t>R/R//R/A</t>
  </si>
  <si>
    <t>111408006</t>
  </si>
  <si>
    <t>O/G//O/A</t>
  </si>
  <si>
    <t>111408082</t>
  </si>
  <si>
    <t>W/A//B/Y</t>
  </si>
  <si>
    <t>111408081</t>
  </si>
  <si>
    <t>OP: 309012 x 1564503
AYYY seen foraging while RRRA stayed on nest. Mate feed heard. Nest was occupied by at least one bird through duration of obs. Possibly incubating.</t>
  </si>
  <si>
    <t>UW1740AGAT</t>
  </si>
  <si>
    <t>R/O//B/A</t>
  </si>
  <si>
    <t>111408031</t>
  </si>
  <si>
    <t>R/W//A/Y</t>
  </si>
  <si>
    <t>111408012</t>
  </si>
  <si>
    <t>G/B//G/A</t>
  </si>
  <si>
    <t>111408070</t>
  </si>
  <si>
    <t>R/A//B/Y</t>
  </si>
  <si>
    <t>111408066</t>
  </si>
  <si>
    <t>Marked two OPs. Better one is: 307267, 1561871. Look 26 degrees, about 30m away, high in canopy. Might have to move to right of flagging to see nest clearly (more exposed). Other OP is 5m from nest tree, way too easy to be found.</t>
  </si>
  <si>
    <t>UW1735NHAI</t>
  </si>
  <si>
    <t>Y/R//A/Y</t>
  </si>
  <si>
    <t>111408073</t>
  </si>
  <si>
    <t>O/B//R/A</t>
  </si>
  <si>
    <t>111408074</t>
  </si>
  <si>
    <t>OP: 308576 1563398 20 degrees and 20 meter to the nest tree.  Nest is high up in a large Hernandia.  Alternate OP: 308564 1563406, 48 degrees and 23 meters.  Harder to see nest, but more concealed.</t>
  </si>
  <si>
    <t>UW1733LAME</t>
  </si>
  <si>
    <t>G/R//O/A</t>
  </si>
  <si>
    <t>111408064</t>
  </si>
  <si>
    <t>B/W//A/G</t>
  </si>
  <si>
    <t>99404736</t>
  </si>
  <si>
    <t>O/R//A/R</t>
  </si>
  <si>
    <t>111408062</t>
  </si>
  <si>
    <t>OP: just bellow cliff at a climbdown. 305471 1561773.  Look 195 degrees, nest is in a Ficus about 25 meters from the OP. Nest collected after fledgling disappeared to be sent to USGS for invert. Sampling</t>
  </si>
  <si>
    <t>UW1732NPIT</t>
  </si>
  <si>
    <t>OP(309735 x 1565621) sit on right of OP at 282 degrees. Nest first found on 11/08/17 and confirmed 11/13/17. Nest appeared complete on the 8th. ND (likely BOA?) seen fly into nest and sit in nest, ABRG fed her on nest. Both came off nest to call at obs.</t>
  </si>
  <si>
    <t>UW1729SEW1</t>
  </si>
  <si>
    <t>O/Y//B/A</t>
  </si>
  <si>
    <t>84477219</t>
  </si>
  <si>
    <t>A/G//R/O</t>
  </si>
  <si>
    <t>111408033</t>
  </si>
  <si>
    <t>G/W//A/B</t>
  </si>
  <si>
    <t>111408061</t>
  </si>
  <si>
    <t>OP= 307888, 1568790. Neiso ~4in DBH. Nest high near center of tree.</t>
  </si>
  <si>
    <t>UW1727ALA1</t>
  </si>
  <si>
    <t>OP: 308782 x 1564349.</t>
  </si>
  <si>
    <t>UW1722STAK</t>
  </si>
  <si>
    <t>B/Y//A</t>
  </si>
  <si>
    <t>99404784</t>
  </si>
  <si>
    <t>A/Y//G/G</t>
  </si>
  <si>
    <t>111408005</t>
  </si>
  <si>
    <t>R/O//W/A</t>
  </si>
  <si>
    <t>111408056</t>
  </si>
  <si>
    <t>Unknown nest tree, but flagged (not labeled). Nest about 30ft off ground, at a 60degree angle from the ground if at marked OP (no point taken, just flagged). Hole in side of nest, but thought I heard nestlings begging. Nest tree about 7m from cliff wall.</t>
  </si>
  <si>
    <t>UW1704GAYA</t>
  </si>
  <si>
    <t>A//O/O</t>
  </si>
  <si>
    <t>99404763</t>
  </si>
  <si>
    <t>A/R//B/Y</t>
  </si>
  <si>
    <t>111408003</t>
  </si>
  <si>
    <t>R/O//A/G</t>
  </si>
  <si>
    <t>111408046</t>
  </si>
  <si>
    <t>Y/G//A/W</t>
  </si>
  <si>
    <t>111408047</t>
  </si>
  <si>
    <t>Very quiet at/near nest. AOO in nest for the hour long obs. Came off nest for mate feed then went straight back to nest. OP: 300604 x 1563947, triple orange flag on pandanus. Another OP to the west a few meters (single orange flag on triphasia).</t>
  </si>
  <si>
    <t>UW1703UALA</t>
  </si>
  <si>
    <t>W/W//A/R</t>
  </si>
  <si>
    <t>111408044</t>
  </si>
  <si>
    <t>O/R//A/O</t>
  </si>
  <si>
    <t>111408045</t>
  </si>
  <si>
    <t>Nest at top of tree, must be at op behind breadfruit tree in order to see it and not get caught.  Early stages of nest building. OP: 308443 1564441. One nestling brought into captive care after death of WWAR. ORAO remained in wild.</t>
  </si>
  <si>
    <t>UW1702ALA2</t>
  </si>
  <si>
    <t>Y/O//R/A</t>
  </si>
  <si>
    <t>111408008</t>
  </si>
  <si>
    <t>G/O//A/G</t>
  </si>
  <si>
    <t>111408009</t>
  </si>
  <si>
    <t>A/R//G/W</t>
  </si>
  <si>
    <t>111408055</t>
  </si>
  <si>
    <t>Nearly complete nest linning being added.  Small window to see nest from by Ficus roots. OP: 308530 1564222</t>
  </si>
  <si>
    <t>Nest_ID</t>
  </si>
  <si>
    <t>Nestling_ID</t>
  </si>
  <si>
    <t>Fate</t>
  </si>
  <si>
    <t># Nestlings</t>
  </si>
  <si>
    <t>fledged</t>
  </si>
  <si>
    <t>this bird died from disease about 5 months later, as a fledgling</t>
  </si>
  <si>
    <t>disappeared/presumed dead shortly after fledging</t>
  </si>
  <si>
    <t>CB combo</t>
  </si>
  <si>
    <t>BOYA</t>
  </si>
  <si>
    <t>ARWO</t>
  </si>
  <si>
    <t>YAWY</t>
  </si>
  <si>
    <t>BWBA</t>
  </si>
  <si>
    <t>AGOY</t>
  </si>
  <si>
    <t>WRRA</t>
  </si>
  <si>
    <t>UNK</t>
  </si>
  <si>
    <t>UW1774UPAL_UNK</t>
  </si>
  <si>
    <t>died-disease</t>
  </si>
  <si>
    <t>unknown</t>
  </si>
  <si>
    <t>UW1773PICA_A</t>
  </si>
  <si>
    <t>UW1773PICA_B</t>
  </si>
  <si>
    <t>died-unknown</t>
  </si>
  <si>
    <t>unknown (suspected 1-2 weeks old)</t>
  </si>
  <si>
    <t>Approx Days Age at Death (failure estimated at half way between last active check and date empty)</t>
  </si>
  <si>
    <t>UW1772UGAG_A</t>
  </si>
  <si>
    <t>UW1771NPAL_A</t>
  </si>
  <si>
    <t>disease suspected based on 1 obs. of lethargic behavior prior to death</t>
  </si>
  <si>
    <t>OOWA</t>
  </si>
  <si>
    <t>YWBA</t>
  </si>
  <si>
    <t>WYRA</t>
  </si>
  <si>
    <t>OWAG</t>
  </si>
  <si>
    <t>RBAG</t>
  </si>
  <si>
    <t>UW1756MAYA_A</t>
  </si>
  <si>
    <t>GBAY</t>
  </si>
  <si>
    <t>RWBA</t>
  </si>
  <si>
    <t>OGRA</t>
  </si>
  <si>
    <t>UW1711WKOR_UNK</t>
  </si>
  <si>
    <t>unknown (suspected 1-3 weeks old)</t>
  </si>
  <si>
    <t>BRAO</t>
  </si>
  <si>
    <t>OGOA</t>
  </si>
  <si>
    <t>WABY</t>
  </si>
  <si>
    <t>GBGA</t>
  </si>
  <si>
    <t>RABY</t>
  </si>
  <si>
    <t>YRAY</t>
  </si>
  <si>
    <t>OBRA</t>
  </si>
  <si>
    <t>ORAR</t>
  </si>
  <si>
    <t>unknown (suspected 3-4 weeks)</t>
  </si>
  <si>
    <t>GWAB</t>
  </si>
  <si>
    <t>UW1732NPIT_UNK</t>
  </si>
  <si>
    <t>UW1727ALA1_UNK</t>
  </si>
  <si>
    <t>ROWA</t>
  </si>
  <si>
    <t>YGAW</t>
  </si>
  <si>
    <t>ROAG</t>
  </si>
  <si>
    <t>survived to sub-adult stage</t>
  </si>
  <si>
    <t>ORAO</t>
  </si>
  <si>
    <t>ABBB</t>
  </si>
  <si>
    <t>N/A</t>
  </si>
  <si>
    <t>died of disease shortly after fledgling (carcass sent to USGS)</t>
  </si>
  <si>
    <t>ARGW</t>
  </si>
  <si>
    <t>Pair</t>
  </si>
  <si>
    <t>pairs for counting</t>
  </si>
  <si>
    <t>Year</t>
  </si>
  <si>
    <t>UTM X</t>
  </si>
  <si>
    <t>UTM Y</t>
  </si>
  <si>
    <t>date found</t>
  </si>
  <si>
    <t>tree sp</t>
  </si>
  <si>
    <t>Tree flagged?</t>
  </si>
  <si>
    <t>Found by</t>
  </si>
  <si>
    <t>Stage found</t>
  </si>
  <si>
    <t>Nested once</t>
  </si>
  <si>
    <t>Nested twice</t>
  </si>
  <si>
    <t>Nested three times</t>
  </si>
  <si>
    <t>Attempt#</t>
  </si>
  <si>
    <t>Contents Detail</t>
  </si>
  <si>
    <t>#eggs</t>
  </si>
  <si>
    <t>#nstl</t>
  </si>
  <si>
    <t>Add</t>
  </si>
  <si>
    <t>#flgl</t>
  </si>
  <si>
    <t>Exposure Days</t>
  </si>
  <si>
    <t>UW1603ALA1</t>
  </si>
  <si>
    <t>ALA1</t>
  </si>
  <si>
    <t>Intsia</t>
  </si>
  <si>
    <t>Yes</t>
  </si>
  <si>
    <t>LW</t>
  </si>
  <si>
    <t>Building</t>
  </si>
  <si>
    <t>y</t>
  </si>
  <si>
    <t>nestling (one hatchling 2 eggs)</t>
  </si>
  <si>
    <t>2 fledglings</t>
  </si>
  <si>
    <t>1114-08006</t>
  </si>
  <si>
    <t>W/A//G/Y</t>
  </si>
  <si>
    <t>111408010</t>
  </si>
  <si>
    <t>W/O//B/A</t>
  </si>
  <si>
    <t>111408011</t>
  </si>
  <si>
    <t>Nest 3/4 complete.Pairactively building and defending. No OP marked yet.</t>
  </si>
  <si>
    <t>UW1644MAYA</t>
  </si>
  <si>
    <t>MAYA</t>
  </si>
  <si>
    <t>Neisosperma</t>
  </si>
  <si>
    <t>DH</t>
  </si>
  <si>
    <t>Incubation</t>
  </si>
  <si>
    <t>incubation</t>
  </si>
  <si>
    <t>B/G//A/R</t>
  </si>
  <si>
    <t>111408034</t>
  </si>
  <si>
    <t>W/A//R/Y</t>
  </si>
  <si>
    <t>111408035</t>
  </si>
  <si>
    <t>Confirmed new nest. UW1637MAYA abandanded after being found. Was originally located on 12/2 but was unsure if this was a new nest as I had not been to the previous nest.</t>
  </si>
  <si>
    <t>UW1641GAYA</t>
  </si>
  <si>
    <t>GAYA</t>
  </si>
  <si>
    <t>ficus</t>
  </si>
  <si>
    <t>no</t>
  </si>
  <si>
    <t>CG</t>
  </si>
  <si>
    <t>O/G//A/R</t>
  </si>
  <si>
    <t>111408026</t>
  </si>
  <si>
    <t>Transmitter with leg-loop harness put on fledgling OGAR Jan 19. Harness removed by night-capture Jan 25 after Yaoyao showed scabs forming due to harness.</t>
  </si>
  <si>
    <t>UW1633FRF1</t>
  </si>
  <si>
    <t>FRF1</t>
  </si>
  <si>
    <t>yes</t>
  </si>
  <si>
    <t>fledgling</t>
  </si>
  <si>
    <t>W/B//Y/A</t>
  </si>
  <si>
    <t>111408022</t>
  </si>
  <si>
    <t>OP: 314005 x 1567017 across the open area at the edge of the jungle marked with orangex3.</t>
  </si>
  <si>
    <t>UW1654KAAN</t>
  </si>
  <si>
    <t>KAAN</t>
  </si>
  <si>
    <t>Intsia?</t>
  </si>
  <si>
    <t>Yes, pink</t>
  </si>
  <si>
    <t>LW, SJ</t>
  </si>
  <si>
    <t>G/R//A/B</t>
  </si>
  <si>
    <t>111408027</t>
  </si>
  <si>
    <t>Near Beth and Dave's house (200m). Trail flagged to OP. Nestlings heard, not sure of age or number.</t>
  </si>
  <si>
    <t>UW1623SASD</t>
  </si>
  <si>
    <t>SASD</t>
  </si>
  <si>
    <t>O/B//W/A</t>
  </si>
  <si>
    <t>111408019</t>
  </si>
  <si>
    <t>G/A//Y/Y</t>
  </si>
  <si>
    <t>111408024</t>
  </si>
  <si>
    <t>able to see nest platform from OL. They have not finished the platform yet. Able to still see through it. OP: 314465 x 1567382</t>
  </si>
  <si>
    <t>UW1610STAK</t>
  </si>
  <si>
    <t>STAK</t>
  </si>
  <si>
    <t>double orange</t>
  </si>
  <si>
    <t>SF</t>
  </si>
  <si>
    <t>prelay</t>
  </si>
  <si>
    <t>B/O//R/A</t>
  </si>
  <si>
    <t>111408004</t>
  </si>
  <si>
    <t>Male already banded; band nestling BORA 2 weeks prior to fledge and capture/band female AYGG prior to BORA's fledge.</t>
  </si>
  <si>
    <t>UW1615TELA</t>
  </si>
  <si>
    <t>TELA</t>
  </si>
  <si>
    <t>Cordia</t>
  </si>
  <si>
    <t>inc/nestling</t>
  </si>
  <si>
    <t>W/A//R/G</t>
  </si>
  <si>
    <t>111408002</t>
  </si>
  <si>
    <t>G/A//R/Y</t>
  </si>
  <si>
    <t>99404800</t>
  </si>
  <si>
    <t>Nest in large Cordia near mouth of Taiapu cave.  Can only see nest by walking directly under it towards mouth of cave and viewing from the cave side of the nest.  Need to search for an OP.</t>
  </si>
  <si>
    <t>UW1664NPIT</t>
  </si>
  <si>
    <t>NPIT</t>
  </si>
  <si>
    <t>Cordia?</t>
  </si>
  <si>
    <t>Nestling(s)</t>
  </si>
  <si>
    <t>B/O//A/W</t>
  </si>
  <si>
    <t>R/A//W/R</t>
  </si>
  <si>
    <t>111408037</t>
  </si>
  <si>
    <t>Nest in upper level of NPIT in very short stocky undercanopy tree.</t>
  </si>
  <si>
    <t>UW1653SONG</t>
  </si>
  <si>
    <t>SONG</t>
  </si>
  <si>
    <t>W/G//R/Y</t>
  </si>
  <si>
    <t>84477253</t>
  </si>
  <si>
    <t>R/A//G/O</t>
  </si>
  <si>
    <t>111408025</t>
  </si>
  <si>
    <t>O/B//A/Y</t>
  </si>
  <si>
    <t>111408038</t>
  </si>
  <si>
    <t>Nest high in tall intsia. Not climbable or "pole"able. OP is one cliff band below nest point, follow pink flagging.</t>
  </si>
  <si>
    <t>UW1669ALA4</t>
  </si>
  <si>
    <t>ALA4</t>
  </si>
  <si>
    <t>Yes-Double Pink</t>
  </si>
  <si>
    <t>R/A//G/R</t>
  </si>
  <si>
    <t>111408040</t>
  </si>
  <si>
    <t>A/R//O/W</t>
  </si>
  <si>
    <t>111408039</t>
  </si>
  <si>
    <t>Nest near KILN between ALA3 &amp; PACA. 1 Nestling. OP marked 308698 x 1563936</t>
  </si>
  <si>
    <t>AGAT</t>
  </si>
  <si>
    <t>RM</t>
  </si>
  <si>
    <t>EASB</t>
  </si>
  <si>
    <t>Ficus</t>
  </si>
  <si>
    <t>building</t>
  </si>
  <si>
    <t>RAND</t>
  </si>
  <si>
    <t>Single pink</t>
  </si>
  <si>
    <t>Hernandia</t>
  </si>
  <si>
    <t>UALA</t>
  </si>
  <si>
    <t>Yes. Double pink</t>
  </si>
  <si>
    <t>pre-lay</t>
  </si>
  <si>
    <t>MDUG</t>
  </si>
  <si>
    <t>neisosperma</t>
  </si>
  <si>
    <t>A/G//Y/R</t>
  </si>
  <si>
    <t>99404779</t>
  </si>
  <si>
    <t>WTAK (formerly WKOR)</t>
  </si>
  <si>
    <t>not yet</t>
  </si>
  <si>
    <t>UW1628RAL2</t>
  </si>
  <si>
    <t>RAL2</t>
  </si>
  <si>
    <t>2x pink</t>
  </si>
  <si>
    <t>B/A//Y/B</t>
  </si>
  <si>
    <t>111408014</t>
  </si>
  <si>
    <t>O/R//B/A</t>
  </si>
  <si>
    <t>111408016</t>
  </si>
  <si>
    <t>A// (DEAD)</t>
  </si>
  <si>
    <t>111408017</t>
  </si>
  <si>
    <t>Found fledgling dead under nest. Sent to to Theirry for Necropsy. ORBA returned to nest. Another nest structure on same level as nest, less than 5m away. Two red-footed booby seem to be building here, constantly being harassed by the crows.</t>
  </si>
  <si>
    <t>UW1668UPAL</t>
  </si>
  <si>
    <t>UPAL</t>
  </si>
  <si>
    <t>Re-use of UW1567UPAL. No sign of cause of failure.</t>
  </si>
  <si>
    <t>UW1642WASB</t>
  </si>
  <si>
    <t>WASB</t>
  </si>
  <si>
    <t>double flag below nestling sounds</t>
  </si>
  <si>
    <t>nestling(s)</t>
  </si>
  <si>
    <t>Nestlings heard on 12/6, confirming nest, despite not being able to see structure</t>
  </si>
  <si>
    <t>UW1652AGAT</t>
  </si>
  <si>
    <t>Building?</t>
  </si>
  <si>
    <t>A/G//O/O</t>
  </si>
  <si>
    <t>111408028</t>
  </si>
  <si>
    <t>Nest next to road near big fig</t>
  </si>
  <si>
    <t>UW1648SEW1</t>
  </si>
  <si>
    <t>SEW1</t>
  </si>
  <si>
    <t>B/A//G/Y</t>
  </si>
  <si>
    <t>111408032</t>
  </si>
  <si>
    <t>Nest looks mostly complete. OP 308029, 1568969</t>
  </si>
  <si>
    <t>UW1657UPAL</t>
  </si>
  <si>
    <t>Yes-Double pink</t>
  </si>
  <si>
    <t>O/R//R/A</t>
  </si>
  <si>
    <t>111408029</t>
  </si>
  <si>
    <t>2 large nestlings; one disappeared before banding and one was banded and returned to the nest. Banding chick either died just before fledgling or just after (parents present but no kid).  Kid definitely dead but success of nest is unknown.</t>
  </si>
  <si>
    <t>UW1662ALA1</t>
  </si>
  <si>
    <t>Yes, 2x pink</t>
  </si>
  <si>
    <t>No clues as to cause of failure.</t>
  </si>
  <si>
    <t>UW1608ALA2</t>
  </si>
  <si>
    <t>ALA2</t>
  </si>
  <si>
    <t>Unk. Cause of failure at nestling stage</t>
  </si>
  <si>
    <t>UW1605GAYA</t>
  </si>
  <si>
    <t>DEAD NESTLING COLLECTED FROM NEST. Too decomposed to send in for analysis. Pictures taken. OP: 300599, 1563983</t>
  </si>
  <si>
    <t>UW1626MDUG</t>
  </si>
  <si>
    <t>No signs of cause of failure. OP: 312332 x 1568725. located in incubation stage. Seen a week earlier and they were collecting nest material. Camera pole used 10/19 to confirm 2 eggs.</t>
  </si>
  <si>
    <t>UW1611UPA2</t>
  </si>
  <si>
    <t>UPA2</t>
  </si>
  <si>
    <t>one nestling (about 10 days old?)</t>
  </si>
  <si>
    <t>O/Y//Y/A</t>
  </si>
  <si>
    <t>99404796</t>
  </si>
  <si>
    <t>G/R//A/Y</t>
  </si>
  <si>
    <t>99404795</t>
  </si>
  <si>
    <t>OP: 307489 x 1562645 marked in triple pink. Nest at 10m,324*.  Nest tree arching over to meet a straight Nieso. Look above the epiphytes to see the nest from the OP. One adult on nest, other stopped by for 3-4 mins, some nest chatter, one took off</t>
  </si>
  <si>
    <t>UW1640WTAK</t>
  </si>
  <si>
    <t>SF, PM</t>
  </si>
  <si>
    <t>Y/W//A/R</t>
  </si>
  <si>
    <t>R/G//B/A</t>
  </si>
  <si>
    <t>OP at cliff overlook 310355, 1565378</t>
  </si>
  <si>
    <t>WOBA</t>
  </si>
  <si>
    <t>WAGY</t>
  </si>
  <si>
    <t>BGAR</t>
  </si>
  <si>
    <t>WARY</t>
  </si>
  <si>
    <t>OGAR</t>
  </si>
  <si>
    <t>WBYA</t>
  </si>
  <si>
    <t>GRAB</t>
  </si>
  <si>
    <t>last seen at 7 months post-fledge with family. Unk if survived to sub-adult.</t>
  </si>
  <si>
    <t>GAYY</t>
  </si>
  <si>
    <t>last seen at 16 months post-fledge, still with family. Unk if survived to sub-adult.</t>
  </si>
  <si>
    <t>BORA</t>
  </si>
  <si>
    <t>survived at least 2 months post-fledge</t>
  </si>
  <si>
    <t>GARY</t>
  </si>
  <si>
    <t>UW1615TELA_A</t>
  </si>
  <si>
    <t>UW1615TELA_B</t>
  </si>
  <si>
    <t>unknown (before 3 weeks of age)</t>
  </si>
  <si>
    <t>brood reduction detected by camera pole around hatch day showing 3 hatchlings. Only 1 nestling present at 3 weeks.</t>
  </si>
  <si>
    <t>RAWR</t>
  </si>
  <si>
    <t>status unknown. Couldn't locate family shortly after fledging.</t>
  </si>
  <si>
    <t>OBAY</t>
  </si>
  <si>
    <t>Last seen 1 month post fledge. status unknown; probably died in fledgling stage but insufficient obs. to determine.</t>
  </si>
  <si>
    <t>AROW</t>
  </si>
  <si>
    <t>ORBA</t>
  </si>
  <si>
    <t>A</t>
  </si>
  <si>
    <t>died of disease (carcass sent to USGS)</t>
  </si>
  <si>
    <t>disappeared/presumed dead (disease suspected since sib died of disease)</t>
  </si>
  <si>
    <t>UW1668UPAL_UNK</t>
  </si>
  <si>
    <t>UW1642WASB_UNK</t>
  </si>
  <si>
    <t>unknown (1-3 weeks)</t>
  </si>
  <si>
    <t>unknown (may 2-3 weeks)</t>
  </si>
  <si>
    <t>AGOO</t>
  </si>
  <si>
    <t>BAGY</t>
  </si>
  <si>
    <t>ORRA</t>
  </si>
  <si>
    <t>UW1657UPAL_A</t>
  </si>
  <si>
    <t>bird seemed unhealthy; disease suspected</t>
  </si>
  <si>
    <t>bird seemed unhealthy, severe dermatitis, believed to have died in nest based on smell of decay in nest lining; disease suspected</t>
  </si>
  <si>
    <t>UW1662ALA1_A</t>
  </si>
  <si>
    <t>UW1662ALA1_B</t>
  </si>
  <si>
    <t>unknown (1-2 weeks)</t>
  </si>
  <si>
    <t>UW1608ALA2_UNK</t>
  </si>
  <si>
    <t>UW1605GAYA_A</t>
  </si>
  <si>
    <t>found carcass decomposed in nest. Suspected diease but too decomposed for necropsy.</t>
  </si>
  <si>
    <t>unknown (2-4 weeks)</t>
  </si>
  <si>
    <t>UW1626MDUG_A</t>
  </si>
  <si>
    <t>GRAY</t>
  </si>
  <si>
    <t>disappeared shortly after fledging but insufficient obs. to determine status</t>
  </si>
  <si>
    <t>YWAR</t>
  </si>
  <si>
    <t>RGBA</t>
  </si>
  <si>
    <t>Confirmed Active?</t>
  </si>
  <si>
    <t>Total attempts</t>
  </si>
  <si>
    <t>attempt #</t>
  </si>
  <si>
    <t>UW1558ALA1</t>
  </si>
  <si>
    <t>LK</t>
  </si>
  <si>
    <t>failed/depredated</t>
  </si>
  <si>
    <t>Last nest check tech reported feathers sticking out of nest, went and confirmed large nestling feathers found in and around nest, depredation or nestling death event occurred. Can only confirm one nestling</t>
  </si>
  <si>
    <t>UW1504ALA3</t>
  </si>
  <si>
    <t>ALA3</t>
  </si>
  <si>
    <t>Neisosperma oppositifolia</t>
  </si>
  <si>
    <t>2x orange on nest tree</t>
  </si>
  <si>
    <t>HF</t>
  </si>
  <si>
    <t>UW1543EASB</t>
  </si>
  <si>
    <t>intsia</t>
  </si>
  <si>
    <t>DW</t>
  </si>
  <si>
    <t>99404785</t>
  </si>
  <si>
    <t>84477258</t>
  </si>
  <si>
    <t>One adult went missing post fledge, YYAB was brought into captivity, malnourished. Other chick still being fed by single adult</t>
  </si>
  <si>
    <t>UW1541FRF1</t>
  </si>
  <si>
    <t>niesosperma</t>
  </si>
  <si>
    <t>2x orange</t>
  </si>
  <si>
    <t>99404743</t>
  </si>
  <si>
    <t>99404775</t>
  </si>
  <si>
    <t>99404776</t>
  </si>
  <si>
    <t>R/Y//B/A incubating nest for 30min. OP: 314050, 1566880. trail flagged to OP.</t>
  </si>
  <si>
    <t>UW1548GAYA</t>
  </si>
  <si>
    <t>Premna and ficus</t>
  </si>
  <si>
    <t>AW</t>
  </si>
  <si>
    <t>84477259</t>
  </si>
  <si>
    <t>99404787</t>
  </si>
  <si>
    <t>Double clutch. Pair fledged a chick in early October 2015- unbanded chick too mobile to catch. The fledgling BRAY remains were found two days post fledge</t>
  </si>
  <si>
    <t>UW1516MASD</t>
  </si>
  <si>
    <t>MASD</t>
  </si>
  <si>
    <t>Pisonia</t>
  </si>
  <si>
    <t>Incubating</t>
  </si>
  <si>
    <t>99404766</t>
  </si>
  <si>
    <t>Both adults trapped and banded in the large nestling stage with the carpet noose</t>
  </si>
  <si>
    <t>UW1517NASD</t>
  </si>
  <si>
    <t>NASD</t>
  </si>
  <si>
    <t>SO</t>
  </si>
  <si>
    <t>Pre-lay</t>
  </si>
  <si>
    <t>A/W//B/G</t>
  </si>
  <si>
    <t>99404767</t>
  </si>
  <si>
    <t>W/G//O/A</t>
  </si>
  <si>
    <t>99403002</t>
  </si>
  <si>
    <t>99404768</t>
  </si>
  <si>
    <t>99404769</t>
  </si>
  <si>
    <t>Banded both chicks two days apart, Banded adult during large nestling stage with carpet noose</t>
  </si>
  <si>
    <t>Premna</t>
  </si>
  <si>
    <t>UW1518RAND</t>
  </si>
  <si>
    <t>2xorange</t>
  </si>
  <si>
    <t>99404783</t>
  </si>
  <si>
    <t>99404782</t>
  </si>
  <si>
    <t>Chick was found being eaten alive by coconut crab, euthanized and sent in for necropsy</t>
  </si>
  <si>
    <t>UW1566SPIT</t>
  </si>
  <si>
    <t>SPIT</t>
  </si>
  <si>
    <t>2xpink</t>
  </si>
  <si>
    <t>84477247</t>
  </si>
  <si>
    <t>OP: 309106 x 1564686.</t>
  </si>
  <si>
    <t>UW1557STAK</t>
  </si>
  <si>
    <t>Nestling dissapeared from the nest close to fledge date, adult was banded just after nest failure</t>
  </si>
  <si>
    <t>failed</t>
  </si>
  <si>
    <t>UW1533WASB</t>
  </si>
  <si>
    <t>99404777</t>
  </si>
  <si>
    <t>99404778</t>
  </si>
  <si>
    <t>Could not access the second chick, always too high in canopy.</t>
  </si>
  <si>
    <t>pre-lay?</t>
  </si>
  <si>
    <t>UW1505AGAT</t>
  </si>
  <si>
    <t>Pre-lay?</t>
  </si>
  <si>
    <t>BSAN</t>
  </si>
  <si>
    <t>99404786</t>
  </si>
  <si>
    <t>NHAI</t>
  </si>
  <si>
    <t>84477235</t>
  </si>
  <si>
    <t>UW1512SAKA</t>
  </si>
  <si>
    <t>SAKA</t>
  </si>
  <si>
    <t>99404799</t>
  </si>
  <si>
    <t>OP at 302330, 1566569, after the nest failed we trapped Abe and tagged him</t>
  </si>
  <si>
    <t>UW1507SONG</t>
  </si>
  <si>
    <t>84477257</t>
  </si>
  <si>
    <t>Chick found dead under the nest when we went to band it, sent in for necropsy</t>
  </si>
  <si>
    <t>UW1531UPAL</t>
  </si>
  <si>
    <t>99404773</t>
  </si>
  <si>
    <t>Chick dissappeared after a few weeks and pair renested. Found in incubation stage. Watched a mate-feeding. Nest in Neisosperma. Structure looks a little flimsy; some sticks hanging down. Chick not seen for a while, pair re-nested 1 mo post fledge</t>
  </si>
  <si>
    <t>UW1544AGAT</t>
  </si>
  <si>
    <t>double pink</t>
  </si>
  <si>
    <t>99404798</t>
  </si>
  <si>
    <t>99404797</t>
  </si>
  <si>
    <t>GABY found dead day after banding, sent in for necropsy</t>
  </si>
  <si>
    <t>UW1556BSAN</t>
  </si>
  <si>
    <t>Fledge</t>
  </si>
  <si>
    <t>99404788</t>
  </si>
  <si>
    <t>2UB nesting in old BSAN nest UW1513BSAN. OP same as previous.</t>
  </si>
  <si>
    <t>UW1539NHAI</t>
  </si>
  <si>
    <t>N</t>
  </si>
  <si>
    <t>99404771</t>
  </si>
  <si>
    <t>99404770</t>
  </si>
  <si>
    <t>Found with one large chick (flapping and moving around on nest rim). Next day second chick confirmed. Visible from cliff observation point (308628  1563294).</t>
  </si>
  <si>
    <t>UW1532NPIT</t>
  </si>
  <si>
    <t>99404781</t>
  </si>
  <si>
    <t>Found in building stage on 12/18/2015. Nest platform not totally complete. ABRG and BOAW gathering nesting material.</t>
  </si>
  <si>
    <t>UW1559SAKA</t>
  </si>
  <si>
    <t>premna</t>
  </si>
  <si>
    <t>99404790</t>
  </si>
  <si>
    <t>Chick fledged and banded same day. OP at 302543 x 1566607 single flag, not a great OP.</t>
  </si>
  <si>
    <t>UW1534SONG</t>
  </si>
  <si>
    <t>Hernadia</t>
  </si>
  <si>
    <t>99404780</t>
  </si>
  <si>
    <t>Could not get to other chick, too high in the canopy and too mobile, OBGA was trapped several days post fledge, quite mobile, UB chick dissappeared after a month post fledg</t>
  </si>
  <si>
    <t>UW1568UALA</t>
  </si>
  <si>
    <t>neiso</t>
  </si>
  <si>
    <t>99404793</t>
  </si>
  <si>
    <t>Side of the road bulldozed with in 20 meters of the nest on 15April. DLNR notified, personnel peanalized for it. Damage did not cause failure. Tree damage and disturbance</t>
  </si>
  <si>
    <t>UW1567UPAL</t>
  </si>
  <si>
    <t>99404791</t>
  </si>
  <si>
    <t>Accidentally disturbed building pair - assumed it was the beggy fledgling and wanted to get an ID. Large platform. No OP yet but nest could possibly be seen from "High Point."</t>
  </si>
  <si>
    <t>GABY</t>
  </si>
  <si>
    <t>OBAW</t>
  </si>
  <si>
    <t>died of disease 1 day after fledging (carcass sent to USGS- disease confirmed)</t>
  </si>
  <si>
    <t>survived at least 2.5 months post-fledge.  Status after that is unknown.</t>
  </si>
  <si>
    <t>ORGA</t>
  </si>
  <si>
    <t>other-see notes</t>
  </si>
  <si>
    <t>taken into captivity for rehab due unk. Ilness/injury, possibly caused by disease.</t>
  </si>
  <si>
    <t>AYOO</t>
  </si>
  <si>
    <t>UW1558ALA1_UNK</t>
  </si>
  <si>
    <t>unknow (2-4 weeks)</t>
  </si>
  <si>
    <t>UW1504ALA3_UNK</t>
  </si>
  <si>
    <t>WOAR</t>
  </si>
  <si>
    <t>YYAB</t>
  </si>
  <si>
    <t>AYBY</t>
  </si>
  <si>
    <t>GAOW</t>
  </si>
  <si>
    <t>survived to recruitment into breeding pop</t>
  </si>
  <si>
    <t>AWWR</t>
  </si>
  <si>
    <t>BRAY</t>
  </si>
  <si>
    <t>remains found 2 days after fledging</t>
  </si>
  <si>
    <t>A//W/W</t>
  </si>
  <si>
    <t>ABOY</t>
  </si>
  <si>
    <t>A//R/W</t>
  </si>
  <si>
    <t>survived at least 2 months post-fledge. Status after that is unknown</t>
  </si>
  <si>
    <t>AYRB</t>
  </si>
  <si>
    <t>died of disease 2 days after fledgling (carcass sent to Theirry- disease confirmed)</t>
  </si>
  <si>
    <t>disease suspected based obs of respiratory distress prior to death</t>
  </si>
  <si>
    <t>UW1557STAK_A</t>
  </si>
  <si>
    <t>WGWA</t>
  </si>
  <si>
    <t>UW1533WASB_A</t>
  </si>
  <si>
    <t>unbanded because could not capture; status unknown</t>
  </si>
  <si>
    <t>UW1505AGAT_UNK</t>
  </si>
  <si>
    <t>UW1512SAKA_UNK</t>
  </si>
  <si>
    <t>unknown (less than 1 week)</t>
  </si>
  <si>
    <t>died of disease 1 day after fledging (found dead under nest on banding trip. carcass sent to USGS- disease confirmed)</t>
  </si>
  <si>
    <t>BBAO</t>
  </si>
  <si>
    <t>missing/presumed dead a few weeks after fledging (pair renested)</t>
  </si>
  <si>
    <t>AOOW</t>
  </si>
  <si>
    <t>AYOR</t>
  </si>
  <si>
    <t>GGAO</t>
  </si>
  <si>
    <t>GYRA</t>
  </si>
  <si>
    <t>survived to sub-adult stage recruited into breeding pop</t>
  </si>
  <si>
    <t>A//W/R</t>
  </si>
  <si>
    <t>OBGA</t>
  </si>
  <si>
    <t>UW1534SONG_A</t>
  </si>
  <si>
    <t>UW1566SPIT_UNK</t>
  </si>
  <si>
    <t>unknown (probably less than 2 weeks)</t>
  </si>
  <si>
    <t>healthy bird taken into captivity for rear-and-release (not rehab)</t>
  </si>
  <si>
    <t>died-suspect disease</t>
  </si>
  <si>
    <t>disappeared/presumed dead shortly after fledging. Suspected disease.</t>
  </si>
  <si>
    <t>survived 6+ months post-fledge (still with family as of June 2018)</t>
  </si>
  <si>
    <t>NOT BANDED; status unknown</t>
  </si>
  <si>
    <t>survived 4+ months post-fledge (still with family as of June 2018)</t>
  </si>
  <si>
    <t>survived 2+ months post-fledge. Status unknown after that.</t>
  </si>
  <si>
    <t>survived 4+ months post-fledge (still with family as of May 2018)</t>
  </si>
  <si>
    <t>had disease (confirmed) but recovered. Survived 7+ months post-fledge and still with family as of June 2018.</t>
  </si>
  <si>
    <t>survived 7+ months post-fledge (still with family as of June 2018)</t>
  </si>
  <si>
    <t>Died-Disease</t>
  </si>
  <si>
    <t>Died-Suspect Disease</t>
  </si>
  <si>
    <t># nestlings presumed for nests that failed with UNK number nestlings</t>
  </si>
  <si>
    <t># failed nests with UNK</t>
  </si>
  <si>
    <t>Total # from UNK</t>
  </si>
  <si>
    <t>Died-Cause unknown</t>
  </si>
  <si>
    <t>TOTAL</t>
  </si>
  <si>
    <t>I rounded this to 15 for my summary, ultimately adding 4 "presumed" nesltings to the 11 nests with an unknown number of nestlings at point of failure.</t>
  </si>
  <si>
    <t>UW1781WTAT</t>
  </si>
  <si>
    <t>UW1781WTAT_A</t>
  </si>
  <si>
    <t>carcass sent to USGS- disease confirmed</t>
  </si>
  <si>
    <t>UW1782HAOF</t>
  </si>
  <si>
    <t>suspected missing a few weeks post-fledge but can't find parents so status unconfirmed</t>
  </si>
  <si>
    <t>AORY</t>
  </si>
  <si>
    <t>BAGW</t>
  </si>
  <si>
    <t>UW1783OKG3</t>
  </si>
  <si>
    <t>Had/has disease but may be recovered (bird is 2 weeks post fledge in June 2018)</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</si>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</sst>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name val="Calibri"/>
      <family val="2"/>
      <scheme val="minor"/>
    </font>
    <font>
      <u/>
      <sz val="11"/>
      <color theme="10"/>
      <name val="Calibri"/>
      <family val="2"/>
      <scheme val="minor"/>
    </font>
    <font>
      <u/>
      <sz val="11"/>
      <color theme="11"/>
      <name val="Calibri"/>
      <family val="2"/>
      <scheme val="minor"/>
    </font>
    <font>
      <sz val="11"/>
      <name val="Calibri"/>
    </font>
  </fonts>
  <fills count="15">
    <fill>
      <patternFill patternType="none"/>
    </fill>
    <fill>
      <patternFill patternType="gray125"/>
    </fill>
    <fill>
      <patternFill patternType="solid">
        <fgColor indexed="22"/>
        <bgColor indexed="0"/>
      </patternFill>
    </fill>
    <fill>
      <patternFill patternType="solid">
        <fgColor theme="9" tint="0.59999389629810485"/>
        <bgColor indexed="0"/>
      </patternFill>
    </fill>
    <fill>
      <patternFill patternType="solid">
        <fgColor theme="9" tint="0.59999389629810485"/>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6600"/>
        <bgColor indexed="64"/>
      </patternFill>
    </fill>
    <fill>
      <patternFill patternType="solid">
        <fgColor theme="0" tint="-0.34998626667073579"/>
        <bgColor indexed="64"/>
      </patternFill>
    </fill>
    <fill>
      <patternFill patternType="solid">
        <fgColor theme="9"/>
        <bgColor indexed="64"/>
      </patternFill>
    </fill>
    <fill>
      <patternFill patternType="solid">
        <fgColor rgb="FF660066"/>
        <bgColor indexed="64"/>
      </patternFill>
    </fill>
    <fill>
      <patternFill patternType="solid">
        <fgColor theme="7" tint="0.79998168889431442"/>
        <bgColor indexed="64"/>
      </patternFill>
    </fill>
    <fill>
      <patternFill patternType="solid">
        <fgColor rgb="FFF100F3"/>
        <bgColor indexed="64"/>
      </patternFill>
    </fill>
    <fill>
      <patternFill patternType="solid">
        <fgColor theme="7" tint="-0.249977111117893"/>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top/>
      <bottom/>
      <diagonal/>
    </border>
  </borders>
  <cellStyleXfs count="21">
    <xf numFmtId="0" fontId="0" fillId="0" borderId="0"/>
    <xf numFmtId="0" fontId="3"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4" fillId="2" borderId="1" xfId="1" applyFont="1" applyFill="1" applyBorder="1" applyAlignment="1">
      <alignment horizontal="center"/>
    </xf>
    <xf numFmtId="0" fontId="4" fillId="2" borderId="1" xfId="1" applyFont="1" applyFill="1" applyBorder="1" applyAlignment="1">
      <alignment horizontal="left"/>
    </xf>
    <xf numFmtId="0" fontId="4" fillId="0" borderId="2" xfId="1" applyFont="1" applyFill="1" applyBorder="1" applyAlignment="1">
      <alignment wrapText="1"/>
    </xf>
    <xf numFmtId="14" fontId="4" fillId="0" borderId="2" xfId="1" applyNumberFormat="1" applyFont="1" applyFill="1" applyBorder="1" applyAlignment="1">
      <alignment horizontal="center" wrapText="1"/>
    </xf>
    <xf numFmtId="0" fontId="4" fillId="0" borderId="2" xfId="1" applyFont="1" applyFill="1" applyBorder="1" applyAlignment="1">
      <alignment horizontal="center" wrapText="1"/>
    </xf>
    <xf numFmtId="0" fontId="4" fillId="0" borderId="2" xfId="1" applyFont="1" applyFill="1" applyBorder="1" applyAlignment="1">
      <alignment horizontal="left" wrapText="1"/>
    </xf>
    <xf numFmtId="0" fontId="5" fillId="0" borderId="0" xfId="0" applyFont="1"/>
    <xf numFmtId="0" fontId="4" fillId="0" borderId="0" xfId="1" applyFont="1" applyFill="1" applyBorder="1" applyAlignment="1">
      <alignment wrapText="1"/>
    </xf>
    <xf numFmtId="1" fontId="0" fillId="0" borderId="0" xfId="0" applyNumberFormat="1"/>
    <xf numFmtId="0" fontId="4" fillId="0" borderId="3" xfId="1" applyFont="1" applyFill="1" applyBorder="1" applyAlignment="1">
      <alignment wrapText="1"/>
    </xf>
    <xf numFmtId="0" fontId="2" fillId="0" borderId="0" xfId="0" applyFont="1"/>
    <xf numFmtId="1" fontId="2" fillId="0" borderId="0" xfId="0" applyNumberFormat="1" applyFont="1"/>
    <xf numFmtId="164" fontId="4" fillId="2" borderId="1" xfId="1" applyNumberFormat="1" applyFont="1" applyFill="1" applyBorder="1" applyAlignment="1">
      <alignment horizontal="left"/>
    </xf>
    <xf numFmtId="0" fontId="4" fillId="3" borderId="1" xfId="1" applyFont="1" applyFill="1" applyBorder="1" applyAlignment="1">
      <alignment horizontal="left"/>
    </xf>
    <xf numFmtId="0" fontId="1" fillId="0" borderId="0" xfId="0" applyFont="1" applyAlignment="1">
      <alignment horizontal="left"/>
    </xf>
    <xf numFmtId="1" fontId="4" fillId="0" borderId="2" xfId="1" applyNumberFormat="1" applyFont="1" applyFill="1" applyBorder="1" applyAlignment="1">
      <alignment horizontal="left" wrapText="1"/>
    </xf>
    <xf numFmtId="14" fontId="4" fillId="0" borderId="2" xfId="1" applyNumberFormat="1" applyFont="1" applyFill="1" applyBorder="1" applyAlignment="1">
      <alignment horizontal="left" wrapText="1"/>
    </xf>
    <xf numFmtId="0" fontId="4" fillId="0" borderId="0" xfId="1" applyFont="1" applyFill="1" applyBorder="1" applyAlignment="1">
      <alignment horizontal="left" wrapText="1"/>
    </xf>
    <xf numFmtId="14" fontId="4" fillId="0" borderId="0" xfId="1" applyNumberFormat="1" applyFont="1" applyFill="1" applyBorder="1" applyAlignment="1">
      <alignment horizontal="left" wrapText="1"/>
    </xf>
    <xf numFmtId="14" fontId="3" fillId="0" borderId="0" xfId="1" applyNumberFormat="1" applyFont="1" applyBorder="1" applyAlignment="1">
      <alignment horizontal="left"/>
    </xf>
    <xf numFmtId="0" fontId="3" fillId="0" borderId="0" xfId="1" applyFont="1" applyBorder="1" applyAlignment="1">
      <alignment horizontal="left"/>
    </xf>
    <xf numFmtId="0" fontId="3" fillId="0" borderId="0" xfId="1" applyFont="1" applyAlignment="1">
      <alignment horizontal="left"/>
    </xf>
    <xf numFmtId="164" fontId="4" fillId="0" borderId="0" xfId="1" applyNumberFormat="1" applyFont="1" applyFill="1" applyBorder="1" applyAlignment="1">
      <alignment horizontal="left" wrapText="1"/>
    </xf>
    <xf numFmtId="164" fontId="4" fillId="4" borderId="0" xfId="1" applyNumberFormat="1" applyFont="1" applyFill="1" applyBorder="1" applyAlignment="1">
      <alignment horizontal="left" wrapText="1"/>
    </xf>
    <xf numFmtId="0" fontId="3" fillId="0" borderId="2" xfId="1" applyFont="1" applyBorder="1" applyAlignment="1">
      <alignment horizontal="left"/>
    </xf>
    <xf numFmtId="14" fontId="3" fillId="0" borderId="2" xfId="1" applyNumberFormat="1" applyFont="1" applyBorder="1" applyAlignment="1">
      <alignment horizontal="left"/>
    </xf>
    <xf numFmtId="0" fontId="1" fillId="0" borderId="0" xfId="0" applyFont="1"/>
    <xf numFmtId="164" fontId="1" fillId="0" borderId="0" xfId="0" applyNumberFormat="1" applyFont="1"/>
    <xf numFmtId="0" fontId="1" fillId="4" borderId="0" xfId="0" applyFont="1" applyFill="1"/>
    <xf numFmtId="0" fontId="4" fillId="2" borderId="1" xfId="2" applyFont="1" applyFill="1" applyBorder="1" applyAlignment="1">
      <alignment horizontal="center"/>
    </xf>
    <xf numFmtId="2" fontId="4" fillId="2" borderId="1" xfId="2" applyNumberFormat="1" applyFont="1" applyFill="1" applyBorder="1" applyAlignment="1">
      <alignment horizontal="center"/>
    </xf>
    <xf numFmtId="2" fontId="4" fillId="3" borderId="1" xfId="2" applyNumberFormat="1" applyFont="1" applyFill="1" applyBorder="1" applyAlignment="1">
      <alignment horizontal="center"/>
    </xf>
    <xf numFmtId="0" fontId="4" fillId="0" borderId="2" xfId="2" applyFont="1" applyFill="1" applyBorder="1" applyAlignment="1">
      <alignment wrapText="1"/>
    </xf>
    <xf numFmtId="1" fontId="4" fillId="0" borderId="2" xfId="2" applyNumberFormat="1" applyFont="1" applyFill="1" applyBorder="1" applyAlignment="1">
      <alignment horizontal="right" wrapText="1"/>
    </xf>
    <xf numFmtId="0" fontId="4" fillId="0" borderId="2" xfId="2" applyFont="1" applyFill="1" applyBorder="1" applyAlignment="1">
      <alignment horizontal="right" wrapText="1"/>
    </xf>
    <xf numFmtId="14" fontId="4" fillId="0" borderId="2" xfId="2" applyNumberFormat="1" applyFont="1" applyFill="1" applyBorder="1" applyAlignment="1">
      <alignment horizontal="right" wrapText="1"/>
    </xf>
    <xf numFmtId="0" fontId="3" fillId="0" borderId="0" xfId="2" applyFont="1"/>
    <xf numFmtId="0" fontId="3" fillId="0" borderId="2" xfId="2" applyFont="1" applyBorder="1"/>
    <xf numFmtId="2" fontId="4" fillId="0" borderId="2" xfId="2" applyNumberFormat="1" applyFont="1" applyFill="1" applyBorder="1" applyAlignment="1">
      <alignment horizontal="right" wrapText="1"/>
    </xf>
    <xf numFmtId="2" fontId="4" fillId="4" borderId="2" xfId="2" applyNumberFormat="1" applyFont="1" applyFill="1" applyBorder="1" applyAlignment="1">
      <alignment horizontal="right" wrapText="1"/>
    </xf>
    <xf numFmtId="0" fontId="4" fillId="0" borderId="0" xfId="2" applyFont="1" applyFill="1" applyBorder="1" applyAlignment="1">
      <alignment horizontal="right" wrapText="1"/>
    </xf>
    <xf numFmtId="0" fontId="4" fillId="0" borderId="0" xfId="2" applyFont="1" applyFill="1" applyBorder="1" applyAlignment="1">
      <alignment wrapText="1"/>
    </xf>
    <xf numFmtId="14" fontId="4" fillId="0" borderId="0" xfId="2" applyNumberFormat="1" applyFont="1" applyFill="1" applyBorder="1" applyAlignment="1">
      <alignment horizontal="right" wrapText="1"/>
    </xf>
    <xf numFmtId="0" fontId="3" fillId="0" borderId="0" xfId="2" applyFont="1" applyBorder="1"/>
    <xf numFmtId="2" fontId="1" fillId="0" borderId="0" xfId="0" applyNumberFormat="1" applyFont="1"/>
    <xf numFmtId="2" fontId="1" fillId="4" borderId="0" xfId="0" applyNumberFormat="1" applyFont="1" applyFill="1"/>
    <xf numFmtId="165" fontId="1" fillId="0" borderId="0" xfId="0" applyNumberFormat="1" applyFont="1"/>
    <xf numFmtId="0" fontId="0" fillId="0" borderId="2" xfId="0" applyBorder="1"/>
    <xf numFmtId="0" fontId="0" fillId="0" borderId="0" xfId="0" applyBorder="1"/>
    <xf numFmtId="0" fontId="0" fillId="5" borderId="0" xfId="0" applyFill="1"/>
    <xf numFmtId="0" fontId="4" fillId="5" borderId="2" xfId="1" applyFont="1" applyFill="1" applyBorder="1" applyAlignment="1">
      <alignment wrapText="1"/>
    </xf>
    <xf numFmtId="0" fontId="4" fillId="5" borderId="0" xfId="1" applyFont="1" applyFill="1" applyBorder="1" applyAlignment="1">
      <alignment wrapText="1"/>
    </xf>
    <xf numFmtId="1" fontId="0" fillId="5" borderId="0" xfId="0" applyNumberFormat="1" applyFill="1"/>
    <xf numFmtId="0" fontId="0" fillId="6" borderId="0" xfId="0" applyFill="1"/>
    <xf numFmtId="0" fontId="4" fillId="6" borderId="2" xfId="1" applyFont="1" applyFill="1" applyBorder="1" applyAlignment="1">
      <alignment wrapText="1"/>
    </xf>
    <xf numFmtId="0" fontId="4" fillId="6" borderId="0" xfId="1" applyFont="1" applyFill="1" applyBorder="1" applyAlignment="1">
      <alignment wrapText="1"/>
    </xf>
    <xf numFmtId="1" fontId="0" fillId="6" borderId="0" xfId="0" applyNumberFormat="1" applyFill="1"/>
    <xf numFmtId="0" fontId="0" fillId="7" borderId="0" xfId="0" applyFill="1"/>
    <xf numFmtId="0" fontId="4" fillId="7" borderId="2" xfId="1" applyFont="1" applyFill="1" applyBorder="1" applyAlignment="1">
      <alignment wrapText="1"/>
    </xf>
    <xf numFmtId="1" fontId="0" fillId="7" borderId="0" xfId="0" applyNumberFormat="1" applyFill="1"/>
    <xf numFmtId="0" fontId="0" fillId="8" borderId="0" xfId="0" applyFill="1"/>
    <xf numFmtId="0" fontId="4" fillId="8" borderId="2" xfId="1" applyFont="1" applyFill="1" applyBorder="1" applyAlignment="1">
      <alignment wrapText="1"/>
    </xf>
    <xf numFmtId="1" fontId="0" fillId="8" borderId="0" xfId="0" applyNumberFormat="1" applyFill="1"/>
    <xf numFmtId="0" fontId="0" fillId="9" borderId="0" xfId="0" applyFill="1"/>
    <xf numFmtId="0" fontId="4" fillId="9" borderId="2" xfId="1" applyFont="1" applyFill="1" applyBorder="1" applyAlignment="1">
      <alignment wrapText="1"/>
    </xf>
    <xf numFmtId="1" fontId="0" fillId="9" borderId="0" xfId="0" applyNumberFormat="1" applyFill="1"/>
    <xf numFmtId="0" fontId="8" fillId="10" borderId="0" xfId="0" applyFont="1" applyFill="1"/>
    <xf numFmtId="0" fontId="8" fillId="10" borderId="2" xfId="1" applyFont="1" applyFill="1" applyBorder="1" applyAlignment="1">
      <alignment wrapText="1"/>
    </xf>
    <xf numFmtId="1" fontId="8" fillId="10" borderId="0" xfId="0" applyNumberFormat="1" applyFont="1" applyFill="1"/>
    <xf numFmtId="0" fontId="0" fillId="11" borderId="0" xfId="0" applyFill="1"/>
    <xf numFmtId="0" fontId="4" fillId="11" borderId="2" xfId="1" applyFont="1" applyFill="1" applyBorder="1" applyAlignment="1">
      <alignment wrapText="1"/>
    </xf>
    <xf numFmtId="1" fontId="0" fillId="11" borderId="0" xfId="0" applyNumberFormat="1" applyFill="1"/>
    <xf numFmtId="0" fontId="0" fillId="12" borderId="0" xfId="0" applyFill="1"/>
    <xf numFmtId="0" fontId="4" fillId="12" borderId="2" xfId="1" applyFont="1" applyFill="1" applyBorder="1" applyAlignment="1">
      <alignment wrapText="1"/>
    </xf>
    <xf numFmtId="0" fontId="4" fillId="12" borderId="0" xfId="1" applyFont="1" applyFill="1" applyBorder="1" applyAlignment="1">
      <alignment wrapText="1"/>
    </xf>
    <xf numFmtId="1" fontId="0" fillId="12" borderId="0" xfId="0" applyNumberFormat="1" applyFill="1"/>
    <xf numFmtId="0" fontId="0" fillId="13" borderId="0" xfId="0" applyFill="1"/>
    <xf numFmtId="0" fontId="4" fillId="13" borderId="2" xfId="1" applyFont="1" applyFill="1" applyBorder="1" applyAlignment="1">
      <alignment horizontal="left" wrapText="1"/>
    </xf>
    <xf numFmtId="1" fontId="0" fillId="13" borderId="0" xfId="0" applyNumberFormat="1" applyFill="1"/>
    <xf numFmtId="0" fontId="0" fillId="14" borderId="0" xfId="0" applyFill="1"/>
    <xf numFmtId="0" fontId="4" fillId="14" borderId="2" xfId="1" applyFont="1" applyFill="1" applyBorder="1" applyAlignment="1">
      <alignment wrapText="1"/>
    </xf>
    <xf numFmtId="1" fontId="0" fillId="14" borderId="0" xfId="0" applyNumberFormat="1" applyFill="1"/>
    <xf numFmtId="0" fontId="4" fillId="8" borderId="0" xfId="1" applyFont="1" applyFill="1" applyBorder="1" applyAlignment="1">
      <alignment wrapText="1"/>
    </xf>
    <xf numFmtId="0" fontId="8" fillId="10" borderId="0" xfId="1" applyFont="1" applyFill="1" applyBorder="1" applyAlignment="1">
      <alignment wrapText="1"/>
    </xf>
    <xf numFmtId="0" fontId="4" fillId="14" borderId="0" xfId="1" applyFont="1" applyFill="1" applyBorder="1" applyAlignment="1">
      <alignment wrapText="1"/>
    </xf>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_All Nests_1"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15" sqref="B15"/>
    </sheetView>
  </sheetViews>
  <sheetFormatPr baseColWidth="10" defaultColWidth="8.83203125" defaultRowHeight="14" x14ac:dyDescent="0"/>
  <cols>
    <col min="1" max="1" width="20.6640625" customWidth="1"/>
    <col min="2" max="2" width="12.6640625" customWidth="1"/>
    <col min="3" max="3" width="20.1640625" customWidth="1"/>
  </cols>
  <sheetData>
    <row r="1" spans="1:5" s="11" customFormat="1">
      <c r="A1" s="11" t="s">
        <v>690</v>
      </c>
      <c r="B1" s="11" t="s">
        <v>685</v>
      </c>
      <c r="C1" s="11" t="s">
        <v>686</v>
      </c>
      <c r="D1" s="11" t="s">
        <v>29</v>
      </c>
      <c r="E1" s="11" t="s">
        <v>691</v>
      </c>
    </row>
    <row r="2" spans="1:5">
      <c r="A2">
        <v>26</v>
      </c>
      <c r="B2">
        <v>4</v>
      </c>
      <c r="C2">
        <v>6</v>
      </c>
      <c r="D2">
        <v>68</v>
      </c>
      <c r="E2">
        <f>SUM(A2:D2)</f>
        <v>104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tabSelected="1" workbookViewId="0">
      <pane ySplit="1" topLeftCell="A21" activePane="bottomLeft" state="frozen"/>
      <selection pane="bottomLeft" activeCell="A104" sqref="A1:XFD104"/>
    </sheetView>
  </sheetViews>
  <sheetFormatPr baseColWidth="10" defaultColWidth="8.83203125" defaultRowHeight="17.5" customHeight="1" x14ac:dyDescent="0"/>
  <cols>
    <col min="2" max="3" width="14.83203125" customWidth="1"/>
    <col min="4" max="4" width="17.83203125" customWidth="1"/>
    <col min="5" max="5" width="12" customWidth="1"/>
    <col min="6" max="6" width="26.6640625" customWidth="1"/>
    <col min="7" max="7" width="30.5" style="9" customWidth="1"/>
    <col min="8" max="8" width="63.1640625" customWidth="1"/>
  </cols>
  <sheetData>
    <row r="1" spans="1:8" s="11" customFormat="1" ht="17.5" customHeight="1">
      <c r="A1" s="11" t="s">
        <v>702</v>
      </c>
      <c r="B1" s="11" t="s">
        <v>217</v>
      </c>
      <c r="C1" s="11" t="s">
        <v>220</v>
      </c>
      <c r="D1" s="11" t="s">
        <v>218</v>
      </c>
      <c r="E1" s="11" t="s">
        <v>224</v>
      </c>
      <c r="F1" s="11" t="s">
        <v>219</v>
      </c>
      <c r="G1" s="12" t="s">
        <v>239</v>
      </c>
      <c r="H1" s="11" t="s">
        <v>14</v>
      </c>
    </row>
    <row r="2" spans="1:8" ht="17.5" customHeight="1">
      <c r="A2">
        <v>16</v>
      </c>
      <c r="B2" s="6" t="s">
        <v>410</v>
      </c>
      <c r="C2">
        <v>2</v>
      </c>
      <c r="D2" s="6">
        <v>111408017</v>
      </c>
      <c r="E2" t="s">
        <v>489</v>
      </c>
      <c r="F2" t="s">
        <v>233</v>
      </c>
      <c r="G2" s="9">
        <v>36</v>
      </c>
      <c r="H2" t="s">
        <v>490</v>
      </c>
    </row>
    <row r="3" spans="1:8" ht="17.5" customHeight="1">
      <c r="A3">
        <v>17</v>
      </c>
      <c r="B3" s="3" t="s">
        <v>15</v>
      </c>
      <c r="C3">
        <v>2</v>
      </c>
      <c r="D3" s="3" t="s">
        <v>23</v>
      </c>
      <c r="E3" s="8" t="s">
        <v>229</v>
      </c>
      <c r="F3" t="s">
        <v>233</v>
      </c>
      <c r="G3" s="9">
        <v>36</v>
      </c>
      <c r="H3" t="s">
        <v>490</v>
      </c>
    </row>
    <row r="4" spans="1:8" ht="17.5" customHeight="1">
      <c r="A4">
        <v>17</v>
      </c>
      <c r="B4" s="3" t="s">
        <v>15</v>
      </c>
      <c r="D4" s="3" t="s">
        <v>35</v>
      </c>
      <c r="E4" s="8" t="s">
        <v>230</v>
      </c>
      <c r="F4" t="s">
        <v>233</v>
      </c>
      <c r="G4" s="9">
        <v>36</v>
      </c>
      <c r="H4" t="s">
        <v>490</v>
      </c>
    </row>
    <row r="5" spans="1:8" ht="17.5" customHeight="1">
      <c r="A5">
        <v>17</v>
      </c>
      <c r="B5" s="3" t="s">
        <v>693</v>
      </c>
      <c r="C5">
        <v>1</v>
      </c>
      <c r="D5" s="3" t="s">
        <v>694</v>
      </c>
      <c r="F5" t="s">
        <v>233</v>
      </c>
      <c r="G5" s="9">
        <v>33</v>
      </c>
      <c r="H5" t="s">
        <v>695</v>
      </c>
    </row>
    <row r="6" spans="1:8" ht="17.5" customHeight="1">
      <c r="A6">
        <v>15</v>
      </c>
      <c r="B6" s="33" t="s">
        <v>573</v>
      </c>
      <c r="C6">
        <v>1</v>
      </c>
      <c r="D6" s="33" t="s">
        <v>655</v>
      </c>
      <c r="F6" s="8" t="s">
        <v>676</v>
      </c>
      <c r="G6" s="9">
        <v>33</v>
      </c>
      <c r="H6" t="s">
        <v>654</v>
      </c>
    </row>
    <row r="7" spans="1:8" ht="17.5" customHeight="1">
      <c r="A7">
        <v>16</v>
      </c>
      <c r="B7" s="6" t="s">
        <v>449</v>
      </c>
      <c r="C7">
        <v>1</v>
      </c>
      <c r="D7" s="18" t="s">
        <v>506</v>
      </c>
      <c r="F7" s="8" t="s">
        <v>676</v>
      </c>
      <c r="G7" s="9">
        <v>28</v>
      </c>
      <c r="H7" t="s">
        <v>507</v>
      </c>
    </row>
    <row r="8" spans="1:8" ht="17.5" customHeight="1">
      <c r="A8">
        <v>16</v>
      </c>
      <c r="B8" s="6" t="s">
        <v>410</v>
      </c>
      <c r="D8" s="18" t="s">
        <v>416</v>
      </c>
      <c r="E8" t="s">
        <v>488</v>
      </c>
      <c r="F8" s="8" t="s">
        <v>676</v>
      </c>
      <c r="G8" s="9">
        <v>37</v>
      </c>
      <c r="H8" t="s">
        <v>491</v>
      </c>
    </row>
    <row r="9" spans="1:8" ht="17.5" customHeight="1">
      <c r="A9">
        <v>16</v>
      </c>
      <c r="B9" s="6" t="s">
        <v>438</v>
      </c>
      <c r="C9">
        <v>2</v>
      </c>
      <c r="D9" s="18" t="s">
        <v>441</v>
      </c>
      <c r="E9" t="s">
        <v>498</v>
      </c>
      <c r="F9" s="8" t="s">
        <v>676</v>
      </c>
      <c r="G9" s="9">
        <v>35</v>
      </c>
      <c r="H9" t="s">
        <v>500</v>
      </c>
    </row>
    <row r="10" spans="1:8" ht="17.5" customHeight="1">
      <c r="A10">
        <v>16</v>
      </c>
      <c r="B10" s="6" t="s">
        <v>438</v>
      </c>
      <c r="D10" s="18" t="s">
        <v>499</v>
      </c>
      <c r="F10" s="8" t="s">
        <v>676</v>
      </c>
      <c r="G10" s="9">
        <v>30</v>
      </c>
      <c r="H10" t="s">
        <v>501</v>
      </c>
    </row>
    <row r="11" spans="1:8" ht="17.5" customHeight="1">
      <c r="A11">
        <v>17</v>
      </c>
      <c r="B11" s="3" t="s">
        <v>58</v>
      </c>
      <c r="C11" s="3">
        <v>1</v>
      </c>
      <c r="D11" s="3" t="s">
        <v>241</v>
      </c>
      <c r="F11" s="10" t="s">
        <v>676</v>
      </c>
      <c r="G11" s="9">
        <v>34</v>
      </c>
      <c r="H11" s="8" t="s">
        <v>242</v>
      </c>
    </row>
    <row r="12" spans="1:8" ht="17.5" customHeight="1">
      <c r="A12">
        <v>15</v>
      </c>
      <c r="B12" s="33" t="s">
        <v>521</v>
      </c>
      <c r="C12" t="s">
        <v>231</v>
      </c>
      <c r="D12" s="42" t="s">
        <v>639</v>
      </c>
      <c r="F12" t="s">
        <v>237</v>
      </c>
      <c r="G12" s="9" t="s">
        <v>504</v>
      </c>
    </row>
    <row r="13" spans="1:8" ht="17.5" customHeight="1">
      <c r="A13">
        <v>15</v>
      </c>
      <c r="B13" s="33" t="s">
        <v>581</v>
      </c>
      <c r="C13" t="s">
        <v>231</v>
      </c>
      <c r="D13" s="33" t="s">
        <v>659</v>
      </c>
      <c r="F13" t="s">
        <v>237</v>
      </c>
      <c r="G13" s="9" t="s">
        <v>504</v>
      </c>
    </row>
    <row r="14" spans="1:8" ht="17.5" customHeight="1">
      <c r="A14">
        <v>15</v>
      </c>
      <c r="B14" s="33" t="s">
        <v>587</v>
      </c>
      <c r="C14" t="s">
        <v>231</v>
      </c>
      <c r="D14" s="33" t="s">
        <v>660</v>
      </c>
      <c r="F14" t="s">
        <v>237</v>
      </c>
      <c r="G14" s="9" t="s">
        <v>661</v>
      </c>
    </row>
    <row r="15" spans="1:8" ht="17.5" customHeight="1">
      <c r="A15">
        <v>15</v>
      </c>
      <c r="B15" s="33" t="s">
        <v>517</v>
      </c>
      <c r="C15" t="s">
        <v>231</v>
      </c>
      <c r="D15" s="33" t="s">
        <v>637</v>
      </c>
      <c r="F15" t="s">
        <v>237</v>
      </c>
      <c r="G15" s="9" t="s">
        <v>638</v>
      </c>
    </row>
    <row r="16" spans="1:8" ht="17.5" customHeight="1">
      <c r="A16">
        <v>15</v>
      </c>
      <c r="B16" s="33" t="s">
        <v>568</v>
      </c>
      <c r="C16" t="s">
        <v>231</v>
      </c>
      <c r="D16" s="33" t="s">
        <v>673</v>
      </c>
      <c r="F16" t="s">
        <v>237</v>
      </c>
      <c r="G16" s="9" t="s">
        <v>674</v>
      </c>
    </row>
    <row r="17" spans="1:8" ht="17.5" customHeight="1">
      <c r="A17">
        <v>16</v>
      </c>
      <c r="B17" s="6" t="s">
        <v>446</v>
      </c>
      <c r="C17" t="s">
        <v>231</v>
      </c>
      <c r="D17" s="6" t="s">
        <v>505</v>
      </c>
      <c r="F17" t="s">
        <v>237</v>
      </c>
      <c r="G17" s="9" t="s">
        <v>504</v>
      </c>
    </row>
    <row r="18" spans="1:8" ht="17.5" customHeight="1">
      <c r="A18">
        <v>16</v>
      </c>
      <c r="B18" s="6" t="s">
        <v>359</v>
      </c>
      <c r="C18">
        <v>3</v>
      </c>
      <c r="D18" s="6" t="s">
        <v>479</v>
      </c>
      <c r="F18" t="s">
        <v>237</v>
      </c>
      <c r="G18" s="9" t="s">
        <v>481</v>
      </c>
      <c r="H18" t="s">
        <v>482</v>
      </c>
    </row>
    <row r="19" spans="1:8" ht="17.5" customHeight="1">
      <c r="A19">
        <v>16</v>
      </c>
      <c r="B19" s="6" t="s">
        <v>359</v>
      </c>
      <c r="D19" s="6" t="s">
        <v>480</v>
      </c>
      <c r="F19" t="s">
        <v>237</v>
      </c>
      <c r="G19" s="9" t="s">
        <v>481</v>
      </c>
      <c r="H19" t="s">
        <v>482</v>
      </c>
    </row>
    <row r="20" spans="1:8" ht="17.5" customHeight="1">
      <c r="A20">
        <v>16</v>
      </c>
      <c r="B20" s="6" t="s">
        <v>451</v>
      </c>
      <c r="C20" s="49">
        <v>1</v>
      </c>
      <c r="D20" s="6" t="s">
        <v>509</v>
      </c>
      <c r="F20" s="49" t="s">
        <v>237</v>
      </c>
      <c r="G20" s="9" t="s">
        <v>508</v>
      </c>
    </row>
    <row r="21" spans="1:8" ht="17.5" customHeight="1">
      <c r="A21">
        <v>16</v>
      </c>
      <c r="B21" s="6" t="s">
        <v>461</v>
      </c>
      <c r="C21">
        <v>2</v>
      </c>
      <c r="D21" s="49">
        <v>111408020</v>
      </c>
      <c r="E21" t="s">
        <v>512</v>
      </c>
      <c r="F21" t="s">
        <v>237</v>
      </c>
      <c r="G21" s="9">
        <v>33</v>
      </c>
    </row>
    <row r="22" spans="1:8" ht="17.5" customHeight="1">
      <c r="A22">
        <v>16</v>
      </c>
      <c r="B22" s="6" t="s">
        <v>461</v>
      </c>
      <c r="D22" s="49">
        <v>111408021</v>
      </c>
      <c r="E22" t="s">
        <v>513</v>
      </c>
      <c r="F22" t="s">
        <v>237</v>
      </c>
      <c r="G22" s="9">
        <v>33</v>
      </c>
    </row>
    <row r="23" spans="1:8" ht="17.5" customHeight="1">
      <c r="A23">
        <v>16</v>
      </c>
      <c r="B23" s="6" t="s">
        <v>423</v>
      </c>
      <c r="C23" t="s">
        <v>231</v>
      </c>
      <c r="D23" s="6" t="s">
        <v>493</v>
      </c>
      <c r="F23" t="s">
        <v>237</v>
      </c>
      <c r="G23" s="9" t="s">
        <v>495</v>
      </c>
    </row>
    <row r="24" spans="1:8" ht="17.5" customHeight="1">
      <c r="A24">
        <v>16</v>
      </c>
      <c r="B24" s="6" t="s">
        <v>443</v>
      </c>
      <c r="C24">
        <v>2</v>
      </c>
      <c r="D24" s="6" t="s">
        <v>502</v>
      </c>
      <c r="F24" t="s">
        <v>237</v>
      </c>
      <c r="G24" s="9">
        <v>10</v>
      </c>
    </row>
    <row r="25" spans="1:8" ht="17.5" customHeight="1">
      <c r="A25">
        <v>16</v>
      </c>
      <c r="B25" s="6" t="s">
        <v>443</v>
      </c>
      <c r="D25" s="6" t="s">
        <v>503</v>
      </c>
      <c r="F25" t="s">
        <v>237</v>
      </c>
      <c r="G25" s="9">
        <v>10</v>
      </c>
    </row>
    <row r="26" spans="1:8" ht="17.5" customHeight="1">
      <c r="A26">
        <v>16</v>
      </c>
      <c r="B26" s="6" t="s">
        <v>420</v>
      </c>
      <c r="C26" t="s">
        <v>231</v>
      </c>
      <c r="D26" s="6" t="s">
        <v>492</v>
      </c>
      <c r="F26" t="s">
        <v>237</v>
      </c>
      <c r="G26" s="9" t="s">
        <v>494</v>
      </c>
    </row>
    <row r="27" spans="1:8" ht="17.5" customHeight="1">
      <c r="A27">
        <v>17</v>
      </c>
      <c r="B27" s="3" t="s">
        <v>39</v>
      </c>
      <c r="C27" s="49" t="s">
        <v>231</v>
      </c>
      <c r="D27" s="3" t="s">
        <v>252</v>
      </c>
      <c r="F27" s="49" t="s">
        <v>237</v>
      </c>
      <c r="G27" s="9" t="s">
        <v>253</v>
      </c>
    </row>
    <row r="28" spans="1:8" ht="17.5" customHeight="1">
      <c r="A28">
        <v>17</v>
      </c>
      <c r="B28" s="3" t="s">
        <v>183</v>
      </c>
      <c r="C28" s="49">
        <v>1</v>
      </c>
      <c r="D28" s="3" t="s">
        <v>265</v>
      </c>
      <c r="F28" s="49" t="s">
        <v>237</v>
      </c>
      <c r="G28" s="9">
        <v>17</v>
      </c>
    </row>
    <row r="29" spans="1:8" ht="17.5" customHeight="1">
      <c r="A29">
        <v>17</v>
      </c>
      <c r="B29" s="3" t="s">
        <v>173</v>
      </c>
      <c r="C29" s="49" t="s">
        <v>231</v>
      </c>
      <c r="D29" s="3" t="s">
        <v>264</v>
      </c>
      <c r="F29" s="49" t="s">
        <v>237</v>
      </c>
      <c r="G29" s="9" t="s">
        <v>262</v>
      </c>
    </row>
    <row r="30" spans="1:8" ht="17.5" customHeight="1">
      <c r="A30">
        <v>17</v>
      </c>
      <c r="B30" s="3" t="s">
        <v>102</v>
      </c>
      <c r="C30">
        <v>1</v>
      </c>
      <c r="D30" s="3" t="s">
        <v>248</v>
      </c>
      <c r="F30" t="s">
        <v>237</v>
      </c>
      <c r="G30" s="9">
        <v>32</v>
      </c>
    </row>
    <row r="31" spans="1:8" ht="17.5" customHeight="1">
      <c r="A31">
        <v>17</v>
      </c>
      <c r="B31" s="3" t="s">
        <v>50</v>
      </c>
      <c r="C31">
        <v>2</v>
      </c>
      <c r="D31" s="3" t="s">
        <v>235</v>
      </c>
      <c r="F31" t="s">
        <v>237</v>
      </c>
      <c r="G31" s="9">
        <v>4</v>
      </c>
    </row>
    <row r="32" spans="1:8" ht="17.5" customHeight="1">
      <c r="A32">
        <v>17</v>
      </c>
      <c r="B32" s="3" t="s">
        <v>50</v>
      </c>
      <c r="D32" s="8" t="s">
        <v>236</v>
      </c>
      <c r="F32" t="s">
        <v>237</v>
      </c>
      <c r="G32" s="9">
        <v>4</v>
      </c>
    </row>
    <row r="33" spans="1:8" ht="17.5" customHeight="1">
      <c r="A33">
        <v>17</v>
      </c>
      <c r="B33" s="3" t="s">
        <v>45</v>
      </c>
      <c r="C33" t="s">
        <v>231</v>
      </c>
      <c r="D33" s="3" t="s">
        <v>232</v>
      </c>
      <c r="F33" t="s">
        <v>237</v>
      </c>
      <c r="G33" s="9" t="s">
        <v>238</v>
      </c>
    </row>
    <row r="34" spans="1:8" ht="17.5" customHeight="1">
      <c r="A34">
        <v>15</v>
      </c>
      <c r="B34" s="33" t="s">
        <v>591</v>
      </c>
      <c r="C34">
        <v>1</v>
      </c>
      <c r="D34" s="33" t="s">
        <v>592</v>
      </c>
      <c r="E34" t="s">
        <v>489</v>
      </c>
      <c r="F34" t="s">
        <v>221</v>
      </c>
      <c r="H34" t="s">
        <v>662</v>
      </c>
    </row>
    <row r="35" spans="1:8" ht="17.5" customHeight="1">
      <c r="A35">
        <v>15</v>
      </c>
      <c r="B35" s="33" t="s">
        <v>545</v>
      </c>
      <c r="C35">
        <v>1</v>
      </c>
      <c r="D35" s="33" t="s">
        <v>549</v>
      </c>
      <c r="E35" t="s">
        <v>648</v>
      </c>
      <c r="F35" t="s">
        <v>221</v>
      </c>
      <c r="H35" t="s">
        <v>269</v>
      </c>
    </row>
    <row r="36" spans="1:8" ht="17.5" customHeight="1">
      <c r="A36">
        <v>15</v>
      </c>
      <c r="B36" s="33" t="s">
        <v>551</v>
      </c>
      <c r="C36" s="49">
        <v>2</v>
      </c>
      <c r="D36" s="48">
        <v>99404768</v>
      </c>
      <c r="E36" t="s">
        <v>649</v>
      </c>
      <c r="F36" s="49" t="s">
        <v>221</v>
      </c>
      <c r="H36" t="s">
        <v>651</v>
      </c>
    </row>
    <row r="37" spans="1:8" ht="17.5" customHeight="1">
      <c r="A37">
        <v>15</v>
      </c>
      <c r="B37" s="33" t="s">
        <v>551</v>
      </c>
      <c r="C37" s="49"/>
      <c r="D37" s="48">
        <v>99404769</v>
      </c>
      <c r="E37" t="s">
        <v>650</v>
      </c>
      <c r="F37" s="49" t="s">
        <v>221</v>
      </c>
      <c r="H37" t="s">
        <v>511</v>
      </c>
    </row>
    <row r="38" spans="1:8" ht="17.5" customHeight="1">
      <c r="A38">
        <v>15</v>
      </c>
      <c r="B38" s="33" t="s">
        <v>563</v>
      </c>
      <c r="C38">
        <v>1</v>
      </c>
      <c r="D38" s="48">
        <v>99404782</v>
      </c>
      <c r="E38" t="s">
        <v>652</v>
      </c>
      <c r="F38" t="s">
        <v>221</v>
      </c>
      <c r="H38" t="s">
        <v>653</v>
      </c>
    </row>
    <row r="39" spans="1:8" ht="17.5" customHeight="1">
      <c r="A39">
        <v>15</v>
      </c>
      <c r="B39" s="33" t="s">
        <v>594</v>
      </c>
      <c r="C39">
        <v>1</v>
      </c>
      <c r="D39" s="48">
        <v>99404773</v>
      </c>
      <c r="E39" t="s">
        <v>663</v>
      </c>
      <c r="F39" t="s">
        <v>221</v>
      </c>
      <c r="H39" t="s">
        <v>664</v>
      </c>
    </row>
    <row r="40" spans="1:8" ht="17.5" customHeight="1">
      <c r="A40">
        <v>15</v>
      </c>
      <c r="B40" s="33" t="s">
        <v>611</v>
      </c>
      <c r="C40" s="49">
        <v>1</v>
      </c>
      <c r="D40" s="48">
        <v>99404781</v>
      </c>
      <c r="E40" t="s">
        <v>668</v>
      </c>
      <c r="F40" s="49" t="s">
        <v>221</v>
      </c>
      <c r="H40" t="s">
        <v>669</v>
      </c>
    </row>
    <row r="41" spans="1:8" ht="17.5" customHeight="1">
      <c r="A41">
        <v>15</v>
      </c>
      <c r="B41" s="33" t="s">
        <v>576</v>
      </c>
      <c r="C41">
        <v>2</v>
      </c>
      <c r="D41" s="33" t="s">
        <v>578</v>
      </c>
      <c r="E41" t="s">
        <v>656</v>
      </c>
      <c r="F41" t="s">
        <v>221</v>
      </c>
      <c r="H41" t="s">
        <v>269</v>
      </c>
    </row>
    <row r="42" spans="1:8" ht="17.5" customHeight="1">
      <c r="A42">
        <v>15</v>
      </c>
      <c r="B42" s="33" t="s">
        <v>576</v>
      </c>
      <c r="D42" s="33" t="s">
        <v>657</v>
      </c>
      <c r="F42" t="s">
        <v>221</v>
      </c>
      <c r="H42" t="s">
        <v>658</v>
      </c>
    </row>
    <row r="43" spans="1:8" ht="17.5" customHeight="1">
      <c r="A43">
        <v>15</v>
      </c>
      <c r="B43" s="33" t="s">
        <v>618</v>
      </c>
      <c r="C43">
        <v>2</v>
      </c>
      <c r="D43" s="33" t="s">
        <v>620</v>
      </c>
      <c r="E43" t="s">
        <v>671</v>
      </c>
      <c r="F43" t="s">
        <v>221</v>
      </c>
      <c r="H43" t="s">
        <v>669</v>
      </c>
    </row>
    <row r="44" spans="1:8" ht="17.5" customHeight="1">
      <c r="A44">
        <v>15</v>
      </c>
      <c r="B44" s="33" t="s">
        <v>618</v>
      </c>
      <c r="D44" s="33" t="s">
        <v>672</v>
      </c>
      <c r="E44" t="s">
        <v>32</v>
      </c>
      <c r="F44" t="s">
        <v>221</v>
      </c>
      <c r="H44" t="s">
        <v>658</v>
      </c>
    </row>
    <row r="45" spans="1:8" ht="17.5" customHeight="1">
      <c r="A45">
        <v>15</v>
      </c>
      <c r="B45" s="33" t="s">
        <v>606</v>
      </c>
      <c r="C45">
        <v>2</v>
      </c>
      <c r="D45" s="48">
        <v>99404770</v>
      </c>
      <c r="E45" t="s">
        <v>666</v>
      </c>
      <c r="F45" t="s">
        <v>221</v>
      </c>
      <c r="H45" t="s">
        <v>669</v>
      </c>
    </row>
    <row r="46" spans="1:8" ht="17.5" customHeight="1">
      <c r="A46">
        <v>15</v>
      </c>
      <c r="B46" s="33" t="s">
        <v>606</v>
      </c>
      <c r="D46" s="48">
        <v>99404771</v>
      </c>
      <c r="E46" t="s">
        <v>667</v>
      </c>
      <c r="F46" t="s">
        <v>221</v>
      </c>
      <c r="H46" t="s">
        <v>269</v>
      </c>
    </row>
    <row r="47" spans="1:8" ht="17.5" customHeight="1">
      <c r="A47">
        <v>15</v>
      </c>
      <c r="B47" s="33" t="s">
        <v>532</v>
      </c>
      <c r="C47">
        <v>2</v>
      </c>
      <c r="D47" s="33" t="s">
        <v>536</v>
      </c>
      <c r="E47" t="s">
        <v>642</v>
      </c>
      <c r="F47" t="s">
        <v>221</v>
      </c>
      <c r="H47" t="s">
        <v>644</v>
      </c>
    </row>
    <row r="48" spans="1:8" ht="17.5" customHeight="1">
      <c r="A48">
        <v>15</v>
      </c>
      <c r="B48" s="33" t="s">
        <v>532</v>
      </c>
      <c r="D48" s="33">
        <v>99404776</v>
      </c>
      <c r="E48" t="s">
        <v>643</v>
      </c>
      <c r="F48" t="s">
        <v>221</v>
      </c>
      <c r="H48" t="s">
        <v>269</v>
      </c>
    </row>
    <row r="49" spans="1:8" s="77" customFormat="1" ht="17.5" customHeight="1">
      <c r="A49">
        <v>15</v>
      </c>
      <c r="B49" s="33" t="s">
        <v>526</v>
      </c>
      <c r="C49">
        <v>2</v>
      </c>
      <c r="D49" s="33" t="s">
        <v>529</v>
      </c>
      <c r="E49" t="s">
        <v>640</v>
      </c>
      <c r="F49" t="s">
        <v>221</v>
      </c>
      <c r="G49" s="9"/>
      <c r="H49" t="s">
        <v>269</v>
      </c>
    </row>
    <row r="50" spans="1:8" ht="17.5" customHeight="1">
      <c r="A50">
        <v>15</v>
      </c>
      <c r="B50" s="33" t="s">
        <v>597</v>
      </c>
      <c r="C50">
        <v>2</v>
      </c>
      <c r="D50" s="48">
        <v>99404798</v>
      </c>
      <c r="E50" t="s">
        <v>630</v>
      </c>
      <c r="F50" t="s">
        <v>221</v>
      </c>
      <c r="H50" t="s">
        <v>632</v>
      </c>
    </row>
    <row r="51" spans="1:8" ht="17.5" customHeight="1">
      <c r="A51">
        <v>15</v>
      </c>
      <c r="B51" s="33" t="s">
        <v>597</v>
      </c>
      <c r="D51" s="48">
        <v>99404797</v>
      </c>
      <c r="E51" t="s">
        <v>629</v>
      </c>
      <c r="F51" t="s">
        <v>221</v>
      </c>
      <c r="H51" t="s">
        <v>631</v>
      </c>
    </row>
    <row r="52" spans="1:8" ht="17.5" customHeight="1">
      <c r="A52">
        <v>15</v>
      </c>
      <c r="B52" s="33" t="s">
        <v>539</v>
      </c>
      <c r="C52">
        <v>2</v>
      </c>
      <c r="D52" s="33">
        <v>99404787</v>
      </c>
      <c r="E52" t="s">
        <v>645</v>
      </c>
      <c r="F52" t="s">
        <v>221</v>
      </c>
      <c r="H52" t="s">
        <v>269</v>
      </c>
    </row>
    <row r="53" spans="1:8" ht="17.5" customHeight="1">
      <c r="A53">
        <v>15</v>
      </c>
      <c r="B53" s="33" t="s">
        <v>539</v>
      </c>
      <c r="D53" s="48">
        <v>84477259</v>
      </c>
      <c r="E53" t="s">
        <v>646</v>
      </c>
      <c r="F53" t="s">
        <v>221</v>
      </c>
      <c r="H53" t="s">
        <v>647</v>
      </c>
    </row>
    <row r="54" spans="1:8" ht="17.5" customHeight="1">
      <c r="A54">
        <v>15</v>
      </c>
      <c r="B54" s="33" t="s">
        <v>602</v>
      </c>
      <c r="C54">
        <v>1</v>
      </c>
      <c r="D54" s="48">
        <v>99404788</v>
      </c>
      <c r="E54" t="s">
        <v>665</v>
      </c>
      <c r="F54" t="s">
        <v>221</v>
      </c>
      <c r="H54" t="s">
        <v>269</v>
      </c>
    </row>
    <row r="55" spans="1:8" ht="17.5" customHeight="1">
      <c r="A55">
        <v>15</v>
      </c>
      <c r="B55" s="33" t="s">
        <v>614</v>
      </c>
      <c r="C55">
        <v>1</v>
      </c>
      <c r="D55" s="33" t="s">
        <v>616</v>
      </c>
      <c r="E55" t="s">
        <v>670</v>
      </c>
      <c r="F55" t="s">
        <v>221</v>
      </c>
      <c r="H55" t="s">
        <v>669</v>
      </c>
    </row>
    <row r="56" spans="1:8" ht="17.5" customHeight="1">
      <c r="A56">
        <v>15</v>
      </c>
      <c r="B56" s="33" t="s">
        <v>626</v>
      </c>
      <c r="C56">
        <v>1</v>
      </c>
      <c r="D56" s="48">
        <v>99404791</v>
      </c>
      <c r="E56" t="s">
        <v>636</v>
      </c>
      <c r="F56" t="s">
        <v>221</v>
      </c>
      <c r="H56" t="s">
        <v>269</v>
      </c>
    </row>
    <row r="57" spans="1:8" ht="17.5" customHeight="1">
      <c r="A57">
        <v>16</v>
      </c>
      <c r="B57" s="6" t="s">
        <v>295</v>
      </c>
      <c r="C57">
        <v>2</v>
      </c>
      <c r="D57" s="6" t="s">
        <v>306</v>
      </c>
      <c r="E57" t="s">
        <v>467</v>
      </c>
      <c r="F57" t="s">
        <v>221</v>
      </c>
      <c r="H57" t="s">
        <v>223</v>
      </c>
    </row>
    <row r="58" spans="1:8" ht="17.5" customHeight="1">
      <c r="A58" s="77">
        <v>16</v>
      </c>
      <c r="B58" s="78" t="s">
        <v>295</v>
      </c>
      <c r="C58" s="77"/>
      <c r="D58" s="78" t="s">
        <v>308</v>
      </c>
      <c r="E58" s="77" t="s">
        <v>466</v>
      </c>
      <c r="F58" s="77" t="s">
        <v>221</v>
      </c>
      <c r="G58" s="79"/>
      <c r="H58" s="77" t="s">
        <v>223</v>
      </c>
    </row>
    <row r="59" spans="1:8" ht="17.5" customHeight="1">
      <c r="A59">
        <v>16</v>
      </c>
      <c r="B59" s="6" t="s">
        <v>351</v>
      </c>
      <c r="C59">
        <v>1</v>
      </c>
      <c r="D59" s="6" t="s">
        <v>357</v>
      </c>
      <c r="E59" t="s">
        <v>476</v>
      </c>
      <c r="F59" t="s">
        <v>221</v>
      </c>
      <c r="H59" t="s">
        <v>477</v>
      </c>
    </row>
    <row r="60" spans="1:8" ht="17.5" customHeight="1">
      <c r="A60">
        <v>16</v>
      </c>
      <c r="B60" s="6" t="s">
        <v>453</v>
      </c>
      <c r="C60">
        <v>1</v>
      </c>
      <c r="D60" s="6" t="s">
        <v>459</v>
      </c>
      <c r="E60" t="s">
        <v>510</v>
      </c>
      <c r="F60" t="s">
        <v>221</v>
      </c>
      <c r="H60" t="s">
        <v>511</v>
      </c>
    </row>
    <row r="61" spans="1:8" ht="17.5" customHeight="1">
      <c r="A61">
        <v>16</v>
      </c>
      <c r="B61" s="6" t="s">
        <v>359</v>
      </c>
      <c r="D61" s="6" t="s">
        <v>366</v>
      </c>
      <c r="E61" t="s">
        <v>478</v>
      </c>
      <c r="F61" t="s">
        <v>221</v>
      </c>
      <c r="H61" t="s">
        <v>484</v>
      </c>
    </row>
    <row r="62" spans="1:8" ht="17.5" customHeight="1">
      <c r="A62">
        <v>16</v>
      </c>
      <c r="B62" s="6" t="s">
        <v>344</v>
      </c>
      <c r="C62">
        <v>1</v>
      </c>
      <c r="D62" s="6" t="s">
        <v>349</v>
      </c>
      <c r="E62" t="s">
        <v>474</v>
      </c>
      <c r="F62" t="s">
        <v>221</v>
      </c>
      <c r="H62" t="s">
        <v>475</v>
      </c>
    </row>
    <row r="63" spans="1:8" ht="17.5" customHeight="1">
      <c r="A63">
        <v>16</v>
      </c>
      <c r="B63" s="6" t="s">
        <v>329</v>
      </c>
      <c r="C63">
        <v>1</v>
      </c>
      <c r="D63" s="6" t="s">
        <v>334</v>
      </c>
      <c r="E63" t="s">
        <v>471</v>
      </c>
      <c r="F63" t="s">
        <v>221</v>
      </c>
      <c r="H63" t="s">
        <v>269</v>
      </c>
    </row>
    <row r="64" spans="1:8" ht="17.5" customHeight="1">
      <c r="A64">
        <v>16</v>
      </c>
      <c r="B64" s="6" t="s">
        <v>321</v>
      </c>
      <c r="C64">
        <v>1</v>
      </c>
      <c r="D64" s="6" t="s">
        <v>327</v>
      </c>
      <c r="E64" t="s">
        <v>470</v>
      </c>
      <c r="F64" t="s">
        <v>221</v>
      </c>
      <c r="H64" t="s">
        <v>269</v>
      </c>
    </row>
    <row r="65" spans="1:8" ht="17.5" customHeight="1">
      <c r="A65">
        <v>16</v>
      </c>
      <c r="B65" s="6" t="s">
        <v>310</v>
      </c>
      <c r="C65">
        <v>2</v>
      </c>
      <c r="D65" s="6" t="s">
        <v>317</v>
      </c>
      <c r="E65" t="s">
        <v>468</v>
      </c>
      <c r="F65" t="s">
        <v>221</v>
      </c>
      <c r="H65" t="s">
        <v>269</v>
      </c>
    </row>
    <row r="66" spans="1:8" ht="17.5" customHeight="1">
      <c r="A66">
        <v>16</v>
      </c>
      <c r="B66" s="6" t="s">
        <v>310</v>
      </c>
      <c r="D66" s="6">
        <v>111408035</v>
      </c>
      <c r="E66" t="s">
        <v>469</v>
      </c>
      <c r="F66" t="s">
        <v>221</v>
      </c>
      <c r="H66" t="s">
        <v>223</v>
      </c>
    </row>
    <row r="67" spans="1:8" ht="17.5" customHeight="1">
      <c r="A67">
        <v>16</v>
      </c>
      <c r="B67" s="6" t="s">
        <v>433</v>
      </c>
      <c r="C67">
        <v>1</v>
      </c>
      <c r="D67" s="6" t="s">
        <v>436</v>
      </c>
      <c r="E67" t="s">
        <v>497</v>
      </c>
      <c r="F67" t="s">
        <v>221</v>
      </c>
      <c r="H67" t="s">
        <v>269</v>
      </c>
    </row>
    <row r="68" spans="1:8" ht="17.5" customHeight="1">
      <c r="A68">
        <v>16</v>
      </c>
      <c r="B68" s="6" t="s">
        <v>428</v>
      </c>
      <c r="C68">
        <v>1</v>
      </c>
      <c r="D68" s="6" t="s">
        <v>431</v>
      </c>
      <c r="E68" t="s">
        <v>496</v>
      </c>
      <c r="F68" t="s">
        <v>221</v>
      </c>
      <c r="H68" t="s">
        <v>473</v>
      </c>
    </row>
    <row r="69" spans="1:8" ht="17.5" customHeight="1">
      <c r="A69">
        <v>16</v>
      </c>
      <c r="B69" s="6" t="s">
        <v>376</v>
      </c>
      <c r="C69">
        <v>1</v>
      </c>
      <c r="D69" s="18" t="s">
        <v>383</v>
      </c>
      <c r="E69" t="s">
        <v>485</v>
      </c>
      <c r="F69" t="s">
        <v>221</v>
      </c>
      <c r="H69" t="s">
        <v>223</v>
      </c>
    </row>
    <row r="70" spans="1:8" ht="17.5" customHeight="1">
      <c r="A70">
        <v>16</v>
      </c>
      <c r="B70" s="6" t="s">
        <v>336</v>
      </c>
      <c r="C70">
        <v>1</v>
      </c>
      <c r="D70" s="18" t="s">
        <v>342</v>
      </c>
      <c r="E70" t="s">
        <v>472</v>
      </c>
      <c r="F70" t="s">
        <v>221</v>
      </c>
      <c r="H70" t="s">
        <v>473</v>
      </c>
    </row>
    <row r="71" spans="1:8" ht="17.5" customHeight="1">
      <c r="A71">
        <v>16</v>
      </c>
      <c r="B71" s="6" t="s">
        <v>368</v>
      </c>
      <c r="C71">
        <v>1</v>
      </c>
      <c r="D71" s="18" t="s">
        <v>374</v>
      </c>
      <c r="E71" t="s">
        <v>483</v>
      </c>
      <c r="F71" t="s">
        <v>221</v>
      </c>
      <c r="H71" t="s">
        <v>486</v>
      </c>
    </row>
    <row r="72" spans="1:8" ht="17.5" customHeight="1">
      <c r="A72">
        <v>16</v>
      </c>
      <c r="B72" s="6" t="s">
        <v>385</v>
      </c>
      <c r="C72">
        <v>1</v>
      </c>
      <c r="D72" s="18" t="s">
        <v>391</v>
      </c>
      <c r="E72" t="s">
        <v>487</v>
      </c>
      <c r="F72" t="s">
        <v>221</v>
      </c>
      <c r="H72" t="s">
        <v>223</v>
      </c>
    </row>
    <row r="73" spans="1:8" ht="17.5" customHeight="1">
      <c r="A73" s="67">
        <v>17</v>
      </c>
      <c r="B73" s="68" t="s">
        <v>209</v>
      </c>
      <c r="C73" s="67">
        <v>1</v>
      </c>
      <c r="D73" s="84" t="s">
        <v>215</v>
      </c>
      <c r="E73" s="67" t="s">
        <v>274</v>
      </c>
      <c r="F73" s="67" t="s">
        <v>221</v>
      </c>
      <c r="G73" s="69"/>
      <c r="H73" s="67" t="s">
        <v>684</v>
      </c>
    </row>
    <row r="74" spans="1:8" ht="17.5" customHeight="1">
      <c r="A74" s="61">
        <v>17</v>
      </c>
      <c r="B74" s="62" t="s">
        <v>203</v>
      </c>
      <c r="C74" s="61">
        <v>2</v>
      </c>
      <c r="D74" s="83" t="s">
        <v>207</v>
      </c>
      <c r="E74" s="61" t="s">
        <v>270</v>
      </c>
      <c r="F74" s="61" t="s">
        <v>221</v>
      </c>
      <c r="G74" s="63"/>
      <c r="H74" s="61" t="s">
        <v>273</v>
      </c>
    </row>
    <row r="75" spans="1:8" s="67" customFormat="1" ht="17.5" customHeight="1">
      <c r="A75" s="64">
        <v>17</v>
      </c>
      <c r="B75" s="65" t="s">
        <v>193</v>
      </c>
      <c r="C75" s="64">
        <v>2</v>
      </c>
      <c r="D75" s="65">
        <v>111408047</v>
      </c>
      <c r="E75" s="64" t="s">
        <v>267</v>
      </c>
      <c r="F75" s="64" t="s">
        <v>221</v>
      </c>
      <c r="G75" s="66"/>
      <c r="H75" s="64" t="s">
        <v>269</v>
      </c>
    </row>
    <row r="76" spans="1:8" s="61" customFormat="1" ht="17.5" customHeight="1">
      <c r="A76" s="58">
        <v>17</v>
      </c>
      <c r="B76" s="59" t="s">
        <v>193</v>
      </c>
      <c r="C76" s="58"/>
      <c r="D76" s="59" t="s">
        <v>199</v>
      </c>
      <c r="E76" s="58" t="s">
        <v>268</v>
      </c>
      <c r="F76" s="58" t="s">
        <v>221</v>
      </c>
      <c r="G76" s="60"/>
      <c r="H76" s="58" t="s">
        <v>269</v>
      </c>
    </row>
    <row r="77" spans="1:8" s="64" customFormat="1" ht="17.5" customHeight="1">
      <c r="A77" s="54">
        <v>17</v>
      </c>
      <c r="B77" s="55" t="s">
        <v>27</v>
      </c>
      <c r="C77" s="54">
        <v>2</v>
      </c>
      <c r="D77" s="55" t="s">
        <v>35</v>
      </c>
      <c r="E77" s="56" t="s">
        <v>228</v>
      </c>
      <c r="F77" s="54" t="s">
        <v>221</v>
      </c>
      <c r="G77" s="57"/>
      <c r="H77" s="54" t="s">
        <v>678</v>
      </c>
    </row>
    <row r="78" spans="1:8" s="58" customFormat="1" ht="17.5" customHeight="1">
      <c r="A78" s="50">
        <v>17</v>
      </c>
      <c r="B78" s="51" t="s">
        <v>27</v>
      </c>
      <c r="C78" s="50"/>
      <c r="D78" s="51" t="s">
        <v>37</v>
      </c>
      <c r="E78" s="52" t="s">
        <v>227</v>
      </c>
      <c r="F78" s="50" t="s">
        <v>221</v>
      </c>
      <c r="G78" s="53"/>
      <c r="H78" s="50" t="s">
        <v>222</v>
      </c>
    </row>
    <row r="79" spans="1:8" s="54" customFormat="1" ht="17.5" customHeight="1">
      <c r="A79" s="70">
        <v>17</v>
      </c>
      <c r="B79" s="71" t="s">
        <v>185</v>
      </c>
      <c r="C79" s="70">
        <v>1</v>
      </c>
      <c r="D79" s="71" t="s">
        <v>191</v>
      </c>
      <c r="E79" s="70" t="s">
        <v>266</v>
      </c>
      <c r="F79" s="70" t="s">
        <v>221</v>
      </c>
      <c r="G79" s="72"/>
      <c r="H79" s="70" t="s">
        <v>269</v>
      </c>
    </row>
    <row r="80" spans="1:8" s="50" customFormat="1" ht="17.5" customHeight="1">
      <c r="A80">
        <v>17</v>
      </c>
      <c r="B80" s="3" t="s">
        <v>175</v>
      </c>
      <c r="C80">
        <v>1</v>
      </c>
      <c r="D80" s="48"/>
      <c r="E80" t="s">
        <v>263</v>
      </c>
      <c r="F80" t="s">
        <v>221</v>
      </c>
      <c r="G80" s="9"/>
      <c r="H80" t="s">
        <v>683</v>
      </c>
    </row>
    <row r="81" spans="1:8" s="70" customFormat="1" ht="17.5" customHeight="1">
      <c r="A81">
        <v>17</v>
      </c>
      <c r="B81" s="3" t="s">
        <v>165</v>
      </c>
      <c r="C81">
        <v>1</v>
      </c>
      <c r="D81" s="3" t="s">
        <v>171</v>
      </c>
      <c r="E81" t="s">
        <v>261</v>
      </c>
      <c r="F81" t="s">
        <v>221</v>
      </c>
      <c r="G81" s="9"/>
      <c r="H81" t="s">
        <v>677</v>
      </c>
    </row>
    <row r="82" spans="1:8" ht="17.5" customHeight="1">
      <c r="A82">
        <v>17</v>
      </c>
      <c r="B82" s="3" t="s">
        <v>159</v>
      </c>
      <c r="C82">
        <v>2</v>
      </c>
      <c r="D82" s="8" t="s">
        <v>161</v>
      </c>
      <c r="E82" t="s">
        <v>259</v>
      </c>
      <c r="F82" t="s">
        <v>221</v>
      </c>
      <c r="H82" t="s">
        <v>682</v>
      </c>
    </row>
    <row r="83" spans="1:8" ht="17.5" customHeight="1">
      <c r="A83">
        <v>17</v>
      </c>
      <c r="B83" s="3" t="s">
        <v>159</v>
      </c>
      <c r="D83" s="3">
        <v>111408074</v>
      </c>
      <c r="E83" t="s">
        <v>260</v>
      </c>
      <c r="F83" t="s">
        <v>221</v>
      </c>
      <c r="H83" t="s">
        <v>682</v>
      </c>
    </row>
    <row r="84" spans="1:8" ht="17.5" customHeight="1">
      <c r="A84">
        <v>17</v>
      </c>
      <c r="B84" s="3" t="s">
        <v>149</v>
      </c>
      <c r="C84">
        <v>2</v>
      </c>
      <c r="D84" s="8" t="s">
        <v>155</v>
      </c>
      <c r="E84" t="s">
        <v>257</v>
      </c>
      <c r="F84" t="s">
        <v>221</v>
      </c>
      <c r="H84" t="s">
        <v>678</v>
      </c>
    </row>
    <row r="85" spans="1:8" ht="17.5" customHeight="1">
      <c r="A85" s="80">
        <v>17</v>
      </c>
      <c r="B85" s="81" t="s">
        <v>149</v>
      </c>
      <c r="C85" s="80"/>
      <c r="D85" s="85">
        <v>111408066</v>
      </c>
      <c r="E85" s="80" t="s">
        <v>258</v>
      </c>
      <c r="F85" s="80" t="s">
        <v>221</v>
      </c>
      <c r="G85" s="82"/>
      <c r="H85" s="80" t="s">
        <v>678</v>
      </c>
    </row>
    <row r="86" spans="1:8" ht="17.5" customHeight="1">
      <c r="A86">
        <v>17</v>
      </c>
      <c r="B86" s="3" t="s">
        <v>139</v>
      </c>
      <c r="C86">
        <v>2</v>
      </c>
      <c r="D86" s="8" t="s">
        <v>145</v>
      </c>
      <c r="E86" t="s">
        <v>255</v>
      </c>
      <c r="F86" t="s">
        <v>221</v>
      </c>
      <c r="H86" t="s">
        <v>680</v>
      </c>
    </row>
    <row r="87" spans="1:8" s="80" customFormat="1" ht="17.5" customHeight="1">
      <c r="A87">
        <v>17</v>
      </c>
      <c r="B87" s="3" t="s">
        <v>139</v>
      </c>
      <c r="C87"/>
      <c r="D87" s="3">
        <v>111408081</v>
      </c>
      <c r="E87" t="s">
        <v>256</v>
      </c>
      <c r="F87" t="s">
        <v>221</v>
      </c>
      <c r="G87" s="9"/>
      <c r="H87" t="s">
        <v>680</v>
      </c>
    </row>
    <row r="88" spans="1:8" ht="17.5" customHeight="1">
      <c r="A88">
        <v>17</v>
      </c>
      <c r="B88" s="3" t="s">
        <v>133</v>
      </c>
      <c r="C88">
        <v>1</v>
      </c>
      <c r="D88" s="3" t="s">
        <v>137</v>
      </c>
      <c r="E88" t="s">
        <v>254</v>
      </c>
      <c r="F88" t="s">
        <v>221</v>
      </c>
      <c r="H88" t="s">
        <v>681</v>
      </c>
    </row>
    <row r="89" spans="1:8" ht="17.5" customHeight="1">
      <c r="A89">
        <v>17</v>
      </c>
      <c r="B89" s="3" t="s">
        <v>127</v>
      </c>
      <c r="C89">
        <v>2</v>
      </c>
      <c r="D89" s="48">
        <v>111408085</v>
      </c>
      <c r="E89" t="s">
        <v>226</v>
      </c>
      <c r="F89" t="s">
        <v>221</v>
      </c>
      <c r="H89" t="s">
        <v>223</v>
      </c>
    </row>
    <row r="90" spans="1:8" ht="17.5" customHeight="1">
      <c r="A90">
        <v>17</v>
      </c>
      <c r="B90" s="3" t="s">
        <v>127</v>
      </c>
      <c r="D90" s="48">
        <v>111408084</v>
      </c>
      <c r="E90" t="s">
        <v>225</v>
      </c>
      <c r="F90" t="s">
        <v>221</v>
      </c>
      <c r="H90" t="s">
        <v>223</v>
      </c>
    </row>
    <row r="91" spans="1:8" ht="17.5" customHeight="1">
      <c r="A91">
        <v>17</v>
      </c>
      <c r="B91" s="3" t="s">
        <v>119</v>
      </c>
      <c r="C91">
        <v>1</v>
      </c>
      <c r="D91" s="3" t="s">
        <v>125</v>
      </c>
      <c r="E91" t="s">
        <v>251</v>
      </c>
      <c r="F91" t="s">
        <v>221</v>
      </c>
      <c r="H91" t="s">
        <v>223</v>
      </c>
    </row>
    <row r="92" spans="1:8" ht="17.5" customHeight="1">
      <c r="A92">
        <v>17</v>
      </c>
      <c r="B92" s="3" t="s">
        <v>109</v>
      </c>
      <c r="C92">
        <v>2</v>
      </c>
      <c r="D92" s="3" t="s">
        <v>115</v>
      </c>
      <c r="E92" t="s">
        <v>249</v>
      </c>
      <c r="F92" t="s">
        <v>221</v>
      </c>
      <c r="H92" t="s">
        <v>223</v>
      </c>
    </row>
    <row r="93" spans="1:8" ht="17.5" customHeight="1">
      <c r="A93">
        <v>17</v>
      </c>
      <c r="B93" s="3" t="s">
        <v>109</v>
      </c>
      <c r="D93" s="8">
        <v>111408093</v>
      </c>
      <c r="E93" t="s">
        <v>250</v>
      </c>
      <c r="F93" t="s">
        <v>221</v>
      </c>
      <c r="H93" t="s">
        <v>223</v>
      </c>
    </row>
    <row r="94" spans="1:8" ht="17.5" customHeight="1">
      <c r="A94">
        <v>17</v>
      </c>
      <c r="B94" s="3" t="s">
        <v>94</v>
      </c>
      <c r="C94">
        <v>1</v>
      </c>
      <c r="D94" s="8" t="s">
        <v>100</v>
      </c>
      <c r="E94" t="s">
        <v>247</v>
      </c>
      <c r="F94" t="s">
        <v>221</v>
      </c>
      <c r="H94" t="s">
        <v>223</v>
      </c>
    </row>
    <row r="95" spans="1:8" ht="17.5" customHeight="1">
      <c r="A95" s="73">
        <v>17</v>
      </c>
      <c r="B95" s="74" t="s">
        <v>86</v>
      </c>
      <c r="C95" s="73">
        <v>1</v>
      </c>
      <c r="D95" s="75" t="s">
        <v>92</v>
      </c>
      <c r="E95" s="73" t="s">
        <v>246</v>
      </c>
      <c r="F95" s="73" t="s">
        <v>221</v>
      </c>
      <c r="G95" s="76"/>
      <c r="H95" s="73" t="s">
        <v>223</v>
      </c>
    </row>
    <row r="96" spans="1:8" ht="17.5" customHeight="1">
      <c r="A96">
        <v>17</v>
      </c>
      <c r="B96" s="3" t="s">
        <v>78</v>
      </c>
      <c r="C96" s="49">
        <v>1</v>
      </c>
      <c r="D96" s="8" t="s">
        <v>84</v>
      </c>
      <c r="E96" t="s">
        <v>245</v>
      </c>
      <c r="F96" s="49" t="s">
        <v>221</v>
      </c>
      <c r="H96" t="s">
        <v>680</v>
      </c>
    </row>
    <row r="97" spans="1:8" s="73" customFormat="1" ht="17.5" customHeight="1">
      <c r="A97">
        <v>17</v>
      </c>
      <c r="B97" s="3" t="s">
        <v>70</v>
      </c>
      <c r="C97">
        <v>1</v>
      </c>
      <c r="D97" s="8" t="s">
        <v>76</v>
      </c>
      <c r="E97" t="s">
        <v>244</v>
      </c>
      <c r="F97" t="s">
        <v>221</v>
      </c>
      <c r="G97" s="9"/>
      <c r="H97" t="s">
        <v>223</v>
      </c>
    </row>
    <row r="98" spans="1:8" ht="17.5" customHeight="1">
      <c r="A98">
        <v>17</v>
      </c>
      <c r="B98" s="3" t="s">
        <v>64</v>
      </c>
      <c r="C98">
        <v>1</v>
      </c>
      <c r="D98" s="48">
        <v>111408096</v>
      </c>
      <c r="E98" t="s">
        <v>243</v>
      </c>
      <c r="F98" t="s">
        <v>221</v>
      </c>
      <c r="H98" t="s">
        <v>680</v>
      </c>
    </row>
    <row r="99" spans="1:8" ht="17.5" customHeight="1">
      <c r="A99">
        <v>17</v>
      </c>
      <c r="B99" s="3" t="s">
        <v>54</v>
      </c>
      <c r="C99">
        <v>1</v>
      </c>
      <c r="D99" s="3" t="s">
        <v>240</v>
      </c>
      <c r="E99" t="s">
        <v>32</v>
      </c>
      <c r="F99" t="s">
        <v>221</v>
      </c>
      <c r="H99" t="s">
        <v>679</v>
      </c>
    </row>
    <row r="100" spans="1:8" ht="17.5" customHeight="1">
      <c r="A100">
        <v>17</v>
      </c>
      <c r="B100" s="3" t="s">
        <v>696</v>
      </c>
      <c r="C100">
        <v>1</v>
      </c>
      <c r="D100" s="3">
        <v>111438008</v>
      </c>
      <c r="E100" t="s">
        <v>698</v>
      </c>
      <c r="F100" t="s">
        <v>221</v>
      </c>
      <c r="H100" t="s">
        <v>697</v>
      </c>
    </row>
    <row r="101" spans="1:8" ht="17.5" customHeight="1">
      <c r="A101">
        <v>17</v>
      </c>
      <c r="B101" s="3" t="s">
        <v>700</v>
      </c>
      <c r="C101">
        <v>1</v>
      </c>
      <c r="D101" s="3">
        <v>111438011</v>
      </c>
      <c r="E101" t="s">
        <v>699</v>
      </c>
      <c r="F101" t="s">
        <v>221</v>
      </c>
      <c r="H101" t="s">
        <v>701</v>
      </c>
    </row>
    <row r="102" spans="1:8" ht="17.5" customHeight="1">
      <c r="A102">
        <v>17</v>
      </c>
      <c r="B102" s="8" t="s">
        <v>203</v>
      </c>
      <c r="D102" s="8">
        <v>111408051</v>
      </c>
      <c r="E102" t="s">
        <v>271</v>
      </c>
      <c r="F102" t="s">
        <v>272</v>
      </c>
      <c r="H102" t="s">
        <v>675</v>
      </c>
    </row>
    <row r="103" spans="1:8" ht="17.5" customHeight="1">
      <c r="A103">
        <v>15</v>
      </c>
      <c r="B103" s="42" t="s">
        <v>526</v>
      </c>
      <c r="D103" s="42" t="s">
        <v>530</v>
      </c>
      <c r="E103" t="s">
        <v>641</v>
      </c>
      <c r="F103" t="s">
        <v>634</v>
      </c>
      <c r="H103" t="s">
        <v>635</v>
      </c>
    </row>
    <row r="104" spans="1:8" ht="17.5" customHeight="1">
      <c r="A104">
        <v>15</v>
      </c>
      <c r="B104" s="42" t="s">
        <v>622</v>
      </c>
      <c r="C104" s="49">
        <v>1</v>
      </c>
      <c r="D104" s="49">
        <v>99404793</v>
      </c>
      <c r="E104" t="s">
        <v>633</v>
      </c>
      <c r="F104" s="49" t="s">
        <v>634</v>
      </c>
      <c r="H104" t="s">
        <v>635</v>
      </c>
    </row>
    <row r="105" spans="1:8" ht="17.5" customHeight="1">
      <c r="B105" s="8"/>
      <c r="D105" s="8"/>
    </row>
    <row r="106" spans="1:8" ht="17.5" customHeight="1">
      <c r="B106" s="8"/>
      <c r="D106" s="8"/>
    </row>
    <row r="107" spans="1:8" ht="17.5" customHeight="1">
      <c r="B107" s="8"/>
      <c r="D107" s="8"/>
    </row>
    <row r="108" spans="1:8" ht="17.5" customHeight="1">
      <c r="B108" s="8"/>
      <c r="D108" s="8"/>
    </row>
    <row r="109" spans="1:8" ht="17.5" customHeight="1">
      <c r="B109" s="8"/>
      <c r="D109" s="8"/>
    </row>
    <row r="110" spans="1:8" ht="17.5" customHeight="1">
      <c r="B110" s="8"/>
      <c r="D110" s="8"/>
    </row>
    <row r="111" spans="1:8" ht="17.5" customHeight="1">
      <c r="B111" s="8"/>
      <c r="D111" s="8"/>
    </row>
    <row r="113" spans="2:4" ht="71" customHeight="1">
      <c r="B113" s="8" t="s">
        <v>687</v>
      </c>
      <c r="C113">
        <v>1.4</v>
      </c>
      <c r="D113" s="49"/>
    </row>
    <row r="114" spans="2:4" ht="17.5" customHeight="1">
      <c r="B114" s="8" t="s">
        <v>688</v>
      </c>
      <c r="C114">
        <v>11</v>
      </c>
      <c r="D114" s="49"/>
    </row>
    <row r="115" spans="2:4" ht="17.5" customHeight="1">
      <c r="B115" s="8" t="s">
        <v>689</v>
      </c>
      <c r="C115">
        <f>11*1.4</f>
        <v>15.399999999999999</v>
      </c>
      <c r="D115" s="49" t="s">
        <v>692</v>
      </c>
    </row>
  </sheetData>
  <sortState ref="A2:H104">
    <sortCondition ref="F2:F10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workbookViewId="0">
      <selection activeCell="A24" sqref="A24"/>
    </sheetView>
  </sheetViews>
  <sheetFormatPr baseColWidth="10" defaultColWidth="18.33203125" defaultRowHeight="14" x14ac:dyDescent="0"/>
  <cols>
    <col min="1" max="1" width="18.33203125" style="27"/>
    <col min="2" max="2" width="18.33203125" style="27" hidden="1" customWidth="1"/>
    <col min="3" max="3" width="0" style="27" hidden="1" customWidth="1"/>
    <col min="4" max="11" width="18.33203125" style="27" hidden="1" customWidth="1"/>
    <col min="12" max="13" width="0" style="27" hidden="1" customWidth="1"/>
    <col min="14" max="14" width="26" style="27" hidden="1" customWidth="1"/>
    <col min="15" max="15" width="18.33203125" style="27" hidden="1" customWidth="1"/>
    <col min="16" max="16" width="23.33203125" style="27" customWidth="1"/>
    <col min="17" max="17" width="20.1640625" style="27" customWidth="1"/>
    <col min="18" max="19" width="18.33203125" style="27" customWidth="1"/>
    <col min="20" max="20" width="18.33203125" style="27"/>
    <col min="21" max="21" width="0" style="45" hidden="1" customWidth="1"/>
    <col min="22" max="22" width="0" style="46" hidden="1" customWidth="1"/>
    <col min="23" max="23" width="18.33203125" style="45"/>
    <col min="24" max="24" width="20.5" style="47" customWidth="1"/>
    <col min="25" max="25" width="18.33203125" style="27"/>
    <col min="26" max="34" width="18.33203125" style="27" customWidth="1"/>
    <col min="35" max="16384" width="18.33203125" style="27"/>
  </cols>
  <sheetData>
    <row r="1" spans="1:33" ht="15" customHeight="1">
      <c r="A1" s="30" t="s">
        <v>0</v>
      </c>
      <c r="B1" s="30" t="s">
        <v>514</v>
      </c>
      <c r="C1" s="30" t="s">
        <v>275</v>
      </c>
      <c r="D1" s="30" t="s">
        <v>277</v>
      </c>
      <c r="E1" s="30" t="s">
        <v>278</v>
      </c>
      <c r="F1" s="30" t="s">
        <v>279</v>
      </c>
      <c r="G1" s="30" t="s">
        <v>280</v>
      </c>
      <c r="H1" s="30" t="s">
        <v>281</v>
      </c>
      <c r="I1" s="30" t="s">
        <v>282</v>
      </c>
      <c r="J1" s="30" t="s">
        <v>283</v>
      </c>
      <c r="K1" s="30" t="s">
        <v>284</v>
      </c>
      <c r="L1" s="30" t="s">
        <v>515</v>
      </c>
      <c r="M1" s="30" t="s">
        <v>516</v>
      </c>
      <c r="N1" s="30" t="s">
        <v>1</v>
      </c>
      <c r="O1" s="30" t="s">
        <v>289</v>
      </c>
      <c r="P1" s="30" t="s">
        <v>2</v>
      </c>
      <c r="Q1" s="30" t="s">
        <v>4</v>
      </c>
      <c r="R1" s="30" t="s">
        <v>290</v>
      </c>
      <c r="S1" s="30" t="s">
        <v>291</v>
      </c>
      <c r="T1" s="30" t="s">
        <v>3</v>
      </c>
      <c r="U1" s="31" t="s">
        <v>292</v>
      </c>
      <c r="V1" s="32" t="s">
        <v>294</v>
      </c>
      <c r="W1" s="30" t="s">
        <v>5</v>
      </c>
      <c r="X1" s="30" t="s">
        <v>293</v>
      </c>
      <c r="Y1" s="30" t="s">
        <v>6</v>
      </c>
      <c r="Z1" s="30" t="s">
        <v>7</v>
      </c>
      <c r="AA1" s="30" t="s">
        <v>8</v>
      </c>
      <c r="AB1" s="30" t="s">
        <v>9</v>
      </c>
      <c r="AC1" s="30" t="s">
        <v>10</v>
      </c>
      <c r="AD1" s="30" t="s">
        <v>11</v>
      </c>
      <c r="AE1" s="30" t="s">
        <v>12</v>
      </c>
      <c r="AF1" s="30" t="s">
        <v>13</v>
      </c>
      <c r="AG1" s="30" t="s">
        <v>14</v>
      </c>
    </row>
    <row r="2" spans="1:33" ht="15" customHeight="1">
      <c r="A2" s="33" t="s">
        <v>597</v>
      </c>
      <c r="B2" s="33" t="s">
        <v>33</v>
      </c>
      <c r="C2" s="33" t="s">
        <v>393</v>
      </c>
      <c r="D2" s="34">
        <v>2015</v>
      </c>
      <c r="E2" s="35">
        <v>307060</v>
      </c>
      <c r="F2" s="34">
        <v>1561901</v>
      </c>
      <c r="G2" s="36">
        <v>42389</v>
      </c>
      <c r="H2" s="33" t="s">
        <v>323</v>
      </c>
      <c r="I2" s="33" t="s">
        <v>598</v>
      </c>
      <c r="J2" s="35" t="s">
        <v>528</v>
      </c>
      <c r="K2" s="33" t="s">
        <v>314</v>
      </c>
      <c r="L2" s="33"/>
      <c r="M2" s="33">
        <v>2</v>
      </c>
      <c r="N2" s="36">
        <v>42389</v>
      </c>
      <c r="O2" s="33" t="s">
        <v>314</v>
      </c>
      <c r="P2" s="36">
        <v>42429</v>
      </c>
      <c r="Q2" s="33" t="s">
        <v>103</v>
      </c>
      <c r="R2" s="37"/>
      <c r="S2" s="44">
        <v>2</v>
      </c>
      <c r="T2" s="36">
        <v>42430</v>
      </c>
      <c r="U2" s="39">
        <f t="shared" ref="U2:U24" si="0">(T2-P2)/2</f>
        <v>0.5</v>
      </c>
      <c r="V2" s="40">
        <f t="shared" ref="V2:V24" si="1">(P2-N2+U2)</f>
        <v>40.5</v>
      </c>
      <c r="W2" s="33" t="s">
        <v>221</v>
      </c>
      <c r="X2" s="41">
        <v>2</v>
      </c>
      <c r="Y2" s="33" t="s">
        <v>33</v>
      </c>
      <c r="Z2" s="33" t="s">
        <v>32</v>
      </c>
      <c r="AA2" s="33" t="s">
        <v>33</v>
      </c>
      <c r="AB2" s="33" t="s">
        <v>32</v>
      </c>
      <c r="AC2" s="33" t="s">
        <v>33</v>
      </c>
      <c r="AD2" s="33" t="s">
        <v>599</v>
      </c>
      <c r="AE2" s="33" t="s">
        <v>600</v>
      </c>
      <c r="AF2" s="33" t="s">
        <v>33</v>
      </c>
      <c r="AG2" s="33" t="s">
        <v>601</v>
      </c>
    </row>
    <row r="3" spans="1:33" ht="15" customHeight="1">
      <c r="A3" s="33" t="s">
        <v>622</v>
      </c>
      <c r="B3" s="33" t="s">
        <v>33</v>
      </c>
      <c r="C3" s="33" t="s">
        <v>401</v>
      </c>
      <c r="D3" s="34">
        <v>2015</v>
      </c>
      <c r="E3" s="35">
        <v>308436</v>
      </c>
      <c r="F3" s="34">
        <v>1564382</v>
      </c>
      <c r="G3" s="36">
        <v>42459</v>
      </c>
      <c r="H3" s="33" t="s">
        <v>623</v>
      </c>
      <c r="I3" s="33" t="s">
        <v>598</v>
      </c>
      <c r="J3" s="35" t="s">
        <v>528</v>
      </c>
      <c r="K3" s="33" t="s">
        <v>300</v>
      </c>
      <c r="L3" s="33"/>
      <c r="M3" s="33">
        <v>2</v>
      </c>
      <c r="N3" s="36">
        <v>42476</v>
      </c>
      <c r="O3" s="33" t="s">
        <v>315</v>
      </c>
      <c r="P3" s="36">
        <v>42535</v>
      </c>
      <c r="Q3" s="33" t="s">
        <v>103</v>
      </c>
      <c r="R3" s="37"/>
      <c r="S3" s="41">
        <v>1</v>
      </c>
      <c r="T3" s="36">
        <v>42541</v>
      </c>
      <c r="U3" s="39">
        <f t="shared" si="0"/>
        <v>3</v>
      </c>
      <c r="V3" s="40">
        <f t="shared" si="1"/>
        <v>62</v>
      </c>
      <c r="W3" s="33" t="s">
        <v>29</v>
      </c>
      <c r="X3" s="41">
        <v>1</v>
      </c>
      <c r="Y3" s="33" t="s">
        <v>33</v>
      </c>
      <c r="Z3" s="33" t="s">
        <v>32</v>
      </c>
      <c r="AA3" s="33" t="s">
        <v>33</v>
      </c>
      <c r="AB3" s="33" t="s">
        <v>32</v>
      </c>
      <c r="AC3" s="33" t="s">
        <v>33</v>
      </c>
      <c r="AD3" s="33" t="s">
        <v>624</v>
      </c>
      <c r="AE3" s="33" t="s">
        <v>33</v>
      </c>
      <c r="AF3" s="33" t="s">
        <v>33</v>
      </c>
      <c r="AG3" s="33" t="s">
        <v>625</v>
      </c>
    </row>
    <row r="4" spans="1:33" ht="15" customHeight="1">
      <c r="A4" s="33" t="s">
        <v>626</v>
      </c>
      <c r="B4" s="33" t="s">
        <v>33</v>
      </c>
      <c r="C4" s="33" t="s">
        <v>421</v>
      </c>
      <c r="D4" s="34">
        <v>2015</v>
      </c>
      <c r="E4" s="35">
        <v>307662</v>
      </c>
      <c r="F4" s="34">
        <v>1562350</v>
      </c>
      <c r="G4" s="36">
        <v>42456</v>
      </c>
      <c r="H4" s="33" t="s">
        <v>396</v>
      </c>
      <c r="I4" s="33" t="s">
        <v>353</v>
      </c>
      <c r="J4" s="35" t="s">
        <v>299</v>
      </c>
      <c r="K4" s="33" t="s">
        <v>397</v>
      </c>
      <c r="L4" s="42"/>
      <c r="M4" s="42">
        <v>2</v>
      </c>
      <c r="N4" s="43">
        <v>42471</v>
      </c>
      <c r="O4" s="33" t="s">
        <v>315</v>
      </c>
      <c r="P4" s="43">
        <v>42530</v>
      </c>
      <c r="Q4" s="33" t="s">
        <v>103</v>
      </c>
      <c r="R4" s="37"/>
      <c r="S4" s="41">
        <v>1</v>
      </c>
      <c r="T4" s="43">
        <v>42533</v>
      </c>
      <c r="U4" s="39">
        <f t="shared" si="0"/>
        <v>1.5</v>
      </c>
      <c r="V4" s="40">
        <f t="shared" si="1"/>
        <v>60.5</v>
      </c>
      <c r="W4" s="33" t="s">
        <v>29</v>
      </c>
      <c r="X4" s="41">
        <v>1</v>
      </c>
      <c r="Y4" s="33" t="s">
        <v>33</v>
      </c>
      <c r="Z4" s="33" t="s">
        <v>48</v>
      </c>
      <c r="AA4" s="33" t="s">
        <v>33</v>
      </c>
      <c r="AB4" s="33" t="s">
        <v>32</v>
      </c>
      <c r="AC4" s="33" t="s">
        <v>33</v>
      </c>
      <c r="AD4" s="33" t="s">
        <v>627</v>
      </c>
      <c r="AE4" s="33" t="s">
        <v>33</v>
      </c>
      <c r="AF4" s="33" t="s">
        <v>33</v>
      </c>
      <c r="AG4" s="33" t="s">
        <v>628</v>
      </c>
    </row>
    <row r="5" spans="1:33" ht="15" customHeight="1">
      <c r="A5" s="33" t="s">
        <v>517</v>
      </c>
      <c r="B5" s="33" t="s">
        <v>33</v>
      </c>
      <c r="C5" s="33" t="s">
        <v>296</v>
      </c>
      <c r="D5" s="34">
        <v>2015</v>
      </c>
      <c r="E5" s="35">
        <v>308905</v>
      </c>
      <c r="F5" s="34">
        <v>1564393</v>
      </c>
      <c r="G5" s="36">
        <v>42421</v>
      </c>
      <c r="H5" s="33" t="s">
        <v>312</v>
      </c>
      <c r="I5" s="33" t="s">
        <v>353</v>
      </c>
      <c r="J5" s="35" t="s">
        <v>518</v>
      </c>
      <c r="K5" s="33" t="s">
        <v>314</v>
      </c>
      <c r="L5" s="42">
        <v>1</v>
      </c>
      <c r="M5" s="42">
        <v>1</v>
      </c>
      <c r="N5" s="43">
        <v>42421</v>
      </c>
      <c r="O5" s="33" t="s">
        <v>314</v>
      </c>
      <c r="P5" s="43">
        <v>42450</v>
      </c>
      <c r="Q5" s="33" t="s">
        <v>103</v>
      </c>
      <c r="R5" s="37"/>
      <c r="S5" s="44"/>
      <c r="T5" s="43">
        <v>42450</v>
      </c>
      <c r="U5" s="39">
        <f t="shared" si="0"/>
        <v>0</v>
      </c>
      <c r="V5" s="40">
        <f t="shared" si="1"/>
        <v>29</v>
      </c>
      <c r="W5" s="33" t="s">
        <v>519</v>
      </c>
      <c r="X5" s="44"/>
      <c r="Y5" s="33" t="s">
        <v>33</v>
      </c>
      <c r="Z5" s="33" t="s">
        <v>32</v>
      </c>
      <c r="AA5" s="33" t="s">
        <v>33</v>
      </c>
      <c r="AB5" s="33" t="s">
        <v>32</v>
      </c>
      <c r="AC5" s="33" t="s">
        <v>33</v>
      </c>
      <c r="AD5" s="33" t="s">
        <v>33</v>
      </c>
      <c r="AE5" s="33" t="s">
        <v>33</v>
      </c>
      <c r="AF5" s="33" t="s">
        <v>33</v>
      </c>
      <c r="AG5" s="33" t="s">
        <v>520</v>
      </c>
    </row>
    <row r="6" spans="1:33" ht="15" customHeight="1">
      <c r="A6" s="33" t="s">
        <v>521</v>
      </c>
      <c r="B6" s="33" t="s">
        <v>33</v>
      </c>
      <c r="C6" s="33" t="s">
        <v>522</v>
      </c>
      <c r="D6" s="34">
        <v>2015</v>
      </c>
      <c r="E6" s="35">
        <v>308481</v>
      </c>
      <c r="F6" s="34">
        <v>1564105</v>
      </c>
      <c r="G6" s="36">
        <v>42269</v>
      </c>
      <c r="H6" s="33" t="s">
        <v>523</v>
      </c>
      <c r="I6" s="33" t="s">
        <v>524</v>
      </c>
      <c r="J6" s="35" t="s">
        <v>525</v>
      </c>
      <c r="K6" s="33" t="s">
        <v>300</v>
      </c>
      <c r="L6" s="42">
        <v>1</v>
      </c>
      <c r="M6" s="42">
        <v>1</v>
      </c>
      <c r="N6" s="43">
        <v>42283</v>
      </c>
      <c r="O6" s="33" t="s">
        <v>300</v>
      </c>
      <c r="P6" s="43">
        <v>42310</v>
      </c>
      <c r="Q6" s="33" t="s">
        <v>46</v>
      </c>
      <c r="R6" s="37"/>
      <c r="S6" s="44"/>
      <c r="T6" s="36">
        <v>42317</v>
      </c>
      <c r="U6" s="39">
        <f t="shared" si="0"/>
        <v>3.5</v>
      </c>
      <c r="V6" s="40">
        <f t="shared" si="1"/>
        <v>30.5</v>
      </c>
      <c r="W6" s="33" t="s">
        <v>17</v>
      </c>
      <c r="X6" s="44"/>
      <c r="Y6" s="33" t="s">
        <v>33</v>
      </c>
      <c r="Z6" s="33" t="s">
        <v>32</v>
      </c>
      <c r="AA6" s="33" t="s">
        <v>33</v>
      </c>
      <c r="AB6" s="33" t="s">
        <v>32</v>
      </c>
      <c r="AC6" s="33" t="s">
        <v>33</v>
      </c>
      <c r="AD6" s="33" t="s">
        <v>33</v>
      </c>
      <c r="AE6" s="33" t="s">
        <v>33</v>
      </c>
      <c r="AF6" s="33" t="s">
        <v>33</v>
      </c>
      <c r="AG6" s="33" t="s">
        <v>33</v>
      </c>
    </row>
    <row r="7" spans="1:33" ht="15" customHeight="1">
      <c r="A7" s="33" t="s">
        <v>526</v>
      </c>
      <c r="B7" s="33" t="s">
        <v>33</v>
      </c>
      <c r="C7" s="33" t="s">
        <v>395</v>
      </c>
      <c r="D7" s="34">
        <v>2015</v>
      </c>
      <c r="E7" s="35">
        <v>309055</v>
      </c>
      <c r="F7" s="34">
        <v>1565324</v>
      </c>
      <c r="G7" s="36">
        <v>42384</v>
      </c>
      <c r="H7" s="33" t="s">
        <v>527</v>
      </c>
      <c r="I7" s="33" t="s">
        <v>409</v>
      </c>
      <c r="J7" s="35" t="s">
        <v>528</v>
      </c>
      <c r="K7" s="33" t="s">
        <v>300</v>
      </c>
      <c r="L7" s="33">
        <v>1</v>
      </c>
      <c r="M7" s="33">
        <v>1</v>
      </c>
      <c r="N7" s="36">
        <v>42415</v>
      </c>
      <c r="O7" s="33" t="s">
        <v>300</v>
      </c>
      <c r="P7" s="36">
        <v>42467</v>
      </c>
      <c r="Q7" s="33" t="s">
        <v>46</v>
      </c>
      <c r="R7" s="37"/>
      <c r="S7" s="41">
        <v>2</v>
      </c>
      <c r="T7" s="36">
        <v>42467</v>
      </c>
      <c r="U7" s="39">
        <f t="shared" si="0"/>
        <v>0</v>
      </c>
      <c r="V7" s="40">
        <f t="shared" si="1"/>
        <v>52</v>
      </c>
      <c r="W7" s="33" t="s">
        <v>221</v>
      </c>
      <c r="X7" s="35">
        <v>2</v>
      </c>
      <c r="Y7" s="33" t="s">
        <v>33</v>
      </c>
      <c r="Z7" s="33" t="s">
        <v>32</v>
      </c>
      <c r="AA7" s="33" t="s">
        <v>33</v>
      </c>
      <c r="AB7" s="33" t="s">
        <v>32</v>
      </c>
      <c r="AC7" s="33" t="s">
        <v>33</v>
      </c>
      <c r="AD7" s="33" t="s">
        <v>529</v>
      </c>
      <c r="AE7" s="33" t="s">
        <v>530</v>
      </c>
      <c r="AF7" s="33" t="s">
        <v>33</v>
      </c>
      <c r="AG7" s="33" t="s">
        <v>531</v>
      </c>
    </row>
    <row r="8" spans="1:33" ht="15" customHeight="1">
      <c r="A8" s="33" t="s">
        <v>532</v>
      </c>
      <c r="B8" s="33" t="s">
        <v>33</v>
      </c>
      <c r="C8" s="33" t="s">
        <v>330</v>
      </c>
      <c r="D8" s="34">
        <v>2015</v>
      </c>
      <c r="E8" s="35">
        <v>314054</v>
      </c>
      <c r="F8" s="34">
        <v>1566873</v>
      </c>
      <c r="G8" s="36">
        <v>42380</v>
      </c>
      <c r="H8" s="33" t="s">
        <v>533</v>
      </c>
      <c r="I8" s="33" t="s">
        <v>534</v>
      </c>
      <c r="J8" s="35" t="s">
        <v>313</v>
      </c>
      <c r="K8" s="33" t="s">
        <v>315</v>
      </c>
      <c r="L8" s="33">
        <v>1</v>
      </c>
      <c r="M8" s="33">
        <v>1</v>
      </c>
      <c r="N8" s="36">
        <v>42380</v>
      </c>
      <c r="O8" s="33" t="s">
        <v>315</v>
      </c>
      <c r="P8" s="36">
        <v>42428</v>
      </c>
      <c r="Q8" s="33" t="s">
        <v>46</v>
      </c>
      <c r="R8" s="37"/>
      <c r="S8" s="35">
        <v>2</v>
      </c>
      <c r="T8" s="36">
        <v>42429</v>
      </c>
      <c r="U8" s="39">
        <f t="shared" si="0"/>
        <v>0.5</v>
      </c>
      <c r="V8" s="40">
        <f t="shared" si="1"/>
        <v>48.5</v>
      </c>
      <c r="W8" s="33" t="s">
        <v>221</v>
      </c>
      <c r="X8" s="35">
        <v>2</v>
      </c>
      <c r="Y8" s="33" t="s">
        <v>33</v>
      </c>
      <c r="Z8" s="33" t="s">
        <v>535</v>
      </c>
      <c r="AA8" s="33" t="s">
        <v>33</v>
      </c>
      <c r="AB8" s="33" t="s">
        <v>32</v>
      </c>
      <c r="AC8" s="33" t="s">
        <v>33</v>
      </c>
      <c r="AD8" s="33" t="s">
        <v>536</v>
      </c>
      <c r="AE8" s="33" t="s">
        <v>537</v>
      </c>
      <c r="AF8" s="33" t="s">
        <v>33</v>
      </c>
      <c r="AG8" s="33" t="s">
        <v>538</v>
      </c>
    </row>
    <row r="9" spans="1:33" ht="15" customHeight="1">
      <c r="A9" s="33" t="s">
        <v>539</v>
      </c>
      <c r="B9" s="33" t="s">
        <v>33</v>
      </c>
      <c r="C9" s="33" t="s">
        <v>322</v>
      </c>
      <c r="D9" s="34">
        <v>2015</v>
      </c>
      <c r="E9" s="35">
        <v>300322</v>
      </c>
      <c r="F9" s="34">
        <v>1564070</v>
      </c>
      <c r="G9" s="36">
        <v>42397</v>
      </c>
      <c r="H9" s="33" t="s">
        <v>540</v>
      </c>
      <c r="I9" s="33" t="s">
        <v>412</v>
      </c>
      <c r="J9" s="35" t="s">
        <v>541</v>
      </c>
      <c r="K9" s="33" t="s">
        <v>300</v>
      </c>
      <c r="L9" s="33">
        <v>1</v>
      </c>
      <c r="M9" s="33">
        <v>1</v>
      </c>
      <c r="N9" s="36">
        <v>42413</v>
      </c>
      <c r="O9" s="33" t="s">
        <v>300</v>
      </c>
      <c r="P9" s="36">
        <v>42468</v>
      </c>
      <c r="Q9" s="33" t="s">
        <v>46</v>
      </c>
      <c r="R9" s="37"/>
      <c r="S9" s="41">
        <v>2</v>
      </c>
      <c r="T9" s="36">
        <v>42468</v>
      </c>
      <c r="U9" s="39">
        <f t="shared" si="0"/>
        <v>0</v>
      </c>
      <c r="V9" s="40">
        <f t="shared" si="1"/>
        <v>55</v>
      </c>
      <c r="W9" s="33" t="s">
        <v>221</v>
      </c>
      <c r="X9" s="41">
        <v>2</v>
      </c>
      <c r="Y9" s="33" t="s">
        <v>33</v>
      </c>
      <c r="Z9" s="33" t="s">
        <v>195</v>
      </c>
      <c r="AA9" s="33" t="s">
        <v>33</v>
      </c>
      <c r="AB9" s="33" t="s">
        <v>32</v>
      </c>
      <c r="AC9" s="33" t="s">
        <v>33</v>
      </c>
      <c r="AD9" s="33" t="s">
        <v>542</v>
      </c>
      <c r="AE9" s="33" t="s">
        <v>543</v>
      </c>
      <c r="AF9" s="33" t="s">
        <v>33</v>
      </c>
      <c r="AG9" s="33" t="s">
        <v>544</v>
      </c>
    </row>
    <row r="10" spans="1:33" ht="15" customHeight="1">
      <c r="A10" s="33" t="s">
        <v>545</v>
      </c>
      <c r="B10" s="33" t="s">
        <v>33</v>
      </c>
      <c r="C10" s="33" t="s">
        <v>546</v>
      </c>
      <c r="D10" s="34">
        <v>2015</v>
      </c>
      <c r="E10" s="35">
        <v>314944</v>
      </c>
      <c r="F10" s="34">
        <v>1568477</v>
      </c>
      <c r="G10" s="36">
        <v>42315</v>
      </c>
      <c r="H10" s="33" t="s">
        <v>547</v>
      </c>
      <c r="I10" s="33" t="s">
        <v>331</v>
      </c>
      <c r="J10" s="35" t="s">
        <v>528</v>
      </c>
      <c r="K10" s="33" t="s">
        <v>548</v>
      </c>
      <c r="L10" s="33">
        <v>1</v>
      </c>
      <c r="M10" s="33">
        <v>1</v>
      </c>
      <c r="N10" s="36">
        <v>42315</v>
      </c>
      <c r="O10" s="33" t="s">
        <v>548</v>
      </c>
      <c r="P10" s="36">
        <v>42368</v>
      </c>
      <c r="Q10" s="33" t="s">
        <v>46</v>
      </c>
      <c r="R10" s="37"/>
      <c r="S10" s="35">
        <v>1</v>
      </c>
      <c r="T10" s="36">
        <v>42370</v>
      </c>
      <c r="U10" s="39">
        <f t="shared" si="0"/>
        <v>1</v>
      </c>
      <c r="V10" s="40">
        <f t="shared" si="1"/>
        <v>54</v>
      </c>
      <c r="W10" s="33" t="s">
        <v>221</v>
      </c>
      <c r="X10" s="35">
        <v>1</v>
      </c>
      <c r="Y10" s="33" t="s">
        <v>33</v>
      </c>
      <c r="Z10" s="33" t="s">
        <v>121</v>
      </c>
      <c r="AA10" s="33" t="s">
        <v>33</v>
      </c>
      <c r="AB10" s="33" t="s">
        <v>123</v>
      </c>
      <c r="AC10" s="33" t="s">
        <v>33</v>
      </c>
      <c r="AD10" s="33" t="s">
        <v>549</v>
      </c>
      <c r="AE10" s="33" t="s">
        <v>33</v>
      </c>
      <c r="AF10" s="33" t="s">
        <v>33</v>
      </c>
      <c r="AG10" s="33" t="s">
        <v>550</v>
      </c>
    </row>
    <row r="11" spans="1:33" ht="15" customHeight="1">
      <c r="A11" s="33" t="s">
        <v>551</v>
      </c>
      <c r="B11" s="33" t="s">
        <v>33</v>
      </c>
      <c r="C11" s="33" t="s">
        <v>552</v>
      </c>
      <c r="D11" s="34">
        <v>2015</v>
      </c>
      <c r="E11" s="35">
        <v>315091</v>
      </c>
      <c r="F11" s="34">
        <v>1568732</v>
      </c>
      <c r="G11" s="36">
        <v>42315</v>
      </c>
      <c r="H11" s="33" t="s">
        <v>547</v>
      </c>
      <c r="I11" s="33" t="s">
        <v>331</v>
      </c>
      <c r="J11" s="35" t="s">
        <v>553</v>
      </c>
      <c r="K11" s="33" t="s">
        <v>403</v>
      </c>
      <c r="L11" s="42">
        <v>1</v>
      </c>
      <c r="M11" s="42">
        <v>1</v>
      </c>
      <c r="N11" s="43">
        <v>42341</v>
      </c>
      <c r="O11" s="33" t="s">
        <v>554</v>
      </c>
      <c r="P11" s="43">
        <v>42381</v>
      </c>
      <c r="Q11" s="33" t="s">
        <v>46</v>
      </c>
      <c r="R11" s="37"/>
      <c r="S11" s="41">
        <v>2</v>
      </c>
      <c r="T11" s="36">
        <v>42383</v>
      </c>
      <c r="U11" s="39">
        <f t="shared" si="0"/>
        <v>1</v>
      </c>
      <c r="V11" s="40">
        <f t="shared" si="1"/>
        <v>41</v>
      </c>
      <c r="W11" s="33" t="s">
        <v>221</v>
      </c>
      <c r="X11" s="41">
        <v>2</v>
      </c>
      <c r="Y11" s="33" t="s">
        <v>555</v>
      </c>
      <c r="Z11" s="33" t="s">
        <v>556</v>
      </c>
      <c r="AA11" s="33" t="s">
        <v>557</v>
      </c>
      <c r="AB11" s="33" t="s">
        <v>558</v>
      </c>
      <c r="AC11" s="33" t="s">
        <v>33</v>
      </c>
      <c r="AD11" s="33" t="s">
        <v>559</v>
      </c>
      <c r="AE11" s="33" t="s">
        <v>560</v>
      </c>
      <c r="AF11" s="33" t="s">
        <v>33</v>
      </c>
      <c r="AG11" s="33" t="s">
        <v>561</v>
      </c>
    </row>
    <row r="12" spans="1:33" ht="15" customHeight="1">
      <c r="A12" s="33" t="s">
        <v>563</v>
      </c>
      <c r="B12" s="33" t="s">
        <v>33</v>
      </c>
      <c r="C12" s="33" t="s">
        <v>398</v>
      </c>
      <c r="D12" s="34">
        <v>2015</v>
      </c>
      <c r="E12" s="35">
        <v>308342</v>
      </c>
      <c r="F12" s="34">
        <v>1563888</v>
      </c>
      <c r="G12" s="36">
        <v>42318</v>
      </c>
      <c r="H12" s="33" t="s">
        <v>523</v>
      </c>
      <c r="I12" s="33" t="s">
        <v>564</v>
      </c>
      <c r="J12" s="35" t="s">
        <v>525</v>
      </c>
      <c r="K12" s="33" t="s">
        <v>300</v>
      </c>
      <c r="L12" s="33">
        <v>1</v>
      </c>
      <c r="M12" s="33">
        <v>1</v>
      </c>
      <c r="N12" s="36">
        <v>42399</v>
      </c>
      <c r="O12" s="33" t="s">
        <v>300</v>
      </c>
      <c r="P12" s="36">
        <v>42451</v>
      </c>
      <c r="Q12" s="33" t="s">
        <v>46</v>
      </c>
      <c r="R12" s="37"/>
      <c r="S12" s="35">
        <v>1</v>
      </c>
      <c r="T12" s="36">
        <v>42452</v>
      </c>
      <c r="U12" s="39">
        <f t="shared" si="0"/>
        <v>0.5</v>
      </c>
      <c r="V12" s="40">
        <f t="shared" si="1"/>
        <v>52.5</v>
      </c>
      <c r="W12" s="33" t="s">
        <v>221</v>
      </c>
      <c r="X12" s="35">
        <v>1</v>
      </c>
      <c r="Y12" s="33" t="s">
        <v>33</v>
      </c>
      <c r="Z12" s="33" t="s">
        <v>565</v>
      </c>
      <c r="AA12" s="33" t="s">
        <v>33</v>
      </c>
      <c r="AB12" s="33" t="s">
        <v>32</v>
      </c>
      <c r="AC12" s="33" t="s">
        <v>33</v>
      </c>
      <c r="AD12" s="33" t="s">
        <v>566</v>
      </c>
      <c r="AE12" s="33" t="s">
        <v>33</v>
      </c>
      <c r="AF12" s="33" t="s">
        <v>33</v>
      </c>
      <c r="AG12" s="33" t="s">
        <v>567</v>
      </c>
    </row>
    <row r="13" spans="1:33" ht="15" customHeight="1">
      <c r="A13" s="33" t="s">
        <v>573</v>
      </c>
      <c r="B13" s="33" t="s">
        <v>33</v>
      </c>
      <c r="C13" s="33" t="s">
        <v>352</v>
      </c>
      <c r="D13" s="34">
        <v>2015</v>
      </c>
      <c r="E13" s="35">
        <v>311490</v>
      </c>
      <c r="F13" s="34">
        <v>1565581</v>
      </c>
      <c r="G13" s="36">
        <v>42420</v>
      </c>
      <c r="H13" s="33" t="s">
        <v>405</v>
      </c>
      <c r="I13" s="33" t="s">
        <v>564</v>
      </c>
      <c r="J13" s="35" t="s">
        <v>354</v>
      </c>
      <c r="K13" s="33" t="s">
        <v>314</v>
      </c>
      <c r="L13" s="42">
        <v>1</v>
      </c>
      <c r="M13" s="42">
        <v>1</v>
      </c>
      <c r="N13" s="43">
        <v>42420</v>
      </c>
      <c r="O13" s="33" t="s">
        <v>314</v>
      </c>
      <c r="P13" s="43">
        <v>42457</v>
      </c>
      <c r="Q13" s="33" t="s">
        <v>103</v>
      </c>
      <c r="R13" s="37"/>
      <c r="S13" s="41">
        <v>1</v>
      </c>
      <c r="T13" s="36">
        <v>42463</v>
      </c>
      <c r="U13" s="39">
        <f t="shared" si="0"/>
        <v>3</v>
      </c>
      <c r="V13" s="40">
        <f t="shared" si="1"/>
        <v>40</v>
      </c>
      <c r="W13" s="33" t="s">
        <v>519</v>
      </c>
      <c r="X13" s="44"/>
      <c r="Y13" s="33" t="s">
        <v>33</v>
      </c>
      <c r="Z13" s="33" t="s">
        <v>187</v>
      </c>
      <c r="AA13" s="33" t="s">
        <v>33</v>
      </c>
      <c r="AB13" s="33" t="s">
        <v>32</v>
      </c>
      <c r="AC13" s="33" t="s">
        <v>33</v>
      </c>
      <c r="AD13" s="33" t="s">
        <v>33</v>
      </c>
      <c r="AE13" s="33" t="s">
        <v>33</v>
      </c>
      <c r="AF13" s="33" t="s">
        <v>33</v>
      </c>
      <c r="AG13" s="33" t="s">
        <v>574</v>
      </c>
    </row>
    <row r="14" spans="1:33" ht="15" customHeight="1">
      <c r="A14" s="33" t="s">
        <v>576</v>
      </c>
      <c r="B14" s="33" t="s">
        <v>33</v>
      </c>
      <c r="C14" s="33" t="s">
        <v>424</v>
      </c>
      <c r="D14" s="34">
        <v>2015</v>
      </c>
      <c r="E14" s="35">
        <v>308576</v>
      </c>
      <c r="F14" s="34">
        <v>1565143</v>
      </c>
      <c r="G14" s="36">
        <v>42360</v>
      </c>
      <c r="H14" s="33" t="s">
        <v>312</v>
      </c>
      <c r="I14" s="33" t="s">
        <v>412</v>
      </c>
      <c r="J14" s="35" t="s">
        <v>525</v>
      </c>
      <c r="K14" s="33" t="s">
        <v>300</v>
      </c>
      <c r="L14" s="42">
        <v>1</v>
      </c>
      <c r="M14" s="42">
        <v>1</v>
      </c>
      <c r="N14" s="43">
        <v>42367</v>
      </c>
      <c r="O14" s="33" t="s">
        <v>397</v>
      </c>
      <c r="P14" s="43">
        <v>42427</v>
      </c>
      <c r="Q14" s="33" t="s">
        <v>46</v>
      </c>
      <c r="R14" s="37"/>
      <c r="S14" s="41">
        <v>2</v>
      </c>
      <c r="T14" s="36">
        <v>42429</v>
      </c>
      <c r="U14" s="39">
        <f t="shared" si="0"/>
        <v>1</v>
      </c>
      <c r="V14" s="40">
        <f t="shared" si="1"/>
        <v>61</v>
      </c>
      <c r="W14" s="33" t="s">
        <v>221</v>
      </c>
      <c r="X14" s="41">
        <v>2</v>
      </c>
      <c r="Y14" s="33" t="s">
        <v>33</v>
      </c>
      <c r="Z14" s="33" t="s">
        <v>577</v>
      </c>
      <c r="AA14" s="33" t="s">
        <v>33</v>
      </c>
      <c r="AB14" s="33" t="s">
        <v>32</v>
      </c>
      <c r="AC14" s="33" t="s">
        <v>33</v>
      </c>
      <c r="AD14" s="33" t="s">
        <v>578</v>
      </c>
      <c r="AE14" s="33" t="s">
        <v>32</v>
      </c>
      <c r="AF14" s="33" t="s">
        <v>33</v>
      </c>
      <c r="AG14" s="33" t="s">
        <v>579</v>
      </c>
    </row>
    <row r="15" spans="1:33" ht="15" customHeight="1">
      <c r="A15" s="33" t="s">
        <v>581</v>
      </c>
      <c r="B15" s="33" t="s">
        <v>33</v>
      </c>
      <c r="C15" s="33" t="s">
        <v>393</v>
      </c>
      <c r="D15" s="34">
        <v>2015</v>
      </c>
      <c r="E15" s="35">
        <v>307113</v>
      </c>
      <c r="F15" s="34">
        <v>1561886</v>
      </c>
      <c r="G15" s="36">
        <v>42277</v>
      </c>
      <c r="H15" s="33" t="s">
        <v>396</v>
      </c>
      <c r="I15" s="33" t="s">
        <v>412</v>
      </c>
      <c r="J15" s="35" t="s">
        <v>528</v>
      </c>
      <c r="K15" s="33" t="s">
        <v>582</v>
      </c>
      <c r="L15" s="42">
        <v>2</v>
      </c>
      <c r="M15" s="42">
        <v>1</v>
      </c>
      <c r="N15" s="43">
        <v>42283</v>
      </c>
      <c r="O15" s="33" t="s">
        <v>580</v>
      </c>
      <c r="P15" s="43">
        <v>42309</v>
      </c>
      <c r="Q15" s="33" t="s">
        <v>103</v>
      </c>
      <c r="R15" s="37"/>
      <c r="S15" s="44"/>
      <c r="T15" s="36">
        <v>42312</v>
      </c>
      <c r="U15" s="39">
        <f t="shared" si="0"/>
        <v>1.5</v>
      </c>
      <c r="V15" s="40">
        <f t="shared" si="1"/>
        <v>27.5</v>
      </c>
      <c r="W15" s="33" t="s">
        <v>17</v>
      </c>
      <c r="X15" s="44"/>
      <c r="Y15" s="33" t="s">
        <v>33</v>
      </c>
      <c r="Z15" s="33" t="s">
        <v>32</v>
      </c>
      <c r="AA15" s="33" t="s">
        <v>33</v>
      </c>
      <c r="AB15" s="33" t="s">
        <v>32</v>
      </c>
      <c r="AC15" s="33" t="s">
        <v>33</v>
      </c>
      <c r="AD15" s="33" t="s">
        <v>33</v>
      </c>
      <c r="AE15" s="33" t="s">
        <v>33</v>
      </c>
      <c r="AF15" s="33" t="s">
        <v>33</v>
      </c>
      <c r="AG15" s="33" t="s">
        <v>33</v>
      </c>
    </row>
    <row r="16" spans="1:33" ht="15" customHeight="1">
      <c r="A16" s="33" t="s">
        <v>587</v>
      </c>
      <c r="B16" s="33" t="s">
        <v>33</v>
      </c>
      <c r="C16" s="33" t="s">
        <v>588</v>
      </c>
      <c r="D16" s="34">
        <v>2015</v>
      </c>
      <c r="E16" s="35">
        <v>302315</v>
      </c>
      <c r="F16" s="34">
        <v>1566573</v>
      </c>
      <c r="G16" s="36">
        <v>42311</v>
      </c>
      <c r="H16" s="33" t="s">
        <v>527</v>
      </c>
      <c r="I16" s="33" t="s">
        <v>564</v>
      </c>
      <c r="J16" s="35" t="s">
        <v>518</v>
      </c>
      <c r="K16" s="33" t="s">
        <v>548</v>
      </c>
      <c r="L16" s="33">
        <v>2</v>
      </c>
      <c r="M16" s="33">
        <v>1</v>
      </c>
      <c r="N16" s="36">
        <v>42311</v>
      </c>
      <c r="O16" s="33" t="s">
        <v>548</v>
      </c>
      <c r="P16" s="36">
        <v>42353</v>
      </c>
      <c r="Q16" s="33" t="s">
        <v>103</v>
      </c>
      <c r="R16" s="37"/>
      <c r="S16" s="35">
        <v>2</v>
      </c>
      <c r="T16" s="36">
        <v>42361</v>
      </c>
      <c r="U16" s="39">
        <f t="shared" si="0"/>
        <v>4</v>
      </c>
      <c r="V16" s="40">
        <f t="shared" si="1"/>
        <v>46</v>
      </c>
      <c r="W16" s="33" t="s">
        <v>575</v>
      </c>
      <c r="X16" s="38"/>
      <c r="Y16" s="33" t="s">
        <v>33</v>
      </c>
      <c r="Z16" s="33" t="s">
        <v>589</v>
      </c>
      <c r="AA16" s="33" t="s">
        <v>33</v>
      </c>
      <c r="AB16" s="33" t="s">
        <v>32</v>
      </c>
      <c r="AC16" s="33" t="s">
        <v>33</v>
      </c>
      <c r="AD16" s="33" t="s">
        <v>33</v>
      </c>
      <c r="AE16" s="33" t="s">
        <v>33</v>
      </c>
      <c r="AF16" s="33" t="s">
        <v>33</v>
      </c>
      <c r="AG16" s="33" t="s">
        <v>590</v>
      </c>
    </row>
    <row r="17" spans="1:33" ht="15" customHeight="1">
      <c r="A17" s="33" t="s">
        <v>591</v>
      </c>
      <c r="B17" s="33" t="s">
        <v>33</v>
      </c>
      <c r="C17" s="33" t="s">
        <v>377</v>
      </c>
      <c r="D17" s="34">
        <v>2015</v>
      </c>
      <c r="E17" s="35">
        <v>300573</v>
      </c>
      <c r="F17" s="34">
        <v>1564471</v>
      </c>
      <c r="G17" s="36">
        <v>42283</v>
      </c>
      <c r="H17" s="33" t="s">
        <v>400</v>
      </c>
      <c r="I17" s="33" t="s">
        <v>534</v>
      </c>
      <c r="J17" s="35" t="s">
        <v>525</v>
      </c>
      <c r="K17" s="33" t="s">
        <v>314</v>
      </c>
      <c r="L17" s="33">
        <v>2</v>
      </c>
      <c r="M17" s="33">
        <v>1</v>
      </c>
      <c r="N17" s="36">
        <v>42283</v>
      </c>
      <c r="O17" s="33" t="s">
        <v>315</v>
      </c>
      <c r="P17" s="36">
        <v>42328</v>
      </c>
      <c r="Q17" s="33" t="s">
        <v>103</v>
      </c>
      <c r="R17" s="37"/>
      <c r="S17" s="35">
        <v>1</v>
      </c>
      <c r="T17" s="36">
        <v>42328</v>
      </c>
      <c r="U17" s="39">
        <f t="shared" si="0"/>
        <v>0</v>
      </c>
      <c r="V17" s="40">
        <f t="shared" si="1"/>
        <v>45</v>
      </c>
      <c r="W17" s="33" t="s">
        <v>29</v>
      </c>
      <c r="X17" s="35">
        <v>1</v>
      </c>
      <c r="Y17" s="33" t="s">
        <v>33</v>
      </c>
      <c r="Z17" s="33" t="s">
        <v>379</v>
      </c>
      <c r="AA17" s="33" t="s">
        <v>33</v>
      </c>
      <c r="AB17" s="33" t="s">
        <v>32</v>
      </c>
      <c r="AC17" s="33" t="s">
        <v>33</v>
      </c>
      <c r="AD17" s="33" t="s">
        <v>592</v>
      </c>
      <c r="AE17" s="33" t="s">
        <v>33</v>
      </c>
      <c r="AF17" s="33" t="s">
        <v>33</v>
      </c>
      <c r="AG17" s="33" t="s">
        <v>593</v>
      </c>
    </row>
    <row r="18" spans="1:33" ht="15" customHeight="1">
      <c r="A18" s="33" t="s">
        <v>594</v>
      </c>
      <c r="B18" s="33" t="s">
        <v>33</v>
      </c>
      <c r="C18" s="33" t="s">
        <v>421</v>
      </c>
      <c r="D18" s="34">
        <v>2015</v>
      </c>
      <c r="E18" s="35">
        <v>307562</v>
      </c>
      <c r="F18" s="34">
        <v>1562332</v>
      </c>
      <c r="G18" s="36">
        <v>42350</v>
      </c>
      <c r="H18" s="33" t="s">
        <v>312</v>
      </c>
      <c r="I18" s="33" t="s">
        <v>412</v>
      </c>
      <c r="J18" s="35" t="s">
        <v>541</v>
      </c>
      <c r="K18" s="33" t="s">
        <v>548</v>
      </c>
      <c r="L18" s="33">
        <v>2</v>
      </c>
      <c r="M18" s="33">
        <v>1</v>
      </c>
      <c r="N18" s="36">
        <v>42350</v>
      </c>
      <c r="O18" s="33" t="s">
        <v>548</v>
      </c>
      <c r="P18" s="36">
        <v>42406</v>
      </c>
      <c r="Q18" s="33" t="s">
        <v>103</v>
      </c>
      <c r="R18" s="37"/>
      <c r="S18" s="35">
        <v>1</v>
      </c>
      <c r="T18" s="36">
        <v>42407</v>
      </c>
      <c r="U18" s="39">
        <f t="shared" si="0"/>
        <v>0.5</v>
      </c>
      <c r="V18" s="40">
        <f t="shared" si="1"/>
        <v>56.5</v>
      </c>
      <c r="W18" s="33" t="s">
        <v>221</v>
      </c>
      <c r="X18" s="35">
        <v>1</v>
      </c>
      <c r="Y18" s="33" t="s">
        <v>33</v>
      </c>
      <c r="Z18" s="33" t="s">
        <v>48</v>
      </c>
      <c r="AA18" s="33" t="s">
        <v>33</v>
      </c>
      <c r="AB18" s="33" t="s">
        <v>32</v>
      </c>
      <c r="AC18" s="33" t="s">
        <v>33</v>
      </c>
      <c r="AD18" s="33" t="s">
        <v>595</v>
      </c>
      <c r="AE18" s="33" t="s">
        <v>33</v>
      </c>
      <c r="AF18" s="33" t="s">
        <v>33</v>
      </c>
      <c r="AG18" s="33" t="s">
        <v>596</v>
      </c>
    </row>
    <row r="19" spans="1:33" ht="15" customHeight="1">
      <c r="A19" s="33" t="s">
        <v>602</v>
      </c>
      <c r="B19" s="33" t="s">
        <v>33</v>
      </c>
      <c r="C19" s="33" t="s">
        <v>583</v>
      </c>
      <c r="D19" s="34">
        <v>2015</v>
      </c>
      <c r="E19" s="35">
        <v>313299</v>
      </c>
      <c r="F19" s="34">
        <v>1565710</v>
      </c>
      <c r="G19" s="36">
        <v>42418</v>
      </c>
      <c r="H19" s="33" t="s">
        <v>312</v>
      </c>
      <c r="I19" s="33" t="s">
        <v>564</v>
      </c>
      <c r="J19" s="35" t="s">
        <v>299</v>
      </c>
      <c r="K19" s="33" t="s">
        <v>314</v>
      </c>
      <c r="L19" s="33"/>
      <c r="M19" s="33">
        <v>2</v>
      </c>
      <c r="N19" s="36">
        <v>42418</v>
      </c>
      <c r="O19" s="33" t="s">
        <v>314</v>
      </c>
      <c r="P19" s="36">
        <v>42471</v>
      </c>
      <c r="Q19" s="33" t="s">
        <v>103</v>
      </c>
      <c r="R19" s="37"/>
      <c r="S19" s="35">
        <v>1</v>
      </c>
      <c r="T19" s="36">
        <v>42473</v>
      </c>
      <c r="U19" s="39">
        <f t="shared" si="0"/>
        <v>1</v>
      </c>
      <c r="V19" s="40">
        <f t="shared" si="1"/>
        <v>54</v>
      </c>
      <c r="W19" s="33" t="s">
        <v>603</v>
      </c>
      <c r="X19" s="35">
        <v>1</v>
      </c>
      <c r="Y19" s="33" t="s">
        <v>33</v>
      </c>
      <c r="Z19" s="33" t="s">
        <v>584</v>
      </c>
      <c r="AA19" s="33" t="s">
        <v>33</v>
      </c>
      <c r="AB19" s="33" t="s">
        <v>32</v>
      </c>
      <c r="AC19" s="33" t="s">
        <v>33</v>
      </c>
      <c r="AD19" s="33" t="s">
        <v>604</v>
      </c>
      <c r="AE19" s="33" t="s">
        <v>33</v>
      </c>
      <c r="AF19" s="33" t="s">
        <v>33</v>
      </c>
      <c r="AG19" s="33" t="s">
        <v>605</v>
      </c>
    </row>
    <row r="20" spans="1:33" ht="15" customHeight="1">
      <c r="A20" s="33" t="s">
        <v>606</v>
      </c>
      <c r="B20" s="33" t="s">
        <v>33</v>
      </c>
      <c r="C20" s="33" t="s">
        <v>585</v>
      </c>
      <c r="D20" s="34">
        <v>2015</v>
      </c>
      <c r="E20" s="35">
        <v>308660</v>
      </c>
      <c r="F20" s="34">
        <v>1563284</v>
      </c>
      <c r="G20" s="36">
        <v>42379</v>
      </c>
      <c r="H20" s="33" t="s">
        <v>562</v>
      </c>
      <c r="I20" s="33" t="s">
        <v>607</v>
      </c>
      <c r="J20" s="35" t="s">
        <v>541</v>
      </c>
      <c r="K20" s="33" t="s">
        <v>46</v>
      </c>
      <c r="L20" s="42"/>
      <c r="M20" s="42">
        <v>2</v>
      </c>
      <c r="N20" s="43">
        <v>42379</v>
      </c>
      <c r="O20" s="33" t="s">
        <v>46</v>
      </c>
      <c r="P20" s="43">
        <v>42386</v>
      </c>
      <c r="Q20" s="33" t="s">
        <v>46</v>
      </c>
      <c r="R20" s="37"/>
      <c r="S20" s="41">
        <v>2</v>
      </c>
      <c r="T20" s="36">
        <v>42389</v>
      </c>
      <c r="U20" s="39">
        <f t="shared" si="0"/>
        <v>1.5</v>
      </c>
      <c r="V20" s="40">
        <f t="shared" si="1"/>
        <v>8.5</v>
      </c>
      <c r="W20" s="33" t="s">
        <v>29</v>
      </c>
      <c r="X20" s="41">
        <v>2</v>
      </c>
      <c r="Y20" s="33" t="s">
        <v>33</v>
      </c>
      <c r="Z20" s="33" t="s">
        <v>586</v>
      </c>
      <c r="AA20" s="33" t="s">
        <v>33</v>
      </c>
      <c r="AB20" s="33" t="s">
        <v>32</v>
      </c>
      <c r="AC20" s="33" t="s">
        <v>33</v>
      </c>
      <c r="AD20" s="33" t="s">
        <v>608</v>
      </c>
      <c r="AE20" s="33" t="s">
        <v>609</v>
      </c>
      <c r="AF20" s="33" t="s">
        <v>33</v>
      </c>
      <c r="AG20" s="33" t="s">
        <v>610</v>
      </c>
    </row>
    <row r="21" spans="1:33" ht="15" customHeight="1">
      <c r="A21" s="33" t="s">
        <v>611</v>
      </c>
      <c r="B21" s="33" t="s">
        <v>33</v>
      </c>
      <c r="C21" s="33" t="s">
        <v>369</v>
      </c>
      <c r="D21" s="34">
        <v>2015</v>
      </c>
      <c r="E21" s="35">
        <v>309808</v>
      </c>
      <c r="F21" s="34">
        <v>1565712</v>
      </c>
      <c r="G21" s="36">
        <v>42356</v>
      </c>
      <c r="H21" s="33" t="s">
        <v>297</v>
      </c>
      <c r="I21" s="33" t="s">
        <v>412</v>
      </c>
      <c r="J21" s="35" t="s">
        <v>541</v>
      </c>
      <c r="K21" s="33" t="s">
        <v>300</v>
      </c>
      <c r="L21" s="33"/>
      <c r="M21" s="33">
        <v>2</v>
      </c>
      <c r="N21" s="36">
        <v>42374</v>
      </c>
      <c r="O21" s="33" t="s">
        <v>300</v>
      </c>
      <c r="P21" s="36">
        <v>42434</v>
      </c>
      <c r="Q21" s="33" t="s">
        <v>46</v>
      </c>
      <c r="R21" s="37"/>
      <c r="S21" s="41">
        <v>1</v>
      </c>
      <c r="T21" s="36">
        <v>42435</v>
      </c>
      <c r="U21" s="39">
        <f t="shared" si="0"/>
        <v>0.5</v>
      </c>
      <c r="V21" s="40">
        <f t="shared" si="1"/>
        <v>60.5</v>
      </c>
      <c r="W21" s="33" t="s">
        <v>221</v>
      </c>
      <c r="X21" s="41">
        <v>1</v>
      </c>
      <c r="Y21" s="33" t="s">
        <v>33</v>
      </c>
      <c r="Z21" s="33" t="s">
        <v>19</v>
      </c>
      <c r="AA21" s="33" t="s">
        <v>33</v>
      </c>
      <c r="AB21" s="33" t="s">
        <v>21</v>
      </c>
      <c r="AC21" s="33" t="s">
        <v>33</v>
      </c>
      <c r="AD21" s="33" t="s">
        <v>612</v>
      </c>
      <c r="AE21" s="33" t="s">
        <v>33</v>
      </c>
      <c r="AF21" s="33" t="s">
        <v>33</v>
      </c>
      <c r="AG21" s="33" t="s">
        <v>613</v>
      </c>
    </row>
    <row r="22" spans="1:33" ht="15" customHeight="1">
      <c r="A22" s="33" t="s">
        <v>614</v>
      </c>
      <c r="B22" s="33" t="s">
        <v>33</v>
      </c>
      <c r="C22" s="33" t="s">
        <v>588</v>
      </c>
      <c r="D22" s="34">
        <v>2015</v>
      </c>
      <c r="E22" s="35">
        <v>302547</v>
      </c>
      <c r="F22" s="34">
        <v>1566616</v>
      </c>
      <c r="G22" s="36">
        <v>42425</v>
      </c>
      <c r="H22" s="33" t="s">
        <v>615</v>
      </c>
      <c r="I22" s="33" t="s">
        <v>412</v>
      </c>
      <c r="J22" s="35" t="s">
        <v>313</v>
      </c>
      <c r="K22" s="33" t="s">
        <v>314</v>
      </c>
      <c r="L22" s="33"/>
      <c r="M22" s="33">
        <v>2</v>
      </c>
      <c r="N22" s="36">
        <v>42425</v>
      </c>
      <c r="O22" s="33" t="s">
        <v>315</v>
      </c>
      <c r="P22" s="36">
        <v>42480</v>
      </c>
      <c r="Q22" s="33" t="s">
        <v>46</v>
      </c>
      <c r="R22" s="37"/>
      <c r="S22" s="41">
        <v>1</v>
      </c>
      <c r="T22" s="36">
        <v>42482</v>
      </c>
      <c r="U22" s="39">
        <f t="shared" si="0"/>
        <v>1</v>
      </c>
      <c r="V22" s="40">
        <f t="shared" si="1"/>
        <v>56</v>
      </c>
      <c r="W22" s="33" t="s">
        <v>603</v>
      </c>
      <c r="X22" s="41">
        <v>1</v>
      </c>
      <c r="Y22" s="33" t="s">
        <v>33</v>
      </c>
      <c r="Z22" s="33" t="s">
        <v>589</v>
      </c>
      <c r="AA22" s="33" t="s">
        <v>33</v>
      </c>
      <c r="AB22" s="33" t="s">
        <v>32</v>
      </c>
      <c r="AC22" s="33" t="s">
        <v>33</v>
      </c>
      <c r="AD22" s="33" t="s">
        <v>616</v>
      </c>
      <c r="AE22" s="33" t="s">
        <v>33</v>
      </c>
      <c r="AF22" s="33" t="s">
        <v>33</v>
      </c>
      <c r="AG22" s="33" t="s">
        <v>617</v>
      </c>
    </row>
    <row r="23" spans="1:33" ht="15" customHeight="1">
      <c r="A23" s="33" t="s">
        <v>618</v>
      </c>
      <c r="B23" s="33" t="s">
        <v>33</v>
      </c>
      <c r="C23" s="33" t="s">
        <v>377</v>
      </c>
      <c r="D23" s="34">
        <v>2015</v>
      </c>
      <c r="E23" s="35">
        <v>300523</v>
      </c>
      <c r="F23" s="34">
        <v>1564672</v>
      </c>
      <c r="G23" s="36">
        <v>42367</v>
      </c>
      <c r="H23" s="33" t="s">
        <v>619</v>
      </c>
      <c r="I23" s="33" t="s">
        <v>412</v>
      </c>
      <c r="J23" s="35" t="s">
        <v>313</v>
      </c>
      <c r="K23" s="33" t="s">
        <v>554</v>
      </c>
      <c r="L23" s="42"/>
      <c r="M23" s="42">
        <v>2</v>
      </c>
      <c r="N23" s="43">
        <v>42389</v>
      </c>
      <c r="O23" s="33" t="s">
        <v>554</v>
      </c>
      <c r="P23" s="43">
        <v>42435</v>
      </c>
      <c r="Q23" s="33" t="s">
        <v>46</v>
      </c>
      <c r="R23" s="37"/>
      <c r="S23" s="41">
        <v>2</v>
      </c>
      <c r="T23" s="36">
        <v>42437</v>
      </c>
      <c r="U23" s="39">
        <f t="shared" si="0"/>
        <v>1</v>
      </c>
      <c r="V23" s="40">
        <f t="shared" si="1"/>
        <v>47</v>
      </c>
      <c r="W23" s="33" t="s">
        <v>221</v>
      </c>
      <c r="X23" s="41">
        <v>2</v>
      </c>
      <c r="Y23" s="33" t="s">
        <v>33</v>
      </c>
      <c r="Z23" s="33" t="s">
        <v>379</v>
      </c>
      <c r="AA23" s="33" t="s">
        <v>33</v>
      </c>
      <c r="AB23" s="33" t="s">
        <v>32</v>
      </c>
      <c r="AC23" s="33" t="s">
        <v>33</v>
      </c>
      <c r="AD23" s="33" t="s">
        <v>620</v>
      </c>
      <c r="AE23" s="33" t="s">
        <v>32</v>
      </c>
      <c r="AF23" s="33" t="s">
        <v>33</v>
      </c>
      <c r="AG23" s="33" t="s">
        <v>621</v>
      </c>
    </row>
    <row r="24" spans="1:33" ht="15" customHeight="1">
      <c r="A24" s="33" t="s">
        <v>568</v>
      </c>
      <c r="B24" s="33" t="s">
        <v>33</v>
      </c>
      <c r="C24" s="33" t="s">
        <v>569</v>
      </c>
      <c r="D24" s="34">
        <v>2015</v>
      </c>
      <c r="E24" s="35">
        <v>309125</v>
      </c>
      <c r="F24" s="34">
        <v>1564683</v>
      </c>
      <c r="G24" s="36">
        <v>42445</v>
      </c>
      <c r="H24" s="33" t="s">
        <v>547</v>
      </c>
      <c r="I24" s="33" t="s">
        <v>570</v>
      </c>
      <c r="J24" s="35" t="s">
        <v>313</v>
      </c>
      <c r="K24" s="33" t="s">
        <v>314</v>
      </c>
      <c r="L24" s="42">
        <v>1</v>
      </c>
      <c r="M24" s="42">
        <v>1</v>
      </c>
      <c r="N24" s="43">
        <v>42445</v>
      </c>
      <c r="O24" s="33" t="s">
        <v>314</v>
      </c>
      <c r="P24" s="43">
        <v>42455</v>
      </c>
      <c r="Q24" s="33" t="s">
        <v>28</v>
      </c>
      <c r="R24" s="37"/>
      <c r="S24" s="44"/>
      <c r="T24" s="36">
        <v>42460</v>
      </c>
      <c r="U24" s="39">
        <f t="shared" si="0"/>
        <v>2.5</v>
      </c>
      <c r="V24" s="40">
        <f t="shared" si="1"/>
        <v>12.5</v>
      </c>
      <c r="W24" s="33" t="s">
        <v>17</v>
      </c>
      <c r="X24" s="44"/>
      <c r="Y24" s="33" t="s">
        <v>33</v>
      </c>
      <c r="Z24" s="33" t="s">
        <v>571</v>
      </c>
      <c r="AA24" s="33" t="s">
        <v>33</v>
      </c>
      <c r="AB24" s="33" t="s">
        <v>32</v>
      </c>
      <c r="AC24" s="33" t="s">
        <v>33</v>
      </c>
      <c r="AD24" s="33" t="s">
        <v>33</v>
      </c>
      <c r="AE24" s="33" t="s">
        <v>33</v>
      </c>
      <c r="AF24" s="33" t="s">
        <v>33</v>
      </c>
      <c r="AG24" s="33" t="s">
        <v>572</v>
      </c>
    </row>
  </sheetData>
  <sortState ref="A2:AH26">
    <sortCondition ref="Q2:Q26"/>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
  <sheetViews>
    <sheetView workbookViewId="0">
      <selection activeCell="A24" sqref="A24"/>
    </sheetView>
  </sheetViews>
  <sheetFormatPr baseColWidth="10" defaultColWidth="15.1640625" defaultRowHeight="14" x14ac:dyDescent="0"/>
  <cols>
    <col min="1" max="1" width="15.1640625" style="27"/>
    <col min="2" max="2" width="11.6640625" style="27" customWidth="1"/>
    <col min="3" max="3" width="31.5" style="27" customWidth="1"/>
    <col min="4" max="11" width="15.1640625" style="27" hidden="1" customWidth="1"/>
    <col min="12" max="13" width="15.1640625" style="27"/>
    <col min="14" max="14" width="16.33203125" style="27" customWidth="1"/>
    <col min="15" max="15" width="15.1640625" style="27"/>
    <col min="16" max="16" width="21.5" style="27" customWidth="1"/>
    <col min="17" max="17" width="15.1640625" style="27"/>
    <col min="18" max="18" width="18.83203125" style="27" customWidth="1"/>
    <col min="19" max="19" width="15.1640625" style="27"/>
    <col min="20" max="21" width="15.1640625" style="27" hidden="1" customWidth="1"/>
    <col min="22" max="22" width="15.1640625" style="27"/>
    <col min="23" max="23" width="15.1640625" style="28"/>
    <col min="24" max="24" width="15.1640625" style="27"/>
    <col min="25" max="25" width="15.1640625" style="27" hidden="1" customWidth="1"/>
    <col min="26" max="26" width="15.1640625" style="29"/>
    <col min="27" max="16384" width="15.1640625" style="27"/>
  </cols>
  <sheetData>
    <row r="1" spans="1:35" s="15" customFormat="1" ht="15" customHeight="1">
      <c r="A1" s="2" t="s">
        <v>0</v>
      </c>
      <c r="B1" s="2" t="s">
        <v>275</v>
      </c>
      <c r="C1" s="2" t="s">
        <v>276</v>
      </c>
      <c r="D1" s="2" t="s">
        <v>277</v>
      </c>
      <c r="E1" s="2" t="s">
        <v>278</v>
      </c>
      <c r="F1" s="2" t="s">
        <v>279</v>
      </c>
      <c r="G1" s="2" t="s">
        <v>280</v>
      </c>
      <c r="H1" s="2" t="s">
        <v>281</v>
      </c>
      <c r="I1" s="2" t="s">
        <v>282</v>
      </c>
      <c r="J1" s="2" t="s">
        <v>283</v>
      </c>
      <c r="K1" s="2" t="s">
        <v>284</v>
      </c>
      <c r="L1" s="2" t="s">
        <v>285</v>
      </c>
      <c r="M1" s="2" t="s">
        <v>286</v>
      </c>
      <c r="N1" s="2" t="s">
        <v>287</v>
      </c>
      <c r="O1" s="2" t="s">
        <v>288</v>
      </c>
      <c r="P1" s="2" t="s">
        <v>1</v>
      </c>
      <c r="Q1" s="2" t="s">
        <v>289</v>
      </c>
      <c r="R1" s="2" t="s">
        <v>2</v>
      </c>
      <c r="S1" s="2" t="s">
        <v>4</v>
      </c>
      <c r="T1" s="2" t="s">
        <v>290</v>
      </c>
      <c r="U1" s="2" t="s">
        <v>291</v>
      </c>
      <c r="V1" s="2" t="s">
        <v>3</v>
      </c>
      <c r="W1" s="13" t="s">
        <v>292</v>
      </c>
      <c r="X1" s="2" t="s">
        <v>5</v>
      </c>
      <c r="Y1" s="2" t="s">
        <v>293</v>
      </c>
      <c r="Z1" s="14" t="s">
        <v>294</v>
      </c>
      <c r="AA1" s="2" t="s">
        <v>6</v>
      </c>
      <c r="AB1" s="2" t="s">
        <v>7</v>
      </c>
      <c r="AC1" s="2" t="s">
        <v>8</v>
      </c>
      <c r="AD1" s="2" t="s">
        <v>9</v>
      </c>
      <c r="AE1" s="2" t="s">
        <v>10</v>
      </c>
      <c r="AF1" s="2" t="s">
        <v>11</v>
      </c>
      <c r="AG1" s="2" t="s">
        <v>12</v>
      </c>
      <c r="AH1" s="2" t="s">
        <v>13</v>
      </c>
      <c r="AI1" s="2" t="s">
        <v>14</v>
      </c>
    </row>
    <row r="2" spans="1:35" s="15" customFormat="1" ht="15" customHeight="1">
      <c r="A2" s="6" t="s">
        <v>295</v>
      </c>
      <c r="B2" s="6" t="s">
        <v>296</v>
      </c>
      <c r="C2" s="6"/>
      <c r="D2" s="16">
        <v>2016</v>
      </c>
      <c r="E2" s="6">
        <v>308843</v>
      </c>
      <c r="F2" s="16">
        <v>1564409</v>
      </c>
      <c r="G2" s="17">
        <v>42612</v>
      </c>
      <c r="H2" s="6" t="s">
        <v>297</v>
      </c>
      <c r="I2" s="6" t="s">
        <v>298</v>
      </c>
      <c r="J2" s="6" t="s">
        <v>299</v>
      </c>
      <c r="K2" s="6" t="s">
        <v>300</v>
      </c>
      <c r="L2" s="18"/>
      <c r="M2" s="18" t="s">
        <v>301</v>
      </c>
      <c r="N2" s="18"/>
      <c r="O2" s="18">
        <v>2</v>
      </c>
      <c r="P2" s="19">
        <v>42648</v>
      </c>
      <c r="Q2" s="6" t="s">
        <v>302</v>
      </c>
      <c r="R2" s="20">
        <v>42684</v>
      </c>
      <c r="S2" s="6" t="s">
        <v>303</v>
      </c>
      <c r="T2" s="21"/>
      <c r="U2" s="22"/>
      <c r="V2" s="19">
        <v>42685</v>
      </c>
      <c r="W2" s="23">
        <f t="shared" ref="W2:W17" si="0">(V2-R2)/2</f>
        <v>0.5</v>
      </c>
      <c r="X2" s="6" t="s">
        <v>29</v>
      </c>
      <c r="Y2" s="18">
        <v>2</v>
      </c>
      <c r="Z2" s="24">
        <f t="shared" ref="Z2:Z17" si="1">V2-P2+W2</f>
        <v>37.5</v>
      </c>
      <c r="AA2" s="6" t="s">
        <v>142</v>
      </c>
      <c r="AB2" s="6" t="s">
        <v>304</v>
      </c>
      <c r="AC2" s="6" t="s">
        <v>140</v>
      </c>
      <c r="AD2" s="6" t="s">
        <v>141</v>
      </c>
      <c r="AE2" s="6" t="s">
        <v>305</v>
      </c>
      <c r="AF2" s="6" t="s">
        <v>306</v>
      </c>
      <c r="AG2" s="6" t="s">
        <v>307</v>
      </c>
      <c r="AH2" s="6" t="s">
        <v>308</v>
      </c>
      <c r="AI2" s="6" t="s">
        <v>309</v>
      </c>
    </row>
    <row r="3" spans="1:35" s="15" customFormat="1" ht="15" customHeight="1">
      <c r="A3" s="6" t="s">
        <v>310</v>
      </c>
      <c r="B3" s="6" t="s">
        <v>311</v>
      </c>
      <c r="C3" s="6" t="s">
        <v>311</v>
      </c>
      <c r="D3" s="16">
        <v>2016</v>
      </c>
      <c r="E3" s="6">
        <v>313190</v>
      </c>
      <c r="F3" s="16">
        <v>1569853</v>
      </c>
      <c r="G3" s="17">
        <v>42712</v>
      </c>
      <c r="H3" s="6" t="s">
        <v>312</v>
      </c>
      <c r="I3" s="6" t="s">
        <v>298</v>
      </c>
      <c r="J3" s="6" t="s">
        <v>313</v>
      </c>
      <c r="K3" s="6" t="s">
        <v>314</v>
      </c>
      <c r="L3" s="6"/>
      <c r="M3" s="6" t="s">
        <v>301</v>
      </c>
      <c r="N3" s="6"/>
      <c r="O3" s="6">
        <v>2</v>
      </c>
      <c r="P3" s="17">
        <v>42712</v>
      </c>
      <c r="Q3" s="6" t="s">
        <v>315</v>
      </c>
      <c r="R3" s="17">
        <v>42768</v>
      </c>
      <c r="S3" s="6" t="s">
        <v>221</v>
      </c>
      <c r="T3" s="21"/>
      <c r="U3" s="6">
        <v>2</v>
      </c>
      <c r="V3" s="17">
        <v>42772</v>
      </c>
      <c r="W3" s="23">
        <f t="shared" si="0"/>
        <v>2</v>
      </c>
      <c r="X3" s="6" t="s">
        <v>29</v>
      </c>
      <c r="Y3" s="18">
        <v>2</v>
      </c>
      <c r="Z3" s="24">
        <f t="shared" si="1"/>
        <v>62</v>
      </c>
      <c r="AA3" s="6" t="s">
        <v>106</v>
      </c>
      <c r="AB3" s="6" t="s">
        <v>107</v>
      </c>
      <c r="AC3" s="6" t="s">
        <v>104</v>
      </c>
      <c r="AD3" s="6" t="s">
        <v>105</v>
      </c>
      <c r="AE3" s="6" t="s">
        <v>316</v>
      </c>
      <c r="AF3" s="6" t="s">
        <v>317</v>
      </c>
      <c r="AG3" s="6" t="s">
        <v>318</v>
      </c>
      <c r="AH3" s="6" t="s">
        <v>319</v>
      </c>
      <c r="AI3" s="6" t="s">
        <v>320</v>
      </c>
    </row>
    <row r="4" spans="1:35" s="15" customFormat="1" ht="15" customHeight="1">
      <c r="A4" s="6" t="s">
        <v>321</v>
      </c>
      <c r="B4" s="6" t="s">
        <v>322</v>
      </c>
      <c r="C4" s="6"/>
      <c r="D4" s="16">
        <v>2016</v>
      </c>
      <c r="E4" s="6">
        <v>300421</v>
      </c>
      <c r="F4" s="16">
        <v>1564115</v>
      </c>
      <c r="G4" s="17">
        <v>42709</v>
      </c>
      <c r="H4" s="6" t="s">
        <v>323</v>
      </c>
      <c r="I4" s="6" t="s">
        <v>324</v>
      </c>
      <c r="J4" s="6" t="s">
        <v>325</v>
      </c>
      <c r="K4" s="6" t="s">
        <v>300</v>
      </c>
      <c r="L4" s="6"/>
      <c r="M4" s="6" t="s">
        <v>301</v>
      </c>
      <c r="N4" s="6"/>
      <c r="O4" s="6">
        <v>2</v>
      </c>
      <c r="P4" s="17">
        <v>42716</v>
      </c>
      <c r="Q4" s="6" t="s">
        <v>315</v>
      </c>
      <c r="R4" s="17">
        <v>42752</v>
      </c>
      <c r="S4" s="6" t="s">
        <v>221</v>
      </c>
      <c r="T4" s="21"/>
      <c r="U4" s="18">
        <v>2</v>
      </c>
      <c r="V4" s="17">
        <v>42753</v>
      </c>
      <c r="W4" s="23">
        <f t="shared" si="0"/>
        <v>0.5</v>
      </c>
      <c r="X4" s="6" t="s">
        <v>29</v>
      </c>
      <c r="Y4" s="18">
        <v>1</v>
      </c>
      <c r="Z4" s="24">
        <f t="shared" si="1"/>
        <v>37.5</v>
      </c>
      <c r="AA4" s="6" t="s">
        <v>194</v>
      </c>
      <c r="AB4" s="6" t="s">
        <v>195</v>
      </c>
      <c r="AC4" s="6" t="s">
        <v>196</v>
      </c>
      <c r="AD4" s="6" t="s">
        <v>197</v>
      </c>
      <c r="AE4" s="6" t="s">
        <v>326</v>
      </c>
      <c r="AF4" s="6" t="s">
        <v>327</v>
      </c>
      <c r="AG4" s="6" t="s">
        <v>33</v>
      </c>
      <c r="AH4" s="6" t="s">
        <v>33</v>
      </c>
      <c r="AI4" s="6" t="s">
        <v>328</v>
      </c>
    </row>
    <row r="5" spans="1:35" s="15" customFormat="1" ht="15" customHeight="1">
      <c r="A5" s="6" t="s">
        <v>329</v>
      </c>
      <c r="B5" s="6" t="s">
        <v>330</v>
      </c>
      <c r="C5" s="6" t="s">
        <v>330</v>
      </c>
      <c r="D5" s="16">
        <v>2016</v>
      </c>
      <c r="E5" s="6">
        <v>314018</v>
      </c>
      <c r="F5" s="16">
        <v>1566992</v>
      </c>
      <c r="G5" s="17">
        <v>42688</v>
      </c>
      <c r="H5" s="6" t="s">
        <v>312</v>
      </c>
      <c r="I5" s="6" t="s">
        <v>331</v>
      </c>
      <c r="J5" s="6" t="s">
        <v>313</v>
      </c>
      <c r="K5" s="6" t="s">
        <v>300</v>
      </c>
      <c r="L5" s="6" t="s">
        <v>301</v>
      </c>
      <c r="M5" s="6"/>
      <c r="N5" s="6"/>
      <c r="O5" s="6">
        <v>1</v>
      </c>
      <c r="P5" s="17">
        <v>42695</v>
      </c>
      <c r="Q5" s="6" t="s">
        <v>315</v>
      </c>
      <c r="R5" s="17">
        <v>42748</v>
      </c>
      <c r="S5" s="6" t="s">
        <v>332</v>
      </c>
      <c r="T5" s="21"/>
      <c r="U5" s="18">
        <v>1</v>
      </c>
      <c r="V5" s="17">
        <v>42752</v>
      </c>
      <c r="W5" s="23">
        <f t="shared" si="0"/>
        <v>2</v>
      </c>
      <c r="X5" s="6" t="s">
        <v>29</v>
      </c>
      <c r="Y5" s="18">
        <v>1</v>
      </c>
      <c r="Z5" s="24">
        <f t="shared" si="1"/>
        <v>59</v>
      </c>
      <c r="AA5" s="6" t="s">
        <v>95</v>
      </c>
      <c r="AB5" s="6" t="s">
        <v>96</v>
      </c>
      <c r="AC5" s="6" t="s">
        <v>32</v>
      </c>
      <c r="AD5" s="6" t="s">
        <v>33</v>
      </c>
      <c r="AE5" s="6" t="s">
        <v>333</v>
      </c>
      <c r="AF5" s="6" t="s">
        <v>334</v>
      </c>
      <c r="AG5" s="6" t="s">
        <v>33</v>
      </c>
      <c r="AH5" s="6" t="s">
        <v>33</v>
      </c>
      <c r="AI5" s="6" t="s">
        <v>335</v>
      </c>
    </row>
    <row r="6" spans="1:35" s="15" customFormat="1" ht="15" customHeight="1">
      <c r="A6" s="6" t="s">
        <v>336</v>
      </c>
      <c r="B6" s="6" t="s">
        <v>337</v>
      </c>
      <c r="C6" s="6" t="s">
        <v>337</v>
      </c>
      <c r="D6" s="16">
        <v>2016</v>
      </c>
      <c r="E6" s="6">
        <v>301309</v>
      </c>
      <c r="F6" s="16">
        <v>1563781</v>
      </c>
      <c r="G6" s="17">
        <v>42755</v>
      </c>
      <c r="H6" s="6" t="s">
        <v>338</v>
      </c>
      <c r="I6" s="6" t="s">
        <v>339</v>
      </c>
      <c r="J6" s="6" t="s">
        <v>340</v>
      </c>
      <c r="K6" s="6" t="s">
        <v>16</v>
      </c>
      <c r="L6" s="6" t="s">
        <v>301</v>
      </c>
      <c r="M6" s="6"/>
      <c r="N6" s="6"/>
      <c r="O6" s="6">
        <v>1</v>
      </c>
      <c r="P6" s="17">
        <v>42755</v>
      </c>
      <c r="Q6" s="6" t="s">
        <v>46</v>
      </c>
      <c r="R6" s="17">
        <v>42759</v>
      </c>
      <c r="S6" s="6" t="s">
        <v>332</v>
      </c>
      <c r="T6" s="21"/>
      <c r="U6" s="21"/>
      <c r="V6" s="17">
        <v>42760</v>
      </c>
      <c r="W6" s="23">
        <f t="shared" si="0"/>
        <v>0.5</v>
      </c>
      <c r="X6" s="6" t="s">
        <v>29</v>
      </c>
      <c r="Y6" s="18">
        <v>1</v>
      </c>
      <c r="Z6" s="24">
        <f t="shared" si="1"/>
        <v>5.5</v>
      </c>
      <c r="AA6" s="6" t="s">
        <v>134</v>
      </c>
      <c r="AB6" s="6" t="s">
        <v>135</v>
      </c>
      <c r="AC6" s="6" t="s">
        <v>32</v>
      </c>
      <c r="AD6" s="6" t="s">
        <v>33</v>
      </c>
      <c r="AE6" s="6" t="s">
        <v>341</v>
      </c>
      <c r="AF6" s="6" t="s">
        <v>342</v>
      </c>
      <c r="AG6" s="6" t="s">
        <v>33</v>
      </c>
      <c r="AH6" s="6" t="s">
        <v>33</v>
      </c>
      <c r="AI6" s="6" t="s">
        <v>343</v>
      </c>
    </row>
    <row r="7" spans="1:35" s="15" customFormat="1" ht="15" customHeight="1">
      <c r="A7" s="6" t="s">
        <v>344</v>
      </c>
      <c r="B7" s="6" t="s">
        <v>345</v>
      </c>
      <c r="C7" s="6" t="s">
        <v>345</v>
      </c>
      <c r="D7" s="16">
        <v>2016</v>
      </c>
      <c r="E7" s="6">
        <v>314471</v>
      </c>
      <c r="F7" s="16">
        <v>1567401</v>
      </c>
      <c r="G7" s="17">
        <v>42648</v>
      </c>
      <c r="H7" s="6" t="s">
        <v>297</v>
      </c>
      <c r="I7" s="6" t="s">
        <v>331</v>
      </c>
      <c r="J7" s="6" t="s">
        <v>313</v>
      </c>
      <c r="K7" s="6" t="s">
        <v>300</v>
      </c>
      <c r="L7" s="18" t="s">
        <v>301</v>
      </c>
      <c r="M7" s="18"/>
      <c r="N7" s="18"/>
      <c r="O7" s="18">
        <v>1</v>
      </c>
      <c r="P7" s="19">
        <v>42684</v>
      </c>
      <c r="Q7" s="6" t="s">
        <v>315</v>
      </c>
      <c r="R7" s="19">
        <v>42745</v>
      </c>
      <c r="S7" s="6" t="s">
        <v>332</v>
      </c>
      <c r="T7" s="18">
        <v>2</v>
      </c>
      <c r="U7" s="21"/>
      <c r="V7" s="19">
        <v>42746</v>
      </c>
      <c r="W7" s="23">
        <f t="shared" si="0"/>
        <v>0.5</v>
      </c>
      <c r="X7" s="6" t="s">
        <v>29</v>
      </c>
      <c r="Y7" s="18">
        <v>1</v>
      </c>
      <c r="Z7" s="24">
        <f t="shared" si="1"/>
        <v>62.5</v>
      </c>
      <c r="AA7" s="6" t="s">
        <v>51</v>
      </c>
      <c r="AB7" s="6" t="s">
        <v>52</v>
      </c>
      <c r="AC7" s="6" t="s">
        <v>346</v>
      </c>
      <c r="AD7" s="6" t="s">
        <v>347</v>
      </c>
      <c r="AE7" s="6" t="s">
        <v>348</v>
      </c>
      <c r="AF7" s="6" t="s">
        <v>349</v>
      </c>
      <c r="AG7" s="6" t="s">
        <v>33</v>
      </c>
      <c r="AH7" s="6" t="s">
        <v>33</v>
      </c>
      <c r="AI7" s="6" t="s">
        <v>350</v>
      </c>
    </row>
    <row r="8" spans="1:35" s="15" customFormat="1" ht="15" customHeight="1">
      <c r="A8" s="6" t="s">
        <v>351</v>
      </c>
      <c r="B8" s="6" t="s">
        <v>352</v>
      </c>
      <c r="C8" s="6" t="s">
        <v>352</v>
      </c>
      <c r="D8" s="16">
        <v>2016</v>
      </c>
      <c r="E8" s="6">
        <v>311328</v>
      </c>
      <c r="F8" s="16">
        <v>1565541</v>
      </c>
      <c r="G8" s="17">
        <v>42621</v>
      </c>
      <c r="H8" s="6" t="s">
        <v>312</v>
      </c>
      <c r="I8" s="6" t="s">
        <v>353</v>
      </c>
      <c r="J8" s="6" t="s">
        <v>354</v>
      </c>
      <c r="K8" s="6" t="s">
        <v>355</v>
      </c>
      <c r="L8" s="6" t="s">
        <v>301</v>
      </c>
      <c r="M8" s="6"/>
      <c r="N8" s="6"/>
      <c r="O8" s="6">
        <v>1</v>
      </c>
      <c r="P8" s="17">
        <v>42629</v>
      </c>
      <c r="Q8" s="6" t="s">
        <v>315</v>
      </c>
      <c r="R8" s="17">
        <v>42683</v>
      </c>
      <c r="S8" s="6" t="s">
        <v>332</v>
      </c>
      <c r="T8" s="21"/>
      <c r="U8" s="6">
        <v>1</v>
      </c>
      <c r="V8" s="17">
        <v>42690</v>
      </c>
      <c r="W8" s="23">
        <f t="shared" si="0"/>
        <v>3.5</v>
      </c>
      <c r="X8" s="6" t="s">
        <v>29</v>
      </c>
      <c r="Y8" s="6">
        <v>1</v>
      </c>
      <c r="Z8" s="24">
        <f t="shared" si="1"/>
        <v>64.5</v>
      </c>
      <c r="AA8" s="6" t="s">
        <v>186</v>
      </c>
      <c r="AB8" s="6" t="s">
        <v>187</v>
      </c>
      <c r="AC8" s="6" t="s">
        <v>188</v>
      </c>
      <c r="AD8" s="6" t="s">
        <v>189</v>
      </c>
      <c r="AE8" s="6" t="s">
        <v>356</v>
      </c>
      <c r="AF8" s="6" t="s">
        <v>357</v>
      </c>
      <c r="AG8" s="6" t="s">
        <v>33</v>
      </c>
      <c r="AH8" s="6" t="s">
        <v>33</v>
      </c>
      <c r="AI8" s="6" t="s">
        <v>358</v>
      </c>
    </row>
    <row r="9" spans="1:35" s="15" customFormat="1" ht="15" customHeight="1">
      <c r="A9" s="6" t="s">
        <v>359</v>
      </c>
      <c r="B9" s="6" t="s">
        <v>360</v>
      </c>
      <c r="C9" s="6" t="s">
        <v>360</v>
      </c>
      <c r="D9" s="16">
        <v>2016</v>
      </c>
      <c r="E9" s="6">
        <v>306592</v>
      </c>
      <c r="F9" s="16">
        <v>1561836</v>
      </c>
      <c r="G9" s="17">
        <v>42632</v>
      </c>
      <c r="H9" s="6" t="s">
        <v>361</v>
      </c>
      <c r="I9" s="6" t="s">
        <v>353</v>
      </c>
      <c r="J9" s="6" t="s">
        <v>354</v>
      </c>
      <c r="K9" s="6" t="s">
        <v>362</v>
      </c>
      <c r="L9" s="6" t="s">
        <v>301</v>
      </c>
      <c r="M9" s="6"/>
      <c r="N9" s="6"/>
      <c r="O9" s="6">
        <v>1</v>
      </c>
      <c r="P9" s="17">
        <v>42632</v>
      </c>
      <c r="Q9" s="6" t="s">
        <v>315</v>
      </c>
      <c r="R9" s="17">
        <v>42669</v>
      </c>
      <c r="S9" s="6" t="s">
        <v>332</v>
      </c>
      <c r="T9" s="22"/>
      <c r="U9" s="6">
        <v>3</v>
      </c>
      <c r="V9" s="17">
        <v>42674</v>
      </c>
      <c r="W9" s="23">
        <f t="shared" si="0"/>
        <v>2.5</v>
      </c>
      <c r="X9" s="6" t="s">
        <v>29</v>
      </c>
      <c r="Y9" s="18">
        <v>1</v>
      </c>
      <c r="Z9" s="24">
        <f t="shared" si="1"/>
        <v>44.5</v>
      </c>
      <c r="AA9" s="6" t="s">
        <v>363</v>
      </c>
      <c r="AB9" s="6" t="s">
        <v>364</v>
      </c>
      <c r="AC9" s="6" t="s">
        <v>32</v>
      </c>
      <c r="AD9" s="6" t="s">
        <v>33</v>
      </c>
      <c r="AE9" s="6" t="s">
        <v>365</v>
      </c>
      <c r="AF9" s="6" t="s">
        <v>366</v>
      </c>
      <c r="AG9" s="6" t="s">
        <v>33</v>
      </c>
      <c r="AH9" s="6" t="s">
        <v>33</v>
      </c>
      <c r="AI9" s="6" t="s">
        <v>367</v>
      </c>
    </row>
    <row r="10" spans="1:35" s="15" customFormat="1" ht="15" customHeight="1">
      <c r="A10" s="6" t="s">
        <v>368</v>
      </c>
      <c r="B10" s="6" t="s">
        <v>369</v>
      </c>
      <c r="C10" s="6"/>
      <c r="D10" s="16">
        <v>2016</v>
      </c>
      <c r="E10" s="6">
        <v>309701</v>
      </c>
      <c r="F10" s="16">
        <v>1565799</v>
      </c>
      <c r="G10" s="17">
        <v>42790</v>
      </c>
      <c r="H10" s="6" t="s">
        <v>370</v>
      </c>
      <c r="I10" s="6" t="s">
        <v>298</v>
      </c>
      <c r="J10" s="6" t="s">
        <v>299</v>
      </c>
      <c r="K10" s="6" t="s">
        <v>371</v>
      </c>
      <c r="L10" s="6"/>
      <c r="M10" s="6" t="s">
        <v>301</v>
      </c>
      <c r="N10" s="6"/>
      <c r="O10" s="6">
        <v>2</v>
      </c>
      <c r="P10" s="17">
        <v>42794</v>
      </c>
      <c r="Q10" s="6" t="s">
        <v>103</v>
      </c>
      <c r="R10" s="17">
        <v>42818</v>
      </c>
      <c r="S10" s="6" t="s">
        <v>332</v>
      </c>
      <c r="T10" s="21"/>
      <c r="U10" s="18">
        <v>1</v>
      </c>
      <c r="V10" s="17">
        <v>42821</v>
      </c>
      <c r="W10" s="23">
        <f t="shared" si="0"/>
        <v>1.5</v>
      </c>
      <c r="X10" s="6" t="s">
        <v>29</v>
      </c>
      <c r="Y10" s="18">
        <v>1</v>
      </c>
      <c r="Z10" s="24">
        <f t="shared" si="1"/>
        <v>28.5</v>
      </c>
      <c r="AA10" s="6" t="s">
        <v>18</v>
      </c>
      <c r="AB10" s="6" t="s">
        <v>19</v>
      </c>
      <c r="AC10" s="6" t="s">
        <v>372</v>
      </c>
      <c r="AD10" s="6" t="s">
        <v>21</v>
      </c>
      <c r="AE10" s="6" t="s">
        <v>373</v>
      </c>
      <c r="AF10" s="6" t="s">
        <v>374</v>
      </c>
      <c r="AG10" s="6" t="s">
        <v>33</v>
      </c>
      <c r="AH10" s="6" t="s">
        <v>33</v>
      </c>
      <c r="AI10" s="6" t="s">
        <v>375</v>
      </c>
    </row>
    <row r="11" spans="1:35" s="15" customFormat="1" ht="15" customHeight="1">
      <c r="A11" s="6" t="s">
        <v>376</v>
      </c>
      <c r="B11" s="6" t="s">
        <v>377</v>
      </c>
      <c r="C11" s="6"/>
      <c r="D11" s="16">
        <v>2016</v>
      </c>
      <c r="E11" s="6">
        <v>300449</v>
      </c>
      <c r="F11" s="16">
        <v>1564588</v>
      </c>
      <c r="G11" s="17">
        <v>42748</v>
      </c>
      <c r="H11" s="6" t="s">
        <v>338</v>
      </c>
      <c r="I11" s="6" t="s">
        <v>298</v>
      </c>
      <c r="J11" s="6" t="s">
        <v>299</v>
      </c>
      <c r="K11" s="6" t="s">
        <v>16</v>
      </c>
      <c r="L11" s="6"/>
      <c r="M11" s="6" t="s">
        <v>301</v>
      </c>
      <c r="N11" s="6"/>
      <c r="O11" s="6">
        <v>2</v>
      </c>
      <c r="P11" s="17">
        <v>42748</v>
      </c>
      <c r="Q11" s="6" t="s">
        <v>314</v>
      </c>
      <c r="R11" s="17">
        <v>42818</v>
      </c>
      <c r="S11" s="6" t="s">
        <v>332</v>
      </c>
      <c r="T11" s="21"/>
      <c r="U11" s="22"/>
      <c r="V11" s="17">
        <v>42820</v>
      </c>
      <c r="W11" s="23">
        <f t="shared" si="0"/>
        <v>1</v>
      </c>
      <c r="X11" s="6" t="s">
        <v>29</v>
      </c>
      <c r="Y11" s="18">
        <v>1</v>
      </c>
      <c r="Z11" s="24">
        <f t="shared" si="1"/>
        <v>73</v>
      </c>
      <c r="AA11" s="6" t="s">
        <v>378</v>
      </c>
      <c r="AB11" s="6" t="s">
        <v>379</v>
      </c>
      <c r="AC11" s="6" t="s">
        <v>380</v>
      </c>
      <c r="AD11" s="6" t="s">
        <v>381</v>
      </c>
      <c r="AE11" s="6" t="s">
        <v>382</v>
      </c>
      <c r="AF11" s="6" t="s">
        <v>383</v>
      </c>
      <c r="AG11" s="6" t="s">
        <v>33</v>
      </c>
      <c r="AH11" s="6" t="s">
        <v>33</v>
      </c>
      <c r="AI11" s="6" t="s">
        <v>384</v>
      </c>
    </row>
    <row r="12" spans="1:35" s="15" customFormat="1" ht="15" customHeight="1">
      <c r="A12" s="6" t="s">
        <v>385</v>
      </c>
      <c r="B12" s="6" t="s">
        <v>386</v>
      </c>
      <c r="C12" s="6" t="s">
        <v>386</v>
      </c>
      <c r="D12" s="16">
        <v>2016</v>
      </c>
      <c r="E12" s="6">
        <v>308708</v>
      </c>
      <c r="F12" s="16">
        <v>1563938</v>
      </c>
      <c r="G12" s="17">
        <v>42832</v>
      </c>
      <c r="H12" s="6" t="s">
        <v>312</v>
      </c>
      <c r="I12" s="6" t="s">
        <v>387</v>
      </c>
      <c r="J12" s="6" t="s">
        <v>325</v>
      </c>
      <c r="K12" s="6" t="s">
        <v>46</v>
      </c>
      <c r="L12" s="6"/>
      <c r="M12" s="6"/>
      <c r="N12" s="6" t="s">
        <v>301</v>
      </c>
      <c r="O12" s="6">
        <v>3</v>
      </c>
      <c r="P12" s="17">
        <v>42832</v>
      </c>
      <c r="Q12" s="6" t="s">
        <v>46</v>
      </c>
      <c r="R12" s="17">
        <v>42845</v>
      </c>
      <c r="S12" s="6" t="s">
        <v>332</v>
      </c>
      <c r="T12" s="22"/>
      <c r="U12" s="18">
        <v>1</v>
      </c>
      <c r="V12" s="17">
        <v>42849</v>
      </c>
      <c r="W12" s="23">
        <f t="shared" si="0"/>
        <v>2</v>
      </c>
      <c r="X12" s="6" t="s">
        <v>29</v>
      </c>
      <c r="Y12" s="21">
        <v>1</v>
      </c>
      <c r="Z12" s="24">
        <f t="shared" si="1"/>
        <v>19</v>
      </c>
      <c r="AA12" s="6" t="s">
        <v>210</v>
      </c>
      <c r="AB12" s="6" t="s">
        <v>211</v>
      </c>
      <c r="AC12" s="6" t="s">
        <v>388</v>
      </c>
      <c r="AD12" s="6" t="s">
        <v>389</v>
      </c>
      <c r="AE12" s="6" t="s">
        <v>390</v>
      </c>
      <c r="AF12" s="6" t="s">
        <v>391</v>
      </c>
      <c r="AG12" s="6" t="s">
        <v>33</v>
      </c>
      <c r="AH12" s="6" t="s">
        <v>33</v>
      </c>
      <c r="AI12" s="6" t="s">
        <v>392</v>
      </c>
    </row>
    <row r="13" spans="1:35" s="15" customFormat="1" ht="15" customHeight="1">
      <c r="A13" s="6" t="s">
        <v>410</v>
      </c>
      <c r="B13" s="6" t="s">
        <v>411</v>
      </c>
      <c r="C13" s="6" t="s">
        <v>411</v>
      </c>
      <c r="D13" s="16">
        <v>2016</v>
      </c>
      <c r="E13" s="6">
        <v>314016</v>
      </c>
      <c r="F13" s="16">
        <v>1566243</v>
      </c>
      <c r="G13" s="17">
        <v>42676</v>
      </c>
      <c r="H13" s="6" t="s">
        <v>297</v>
      </c>
      <c r="I13" s="6" t="s">
        <v>412</v>
      </c>
      <c r="J13" s="6" t="s">
        <v>394</v>
      </c>
      <c r="K13" s="6" t="s">
        <v>315</v>
      </c>
      <c r="L13" s="6" t="s">
        <v>301</v>
      </c>
      <c r="M13" s="6"/>
      <c r="N13" s="6"/>
      <c r="O13" s="6">
        <v>1</v>
      </c>
      <c r="P13" s="17">
        <v>42676</v>
      </c>
      <c r="Q13" s="6" t="s">
        <v>315</v>
      </c>
      <c r="R13" s="17">
        <v>42718</v>
      </c>
      <c r="S13" s="6" t="s">
        <v>103</v>
      </c>
      <c r="T13" s="21"/>
      <c r="U13" s="18">
        <v>2</v>
      </c>
      <c r="V13" s="17">
        <v>42723</v>
      </c>
      <c r="W13" s="23">
        <f t="shared" si="0"/>
        <v>2.5</v>
      </c>
      <c r="X13" s="6" t="s">
        <v>17</v>
      </c>
      <c r="Y13" s="21"/>
      <c r="Z13" s="24">
        <f t="shared" si="1"/>
        <v>49.5</v>
      </c>
      <c r="AA13" s="6" t="s">
        <v>79</v>
      </c>
      <c r="AB13" s="6" t="s">
        <v>33</v>
      </c>
      <c r="AC13" s="6" t="s">
        <v>413</v>
      </c>
      <c r="AD13" s="6" t="s">
        <v>414</v>
      </c>
      <c r="AE13" s="6" t="s">
        <v>415</v>
      </c>
      <c r="AF13" s="6" t="s">
        <v>416</v>
      </c>
      <c r="AG13" s="6" t="s">
        <v>417</v>
      </c>
      <c r="AH13" s="6" t="s">
        <v>418</v>
      </c>
      <c r="AI13" s="6" t="s">
        <v>419</v>
      </c>
    </row>
    <row r="14" spans="1:35" s="15" customFormat="1" ht="15" customHeight="1">
      <c r="A14" s="6" t="s">
        <v>420</v>
      </c>
      <c r="B14" s="6" t="s">
        <v>421</v>
      </c>
      <c r="C14" s="6" t="s">
        <v>421</v>
      </c>
      <c r="D14" s="16">
        <v>2016</v>
      </c>
      <c r="E14" s="6">
        <v>307658</v>
      </c>
      <c r="F14" s="16">
        <v>1562345</v>
      </c>
      <c r="G14" s="17">
        <v>42824</v>
      </c>
      <c r="H14" s="6" t="s">
        <v>396</v>
      </c>
      <c r="I14" s="6" t="s">
        <v>298</v>
      </c>
      <c r="J14" s="6" t="s">
        <v>313</v>
      </c>
      <c r="K14" s="6" t="s">
        <v>314</v>
      </c>
      <c r="L14" s="6"/>
      <c r="M14" s="6" t="s">
        <v>301</v>
      </c>
      <c r="N14" s="6"/>
      <c r="O14" s="6">
        <v>1</v>
      </c>
      <c r="P14" s="17">
        <v>42824</v>
      </c>
      <c r="Q14" s="6" t="s">
        <v>315</v>
      </c>
      <c r="R14" s="17">
        <v>42850</v>
      </c>
      <c r="S14" s="6" t="s">
        <v>103</v>
      </c>
      <c r="T14" s="25"/>
      <c r="U14" s="21"/>
      <c r="V14" s="17">
        <v>42857</v>
      </c>
      <c r="W14" s="23">
        <f t="shared" si="0"/>
        <v>3.5</v>
      </c>
      <c r="X14" s="6" t="s">
        <v>17</v>
      </c>
      <c r="Y14" s="21"/>
      <c r="Z14" s="24">
        <f t="shared" si="1"/>
        <v>36.5</v>
      </c>
      <c r="AA14" s="6" t="s">
        <v>47</v>
      </c>
      <c r="AB14" s="6" t="s">
        <v>48</v>
      </c>
      <c r="AC14" s="6" t="s">
        <v>32</v>
      </c>
      <c r="AD14" s="6" t="s">
        <v>33</v>
      </c>
      <c r="AE14" s="6" t="s">
        <v>33</v>
      </c>
      <c r="AF14" s="6" t="s">
        <v>33</v>
      </c>
      <c r="AG14" s="6" t="s">
        <v>33</v>
      </c>
      <c r="AH14" s="6" t="s">
        <v>33</v>
      </c>
      <c r="AI14" s="6" t="s">
        <v>422</v>
      </c>
    </row>
    <row r="15" spans="1:35" s="15" customFormat="1" ht="15" customHeight="1">
      <c r="A15" s="6" t="s">
        <v>423</v>
      </c>
      <c r="B15" s="6" t="s">
        <v>424</v>
      </c>
      <c r="C15" s="6" t="s">
        <v>424</v>
      </c>
      <c r="D15" s="16">
        <v>2016</v>
      </c>
      <c r="E15" s="6">
        <v>308541</v>
      </c>
      <c r="F15" s="16">
        <v>1565048</v>
      </c>
      <c r="G15" s="17">
        <v>42710</v>
      </c>
      <c r="H15" s="6" t="s">
        <v>33</v>
      </c>
      <c r="I15" s="6" t="s">
        <v>425</v>
      </c>
      <c r="J15" s="6" t="s">
        <v>354</v>
      </c>
      <c r="K15" s="6" t="s">
        <v>103</v>
      </c>
      <c r="L15" s="6" t="s">
        <v>301</v>
      </c>
      <c r="M15" s="6"/>
      <c r="N15" s="6"/>
      <c r="O15" s="6">
        <v>1</v>
      </c>
      <c r="P15" s="17">
        <v>42710</v>
      </c>
      <c r="Q15" s="6" t="s">
        <v>426</v>
      </c>
      <c r="R15" s="17">
        <v>42710</v>
      </c>
      <c r="S15" s="6" t="s">
        <v>103</v>
      </c>
      <c r="T15" s="21"/>
      <c r="U15" s="21"/>
      <c r="V15" s="17">
        <v>42715</v>
      </c>
      <c r="W15" s="23">
        <f t="shared" si="0"/>
        <v>2.5</v>
      </c>
      <c r="X15" s="6" t="s">
        <v>17</v>
      </c>
      <c r="Y15" s="21"/>
      <c r="Z15" s="24">
        <f t="shared" si="1"/>
        <v>7.5</v>
      </c>
      <c r="AA15" s="6" t="s">
        <v>33</v>
      </c>
      <c r="AB15" s="6" t="s">
        <v>33</v>
      </c>
      <c r="AC15" s="6" t="s">
        <v>33</v>
      </c>
      <c r="AD15" s="6" t="s">
        <v>33</v>
      </c>
      <c r="AE15" s="6" t="s">
        <v>33</v>
      </c>
      <c r="AF15" s="6" t="s">
        <v>33</v>
      </c>
      <c r="AG15" s="6" t="s">
        <v>33</v>
      </c>
      <c r="AH15" s="6" t="s">
        <v>33</v>
      </c>
      <c r="AI15" s="6" t="s">
        <v>427</v>
      </c>
    </row>
    <row r="16" spans="1:35" s="15" customFormat="1" ht="15" customHeight="1">
      <c r="A16" s="6" t="s">
        <v>428</v>
      </c>
      <c r="B16" s="6" t="s">
        <v>393</v>
      </c>
      <c r="C16" s="6"/>
      <c r="D16" s="16">
        <v>2016</v>
      </c>
      <c r="E16" s="6">
        <v>307162</v>
      </c>
      <c r="F16" s="16">
        <v>1562125</v>
      </c>
      <c r="G16" s="17">
        <v>42740</v>
      </c>
      <c r="H16" s="6" t="s">
        <v>312</v>
      </c>
      <c r="I16" s="6" t="s">
        <v>298</v>
      </c>
      <c r="J16" s="6" t="s">
        <v>325</v>
      </c>
      <c r="K16" s="6" t="s">
        <v>429</v>
      </c>
      <c r="L16" s="18"/>
      <c r="M16" s="18" t="s">
        <v>301</v>
      </c>
      <c r="N16" s="18"/>
      <c r="O16" s="18">
        <v>2</v>
      </c>
      <c r="P16" s="19">
        <v>42761</v>
      </c>
      <c r="Q16" s="6" t="s">
        <v>103</v>
      </c>
      <c r="R16" s="19">
        <v>42768</v>
      </c>
      <c r="S16" s="6" t="s">
        <v>103</v>
      </c>
      <c r="T16" s="21"/>
      <c r="U16" s="18">
        <v>1</v>
      </c>
      <c r="V16" s="19">
        <v>42772</v>
      </c>
      <c r="W16" s="23">
        <f t="shared" si="0"/>
        <v>2</v>
      </c>
      <c r="X16" s="6" t="s">
        <v>29</v>
      </c>
      <c r="Y16" s="18">
        <v>1</v>
      </c>
      <c r="Z16" s="24">
        <f t="shared" si="1"/>
        <v>13</v>
      </c>
      <c r="AA16" s="6" t="s">
        <v>152</v>
      </c>
      <c r="AB16" s="6" t="s">
        <v>153</v>
      </c>
      <c r="AC16" s="6" t="s">
        <v>150</v>
      </c>
      <c r="AD16" s="6" t="s">
        <v>151</v>
      </c>
      <c r="AE16" s="6" t="s">
        <v>430</v>
      </c>
      <c r="AF16" s="6" t="s">
        <v>431</v>
      </c>
      <c r="AG16" s="6" t="s">
        <v>33</v>
      </c>
      <c r="AH16" s="6" t="s">
        <v>33</v>
      </c>
      <c r="AI16" s="6" t="s">
        <v>432</v>
      </c>
    </row>
    <row r="17" spans="1:35" s="15" customFormat="1" ht="15" customHeight="1">
      <c r="A17" s="6" t="s">
        <v>433</v>
      </c>
      <c r="B17" s="6" t="s">
        <v>434</v>
      </c>
      <c r="C17" s="6" t="s">
        <v>434</v>
      </c>
      <c r="D17" s="16">
        <v>2016</v>
      </c>
      <c r="E17" s="6">
        <v>308028</v>
      </c>
      <c r="F17" s="16">
        <v>1568967</v>
      </c>
      <c r="G17" s="17">
        <v>42725</v>
      </c>
      <c r="H17" s="6" t="s">
        <v>312</v>
      </c>
      <c r="I17" s="6" t="s">
        <v>402</v>
      </c>
      <c r="J17" s="6" t="s">
        <v>325</v>
      </c>
      <c r="K17" s="6" t="s">
        <v>300</v>
      </c>
      <c r="L17" s="6"/>
      <c r="M17" s="6" t="s">
        <v>301</v>
      </c>
      <c r="N17" s="6"/>
      <c r="O17" s="6">
        <v>2</v>
      </c>
      <c r="P17" s="17">
        <v>42739</v>
      </c>
      <c r="Q17" s="6" t="s">
        <v>315</v>
      </c>
      <c r="R17" s="17">
        <v>42783</v>
      </c>
      <c r="S17" s="6" t="s">
        <v>103</v>
      </c>
      <c r="T17" s="21"/>
      <c r="U17" s="6">
        <v>1</v>
      </c>
      <c r="V17" s="17">
        <v>42786</v>
      </c>
      <c r="W17" s="23">
        <f t="shared" si="0"/>
        <v>1.5</v>
      </c>
      <c r="X17" s="6" t="s">
        <v>29</v>
      </c>
      <c r="Y17" s="18">
        <v>1</v>
      </c>
      <c r="Z17" s="24">
        <f t="shared" si="1"/>
        <v>48.5</v>
      </c>
      <c r="AA17" s="6" t="s">
        <v>176</v>
      </c>
      <c r="AB17" s="6" t="s">
        <v>177</v>
      </c>
      <c r="AC17" s="6" t="s">
        <v>178</v>
      </c>
      <c r="AD17" s="6" t="s">
        <v>179</v>
      </c>
      <c r="AE17" s="6" t="s">
        <v>435</v>
      </c>
      <c r="AF17" s="6" t="s">
        <v>436</v>
      </c>
      <c r="AG17" s="6" t="s">
        <v>33</v>
      </c>
      <c r="AH17" s="6" t="s">
        <v>33</v>
      </c>
      <c r="AI17" s="6" t="s">
        <v>437</v>
      </c>
    </row>
    <row r="18" spans="1:35" s="15" customFormat="1" ht="15" customHeight="1">
      <c r="A18" s="6" t="s">
        <v>438</v>
      </c>
      <c r="B18" s="6" t="s">
        <v>421</v>
      </c>
      <c r="C18" s="6"/>
      <c r="D18" s="16">
        <v>2016</v>
      </c>
      <c r="E18" s="6">
        <v>307580</v>
      </c>
      <c r="F18" s="16">
        <v>1562256</v>
      </c>
      <c r="G18" s="17">
        <v>42761</v>
      </c>
      <c r="H18" s="6" t="s">
        <v>312</v>
      </c>
      <c r="I18" s="6" t="s">
        <v>439</v>
      </c>
      <c r="J18" s="6" t="s">
        <v>325</v>
      </c>
      <c r="K18" s="6" t="s">
        <v>16</v>
      </c>
      <c r="L18" s="18"/>
      <c r="M18" s="18" t="s">
        <v>301</v>
      </c>
      <c r="N18" s="18"/>
      <c r="O18" s="18">
        <v>2</v>
      </c>
      <c r="P18" s="19">
        <v>42761</v>
      </c>
      <c r="Q18" s="6" t="s">
        <v>46</v>
      </c>
      <c r="R18" s="19">
        <v>42767</v>
      </c>
      <c r="S18" s="6" t="s">
        <v>103</v>
      </c>
      <c r="T18" s="21"/>
      <c r="U18" s="18">
        <v>2</v>
      </c>
      <c r="V18" s="19"/>
      <c r="W18" s="23"/>
      <c r="X18" s="6" t="s">
        <v>234</v>
      </c>
      <c r="Y18" s="21"/>
      <c r="Z18" s="24">
        <f>R18-P18</f>
        <v>6</v>
      </c>
      <c r="AA18" s="6" t="s">
        <v>47</v>
      </c>
      <c r="AB18" s="6" t="s">
        <v>48</v>
      </c>
      <c r="AC18" s="6" t="s">
        <v>32</v>
      </c>
      <c r="AD18" s="6" t="s">
        <v>33</v>
      </c>
      <c r="AE18" s="6" t="s">
        <v>440</v>
      </c>
      <c r="AF18" s="6" t="s">
        <v>441</v>
      </c>
      <c r="AG18" s="6" t="s">
        <v>33</v>
      </c>
      <c r="AH18" s="6" t="s">
        <v>33</v>
      </c>
      <c r="AI18" s="6" t="s">
        <v>442</v>
      </c>
    </row>
    <row r="19" spans="1:35" s="15" customFormat="1" ht="15" customHeight="1">
      <c r="A19" s="6" t="s">
        <v>443</v>
      </c>
      <c r="B19" s="6" t="s">
        <v>296</v>
      </c>
      <c r="C19" s="6" t="s">
        <v>296</v>
      </c>
      <c r="D19" s="16">
        <v>2016</v>
      </c>
      <c r="E19" s="6">
        <v>308871</v>
      </c>
      <c r="F19" s="16">
        <v>1564395</v>
      </c>
      <c r="G19" s="17">
        <v>42782</v>
      </c>
      <c r="H19" s="6" t="s">
        <v>312</v>
      </c>
      <c r="I19" s="6" t="s">
        <v>444</v>
      </c>
      <c r="J19" s="6" t="s">
        <v>299</v>
      </c>
      <c r="K19" s="6" t="s">
        <v>371</v>
      </c>
      <c r="L19" s="6"/>
      <c r="M19" s="6" t="s">
        <v>301</v>
      </c>
      <c r="N19" s="6"/>
      <c r="O19" s="6">
        <v>1</v>
      </c>
      <c r="P19" s="17">
        <v>42782</v>
      </c>
      <c r="Q19" s="6" t="s">
        <v>315</v>
      </c>
      <c r="R19" s="17">
        <v>42783</v>
      </c>
      <c r="S19" s="6" t="s">
        <v>28</v>
      </c>
      <c r="T19" s="25"/>
      <c r="U19" s="18">
        <v>2</v>
      </c>
      <c r="V19" s="17">
        <v>42790</v>
      </c>
      <c r="W19" s="23">
        <f t="shared" ref="W19:W24" si="2">(V19-R19)/2</f>
        <v>3.5</v>
      </c>
      <c r="X19" s="6" t="s">
        <v>17</v>
      </c>
      <c r="Y19" s="22"/>
      <c r="Z19" s="24">
        <f t="shared" ref="Z19:Z24" si="3">V19-P19+W19</f>
        <v>11.5</v>
      </c>
      <c r="AA19" s="6" t="s">
        <v>142</v>
      </c>
      <c r="AB19" s="6" t="s">
        <v>143</v>
      </c>
      <c r="AC19" s="6" t="s">
        <v>140</v>
      </c>
      <c r="AD19" s="6" t="s">
        <v>141</v>
      </c>
      <c r="AE19" s="6" t="s">
        <v>33</v>
      </c>
      <c r="AF19" s="6" t="s">
        <v>33</v>
      </c>
      <c r="AG19" s="6" t="s">
        <v>33</v>
      </c>
      <c r="AH19" s="6" t="s">
        <v>33</v>
      </c>
      <c r="AI19" s="6" t="s">
        <v>445</v>
      </c>
    </row>
    <row r="20" spans="1:35" s="15" customFormat="1" ht="15" customHeight="1">
      <c r="A20" s="6" t="s">
        <v>446</v>
      </c>
      <c r="B20" s="6" t="s">
        <v>447</v>
      </c>
      <c r="C20" s="6" t="s">
        <v>447</v>
      </c>
      <c r="D20" s="16">
        <v>2016</v>
      </c>
      <c r="E20" s="6">
        <v>308526</v>
      </c>
      <c r="F20" s="16">
        <v>1564228</v>
      </c>
      <c r="G20" s="17">
        <v>42619</v>
      </c>
      <c r="H20" s="6" t="s">
        <v>297</v>
      </c>
      <c r="I20" s="6" t="s">
        <v>298</v>
      </c>
      <c r="J20" s="6" t="s">
        <v>313</v>
      </c>
      <c r="K20" s="6" t="s">
        <v>403</v>
      </c>
      <c r="L20" s="6"/>
      <c r="M20" s="6"/>
      <c r="N20" s="6" t="s">
        <v>301</v>
      </c>
      <c r="O20" s="6">
        <v>1</v>
      </c>
      <c r="P20" s="17">
        <v>42626</v>
      </c>
      <c r="Q20" s="6" t="s">
        <v>315</v>
      </c>
      <c r="R20" s="17">
        <v>42649</v>
      </c>
      <c r="S20" s="6" t="s">
        <v>16</v>
      </c>
      <c r="T20" s="25"/>
      <c r="U20" s="21"/>
      <c r="V20" s="17">
        <v>42654</v>
      </c>
      <c r="W20" s="23">
        <f t="shared" si="2"/>
        <v>2.5</v>
      </c>
      <c r="X20" s="6" t="s">
        <v>17</v>
      </c>
      <c r="Y20" s="22"/>
      <c r="Z20" s="24">
        <f t="shared" si="3"/>
        <v>30.5</v>
      </c>
      <c r="AA20" s="6" t="s">
        <v>210</v>
      </c>
      <c r="AB20" s="6" t="s">
        <v>211</v>
      </c>
      <c r="AC20" s="6" t="s">
        <v>212</v>
      </c>
      <c r="AD20" s="6" t="s">
        <v>213</v>
      </c>
      <c r="AE20" s="6" t="s">
        <v>33</v>
      </c>
      <c r="AF20" s="6" t="s">
        <v>33</v>
      </c>
      <c r="AG20" s="6" t="s">
        <v>33</v>
      </c>
      <c r="AH20" s="6" t="s">
        <v>33</v>
      </c>
      <c r="AI20" s="6" t="s">
        <v>448</v>
      </c>
    </row>
    <row r="21" spans="1:35" s="15" customFormat="1" ht="15" customHeight="1">
      <c r="A21" s="6" t="s">
        <v>449</v>
      </c>
      <c r="B21" s="6" t="s">
        <v>322</v>
      </c>
      <c r="C21" s="6" t="s">
        <v>322</v>
      </c>
      <c r="D21" s="16">
        <v>2016</v>
      </c>
      <c r="E21" s="6">
        <v>300582</v>
      </c>
      <c r="F21" s="16">
        <v>1563981</v>
      </c>
      <c r="G21" s="17">
        <v>42618</v>
      </c>
      <c r="H21" s="6" t="s">
        <v>396</v>
      </c>
      <c r="I21" s="6" t="s">
        <v>409</v>
      </c>
      <c r="J21" s="6" t="s">
        <v>313</v>
      </c>
      <c r="K21" s="6" t="s">
        <v>397</v>
      </c>
      <c r="L21" s="6"/>
      <c r="M21" s="6" t="s">
        <v>301</v>
      </c>
      <c r="N21" s="6"/>
      <c r="O21" s="6">
        <v>1</v>
      </c>
      <c r="P21" s="17">
        <v>42625</v>
      </c>
      <c r="Q21" s="6" t="s">
        <v>315</v>
      </c>
      <c r="R21" s="17">
        <v>42655</v>
      </c>
      <c r="S21" s="6" t="s">
        <v>16</v>
      </c>
      <c r="T21" s="25"/>
      <c r="U21" s="21"/>
      <c r="V21" s="17">
        <v>42660</v>
      </c>
      <c r="W21" s="23">
        <f t="shared" si="2"/>
        <v>2.5</v>
      </c>
      <c r="X21" s="6" t="s">
        <v>17</v>
      </c>
      <c r="Y21" s="25"/>
      <c r="Z21" s="24">
        <f t="shared" si="3"/>
        <v>37.5</v>
      </c>
      <c r="AA21" s="6" t="s">
        <v>194</v>
      </c>
      <c r="AB21" s="6" t="s">
        <v>195</v>
      </c>
      <c r="AC21" s="6" t="s">
        <v>196</v>
      </c>
      <c r="AD21" s="6" t="s">
        <v>197</v>
      </c>
      <c r="AE21" s="6" t="s">
        <v>33</v>
      </c>
      <c r="AF21" s="6" t="s">
        <v>33</v>
      </c>
      <c r="AG21" s="6" t="s">
        <v>33</v>
      </c>
      <c r="AH21" s="6" t="s">
        <v>33</v>
      </c>
      <c r="AI21" s="6" t="s">
        <v>450</v>
      </c>
    </row>
    <row r="22" spans="1:35" s="15" customFormat="1" ht="15" customHeight="1">
      <c r="A22" s="6" t="s">
        <v>451</v>
      </c>
      <c r="B22" s="6" t="s">
        <v>404</v>
      </c>
      <c r="C22" s="6" t="s">
        <v>404</v>
      </c>
      <c r="D22" s="16">
        <v>2016</v>
      </c>
      <c r="E22" s="6">
        <v>312325</v>
      </c>
      <c r="F22" s="16">
        <v>1568690</v>
      </c>
      <c r="G22" s="17">
        <v>42657</v>
      </c>
      <c r="H22" s="6" t="s">
        <v>312</v>
      </c>
      <c r="I22" s="6" t="s">
        <v>298</v>
      </c>
      <c r="J22" s="6" t="s">
        <v>313</v>
      </c>
      <c r="K22" s="6" t="s">
        <v>314</v>
      </c>
      <c r="L22" s="6"/>
      <c r="M22" s="6" t="s">
        <v>301</v>
      </c>
      <c r="N22" s="6"/>
      <c r="O22" s="6">
        <v>1</v>
      </c>
      <c r="P22" s="17">
        <v>42657</v>
      </c>
      <c r="Q22" s="6" t="s">
        <v>315</v>
      </c>
      <c r="R22" s="17">
        <v>42695</v>
      </c>
      <c r="S22" s="6" t="s">
        <v>28</v>
      </c>
      <c r="T22" s="18">
        <v>2</v>
      </c>
      <c r="U22" s="21"/>
      <c r="V22" s="17">
        <v>42702</v>
      </c>
      <c r="W22" s="23">
        <f t="shared" si="2"/>
        <v>3.5</v>
      </c>
      <c r="X22" s="6" t="s">
        <v>17</v>
      </c>
      <c r="Y22" s="21"/>
      <c r="Z22" s="24">
        <f t="shared" si="3"/>
        <v>48.5</v>
      </c>
      <c r="AA22" s="6" t="s">
        <v>406</v>
      </c>
      <c r="AB22" s="6" t="s">
        <v>407</v>
      </c>
      <c r="AC22" s="6" t="s">
        <v>32</v>
      </c>
      <c r="AD22" s="6" t="s">
        <v>33</v>
      </c>
      <c r="AE22" s="6" t="s">
        <v>33</v>
      </c>
      <c r="AF22" s="6" t="s">
        <v>33</v>
      </c>
      <c r="AG22" s="6" t="s">
        <v>33</v>
      </c>
      <c r="AH22" s="6" t="s">
        <v>33</v>
      </c>
      <c r="AI22" s="6" t="s">
        <v>452</v>
      </c>
    </row>
    <row r="23" spans="1:35" s="15" customFormat="1" ht="15" customHeight="1">
      <c r="A23" s="6" t="s">
        <v>453</v>
      </c>
      <c r="B23" s="6" t="s">
        <v>454</v>
      </c>
      <c r="C23" s="6" t="s">
        <v>454</v>
      </c>
      <c r="D23" s="16">
        <v>2016</v>
      </c>
      <c r="E23" s="6">
        <v>307484</v>
      </c>
      <c r="F23" s="16">
        <v>1562652</v>
      </c>
      <c r="G23" s="17">
        <v>42625</v>
      </c>
      <c r="H23" s="6" t="s">
        <v>312</v>
      </c>
      <c r="I23" s="6" t="s">
        <v>399</v>
      </c>
      <c r="J23" s="6" t="s">
        <v>394</v>
      </c>
      <c r="K23" s="6" t="s">
        <v>362</v>
      </c>
      <c r="L23" s="6" t="s">
        <v>301</v>
      </c>
      <c r="M23" s="6"/>
      <c r="N23" s="6"/>
      <c r="O23" s="6">
        <v>1</v>
      </c>
      <c r="P23" s="17">
        <v>42635</v>
      </c>
      <c r="Q23" s="6" t="s">
        <v>455</v>
      </c>
      <c r="R23" s="17">
        <v>42661</v>
      </c>
      <c r="S23" s="6" t="s">
        <v>16</v>
      </c>
      <c r="T23" s="21"/>
      <c r="U23" s="18">
        <v>1</v>
      </c>
      <c r="V23" s="26">
        <v>42669</v>
      </c>
      <c r="W23" s="23">
        <f t="shared" si="2"/>
        <v>4</v>
      </c>
      <c r="X23" s="6" t="s">
        <v>29</v>
      </c>
      <c r="Y23" s="18">
        <v>1</v>
      </c>
      <c r="Z23" s="24">
        <f t="shared" si="3"/>
        <v>38</v>
      </c>
      <c r="AA23" s="6" t="s">
        <v>61</v>
      </c>
      <c r="AB23" s="6" t="s">
        <v>62</v>
      </c>
      <c r="AC23" s="6" t="s">
        <v>456</v>
      </c>
      <c r="AD23" s="6" t="s">
        <v>457</v>
      </c>
      <c r="AE23" s="6" t="s">
        <v>458</v>
      </c>
      <c r="AF23" s="6" t="s">
        <v>459</v>
      </c>
      <c r="AG23" s="6" t="s">
        <v>33</v>
      </c>
      <c r="AH23" s="6" t="s">
        <v>33</v>
      </c>
      <c r="AI23" s="6" t="s">
        <v>460</v>
      </c>
    </row>
    <row r="24" spans="1:35" s="15" customFormat="1" ht="15" customHeight="1">
      <c r="A24" s="6" t="s">
        <v>461</v>
      </c>
      <c r="B24" s="6" t="s">
        <v>408</v>
      </c>
      <c r="C24" s="6"/>
      <c r="D24" s="16">
        <v>2016</v>
      </c>
      <c r="E24" s="6">
        <v>310333</v>
      </c>
      <c r="F24" s="16">
        <v>1565307</v>
      </c>
      <c r="G24" s="17">
        <v>42699</v>
      </c>
      <c r="H24" s="6" t="s">
        <v>312</v>
      </c>
      <c r="I24" s="6" t="s">
        <v>331</v>
      </c>
      <c r="J24" s="6" t="s">
        <v>462</v>
      </c>
      <c r="K24" s="6" t="s">
        <v>315</v>
      </c>
      <c r="L24" s="6"/>
      <c r="M24" s="6"/>
      <c r="N24" s="6" t="s">
        <v>301</v>
      </c>
      <c r="O24" s="6">
        <v>2</v>
      </c>
      <c r="P24" s="17">
        <v>42699</v>
      </c>
      <c r="Q24" s="6" t="s">
        <v>315</v>
      </c>
      <c r="R24" s="17">
        <v>42727</v>
      </c>
      <c r="S24" s="6" t="s">
        <v>28</v>
      </c>
      <c r="T24" s="21"/>
      <c r="U24" s="18">
        <v>2</v>
      </c>
      <c r="V24" s="17">
        <v>42731</v>
      </c>
      <c r="W24" s="23">
        <f t="shared" si="2"/>
        <v>2</v>
      </c>
      <c r="X24" s="6" t="s">
        <v>17</v>
      </c>
      <c r="Y24" s="21"/>
      <c r="Z24" s="24">
        <f t="shared" si="3"/>
        <v>34</v>
      </c>
      <c r="AA24" s="6" t="s">
        <v>42</v>
      </c>
      <c r="AB24" s="6" t="s">
        <v>43</v>
      </c>
      <c r="AC24" s="6" t="s">
        <v>40</v>
      </c>
      <c r="AD24" s="6" t="s">
        <v>41</v>
      </c>
      <c r="AE24" s="6" t="s">
        <v>463</v>
      </c>
      <c r="AF24" s="6" t="s">
        <v>33</v>
      </c>
      <c r="AG24" s="6" t="s">
        <v>464</v>
      </c>
      <c r="AH24" s="6" t="s">
        <v>33</v>
      </c>
      <c r="AI24" s="6" t="s">
        <v>465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opLeftCell="A26" workbookViewId="0">
      <selection activeCell="A30" sqref="A30"/>
    </sheetView>
  </sheetViews>
  <sheetFormatPr baseColWidth="10" defaultColWidth="8.83203125" defaultRowHeight="96.5" customHeight="1" x14ac:dyDescent="0"/>
  <cols>
    <col min="1" max="1" width="13.6640625" customWidth="1"/>
    <col min="2" max="3" width="12.5" customWidth="1"/>
    <col min="4" max="4" width="14.6640625" customWidth="1"/>
    <col min="11" max="11" width="12" customWidth="1"/>
    <col min="12" max="12" width="11.1640625" customWidth="1"/>
    <col min="14" max="14" width="10.5" customWidth="1"/>
    <col min="15" max="15" width="62.1640625" customWidth="1"/>
  </cols>
  <sheetData>
    <row r="1" spans="1:15" ht="96.5" customHeight="1">
      <c r="A1" s="1" t="s">
        <v>0</v>
      </c>
      <c r="B1" s="1" t="s">
        <v>1</v>
      </c>
      <c r="C1" s="1" t="s">
        <v>2</v>
      </c>
      <c r="D1" s="1" t="s">
        <v>3</v>
      </c>
      <c r="E1" s="1" t="s">
        <v>4</v>
      </c>
      <c r="F1" s="2" t="s">
        <v>5</v>
      </c>
      <c r="G1" s="1" t="s">
        <v>6</v>
      </c>
      <c r="H1" s="1" t="s">
        <v>7</v>
      </c>
      <c r="I1" s="1" t="s">
        <v>8</v>
      </c>
      <c r="J1" s="1" t="s">
        <v>9</v>
      </c>
      <c r="K1" s="1" t="s">
        <v>10</v>
      </c>
      <c r="L1" s="1" t="s">
        <v>11</v>
      </c>
      <c r="M1" s="1" t="s">
        <v>12</v>
      </c>
      <c r="N1" s="1" t="s">
        <v>13</v>
      </c>
      <c r="O1" s="1" t="s">
        <v>14</v>
      </c>
    </row>
    <row r="2" spans="1:15" s="7" customFormat="1" ht="96.5" customHeight="1">
      <c r="A2" s="3" t="s">
        <v>209</v>
      </c>
      <c r="B2" s="4">
        <v>42992</v>
      </c>
      <c r="C2" s="4">
        <v>43027</v>
      </c>
      <c r="D2" s="4">
        <v>43029</v>
      </c>
      <c r="E2" s="5" t="s">
        <v>103</v>
      </c>
      <c r="F2" s="6" t="s">
        <v>29</v>
      </c>
      <c r="G2" s="3" t="s">
        <v>210</v>
      </c>
      <c r="H2" s="3" t="s">
        <v>211</v>
      </c>
      <c r="I2" s="3" t="s">
        <v>212</v>
      </c>
      <c r="J2" s="3" t="s">
        <v>213</v>
      </c>
      <c r="K2" s="3" t="s">
        <v>214</v>
      </c>
      <c r="L2" s="3" t="s">
        <v>215</v>
      </c>
      <c r="M2" s="3" t="s">
        <v>33</v>
      </c>
      <c r="N2" s="3" t="s">
        <v>33</v>
      </c>
      <c r="O2" s="3" t="s">
        <v>216</v>
      </c>
    </row>
    <row r="3" spans="1:15" ht="96.5" customHeight="1">
      <c r="A3" s="3" t="s">
        <v>203</v>
      </c>
      <c r="B3" s="4">
        <v>42978</v>
      </c>
      <c r="C3" s="4">
        <v>43027</v>
      </c>
      <c r="D3" s="4">
        <v>43029</v>
      </c>
      <c r="E3" s="5" t="s">
        <v>103</v>
      </c>
      <c r="F3" s="6" t="s">
        <v>29</v>
      </c>
      <c r="G3" s="3" t="s">
        <v>204</v>
      </c>
      <c r="H3" s="3" t="s">
        <v>205</v>
      </c>
      <c r="I3" s="3" t="s">
        <v>110</v>
      </c>
      <c r="J3" s="3" t="s">
        <v>111</v>
      </c>
      <c r="K3" s="3" t="s">
        <v>206</v>
      </c>
      <c r="L3" s="3" t="s">
        <v>207</v>
      </c>
      <c r="M3" s="3" t="s">
        <v>33</v>
      </c>
      <c r="N3" s="3" t="s">
        <v>33</v>
      </c>
      <c r="O3" s="3" t="s">
        <v>208</v>
      </c>
    </row>
    <row r="4" spans="1:15" ht="96.5" customHeight="1">
      <c r="A4" s="3" t="s">
        <v>193</v>
      </c>
      <c r="B4" s="4">
        <v>42971</v>
      </c>
      <c r="C4" s="4">
        <v>43022</v>
      </c>
      <c r="D4" s="4">
        <v>43023</v>
      </c>
      <c r="E4" s="5" t="s">
        <v>103</v>
      </c>
      <c r="F4" s="6" t="s">
        <v>29</v>
      </c>
      <c r="G4" s="3" t="s">
        <v>194</v>
      </c>
      <c r="H4" s="3" t="s">
        <v>195</v>
      </c>
      <c r="I4" s="3" t="s">
        <v>196</v>
      </c>
      <c r="J4" s="3" t="s">
        <v>197</v>
      </c>
      <c r="K4" s="3" t="s">
        <v>198</v>
      </c>
      <c r="L4" s="3" t="s">
        <v>199</v>
      </c>
      <c r="M4" s="3" t="s">
        <v>200</v>
      </c>
      <c r="N4" s="3" t="s">
        <v>201</v>
      </c>
      <c r="O4" s="3" t="s">
        <v>202</v>
      </c>
    </row>
    <row r="5" spans="1:15" ht="96.5" customHeight="1">
      <c r="A5" s="3" t="s">
        <v>39</v>
      </c>
      <c r="B5" s="4">
        <v>42997</v>
      </c>
      <c r="C5" s="4">
        <v>43024</v>
      </c>
      <c r="D5" s="4">
        <v>43031</v>
      </c>
      <c r="E5" s="5" t="s">
        <v>28</v>
      </c>
      <c r="F5" s="6" t="s">
        <v>17</v>
      </c>
      <c r="G5" s="3" t="s">
        <v>40</v>
      </c>
      <c r="H5" s="3" t="s">
        <v>41</v>
      </c>
      <c r="I5" s="3" t="s">
        <v>42</v>
      </c>
      <c r="J5" s="3" t="s">
        <v>43</v>
      </c>
      <c r="K5" s="3" t="s">
        <v>33</v>
      </c>
      <c r="L5" s="3" t="s">
        <v>33</v>
      </c>
      <c r="M5" s="3" t="s">
        <v>33</v>
      </c>
      <c r="N5" s="3" t="s">
        <v>33</v>
      </c>
      <c r="O5" s="3" t="s">
        <v>44</v>
      </c>
    </row>
    <row r="6" spans="1:15" ht="96.5" customHeight="1">
      <c r="A6" s="3" t="s">
        <v>27</v>
      </c>
      <c r="B6" s="4">
        <v>43000</v>
      </c>
      <c r="C6" s="4">
        <v>43033</v>
      </c>
      <c r="D6" s="4">
        <v>43034</v>
      </c>
      <c r="E6" s="5" t="s">
        <v>28</v>
      </c>
      <c r="F6" s="6" t="s">
        <v>29</v>
      </c>
      <c r="G6" s="3" t="s">
        <v>30</v>
      </c>
      <c r="H6" s="3" t="s">
        <v>31</v>
      </c>
      <c r="I6" s="3" t="s">
        <v>32</v>
      </c>
      <c r="J6" s="3" t="s">
        <v>33</v>
      </c>
      <c r="K6" s="3" t="s">
        <v>34</v>
      </c>
      <c r="L6" s="3" t="s">
        <v>35</v>
      </c>
      <c r="M6" s="3" t="s">
        <v>36</v>
      </c>
      <c r="N6" s="3" t="s">
        <v>37</v>
      </c>
      <c r="O6" s="3" t="s">
        <v>38</v>
      </c>
    </row>
    <row r="7" spans="1:15" ht="96.5" customHeight="1">
      <c r="A7" s="3" t="s">
        <v>185</v>
      </c>
      <c r="B7" s="4">
        <v>43017</v>
      </c>
      <c r="C7" s="4">
        <v>43031</v>
      </c>
      <c r="D7" s="4">
        <v>43033</v>
      </c>
      <c r="E7" s="5" t="s">
        <v>103</v>
      </c>
      <c r="F7" s="6" t="s">
        <v>29</v>
      </c>
      <c r="G7" s="3" t="s">
        <v>186</v>
      </c>
      <c r="H7" s="3" t="s">
        <v>187</v>
      </c>
      <c r="I7" s="3" t="s">
        <v>188</v>
      </c>
      <c r="J7" s="3" t="s">
        <v>189</v>
      </c>
      <c r="K7" s="3" t="s">
        <v>190</v>
      </c>
      <c r="L7" s="3" t="s">
        <v>191</v>
      </c>
      <c r="M7" s="3" t="s">
        <v>33</v>
      </c>
      <c r="N7" s="3" t="s">
        <v>33</v>
      </c>
      <c r="O7" s="3" t="s">
        <v>192</v>
      </c>
    </row>
    <row r="8" spans="1:15" ht="96.5" customHeight="1">
      <c r="A8" s="3" t="s">
        <v>183</v>
      </c>
      <c r="B8" s="4">
        <v>43032</v>
      </c>
      <c r="C8" s="4">
        <v>43034</v>
      </c>
      <c r="D8" s="4">
        <v>43040</v>
      </c>
      <c r="E8" s="5" t="s">
        <v>46</v>
      </c>
      <c r="F8" s="6" t="s">
        <v>17</v>
      </c>
      <c r="G8" s="3" t="s">
        <v>142</v>
      </c>
      <c r="H8" s="3" t="s">
        <v>143</v>
      </c>
      <c r="I8" s="3" t="s">
        <v>140</v>
      </c>
      <c r="J8" s="3" t="s">
        <v>141</v>
      </c>
      <c r="K8" s="3" t="s">
        <v>33</v>
      </c>
      <c r="L8" s="3" t="s">
        <v>33</v>
      </c>
      <c r="M8" s="3" t="s">
        <v>33</v>
      </c>
      <c r="N8" s="3" t="s">
        <v>33</v>
      </c>
      <c r="O8" s="3" t="s">
        <v>184</v>
      </c>
    </row>
    <row r="9" spans="1:15" ht="96.5" customHeight="1">
      <c r="A9" s="3" t="s">
        <v>175</v>
      </c>
      <c r="B9" s="4">
        <v>43042</v>
      </c>
      <c r="C9" s="4">
        <v>43054</v>
      </c>
      <c r="D9" s="4">
        <v>43055</v>
      </c>
      <c r="E9" s="5" t="s">
        <v>103</v>
      </c>
      <c r="F9" s="6" t="s">
        <v>29</v>
      </c>
      <c r="G9" s="3" t="s">
        <v>176</v>
      </c>
      <c r="H9" s="3" t="s">
        <v>177</v>
      </c>
      <c r="I9" s="3" t="s">
        <v>178</v>
      </c>
      <c r="J9" s="3" t="s">
        <v>179</v>
      </c>
      <c r="K9" s="3" t="s">
        <v>180</v>
      </c>
      <c r="L9" s="3" t="s">
        <v>181</v>
      </c>
      <c r="M9" s="3" t="s">
        <v>33</v>
      </c>
      <c r="N9" s="3" t="s">
        <v>33</v>
      </c>
      <c r="O9" s="3" t="s">
        <v>182</v>
      </c>
    </row>
    <row r="10" spans="1:15" ht="96.5" customHeight="1">
      <c r="A10" s="3" t="s">
        <v>173</v>
      </c>
      <c r="B10" s="4">
        <v>43060</v>
      </c>
      <c r="C10" s="4">
        <v>43088</v>
      </c>
      <c r="D10" s="4">
        <v>43096</v>
      </c>
      <c r="E10" s="5" t="s">
        <v>103</v>
      </c>
      <c r="F10" s="6" t="s">
        <v>17</v>
      </c>
      <c r="G10" s="3" t="s">
        <v>18</v>
      </c>
      <c r="H10" s="3" t="s">
        <v>19</v>
      </c>
      <c r="I10" s="3" t="s">
        <v>20</v>
      </c>
      <c r="J10" s="3" t="s">
        <v>21</v>
      </c>
      <c r="K10" s="3" t="s">
        <v>33</v>
      </c>
      <c r="L10" s="3" t="s">
        <v>33</v>
      </c>
      <c r="M10" s="3" t="s">
        <v>33</v>
      </c>
      <c r="N10" s="3" t="s">
        <v>33</v>
      </c>
      <c r="O10" s="3" t="s">
        <v>174</v>
      </c>
    </row>
    <row r="11" spans="1:15" ht="96.5" customHeight="1">
      <c r="A11" s="3" t="s">
        <v>165</v>
      </c>
      <c r="B11" s="4">
        <v>43053</v>
      </c>
      <c r="C11" s="4">
        <v>43073</v>
      </c>
      <c r="D11" s="4">
        <v>43076</v>
      </c>
      <c r="E11" s="5" t="s">
        <v>103</v>
      </c>
      <c r="F11" s="6" t="s">
        <v>29</v>
      </c>
      <c r="G11" s="3" t="s">
        <v>166</v>
      </c>
      <c r="H11" s="3" t="s">
        <v>167</v>
      </c>
      <c r="I11" s="3" t="s">
        <v>168</v>
      </c>
      <c r="J11" s="3" t="s">
        <v>169</v>
      </c>
      <c r="K11" s="3" t="s">
        <v>170</v>
      </c>
      <c r="L11" s="3" t="s">
        <v>171</v>
      </c>
      <c r="M11" s="3" t="s">
        <v>33</v>
      </c>
      <c r="N11" s="3" t="s">
        <v>33</v>
      </c>
      <c r="O11" s="3" t="s">
        <v>172</v>
      </c>
    </row>
    <row r="12" spans="1:15" ht="96.5" customHeight="1">
      <c r="A12" s="3" t="s">
        <v>159</v>
      </c>
      <c r="B12" s="4">
        <v>43054</v>
      </c>
      <c r="C12" s="4">
        <v>43113</v>
      </c>
      <c r="D12" s="4">
        <v>43114</v>
      </c>
      <c r="E12" s="5" t="s">
        <v>103</v>
      </c>
      <c r="F12" s="6" t="s">
        <v>29</v>
      </c>
      <c r="G12" s="3" t="s">
        <v>32</v>
      </c>
      <c r="H12" s="3" t="s">
        <v>33</v>
      </c>
      <c r="I12" s="3" t="s">
        <v>32</v>
      </c>
      <c r="J12" s="3" t="s">
        <v>33</v>
      </c>
      <c r="K12" s="3" t="s">
        <v>160</v>
      </c>
      <c r="L12" s="3" t="s">
        <v>161</v>
      </c>
      <c r="M12" s="3" t="s">
        <v>162</v>
      </c>
      <c r="N12" s="3" t="s">
        <v>163</v>
      </c>
      <c r="O12" s="3" t="s">
        <v>164</v>
      </c>
    </row>
    <row r="13" spans="1:15" ht="96.5" customHeight="1">
      <c r="A13" s="3" t="s">
        <v>149</v>
      </c>
      <c r="B13" s="4">
        <v>43061</v>
      </c>
      <c r="C13" s="4">
        <v>43089</v>
      </c>
      <c r="D13" s="4">
        <v>43090</v>
      </c>
      <c r="E13" s="5" t="s">
        <v>103</v>
      </c>
      <c r="F13" s="6" t="s">
        <v>29</v>
      </c>
      <c r="G13" s="3" t="s">
        <v>150</v>
      </c>
      <c r="H13" s="3" t="s">
        <v>151</v>
      </c>
      <c r="I13" s="3" t="s">
        <v>152</v>
      </c>
      <c r="J13" s="3" t="s">
        <v>153</v>
      </c>
      <c r="K13" s="3" t="s">
        <v>154</v>
      </c>
      <c r="L13" s="3" t="s">
        <v>155</v>
      </c>
      <c r="M13" s="3" t="s">
        <v>156</v>
      </c>
      <c r="N13" s="3" t="s">
        <v>157</v>
      </c>
      <c r="O13" s="3" t="s">
        <v>158</v>
      </c>
    </row>
    <row r="14" spans="1:15" ht="96.5" customHeight="1">
      <c r="A14" s="3" t="s">
        <v>139</v>
      </c>
      <c r="B14" s="4">
        <v>43070</v>
      </c>
      <c r="C14" s="4">
        <v>43134</v>
      </c>
      <c r="D14" s="4">
        <v>43135</v>
      </c>
      <c r="E14" s="5" t="s">
        <v>103</v>
      </c>
      <c r="F14" s="6" t="s">
        <v>29</v>
      </c>
      <c r="G14" s="3" t="s">
        <v>140</v>
      </c>
      <c r="H14" s="3" t="s">
        <v>141</v>
      </c>
      <c r="I14" s="3" t="s">
        <v>142</v>
      </c>
      <c r="J14" s="3" t="s">
        <v>143</v>
      </c>
      <c r="K14" s="3" t="s">
        <v>144</v>
      </c>
      <c r="L14" s="3" t="s">
        <v>145</v>
      </c>
      <c r="M14" s="3" t="s">
        <v>146</v>
      </c>
      <c r="N14" s="3" t="s">
        <v>147</v>
      </c>
      <c r="O14" s="3" t="s">
        <v>148</v>
      </c>
    </row>
    <row r="15" spans="1:15" ht="96.5" customHeight="1">
      <c r="A15" s="3" t="s">
        <v>133</v>
      </c>
      <c r="B15" s="4">
        <v>43084</v>
      </c>
      <c r="C15" s="4">
        <v>43140</v>
      </c>
      <c r="D15" s="4">
        <v>43141</v>
      </c>
      <c r="E15" s="5" t="s">
        <v>103</v>
      </c>
      <c r="F15" s="6" t="s">
        <v>29</v>
      </c>
      <c r="G15" s="3" t="s">
        <v>134</v>
      </c>
      <c r="H15" s="3" t="s">
        <v>135</v>
      </c>
      <c r="I15" s="3" t="s">
        <v>32</v>
      </c>
      <c r="J15" s="3" t="s">
        <v>33</v>
      </c>
      <c r="K15" s="3" t="s">
        <v>136</v>
      </c>
      <c r="L15" s="3" t="s">
        <v>137</v>
      </c>
      <c r="M15" s="3" t="s">
        <v>33</v>
      </c>
      <c r="N15" s="3" t="s">
        <v>33</v>
      </c>
      <c r="O15" s="3" t="s">
        <v>138</v>
      </c>
    </row>
    <row r="16" spans="1:15" ht="96.5" customHeight="1">
      <c r="A16" s="3" t="s">
        <v>127</v>
      </c>
      <c r="B16" s="4">
        <v>43098</v>
      </c>
      <c r="C16" s="4">
        <v>43157</v>
      </c>
      <c r="D16" s="4">
        <v>43158</v>
      </c>
      <c r="E16" s="5" t="s">
        <v>103</v>
      </c>
      <c r="F16" s="6" t="s">
        <v>29</v>
      </c>
      <c r="G16" s="3" t="s">
        <v>42</v>
      </c>
      <c r="H16" s="3" t="s">
        <v>43</v>
      </c>
      <c r="I16" s="3" t="s">
        <v>40</v>
      </c>
      <c r="J16" s="3" t="s">
        <v>41</v>
      </c>
      <c r="K16" s="3" t="s">
        <v>128</v>
      </c>
      <c r="L16" s="3" t="s">
        <v>129</v>
      </c>
      <c r="M16" s="3" t="s">
        <v>130</v>
      </c>
      <c r="N16" s="3" t="s">
        <v>131</v>
      </c>
      <c r="O16" s="3" t="s">
        <v>132</v>
      </c>
    </row>
    <row r="17" spans="1:15" ht="96.5" customHeight="1">
      <c r="A17" s="3" t="s">
        <v>119</v>
      </c>
      <c r="B17" s="4">
        <v>43113</v>
      </c>
      <c r="C17" s="4">
        <v>43149</v>
      </c>
      <c r="D17" s="4">
        <v>43150</v>
      </c>
      <c r="E17" s="5" t="s">
        <v>103</v>
      </c>
      <c r="F17" s="6" t="s">
        <v>29</v>
      </c>
      <c r="G17" s="3" t="s">
        <v>120</v>
      </c>
      <c r="H17" s="3" t="s">
        <v>121</v>
      </c>
      <c r="I17" s="3" t="s">
        <v>122</v>
      </c>
      <c r="J17" s="3" t="s">
        <v>123</v>
      </c>
      <c r="K17" s="3" t="s">
        <v>124</v>
      </c>
      <c r="L17" s="3" t="s">
        <v>125</v>
      </c>
      <c r="M17" s="3" t="s">
        <v>33</v>
      </c>
      <c r="N17" s="3" t="s">
        <v>33</v>
      </c>
      <c r="O17" s="3" t="s">
        <v>126</v>
      </c>
    </row>
    <row r="18" spans="1:15" ht="96.5" customHeight="1">
      <c r="A18" s="3" t="s">
        <v>109</v>
      </c>
      <c r="B18" s="4">
        <v>43106</v>
      </c>
      <c r="C18" s="4">
        <v>43167</v>
      </c>
      <c r="D18" s="4">
        <v>43168</v>
      </c>
      <c r="E18" s="5" t="s">
        <v>103</v>
      </c>
      <c r="F18" s="6" t="s">
        <v>29</v>
      </c>
      <c r="G18" s="3" t="s">
        <v>110</v>
      </c>
      <c r="H18" s="3" t="s">
        <v>111</v>
      </c>
      <c r="I18" s="3" t="s">
        <v>112</v>
      </c>
      <c r="J18" s="3" t="s">
        <v>113</v>
      </c>
      <c r="K18" s="3" t="s">
        <v>114</v>
      </c>
      <c r="L18" s="3" t="s">
        <v>115</v>
      </c>
      <c r="M18" s="3" t="s">
        <v>116</v>
      </c>
      <c r="N18" s="3" t="s">
        <v>117</v>
      </c>
      <c r="O18" s="3" t="s">
        <v>118</v>
      </c>
    </row>
    <row r="19" spans="1:15" ht="96.5" customHeight="1">
      <c r="A19" s="3" t="s">
        <v>102</v>
      </c>
      <c r="B19" s="4">
        <v>43104</v>
      </c>
      <c r="C19" s="4">
        <v>43152</v>
      </c>
      <c r="D19" s="4">
        <v>43156</v>
      </c>
      <c r="E19" s="5" t="s">
        <v>103</v>
      </c>
      <c r="F19" s="6" t="s">
        <v>17</v>
      </c>
      <c r="G19" s="3" t="s">
        <v>104</v>
      </c>
      <c r="H19" s="3" t="s">
        <v>105</v>
      </c>
      <c r="I19" s="3" t="s">
        <v>106</v>
      </c>
      <c r="J19" s="3" t="s">
        <v>107</v>
      </c>
      <c r="K19" s="3" t="s">
        <v>33</v>
      </c>
      <c r="L19" s="3" t="s">
        <v>33</v>
      </c>
      <c r="M19" s="3" t="s">
        <v>33</v>
      </c>
      <c r="N19" s="3" t="s">
        <v>33</v>
      </c>
      <c r="O19" s="3" t="s">
        <v>108</v>
      </c>
    </row>
    <row r="20" spans="1:15" ht="96.5" customHeight="1">
      <c r="A20" s="3" t="s">
        <v>15</v>
      </c>
      <c r="B20" s="4">
        <v>43120</v>
      </c>
      <c r="C20" s="4">
        <v>43176</v>
      </c>
      <c r="D20" s="4">
        <v>43177</v>
      </c>
      <c r="E20" s="5" t="s">
        <v>16</v>
      </c>
      <c r="F20" s="6" t="s">
        <v>17</v>
      </c>
      <c r="G20" s="3" t="s">
        <v>18</v>
      </c>
      <c r="H20" s="3" t="s">
        <v>19</v>
      </c>
      <c r="I20" s="3" t="s">
        <v>20</v>
      </c>
      <c r="J20" s="3" t="s">
        <v>21</v>
      </c>
      <c r="K20" s="3" t="s">
        <v>22</v>
      </c>
      <c r="L20" s="3" t="s">
        <v>23</v>
      </c>
      <c r="M20" s="3" t="s">
        <v>24</v>
      </c>
      <c r="N20" s="3" t="s">
        <v>25</v>
      </c>
      <c r="O20" s="3" t="s">
        <v>26</v>
      </c>
    </row>
    <row r="21" spans="1:15" ht="96.5" customHeight="1">
      <c r="A21" s="3" t="s">
        <v>94</v>
      </c>
      <c r="B21" s="4">
        <v>43114</v>
      </c>
      <c r="C21" s="4">
        <v>43164</v>
      </c>
      <c r="D21" s="4">
        <v>43165</v>
      </c>
      <c r="E21" s="5" t="s">
        <v>46</v>
      </c>
      <c r="F21" s="6" t="s">
        <v>29</v>
      </c>
      <c r="G21" s="3" t="s">
        <v>95</v>
      </c>
      <c r="H21" s="3" t="s">
        <v>96</v>
      </c>
      <c r="I21" s="3" t="s">
        <v>97</v>
      </c>
      <c r="J21" s="3" t="s">
        <v>98</v>
      </c>
      <c r="K21" s="3" t="s">
        <v>99</v>
      </c>
      <c r="L21" s="3" t="s">
        <v>100</v>
      </c>
      <c r="M21" s="3" t="s">
        <v>33</v>
      </c>
      <c r="N21" s="3" t="s">
        <v>33</v>
      </c>
      <c r="O21" s="3" t="s">
        <v>101</v>
      </c>
    </row>
    <row r="22" spans="1:15" ht="96.5" customHeight="1">
      <c r="A22" s="3" t="s">
        <v>86</v>
      </c>
      <c r="B22" s="4">
        <v>43117</v>
      </c>
      <c r="C22" s="4">
        <v>43172</v>
      </c>
      <c r="D22" s="4">
        <v>43173</v>
      </c>
      <c r="E22" s="5" t="s">
        <v>46</v>
      </c>
      <c r="F22" s="6" t="s">
        <v>29</v>
      </c>
      <c r="G22" s="3" t="s">
        <v>87</v>
      </c>
      <c r="H22" s="3" t="s">
        <v>88</v>
      </c>
      <c r="I22" s="3" t="s">
        <v>89</v>
      </c>
      <c r="J22" s="3" t="s">
        <v>90</v>
      </c>
      <c r="K22" s="3" t="s">
        <v>91</v>
      </c>
      <c r="L22" s="3" t="s">
        <v>92</v>
      </c>
      <c r="M22" s="3" t="s">
        <v>33</v>
      </c>
      <c r="N22" s="3" t="s">
        <v>33</v>
      </c>
      <c r="O22" s="3" t="s">
        <v>93</v>
      </c>
    </row>
    <row r="23" spans="1:15" ht="96.5" customHeight="1">
      <c r="A23" s="3" t="s">
        <v>78</v>
      </c>
      <c r="B23" s="4">
        <v>43123</v>
      </c>
      <c r="C23" s="4">
        <v>43172</v>
      </c>
      <c r="D23" s="4">
        <v>43173</v>
      </c>
      <c r="E23" s="5" t="s">
        <v>46</v>
      </c>
      <c r="F23" s="6" t="s">
        <v>29</v>
      </c>
      <c r="G23" s="3" t="s">
        <v>79</v>
      </c>
      <c r="H23" s="3" t="s">
        <v>80</v>
      </c>
      <c r="I23" s="3" t="s">
        <v>81</v>
      </c>
      <c r="J23" s="3" t="s">
        <v>82</v>
      </c>
      <c r="K23" s="3" t="s">
        <v>83</v>
      </c>
      <c r="L23" s="3" t="s">
        <v>84</v>
      </c>
      <c r="M23" s="3" t="s">
        <v>33</v>
      </c>
      <c r="N23" s="3" t="s">
        <v>33</v>
      </c>
      <c r="O23" s="3" t="s">
        <v>85</v>
      </c>
    </row>
    <row r="24" spans="1:15" ht="96.5" customHeight="1">
      <c r="A24" s="3" t="s">
        <v>70</v>
      </c>
      <c r="B24" s="4">
        <v>43124</v>
      </c>
      <c r="C24" s="4">
        <v>43131</v>
      </c>
      <c r="D24" s="4">
        <v>43132</v>
      </c>
      <c r="E24" s="5" t="s">
        <v>46</v>
      </c>
      <c r="F24" s="6" t="s">
        <v>29</v>
      </c>
      <c r="G24" s="3" t="s">
        <v>71</v>
      </c>
      <c r="H24" s="3" t="s">
        <v>72</v>
      </c>
      <c r="I24" s="3" t="s">
        <v>73</v>
      </c>
      <c r="J24" s="3" t="s">
        <v>74</v>
      </c>
      <c r="K24" s="3" t="s">
        <v>75</v>
      </c>
      <c r="L24" s="3" t="s">
        <v>76</v>
      </c>
      <c r="M24" s="3" t="s">
        <v>33</v>
      </c>
      <c r="N24" s="3" t="s">
        <v>33</v>
      </c>
      <c r="O24" s="3" t="s">
        <v>77</v>
      </c>
    </row>
    <row r="25" spans="1:15" ht="96.5" customHeight="1">
      <c r="A25" s="3" t="s">
        <v>64</v>
      </c>
      <c r="B25" s="4">
        <v>43125</v>
      </c>
      <c r="C25" s="4">
        <v>43175</v>
      </c>
      <c r="D25" s="4">
        <v>43176</v>
      </c>
      <c r="E25" s="5" t="s">
        <v>46</v>
      </c>
      <c r="F25" s="6" t="s">
        <v>29</v>
      </c>
      <c r="G25" s="3" t="s">
        <v>65</v>
      </c>
      <c r="H25" s="3" t="s">
        <v>66</v>
      </c>
      <c r="I25" s="3" t="s">
        <v>32</v>
      </c>
      <c r="J25" s="3" t="s">
        <v>33</v>
      </c>
      <c r="K25" s="3" t="s">
        <v>67</v>
      </c>
      <c r="L25" s="3" t="s">
        <v>68</v>
      </c>
      <c r="M25" s="3" t="s">
        <v>33</v>
      </c>
      <c r="N25" s="3" t="s">
        <v>33</v>
      </c>
      <c r="O25" s="3" t="s">
        <v>69</v>
      </c>
    </row>
    <row r="26" spans="1:15" ht="96.5" customHeight="1">
      <c r="A26" s="3" t="s">
        <v>58</v>
      </c>
      <c r="B26" s="4">
        <v>43126</v>
      </c>
      <c r="C26" s="4">
        <v>43171</v>
      </c>
      <c r="D26" s="4">
        <v>43172</v>
      </c>
      <c r="E26" s="5" t="s">
        <v>46</v>
      </c>
      <c r="F26" s="6" t="s">
        <v>17</v>
      </c>
      <c r="G26" s="3" t="s">
        <v>59</v>
      </c>
      <c r="H26" s="3" t="s">
        <v>60</v>
      </c>
      <c r="I26" s="3" t="s">
        <v>61</v>
      </c>
      <c r="J26" s="3" t="s">
        <v>62</v>
      </c>
      <c r="K26" s="3" t="s">
        <v>33</v>
      </c>
      <c r="L26" s="3" t="s">
        <v>33</v>
      </c>
      <c r="M26" s="3" t="s">
        <v>33</v>
      </c>
      <c r="N26" s="3" t="s">
        <v>33</v>
      </c>
      <c r="O26" s="3" t="s">
        <v>63</v>
      </c>
    </row>
    <row r="27" spans="1:15" ht="96.5" customHeight="1">
      <c r="A27" s="3" t="s">
        <v>54</v>
      </c>
      <c r="B27" s="4">
        <v>43137</v>
      </c>
      <c r="C27" s="4">
        <v>43206</v>
      </c>
      <c r="D27" s="4">
        <v>43207</v>
      </c>
      <c r="E27" s="5" t="s">
        <v>46</v>
      </c>
      <c r="F27" s="6" t="s">
        <v>29</v>
      </c>
      <c r="G27" s="3" t="s">
        <v>55</v>
      </c>
      <c r="H27" s="3" t="s">
        <v>56</v>
      </c>
      <c r="I27" s="3" t="s">
        <v>32</v>
      </c>
      <c r="J27" s="3" t="s">
        <v>33</v>
      </c>
      <c r="K27" s="3" t="s">
        <v>32</v>
      </c>
      <c r="L27" s="3" t="s">
        <v>33</v>
      </c>
      <c r="M27" s="3" t="s">
        <v>33</v>
      </c>
      <c r="N27" s="3" t="s">
        <v>33</v>
      </c>
      <c r="O27" s="3" t="s">
        <v>57</v>
      </c>
    </row>
    <row r="28" spans="1:15" ht="96.5" customHeight="1">
      <c r="A28" s="3" t="s">
        <v>50</v>
      </c>
      <c r="B28" s="4">
        <v>43138</v>
      </c>
      <c r="C28" s="4">
        <v>43159</v>
      </c>
      <c r="D28" s="4">
        <v>43166</v>
      </c>
      <c r="E28" s="5" t="s">
        <v>46</v>
      </c>
      <c r="F28" s="6" t="s">
        <v>17</v>
      </c>
      <c r="G28" s="3" t="s">
        <v>51</v>
      </c>
      <c r="H28" s="3" t="s">
        <v>52</v>
      </c>
      <c r="I28" s="3" t="s">
        <v>32</v>
      </c>
      <c r="J28" s="3" t="s">
        <v>33</v>
      </c>
      <c r="K28" s="3" t="s">
        <v>33</v>
      </c>
      <c r="L28" s="3" t="s">
        <v>33</v>
      </c>
      <c r="M28" s="3" t="s">
        <v>33</v>
      </c>
      <c r="N28" s="3" t="s">
        <v>33</v>
      </c>
      <c r="O28" s="3" t="s">
        <v>53</v>
      </c>
    </row>
    <row r="29" spans="1:15" ht="96.5" customHeight="1">
      <c r="A29" s="3" t="s">
        <v>45</v>
      </c>
      <c r="B29" s="4">
        <v>43136</v>
      </c>
      <c r="C29" s="4">
        <v>43164</v>
      </c>
      <c r="D29" s="4">
        <v>43171</v>
      </c>
      <c r="E29" s="5" t="s">
        <v>46</v>
      </c>
      <c r="F29" s="6" t="s">
        <v>17</v>
      </c>
      <c r="G29" s="3" t="s">
        <v>47</v>
      </c>
      <c r="H29" s="3" t="s">
        <v>48</v>
      </c>
      <c r="I29" s="3" t="s">
        <v>32</v>
      </c>
      <c r="J29" s="3" t="s">
        <v>33</v>
      </c>
      <c r="K29" s="3" t="s">
        <v>33</v>
      </c>
      <c r="L29" s="3" t="s">
        <v>33</v>
      </c>
      <c r="M29" s="3" t="s">
        <v>33</v>
      </c>
      <c r="N29" s="3" t="s">
        <v>33</v>
      </c>
      <c r="O29" s="3" t="s">
        <v>49</v>
      </c>
    </row>
  </sheetData>
  <sortState ref="A2:O29">
    <sortCondition ref="A2:A29"/>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nestling summary</vt:lpstr>
      <vt:lpstr> nestling summary detail</vt:lpstr>
      <vt:lpstr>15-16</vt:lpstr>
      <vt:lpstr>16-17</vt:lpstr>
      <vt:lpstr>17-18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Faegre</dc:creator>
  <cp:lastModifiedBy>Toni Mizerek</cp:lastModifiedBy>
  <dcterms:created xsi:type="dcterms:W3CDTF">2018-06-22T21:38:41Z</dcterms:created>
  <dcterms:modified xsi:type="dcterms:W3CDTF">2018-07-17T20:58:25Z</dcterms:modified>
</cp:coreProperties>
</file>