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<sst xmlns="http://schemas.openxmlformats.org/spreadsheetml/2006/main" count="103" uniqueCount="60">
  <si>
    <t>ENSAYO EN VACIO</t>
  </si>
  <si>
    <t>DATOS DEL TRANSFORMADOR A ENSAYAR :</t>
  </si>
  <si>
    <t>VALORES MEDIDOS</t>
  </si>
  <si>
    <t>VALORES CALCULADOS</t>
  </si>
  <si>
    <t>Parámetro</t>
  </si>
  <si>
    <t>U10</t>
  </si>
  <si>
    <t>U20</t>
  </si>
  <si>
    <t>I10</t>
  </si>
  <si>
    <t>P10</t>
  </si>
  <si>
    <t>cos φ0</t>
  </si>
  <si>
    <t>Im</t>
  </si>
  <si>
    <t>Ip</t>
  </si>
  <si>
    <t>Rp</t>
  </si>
  <si>
    <t>Xm</t>
  </si>
  <si>
    <t>a</t>
  </si>
  <si>
    <t>Marca :</t>
  </si>
  <si>
    <t>[V]</t>
  </si>
  <si>
    <t>[A]</t>
  </si>
  <si>
    <t>[W]</t>
  </si>
  <si>
    <t>[𝛀]</t>
  </si>
  <si>
    <t>--</t>
  </si>
  <si>
    <t>Potencia :</t>
  </si>
  <si>
    <t>[VA]</t>
  </si>
  <si>
    <t>Divisiones</t>
  </si>
  <si>
    <t>Tensión primaria :</t>
  </si>
  <si>
    <t>Constante</t>
  </si>
  <si>
    <t>Tensión secundaria :</t>
  </si>
  <si>
    <t>Valor</t>
  </si>
  <si>
    <t>Corriente nominal primaria :</t>
  </si>
  <si>
    <t>Corriente nominal secundaria :</t>
  </si>
  <si>
    <t>Frecuencia :</t>
  </si>
  <si>
    <t>[Hz]</t>
  </si>
  <si>
    <t>ENSAYO EN CORTOCIRCUITO</t>
  </si>
  <si>
    <t>U1CC</t>
  </si>
  <si>
    <t>I1CC</t>
  </si>
  <si>
    <t>I2CC</t>
  </si>
  <si>
    <t>P1CC</t>
  </si>
  <si>
    <t>cos φ 1CC</t>
  </si>
  <si>
    <t>R1 = R21</t>
  </si>
  <si>
    <t>X1 = X21</t>
  </si>
  <si>
    <t>ENSAYO EN CARGA</t>
  </si>
  <si>
    <t>Medición</t>
  </si>
  <si>
    <t>U1C</t>
  </si>
  <si>
    <t>I1C</t>
  </si>
  <si>
    <t>P1C</t>
  </si>
  <si>
    <t>U2C</t>
  </si>
  <si>
    <t>I2C</t>
  </si>
  <si>
    <t>P2C</t>
  </si>
  <si>
    <t>pcu</t>
  </si>
  <si>
    <t>pfe</t>
  </si>
  <si>
    <t>ptot</t>
  </si>
  <si>
    <t>η calc</t>
  </si>
  <si>
    <t>η med</t>
  </si>
  <si>
    <t>𝚫U2</t>
  </si>
  <si>
    <t>cos φ</t>
  </si>
  <si>
    <t>⍺</t>
  </si>
  <si>
    <t>k_V</t>
  </si>
  <si>
    <t>k_A</t>
  </si>
  <si>
    <t>k_W</t>
  </si>
  <si>
    <t>1c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</si>
</sst>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7">
    <font>
      <sz val="10.0"/>
      <color rgb="FF000000"/>
      <name val="Arial"/>
    </font>
    <font/>
    <font>
      <b/>
      <color rgb="FFFFFFFF"/>
    </font>
    <font>
      <b/>
    </font>
    <font>
      <color rgb="FFFF9900"/>
    </font>
    <font>
      <color rgb="FF000000"/>
      <name val="Roboto"/>
    </font>
    <font>
      <sz val="11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C4125"/>
        <bgColor rgb="FFCC4125"/>
      </patternFill>
    </fill>
    <fill>
      <patternFill patternType="solid">
        <fgColor rgb="FFD9D9D9"/>
        <bgColor rgb="FFD9D9D9"/>
      </patternFill>
    </fill>
    <fill>
      <patternFill patternType="solid">
        <fgColor rgb="FFF6B26B"/>
        <bgColor rgb="FFF6B26B"/>
      </patternFill>
    </fill>
    <fill>
      <patternFill patternType="solid">
        <fgColor rgb="FFFFFFFF"/>
        <bgColor rgb="FFFFFFFF"/>
      </patternFill>
    </fill>
  </fills>
  <borders count="54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center" readingOrder="0"/>
    </xf>
    <xf borderId="1" fillId="2" fontId="2" numFmtId="0" xfId="0" applyAlignment="1" applyBorder="1" applyFill="1" applyFont="1">
      <alignment horizontal="center" readingOrder="0"/>
    </xf>
    <xf borderId="2" fillId="0" fontId="1" numFmtId="0" xfId="0" applyBorder="1" applyFont="1"/>
    <xf borderId="3" fillId="0" fontId="1" numFmtId="0" xfId="0" applyBorder="1" applyFont="1"/>
    <xf borderId="4" fillId="3" fontId="1" numFmtId="0" xfId="0" applyAlignment="1" applyBorder="1" applyFill="1" applyFont="1">
      <alignment horizontal="left" readingOrder="0"/>
    </xf>
    <xf borderId="5" fillId="0" fontId="1" numFmtId="0" xfId="0" applyBorder="1" applyFont="1"/>
    <xf borderId="6" fillId="0" fontId="1" numFmtId="0" xfId="0" applyBorder="1" applyFont="1"/>
    <xf borderId="0" fillId="0" fontId="3" numFmtId="0" xfId="0" applyAlignment="1" applyFont="1">
      <alignment horizontal="center" readingOrder="0"/>
    </xf>
    <xf borderId="7" fillId="4" fontId="3" numFmtId="0" xfId="0" applyAlignment="1" applyBorder="1" applyFill="1" applyFont="1">
      <alignment horizontal="center" readingOrder="0"/>
    </xf>
    <xf borderId="8" fillId="0" fontId="1" numFmtId="0" xfId="0" applyBorder="1" applyFont="1"/>
    <xf borderId="9" fillId="0" fontId="1" numFmtId="0" xfId="0" applyBorder="1" applyFont="1"/>
    <xf borderId="1" fillId="4" fontId="3" numFmtId="0" xfId="0" applyAlignment="1" applyBorder="1" applyFont="1">
      <alignment horizontal="center" readingOrder="0"/>
    </xf>
    <xf borderId="10" fillId="3" fontId="1" numFmtId="0" xfId="0" applyBorder="1" applyFont="1"/>
    <xf borderId="11" fillId="0" fontId="1" numFmtId="0" xfId="0" applyBorder="1" applyFont="1"/>
    <xf borderId="0" fillId="0" fontId="3" numFmtId="0" xfId="0" applyAlignment="1" applyFont="1">
      <alignment horizontal="center" readingOrder="0" vertical="center"/>
    </xf>
    <xf borderId="7" fillId="0" fontId="3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horizontal="center" readingOrder="0"/>
    </xf>
    <xf borderId="13" fillId="0" fontId="1" numFmtId="0" xfId="0" applyAlignment="1" applyBorder="1" applyFont="1">
      <alignment horizontal="center" readingOrder="0"/>
    </xf>
    <xf borderId="14" fillId="0" fontId="1" numFmtId="0" xfId="0" applyAlignment="1" applyBorder="1" applyFont="1">
      <alignment horizontal="center" readingOrder="0"/>
    </xf>
    <xf borderId="15" fillId="0" fontId="1" numFmtId="0" xfId="0" applyAlignment="1" applyBorder="1" applyFont="1">
      <alignment horizontal="center" readingOrder="0" vertical="center"/>
    </xf>
    <xf borderId="15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 readingOrder="0"/>
    </xf>
    <xf borderId="10" fillId="3" fontId="1" numFmtId="0" xfId="0" applyAlignment="1" applyBorder="1" applyFont="1">
      <alignment horizontal="left" readingOrder="0"/>
    </xf>
    <xf borderId="0" fillId="3" fontId="4" numFmtId="0" xfId="0" applyAlignment="1" applyFont="1">
      <alignment horizontal="left" readingOrder="0"/>
    </xf>
    <xf borderId="16" fillId="0" fontId="1" numFmtId="0" xfId="0" applyBorder="1" applyFont="1"/>
    <xf borderId="17" fillId="5" fontId="5" numFmtId="0" xfId="0" applyAlignment="1" applyBorder="1" applyFill="1" applyFont="1">
      <alignment horizontal="center" readingOrder="0"/>
    </xf>
    <xf borderId="18" fillId="0" fontId="1" numFmtId="0" xfId="0" applyAlignment="1" applyBorder="1" applyFont="1">
      <alignment horizontal="center" readingOrder="0"/>
    </xf>
    <xf borderId="19" fillId="0" fontId="1" numFmtId="0" xfId="0" applyAlignment="1" applyBorder="1" applyFont="1">
      <alignment horizontal="center" readingOrder="0"/>
    </xf>
    <xf borderId="20" fillId="0" fontId="1" numFmtId="0" xfId="0" applyBorder="1" applyFont="1"/>
    <xf borderId="20" fillId="0" fontId="1" numFmtId="0" xfId="0" applyAlignment="1" applyBorder="1" applyFont="1">
      <alignment horizontal="center" readingOrder="0"/>
    </xf>
    <xf borderId="21" fillId="0" fontId="1" numFmtId="0" xfId="0" applyAlignment="1" applyBorder="1" applyFont="1">
      <alignment horizontal="center" readingOrder="0"/>
    </xf>
    <xf borderId="0" fillId="3" fontId="4" numFmtId="0" xfId="0" applyAlignment="1" applyFont="1">
      <alignment horizontal="center" readingOrder="0"/>
    </xf>
    <xf borderId="11" fillId="3" fontId="1" numFmtId="0" xfId="0" applyAlignment="1" applyBorder="1" applyFont="1">
      <alignment horizontal="left" readingOrder="0"/>
    </xf>
    <xf borderId="0" fillId="0" fontId="1" numFmtId="0" xfId="0" applyAlignment="1" applyFont="1">
      <alignment horizontal="center" readingOrder="0"/>
    </xf>
    <xf borderId="22" fillId="0" fontId="1" numFmtId="0" xfId="0" applyAlignment="1" applyBorder="1" applyFont="1">
      <alignment horizontal="center" readingOrder="0"/>
    </xf>
    <xf borderId="23" fillId="0" fontId="1" numFmtId="0" xfId="0" applyAlignment="1" applyBorder="1" applyFont="1">
      <alignment horizontal="center"/>
    </xf>
    <xf borderId="24" fillId="0" fontId="1" numFmtId="0" xfId="0" applyAlignment="1" applyBorder="1" applyFont="1">
      <alignment horizontal="center"/>
    </xf>
    <xf borderId="24" fillId="0" fontId="1" numFmtId="3" xfId="0" applyAlignment="1" applyBorder="1" applyFont="1" applyNumberFormat="1">
      <alignment horizontal="center" readingOrder="0"/>
    </xf>
    <xf borderId="25" fillId="0" fontId="1" numFmtId="0" xfId="0" applyAlignment="1" applyBorder="1" applyFont="1">
      <alignment horizontal="center"/>
    </xf>
    <xf borderId="26" fillId="3" fontId="1" numFmtId="0" xfId="0" applyBorder="1" applyFont="1"/>
    <xf borderId="27" fillId="3" fontId="1" numFmtId="0" xfId="0" applyAlignment="1" applyBorder="1" applyFont="1">
      <alignment horizontal="center"/>
    </xf>
    <xf borderId="27" fillId="3" fontId="1" numFmtId="0" xfId="0" applyBorder="1" applyFont="1"/>
    <xf borderId="28" fillId="3" fontId="1" numFmtId="0" xfId="0" applyBorder="1" applyFont="1"/>
    <xf borderId="0" fillId="3" fontId="4" numFmtId="0" xfId="0" applyAlignment="1" applyFont="1">
      <alignment readingOrder="0"/>
    </xf>
    <xf borderId="29" fillId="0" fontId="1" numFmtId="0" xfId="0" applyAlignment="1" applyBorder="1" applyFont="1">
      <alignment horizontal="center" readingOrder="0"/>
    </xf>
    <xf borderId="30" fillId="0" fontId="1" numFmtId="0" xfId="0" applyAlignment="1" applyBorder="1" applyFont="1">
      <alignment horizontal="center"/>
    </xf>
    <xf borderId="31" fillId="0" fontId="1" numFmtId="0" xfId="0" applyAlignment="1" applyBorder="1" applyFont="1">
      <alignment horizontal="center"/>
    </xf>
    <xf borderId="32" fillId="0" fontId="1" numFmtId="0" xfId="0" applyAlignment="1" applyBorder="1" applyFont="1">
      <alignment horizontal="center"/>
    </xf>
    <xf borderId="23" fillId="0" fontId="1" numFmtId="0" xfId="0" applyBorder="1" applyFont="1"/>
    <xf borderId="24" fillId="0" fontId="1" numFmtId="0" xfId="0" applyBorder="1" applyFont="1"/>
    <xf borderId="25" fillId="0" fontId="1" numFmtId="0" xfId="0" applyBorder="1" applyFont="1"/>
    <xf borderId="0" fillId="3" fontId="4" numFmtId="0" xfId="0" applyFont="1"/>
    <xf borderId="33" fillId="0" fontId="3" numFmtId="0" xfId="0" applyAlignment="1" applyBorder="1" applyFont="1">
      <alignment horizontal="center" readingOrder="0"/>
    </xf>
    <xf borderId="34" fillId="0" fontId="1" numFmtId="0" xfId="0" applyAlignment="1" applyBorder="1" applyFont="1">
      <alignment horizontal="center" readingOrder="0"/>
    </xf>
    <xf borderId="35" fillId="0" fontId="1" numFmtId="0" xfId="0" applyAlignment="1" applyBorder="1" applyFont="1">
      <alignment horizontal="center" readingOrder="0"/>
    </xf>
    <xf borderId="36" fillId="0" fontId="1" numFmtId="0" xfId="0" applyAlignment="1" applyBorder="1" applyFont="1">
      <alignment horizontal="center" readingOrder="0"/>
    </xf>
    <xf borderId="34" fillId="0" fontId="1" numFmtId="164" xfId="0" applyAlignment="1" applyBorder="1" applyFont="1" applyNumberFormat="1">
      <alignment horizontal="center"/>
    </xf>
    <xf borderId="35" fillId="0" fontId="1" numFmtId="164" xfId="0" applyAlignment="1" applyBorder="1" applyFont="1" applyNumberFormat="1">
      <alignment horizontal="center"/>
    </xf>
    <xf borderId="36" fillId="0" fontId="1" numFmtId="164" xfId="0" applyAlignment="1" applyBorder="1" applyFont="1" applyNumberFormat="1">
      <alignment horizontal="center"/>
    </xf>
    <xf borderId="37" fillId="3" fontId="1" numFmtId="0" xfId="0" applyAlignment="1" applyBorder="1" applyFont="1">
      <alignment horizontal="left" readingOrder="0"/>
    </xf>
    <xf borderId="38" fillId="0" fontId="1" numFmtId="0" xfId="0" applyBorder="1" applyFont="1"/>
    <xf borderId="38" fillId="3" fontId="4" numFmtId="0" xfId="0" applyBorder="1" applyFont="1"/>
    <xf borderId="39" fillId="3" fontId="1" numFmtId="0" xfId="0" applyAlignment="1" applyBorder="1" applyFont="1">
      <alignment horizontal="left" readingOrder="0"/>
    </xf>
    <xf borderId="40" fillId="0" fontId="3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 readingOrder="0" vertical="center"/>
    </xf>
    <xf borderId="8" fillId="0" fontId="1" numFmtId="0" xfId="0" applyAlignment="1" applyBorder="1" applyFont="1">
      <alignment horizontal="center" readingOrder="0"/>
    </xf>
    <xf borderId="41" fillId="0" fontId="1" numFmtId="0" xfId="0" applyBorder="1" applyFont="1"/>
    <xf borderId="17" fillId="0" fontId="1" numFmtId="0" xfId="0" applyAlignment="1" applyBorder="1" applyFont="1">
      <alignment horizontal="center" readingOrder="0"/>
    </xf>
    <xf borderId="42" fillId="0" fontId="1" numFmtId="0" xfId="0" applyAlignment="1" applyBorder="1" applyFont="1">
      <alignment horizontal="center" readingOrder="0"/>
    </xf>
    <xf borderId="40" fillId="0" fontId="1" numFmtId="0" xfId="0" applyAlignment="1" applyBorder="1" applyFont="1">
      <alignment horizontal="center" readingOrder="0"/>
    </xf>
    <xf borderId="43" fillId="0" fontId="1" numFmtId="0" xfId="0" applyAlignment="1" applyBorder="1" applyFont="1">
      <alignment horizontal="center"/>
    </xf>
    <xf borderId="44" fillId="0" fontId="1" numFmtId="0" xfId="0" applyAlignment="1" applyBorder="1" applyFont="1">
      <alignment horizontal="center"/>
    </xf>
    <xf borderId="45" fillId="0" fontId="1" numFmtId="0" xfId="0" applyAlignment="1" applyBorder="1" applyFont="1">
      <alignment horizontal="center"/>
    </xf>
    <xf borderId="12" fillId="3" fontId="1" numFmtId="0" xfId="0" applyBorder="1" applyFont="1"/>
    <xf borderId="13" fillId="3" fontId="1" numFmtId="0" xfId="0" applyAlignment="1" applyBorder="1" applyFont="1">
      <alignment horizontal="center"/>
    </xf>
    <xf borderId="14" fillId="3" fontId="1" numFmtId="0" xfId="0" applyAlignment="1" applyBorder="1" applyFont="1">
      <alignment horizontal="center"/>
    </xf>
    <xf borderId="46" fillId="0" fontId="1" numFmtId="0" xfId="0" applyAlignment="1" applyBorder="1" applyFont="1">
      <alignment horizontal="center" readingOrder="0"/>
    </xf>
    <xf borderId="41" fillId="0" fontId="3" numFmtId="0" xfId="0" applyAlignment="1" applyBorder="1" applyFont="1">
      <alignment horizontal="center" readingOrder="0"/>
    </xf>
    <xf borderId="35" fillId="0" fontId="1" numFmtId="164" xfId="0" applyAlignment="1" applyBorder="1" applyFont="1" applyNumberFormat="1">
      <alignment horizontal="center" readingOrder="0"/>
    </xf>
    <xf borderId="36" fillId="0" fontId="1" numFmtId="0" xfId="0" applyAlignment="1" applyBorder="1" applyFont="1">
      <alignment horizontal="center"/>
    </xf>
    <xf borderId="35" fillId="0" fontId="1" numFmtId="165" xfId="0" applyAlignment="1" applyBorder="1" applyFont="1" applyNumberFormat="1">
      <alignment horizontal="center"/>
    </xf>
    <xf borderId="36" fillId="0" fontId="1" numFmtId="2" xfId="0" applyAlignment="1" applyBorder="1" applyFont="1" applyNumberFormat="1">
      <alignment horizontal="center"/>
    </xf>
    <xf borderId="2" fillId="4" fontId="3" numFmtId="0" xfId="0" applyAlignment="1" applyBorder="1" applyFont="1">
      <alignment horizontal="center" readingOrder="0"/>
    </xf>
    <xf borderId="47" fillId="0" fontId="1" numFmtId="0" xfId="0" applyBorder="1" applyFont="1"/>
    <xf borderId="47" fillId="0" fontId="1" numFmtId="0" xfId="0" applyAlignment="1" applyBorder="1" applyFont="1">
      <alignment horizontal="center" readingOrder="0" vertical="center"/>
    </xf>
    <xf borderId="48" fillId="0" fontId="1" numFmtId="0" xfId="0" applyBorder="1" applyFont="1"/>
    <xf borderId="40" fillId="5" fontId="6" numFmtId="0" xfId="0" applyAlignment="1" applyBorder="1" applyFont="1">
      <alignment horizontal="center" readingOrder="0" vertical="center"/>
    </xf>
    <xf borderId="40" fillId="0" fontId="6" numFmtId="0" xfId="0" applyAlignment="1" applyBorder="1" applyFont="1">
      <alignment horizontal="center" readingOrder="0" vertical="center"/>
    </xf>
    <xf borderId="40" fillId="0" fontId="1" numFmtId="0" xfId="0" applyAlignment="1" applyBorder="1" applyFont="1">
      <alignment horizontal="center" readingOrder="0" vertical="bottom"/>
    </xf>
    <xf borderId="46" fillId="0" fontId="1" numFmtId="0" xfId="0" applyBorder="1" applyFont="1"/>
    <xf borderId="49" fillId="0" fontId="6" numFmtId="0" xfId="0" applyAlignment="1" applyBorder="1" applyFont="1">
      <alignment horizontal="center" readingOrder="0" vertical="center"/>
    </xf>
    <xf borderId="50" fillId="0" fontId="1" numFmtId="0" xfId="0" applyAlignment="1" applyBorder="1" applyFont="1">
      <alignment horizontal="center" readingOrder="0" vertical="center"/>
    </xf>
    <xf borderId="51" fillId="0" fontId="1" numFmtId="0" xfId="0" applyAlignment="1" applyBorder="1" applyFont="1">
      <alignment horizontal="center" readingOrder="0"/>
    </xf>
    <xf borderId="46" fillId="0" fontId="1" numFmtId="0" xfId="0" applyAlignment="1" applyBorder="1" applyFont="1">
      <alignment horizontal="center" readingOrder="0" vertical="top"/>
    </xf>
    <xf borderId="17" fillId="0" fontId="1" numFmtId="0" xfId="0" applyBorder="1" applyFont="1"/>
    <xf borderId="18" fillId="0" fontId="1" numFmtId="0" xfId="0" applyBorder="1" applyFont="1"/>
    <xf borderId="0" fillId="0" fontId="1" numFmtId="0" xfId="0" applyAlignment="1" applyFont="1">
      <alignment horizontal="center" readingOrder="0" vertical="center"/>
    </xf>
    <xf borderId="52" fillId="0" fontId="1" numFmtId="0" xfId="0" applyAlignment="1" applyBorder="1" applyFont="1">
      <alignment horizontal="center" readingOrder="0" vertical="center"/>
    </xf>
    <xf borderId="43" fillId="0" fontId="1" numFmtId="0" xfId="0" applyAlignment="1" applyBorder="1" applyFont="1">
      <alignment horizontal="center" vertical="center"/>
    </xf>
    <xf borderId="44" fillId="0" fontId="1" numFmtId="0" xfId="0" applyAlignment="1" applyBorder="1" applyFont="1">
      <alignment horizontal="center" vertical="center"/>
    </xf>
    <xf borderId="45" fillId="0" fontId="1" numFmtId="0" xfId="0" applyAlignment="1" applyBorder="1" applyFont="1">
      <alignment horizontal="center" vertical="center"/>
    </xf>
    <xf borderId="44" fillId="0" fontId="1" numFmtId="0" xfId="0" applyAlignment="1" applyBorder="1" applyFont="1">
      <alignment vertical="center"/>
    </xf>
    <xf borderId="45" fillId="0" fontId="1" numFmtId="0" xfId="0" applyAlignment="1" applyBorder="1" applyFont="1">
      <alignment vertical="center"/>
    </xf>
    <xf borderId="43" fillId="0" fontId="1" numFmtId="0" xfId="0" applyAlignment="1" applyBorder="1" applyFont="1">
      <alignment vertical="center"/>
    </xf>
    <xf borderId="45" fillId="0" fontId="1" numFmtId="0" xfId="0" applyAlignment="1" applyBorder="1" applyFont="1">
      <alignment horizontal="left" vertical="center"/>
    </xf>
    <xf borderId="53" fillId="0" fontId="1" numFmtId="0" xfId="0" applyAlignment="1" applyBorder="1" applyFont="1">
      <alignment horizontal="center" vertical="center"/>
    </xf>
    <xf borderId="22" fillId="0" fontId="1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29" fillId="0" fontId="1" numFmtId="0" xfId="0" applyAlignment="1" applyBorder="1" applyFont="1">
      <alignment horizontal="center" readingOrder="0" vertical="center"/>
    </xf>
    <xf borderId="30" fillId="0" fontId="1" numFmtId="0" xfId="0" applyAlignment="1" applyBorder="1" applyFont="1">
      <alignment horizontal="center" vertical="center"/>
    </xf>
    <xf borderId="31" fillId="0" fontId="1" numFmtId="0" xfId="0" applyAlignment="1" applyBorder="1" applyFont="1">
      <alignment horizontal="center" vertical="center"/>
    </xf>
    <xf borderId="32" fillId="0" fontId="1" numFmtId="0" xfId="0" applyAlignment="1" applyBorder="1" applyFont="1">
      <alignment horizontal="center" vertical="center"/>
    </xf>
    <xf borderId="31" fillId="0" fontId="1" numFmtId="0" xfId="0" applyAlignment="1" applyBorder="1" applyFont="1">
      <alignment vertical="center"/>
    </xf>
    <xf borderId="32" fillId="0" fontId="1" numFmtId="0" xfId="0" applyAlignment="1" applyBorder="1" applyFont="1">
      <alignment vertical="center"/>
    </xf>
    <xf borderId="30" fillId="0" fontId="1" numFmtId="0" xfId="0" applyAlignment="1" applyBorder="1" applyFont="1">
      <alignment vertical="center"/>
    </xf>
    <xf borderId="32" fillId="0" fontId="1" numFmtId="0" xfId="0" applyAlignment="1" applyBorder="1" applyFont="1">
      <alignment horizontal="left" vertical="center"/>
    </xf>
    <xf borderId="33" fillId="0" fontId="1" numFmtId="0" xfId="0" applyAlignment="1" applyBorder="1" applyFont="1">
      <alignment horizontal="center" readingOrder="0" vertical="center"/>
    </xf>
    <xf borderId="34" fillId="0" fontId="1" numFmtId="0" xfId="0" applyAlignment="1" applyBorder="1" applyFont="1">
      <alignment horizontal="center" vertical="center"/>
    </xf>
    <xf borderId="35" fillId="0" fontId="1" numFmtId="0" xfId="0" applyAlignment="1" applyBorder="1" applyFont="1">
      <alignment horizontal="center" vertical="center"/>
    </xf>
    <xf borderId="36" fillId="0" fontId="1" numFmtId="0" xfId="0" applyAlignment="1" applyBorder="1" applyFont="1">
      <alignment horizontal="center" vertical="center"/>
    </xf>
    <xf borderId="35" fillId="0" fontId="1" numFmtId="0" xfId="0" applyAlignment="1" applyBorder="1" applyFont="1">
      <alignment vertical="center"/>
    </xf>
    <xf borderId="36" fillId="0" fontId="1" numFmtId="0" xfId="0" applyAlignment="1" applyBorder="1" applyFont="1">
      <alignment vertical="center"/>
    </xf>
    <xf borderId="34" fillId="0" fontId="1" numFmtId="0" xfId="0" applyAlignment="1" applyBorder="1" applyFont="1">
      <alignment vertical="center"/>
    </xf>
    <xf borderId="36" fillId="0" fontId="1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71"/>
    <col customWidth="1" min="2" max="2" width="12.71"/>
    <col customWidth="1" min="3" max="3" width="11.14"/>
    <col customWidth="1" min="4" max="4" width="9.57"/>
    <col customWidth="1" min="5" max="5" width="10.0"/>
    <col customWidth="1" min="6" max="6" width="10.86"/>
    <col customWidth="1" min="7" max="7" width="12.86"/>
    <col customWidth="1" min="8" max="8" width="12.57"/>
    <col customWidth="1" min="9" max="9" width="11.71"/>
    <col customWidth="1" min="10" max="10" width="9.86"/>
    <col customWidth="1" min="11" max="11" width="12.29"/>
    <col customWidth="1" min="12" max="12" width="8.71"/>
    <col customWidth="1" min="13" max="13" width="11.43"/>
    <col customWidth="1" min="14" max="14" width="13.14"/>
    <col customWidth="1" min="15" max="15" width="10.29"/>
    <col customWidth="1" min="16" max="16" width="11.14"/>
    <col customWidth="1" min="17" max="17" width="13.0"/>
    <col customWidth="1" min="18" max="18" width="9.86"/>
    <col customWidth="1" min="19" max="19" width="9.29"/>
    <col customWidth="1" min="20" max="20" width="10.0"/>
    <col customWidth="1" min="21" max="21" width="9.43"/>
    <col customWidth="1" min="22" max="22" width="10.14"/>
    <col customWidth="1" min="23" max="23" width="10.71"/>
    <col customWidth="1" min="24" max="25" width="10.86"/>
  </cols>
  <sheetData>
    <row r="1">
      <c r="A1" s="1"/>
      <c r="B1" s="1"/>
      <c r="C1" s="1"/>
      <c r="D1" s="1"/>
      <c r="E1" s="1"/>
      <c r="F1" s="1"/>
      <c r="H1" s="1"/>
      <c r="I1" s="1"/>
      <c r="N1" s="2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1"/>
      <c r="D2" s="1"/>
      <c r="E2" s="1"/>
      <c r="F2" s="1"/>
      <c r="H2" s="1"/>
      <c r="I2" s="1"/>
      <c r="N2" s="2"/>
      <c r="R2" s="1"/>
      <c r="S2" s="1"/>
      <c r="T2" s="1"/>
      <c r="U2" s="1"/>
      <c r="V2" s="1"/>
      <c r="W2" s="1"/>
      <c r="X2" s="1"/>
      <c r="Y2" s="1"/>
    </row>
    <row r="3">
      <c r="A3" s="3"/>
      <c r="B3" s="4" t="s">
        <v>0</v>
      </c>
      <c r="C3" s="5"/>
      <c r="D3" s="5"/>
      <c r="E3" s="5"/>
      <c r="F3" s="5"/>
      <c r="G3" s="5"/>
      <c r="H3" s="5"/>
      <c r="I3" s="5"/>
      <c r="J3" s="5"/>
      <c r="K3" s="5"/>
      <c r="L3" s="6"/>
      <c r="N3" s="7" t="s">
        <v>1</v>
      </c>
      <c r="O3" s="8"/>
      <c r="P3" s="8"/>
      <c r="Q3" s="8"/>
      <c r="R3" s="9"/>
      <c r="S3" s="1"/>
      <c r="T3" s="1"/>
      <c r="U3" s="1"/>
      <c r="V3" s="1"/>
      <c r="W3" s="1"/>
      <c r="X3" s="1"/>
      <c r="Y3" s="1"/>
    </row>
    <row r="4">
      <c r="A4" s="10"/>
      <c r="B4" s="11" t="s">
        <v>2</v>
      </c>
      <c r="C4" s="12"/>
      <c r="D4" s="12"/>
      <c r="E4" s="12"/>
      <c r="F4" s="13"/>
      <c r="G4" s="14" t="s">
        <v>3</v>
      </c>
      <c r="H4" s="5"/>
      <c r="I4" s="5"/>
      <c r="J4" s="5"/>
      <c r="K4" s="5"/>
      <c r="L4" s="6"/>
      <c r="N4" s="15"/>
      <c r="R4" s="16"/>
      <c r="S4" s="1"/>
      <c r="T4" s="1"/>
      <c r="U4" s="1"/>
      <c r="V4" s="1"/>
      <c r="W4" s="1"/>
      <c r="X4" s="1"/>
      <c r="Y4" s="1"/>
    </row>
    <row r="5">
      <c r="A5" s="17"/>
      <c r="B5" s="18" t="s">
        <v>4</v>
      </c>
      <c r="C5" s="19" t="s">
        <v>5</v>
      </c>
      <c r="D5" s="20" t="s">
        <v>6</v>
      </c>
      <c r="E5" s="20" t="s">
        <v>7</v>
      </c>
      <c r="F5" s="21" t="s">
        <v>8</v>
      </c>
      <c r="G5" s="22" t="s">
        <v>9</v>
      </c>
      <c r="H5" s="23" t="s">
        <v>10</v>
      </c>
      <c r="I5" s="23" t="s">
        <v>11</v>
      </c>
      <c r="J5" s="20" t="s">
        <v>12</v>
      </c>
      <c r="K5" s="20" t="s">
        <v>13</v>
      </c>
      <c r="L5" s="24" t="s">
        <v>14</v>
      </c>
      <c r="M5" s="1"/>
      <c r="N5" s="25" t="s">
        <v>15</v>
      </c>
      <c r="Q5" s="26"/>
      <c r="R5" s="16"/>
      <c r="S5" s="1"/>
      <c r="T5" s="1"/>
      <c r="U5" s="1"/>
      <c r="V5" s="1"/>
      <c r="W5" s="1"/>
      <c r="X5" s="1"/>
      <c r="Y5" s="1"/>
      <c r="Z5" s="1"/>
      <c r="AA5" s="1"/>
    </row>
    <row r="6">
      <c r="A6" s="17"/>
      <c r="B6" s="27"/>
      <c r="C6" s="28" t="s">
        <v>16</v>
      </c>
      <c r="D6" s="29" t="s">
        <v>16</v>
      </c>
      <c r="E6" s="29" t="s">
        <v>17</v>
      </c>
      <c r="F6" s="30" t="s">
        <v>18</v>
      </c>
      <c r="G6" s="31"/>
      <c r="H6" s="32" t="s">
        <v>17</v>
      </c>
      <c r="I6" s="32" t="s">
        <v>17</v>
      </c>
      <c r="J6" s="29" t="s">
        <v>19</v>
      </c>
      <c r="K6" s="29" t="s">
        <v>19</v>
      </c>
      <c r="L6" s="33" t="s">
        <v>20</v>
      </c>
      <c r="M6" s="1"/>
      <c r="N6" s="25" t="s">
        <v>21</v>
      </c>
      <c r="Q6" s="34"/>
      <c r="R6" s="35" t="s">
        <v>22</v>
      </c>
      <c r="S6" s="1"/>
      <c r="T6" s="1"/>
      <c r="U6" s="1"/>
      <c r="V6" s="1"/>
      <c r="W6" s="1"/>
      <c r="X6" s="1"/>
      <c r="Y6" s="1"/>
      <c r="Z6" s="1"/>
      <c r="AA6" s="1"/>
    </row>
    <row r="7">
      <c r="A7" s="36"/>
      <c r="B7" s="37" t="s">
        <v>23</v>
      </c>
      <c r="C7" s="38"/>
      <c r="D7" s="39"/>
      <c r="E7" s="40"/>
      <c r="F7" s="41"/>
      <c r="G7" s="42"/>
      <c r="H7" s="43"/>
      <c r="I7" s="43"/>
      <c r="J7" s="44"/>
      <c r="K7" s="44"/>
      <c r="L7" s="45"/>
      <c r="N7" s="25" t="s">
        <v>24</v>
      </c>
      <c r="Q7" s="46"/>
      <c r="R7" s="35" t="s">
        <v>16</v>
      </c>
      <c r="S7" s="1"/>
      <c r="T7" s="1"/>
      <c r="U7" s="1"/>
      <c r="V7" s="1"/>
      <c r="W7" s="1"/>
      <c r="X7" s="1"/>
      <c r="Y7" s="1"/>
    </row>
    <row r="8">
      <c r="A8" s="36"/>
      <c r="B8" s="47" t="s">
        <v>25</v>
      </c>
      <c r="C8" s="48"/>
      <c r="D8" s="49"/>
      <c r="E8" s="49"/>
      <c r="F8" s="50"/>
      <c r="G8" s="51"/>
      <c r="H8" s="52"/>
      <c r="I8" s="52"/>
      <c r="J8" s="52"/>
      <c r="K8" s="52"/>
      <c r="L8" s="53"/>
      <c r="N8" s="25" t="s">
        <v>26</v>
      </c>
      <c r="Q8" s="54"/>
      <c r="R8" s="35" t="s">
        <v>16</v>
      </c>
      <c r="S8" s="1"/>
      <c r="T8" s="1"/>
      <c r="U8" s="1"/>
      <c r="V8" s="1"/>
      <c r="W8" s="1"/>
      <c r="X8" s="1"/>
      <c r="Y8" s="1"/>
    </row>
    <row r="9">
      <c r="A9" s="10"/>
      <c r="B9" s="55" t="s">
        <v>27</v>
      </c>
      <c r="C9" s="56">
        <v>93.1</v>
      </c>
      <c r="D9" s="57">
        <v>35.2</v>
      </c>
      <c r="E9" s="57">
        <f>0.75/2</f>
        <v>0.375</v>
      </c>
      <c r="F9" s="58">
        <v>6.75</v>
      </c>
      <c r="G9" s="59">
        <f>F9/(C9*E9)</f>
        <v>0.1933404941</v>
      </c>
      <c r="H9" s="60">
        <f>E9*SIN(ACOS(G9))</f>
        <v>0.3679243953</v>
      </c>
      <c r="I9" s="60">
        <f>E9*G9</f>
        <v>0.07250268528</v>
      </c>
      <c r="J9" s="60">
        <f>(C9^2)/F9</f>
        <v>1284.09037</v>
      </c>
      <c r="K9" s="60">
        <f>(C9^2)/(SQRT(C9^2*E9^2-F9^2))</f>
        <v>253.0411171</v>
      </c>
      <c r="L9" s="61">
        <f>D9/C9</f>
        <v>0.3780880773</v>
      </c>
      <c r="N9" s="25" t="s">
        <v>28</v>
      </c>
      <c r="Q9" s="54"/>
      <c r="R9" s="35" t="s">
        <v>17</v>
      </c>
      <c r="S9" s="1"/>
      <c r="T9" s="1"/>
      <c r="U9" s="1"/>
      <c r="V9" s="1"/>
      <c r="W9" s="1"/>
      <c r="X9" s="1"/>
      <c r="Y9" s="1"/>
    </row>
    <row r="10">
      <c r="A10" s="1"/>
      <c r="B10" s="1"/>
      <c r="C10" s="1"/>
      <c r="D10" s="1"/>
      <c r="E10" s="1"/>
      <c r="F10" s="1"/>
      <c r="H10" s="1"/>
      <c r="I10" s="1"/>
      <c r="N10" s="25" t="s">
        <v>29</v>
      </c>
      <c r="Q10" s="54"/>
      <c r="R10" s="35" t="s">
        <v>17</v>
      </c>
      <c r="S10" s="1"/>
      <c r="T10" s="1"/>
      <c r="U10" s="1"/>
      <c r="V10" s="1"/>
      <c r="W10" s="1"/>
      <c r="X10" s="1"/>
      <c r="Y10" s="1"/>
    </row>
    <row r="11">
      <c r="A11" s="1"/>
      <c r="B11" s="1"/>
      <c r="C11" s="1"/>
      <c r="D11" s="1"/>
      <c r="E11" s="1"/>
      <c r="F11" s="1"/>
      <c r="H11" s="1"/>
      <c r="I11" s="1"/>
      <c r="N11" s="62" t="s">
        <v>30</v>
      </c>
      <c r="O11" s="63"/>
      <c r="P11" s="63"/>
      <c r="Q11" s="64"/>
      <c r="R11" s="65" t="s">
        <v>31</v>
      </c>
      <c r="S11" s="1"/>
      <c r="T11" s="1"/>
      <c r="U11" s="1"/>
      <c r="V11" s="1"/>
      <c r="W11" s="1"/>
      <c r="X11" s="1"/>
      <c r="Y11" s="1"/>
    </row>
    <row r="12">
      <c r="A12" s="3"/>
      <c r="B12" s="4" t="s">
        <v>32</v>
      </c>
      <c r="C12" s="5"/>
      <c r="D12" s="5"/>
      <c r="E12" s="5"/>
      <c r="F12" s="5"/>
      <c r="G12" s="5"/>
      <c r="H12" s="5"/>
      <c r="I12" s="6"/>
      <c r="R12" s="1"/>
      <c r="S12" s="1"/>
      <c r="T12" s="1"/>
      <c r="U12" s="1"/>
      <c r="V12" s="1"/>
      <c r="W12" s="1"/>
      <c r="X12" s="1"/>
      <c r="Y12" s="1"/>
    </row>
    <row r="13">
      <c r="A13" s="10"/>
      <c r="B13" s="14" t="s">
        <v>2</v>
      </c>
      <c r="C13" s="5"/>
      <c r="D13" s="5"/>
      <c r="E13" s="5"/>
      <c r="F13" s="6"/>
      <c r="G13" s="14" t="s">
        <v>3</v>
      </c>
      <c r="H13" s="5"/>
      <c r="I13" s="6"/>
      <c r="R13" s="1"/>
      <c r="S13" s="1"/>
      <c r="T13" s="1"/>
      <c r="U13" s="1"/>
      <c r="V13" s="1"/>
      <c r="W13" s="1"/>
      <c r="X13" s="1"/>
      <c r="Y13" s="1"/>
    </row>
    <row r="14">
      <c r="A14" s="17"/>
      <c r="B14" s="66" t="s">
        <v>4</v>
      </c>
      <c r="C14" s="19" t="s">
        <v>33</v>
      </c>
      <c r="D14" s="20" t="s">
        <v>34</v>
      </c>
      <c r="E14" s="20" t="s">
        <v>35</v>
      </c>
      <c r="F14" s="21" t="s">
        <v>36</v>
      </c>
      <c r="G14" s="67" t="s">
        <v>37</v>
      </c>
      <c r="H14" s="68" t="s">
        <v>38</v>
      </c>
      <c r="I14" s="24" t="s">
        <v>39</v>
      </c>
      <c r="N14" s="2"/>
      <c r="R14" s="1"/>
      <c r="S14" s="1"/>
      <c r="T14" s="1"/>
      <c r="U14" s="1"/>
      <c r="V14" s="1"/>
      <c r="W14" s="1"/>
      <c r="X14" s="1"/>
      <c r="Y14" s="1"/>
    </row>
    <row r="15">
      <c r="A15" s="17"/>
      <c r="B15" s="69"/>
      <c r="C15" s="70" t="s">
        <v>16</v>
      </c>
      <c r="D15" s="29" t="s">
        <v>17</v>
      </c>
      <c r="E15" s="29" t="s">
        <v>17</v>
      </c>
      <c r="F15" s="30" t="s">
        <v>18</v>
      </c>
      <c r="G15" s="27"/>
      <c r="H15" s="71" t="s">
        <v>19</v>
      </c>
      <c r="I15" s="33" t="s">
        <v>19</v>
      </c>
      <c r="N15" s="2"/>
      <c r="R15" s="1"/>
      <c r="S15" s="1"/>
      <c r="T15" s="1"/>
      <c r="U15" s="1"/>
      <c r="V15" s="1"/>
      <c r="W15" s="1"/>
      <c r="X15" s="1"/>
      <c r="Y15" s="1"/>
    </row>
    <row r="16">
      <c r="A16" s="36"/>
      <c r="B16" s="72" t="s">
        <v>23</v>
      </c>
      <c r="C16" s="73"/>
      <c r="D16" s="74"/>
      <c r="E16" s="74"/>
      <c r="F16" s="75"/>
      <c r="G16" s="76"/>
      <c r="H16" s="77"/>
      <c r="I16" s="78"/>
      <c r="N16" s="2"/>
      <c r="R16" s="1"/>
      <c r="S16" s="1"/>
      <c r="T16" s="1"/>
      <c r="U16" s="1"/>
      <c r="V16" s="1"/>
      <c r="W16" s="1"/>
      <c r="X16" s="1"/>
      <c r="Y16" s="1"/>
    </row>
    <row r="17">
      <c r="A17" s="36"/>
      <c r="B17" s="79" t="s">
        <v>25</v>
      </c>
      <c r="C17" s="48"/>
      <c r="D17" s="49"/>
      <c r="E17" s="49"/>
      <c r="F17" s="50"/>
      <c r="G17" s="51"/>
      <c r="H17" s="52"/>
      <c r="I17" s="53"/>
      <c r="N17" s="2"/>
      <c r="R17" s="1"/>
      <c r="S17" s="1"/>
      <c r="T17" s="1"/>
      <c r="U17" s="1"/>
      <c r="V17" s="1"/>
      <c r="W17" s="1"/>
      <c r="X17" s="1"/>
      <c r="Y17" s="1"/>
    </row>
    <row r="18">
      <c r="A18" s="10"/>
      <c r="B18" s="80" t="s">
        <v>27</v>
      </c>
      <c r="C18" s="56">
        <v>91.4</v>
      </c>
      <c r="D18" s="81">
        <f>0.895/2</f>
        <v>0.4475</v>
      </c>
      <c r="E18" s="57">
        <v>0.16</v>
      </c>
      <c r="F18" s="82">
        <f>34.5*0.25</f>
        <v>8.625</v>
      </c>
      <c r="G18" s="59">
        <f>F18/(C18*D18)</f>
        <v>0.2108724619</v>
      </c>
      <c r="H18" s="83">
        <f>F18/(E18^2)</f>
        <v>336.9140625</v>
      </c>
      <c r="I18" s="84">
        <f>SQRT((C18^2)*(D18^2)-(F18^2))/(E18^2)</f>
        <v>1561.787961</v>
      </c>
      <c r="N18" s="2"/>
      <c r="R18" s="1"/>
      <c r="S18" s="1"/>
      <c r="T18" s="1"/>
      <c r="U18" s="1"/>
      <c r="V18" s="1"/>
      <c r="W18" s="1"/>
      <c r="X18" s="1"/>
      <c r="Y18" s="1"/>
    </row>
    <row r="19">
      <c r="A19" s="1"/>
      <c r="B19" s="1"/>
      <c r="C19" s="1"/>
      <c r="D19" s="1"/>
      <c r="E19" s="1"/>
      <c r="F19" s="1"/>
      <c r="H19" s="1"/>
      <c r="I19" s="1"/>
      <c r="N19" s="2"/>
      <c r="R19" s="1"/>
      <c r="S19" s="1"/>
      <c r="T19" s="1"/>
      <c r="U19" s="1"/>
      <c r="V19" s="1"/>
      <c r="W19" s="1"/>
      <c r="X19" s="1"/>
      <c r="Y19" s="1"/>
    </row>
    <row r="20">
      <c r="A20" s="1"/>
      <c r="B20" s="1"/>
      <c r="C20" s="1"/>
      <c r="D20" s="1"/>
      <c r="E20" s="1"/>
      <c r="F20" s="1"/>
      <c r="H20" s="1"/>
      <c r="I20" s="1"/>
      <c r="N20" s="2"/>
      <c r="R20" s="1"/>
      <c r="S20" s="1"/>
      <c r="T20" s="1"/>
      <c r="U20" s="1"/>
      <c r="V20" s="1"/>
      <c r="W20" s="1"/>
      <c r="X20" s="1"/>
      <c r="Y20" s="1"/>
    </row>
    <row r="21">
      <c r="A21" s="3"/>
      <c r="B21" s="4" t="s">
        <v>40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6"/>
    </row>
    <row r="22">
      <c r="A22" s="17"/>
      <c r="B22" s="18" t="s">
        <v>41</v>
      </c>
      <c r="C22" s="14" t="s">
        <v>2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6"/>
      <c r="R22" s="85" t="s">
        <v>3</v>
      </c>
      <c r="S22" s="5"/>
      <c r="T22" s="5"/>
      <c r="U22" s="5"/>
      <c r="V22" s="5"/>
      <c r="W22" s="5"/>
      <c r="X22" s="5"/>
      <c r="Y22" s="6"/>
    </row>
    <row r="23">
      <c r="A23" s="17"/>
      <c r="B23" s="86"/>
      <c r="C23" s="87" t="s">
        <v>42</v>
      </c>
      <c r="E23" s="88"/>
      <c r="F23" s="87" t="s">
        <v>43</v>
      </c>
      <c r="H23" s="88"/>
      <c r="I23" s="87" t="s">
        <v>44</v>
      </c>
      <c r="K23" s="88"/>
      <c r="L23" s="87" t="s">
        <v>45</v>
      </c>
      <c r="N23" s="88"/>
      <c r="O23" s="87" t="s">
        <v>46</v>
      </c>
      <c r="Q23" s="88"/>
      <c r="R23" s="72" t="s">
        <v>47</v>
      </c>
      <c r="S23" s="72" t="s">
        <v>48</v>
      </c>
      <c r="T23" s="72" t="s">
        <v>49</v>
      </c>
      <c r="U23" s="72" t="s">
        <v>50</v>
      </c>
      <c r="V23" s="89" t="s">
        <v>51</v>
      </c>
      <c r="W23" s="90" t="s">
        <v>52</v>
      </c>
      <c r="X23" s="72" t="s">
        <v>53</v>
      </c>
      <c r="Y23" s="91" t="s">
        <v>54</v>
      </c>
    </row>
    <row r="24">
      <c r="A24" s="17"/>
      <c r="B24" s="86"/>
      <c r="C24" s="86"/>
      <c r="E24" s="88"/>
      <c r="F24" s="86"/>
      <c r="H24" s="88"/>
      <c r="I24" s="86"/>
      <c r="K24" s="88"/>
      <c r="L24" s="86"/>
      <c r="N24" s="88"/>
      <c r="O24" s="86"/>
      <c r="Q24" s="88"/>
      <c r="R24" s="92"/>
      <c r="S24" s="92"/>
      <c r="T24" s="92"/>
      <c r="U24" s="92"/>
      <c r="V24" s="92"/>
      <c r="W24" s="92"/>
      <c r="X24" s="92"/>
      <c r="Y24" s="92"/>
    </row>
    <row r="25">
      <c r="A25" s="17"/>
      <c r="B25" s="86"/>
      <c r="C25" s="93" t="s">
        <v>55</v>
      </c>
      <c r="D25" s="94" t="s">
        <v>56</v>
      </c>
      <c r="E25" s="95" t="s">
        <v>27</v>
      </c>
      <c r="F25" s="93" t="s">
        <v>55</v>
      </c>
      <c r="G25" s="94" t="s">
        <v>57</v>
      </c>
      <c r="H25" s="95" t="s">
        <v>27</v>
      </c>
      <c r="I25" s="93" t="s">
        <v>55</v>
      </c>
      <c r="J25" s="94" t="s">
        <v>58</v>
      </c>
      <c r="K25" s="95" t="s">
        <v>27</v>
      </c>
      <c r="L25" s="93" t="s">
        <v>55</v>
      </c>
      <c r="M25" s="94" t="s">
        <v>56</v>
      </c>
      <c r="N25" s="95" t="s">
        <v>27</v>
      </c>
      <c r="O25" s="93" t="s">
        <v>55</v>
      </c>
      <c r="P25" s="94" t="s">
        <v>57</v>
      </c>
      <c r="Q25" s="95" t="s">
        <v>27</v>
      </c>
      <c r="R25" s="96" t="s">
        <v>18</v>
      </c>
      <c r="S25" s="96" t="s">
        <v>18</v>
      </c>
      <c r="T25" s="96" t="s">
        <v>18</v>
      </c>
      <c r="U25" s="96" t="s">
        <v>18</v>
      </c>
      <c r="V25" s="92"/>
      <c r="W25" s="92"/>
      <c r="X25" s="96" t="s">
        <v>16</v>
      </c>
      <c r="Y25" s="96" t="s">
        <v>59</v>
      </c>
    </row>
    <row r="26">
      <c r="A26" s="17"/>
      <c r="B26" s="27"/>
      <c r="C26" s="97"/>
      <c r="D26" s="98"/>
      <c r="E26" s="30" t="s">
        <v>16</v>
      </c>
      <c r="F26" s="97"/>
      <c r="G26" s="98"/>
      <c r="H26" s="30" t="s">
        <v>16</v>
      </c>
      <c r="I26" s="97"/>
      <c r="J26" s="98"/>
      <c r="K26" s="30" t="s">
        <v>16</v>
      </c>
      <c r="L26" s="97"/>
      <c r="M26" s="98"/>
      <c r="N26" s="30" t="s">
        <v>16</v>
      </c>
      <c r="O26" s="97"/>
      <c r="P26" s="98"/>
      <c r="Q26" s="30" t="s">
        <v>16</v>
      </c>
      <c r="R26" s="69"/>
      <c r="S26" s="69"/>
      <c r="T26" s="69"/>
      <c r="U26" s="69"/>
      <c r="V26" s="69"/>
      <c r="W26" s="69"/>
      <c r="X26" s="69"/>
      <c r="Y26" s="69"/>
    </row>
    <row r="27" ht="48.75" customHeight="1">
      <c r="A27" s="99"/>
      <c r="B27" s="100">
        <v>1.0</v>
      </c>
      <c r="C27" s="101"/>
      <c r="D27" s="102"/>
      <c r="E27" s="103"/>
      <c r="F27" s="101"/>
      <c r="G27" s="104"/>
      <c r="H27" s="103"/>
      <c r="I27" s="101"/>
      <c r="J27" s="104"/>
      <c r="K27" s="105"/>
      <c r="L27" s="106"/>
      <c r="M27" s="104"/>
      <c r="N27" s="107"/>
      <c r="O27" s="106"/>
      <c r="P27" s="104"/>
      <c r="Q27" s="105"/>
      <c r="R27" s="108">
        <f t="shared" ref="R27:R31" si="1">N27*Q27</f>
        <v>0</v>
      </c>
      <c r="S27" s="109">
        <f t="shared" ref="S27:S31" si="2">$H$18*Q27^2</f>
        <v>0</v>
      </c>
      <c r="T27" s="109">
        <f t="shared" ref="T27:T31" si="3">E27^2/$J$9</f>
        <v>0</v>
      </c>
      <c r="U27" s="109">
        <f t="shared" ref="U27:U31" si="4">S27+T27</f>
        <v>0</v>
      </c>
      <c r="V27" s="109" t="str">
        <f t="shared" ref="V27:V31" si="5">R27/(R27+U27)</f>
        <v>#DIV/0!</v>
      </c>
      <c r="W27" s="109" t="str">
        <f t="shared" ref="W27:W31" si="6">R27/K27</f>
        <v>#DIV/0!</v>
      </c>
      <c r="X27" s="109">
        <f t="shared" ref="X27:X31" si="7">$L$9*E27-N27</f>
        <v>0</v>
      </c>
      <c r="Y27" s="109" t="str">
        <f t="shared" ref="Y27:Y31" si="8">K27/(E27*H27)</f>
        <v>#DIV/0!</v>
      </c>
      <c r="Z27" s="110"/>
      <c r="AA27" s="110"/>
    </row>
    <row r="28" ht="48.75" customHeight="1">
      <c r="A28" s="99"/>
      <c r="B28" s="111">
        <v>2.0</v>
      </c>
      <c r="C28" s="112"/>
      <c r="D28" s="113"/>
      <c r="E28" s="114"/>
      <c r="F28" s="112"/>
      <c r="G28" s="115"/>
      <c r="H28" s="114"/>
      <c r="I28" s="112"/>
      <c r="J28" s="115"/>
      <c r="K28" s="116"/>
      <c r="L28" s="117"/>
      <c r="M28" s="115"/>
      <c r="N28" s="118"/>
      <c r="O28" s="117"/>
      <c r="P28" s="115"/>
      <c r="Q28" s="116"/>
      <c r="R28" s="108">
        <f t="shared" si="1"/>
        <v>0</v>
      </c>
      <c r="S28" s="109">
        <f t="shared" si="2"/>
        <v>0</v>
      </c>
      <c r="T28" s="109">
        <f t="shared" si="3"/>
        <v>0</v>
      </c>
      <c r="U28" s="109">
        <f t="shared" si="4"/>
        <v>0</v>
      </c>
      <c r="V28" s="109" t="str">
        <f t="shared" si="5"/>
        <v>#DIV/0!</v>
      </c>
      <c r="W28" s="109" t="str">
        <f t="shared" si="6"/>
        <v>#DIV/0!</v>
      </c>
      <c r="X28" s="109">
        <f t="shared" si="7"/>
        <v>0</v>
      </c>
      <c r="Y28" s="109" t="str">
        <f t="shared" si="8"/>
        <v>#DIV/0!</v>
      </c>
      <c r="Z28" s="110"/>
      <c r="AA28" s="110"/>
    </row>
    <row r="29" ht="48.75" customHeight="1">
      <c r="A29" s="99"/>
      <c r="B29" s="111">
        <v>3.0</v>
      </c>
      <c r="C29" s="112"/>
      <c r="D29" s="113"/>
      <c r="E29" s="114"/>
      <c r="F29" s="112"/>
      <c r="G29" s="115"/>
      <c r="H29" s="114"/>
      <c r="I29" s="112"/>
      <c r="J29" s="115"/>
      <c r="K29" s="116"/>
      <c r="L29" s="117"/>
      <c r="M29" s="115"/>
      <c r="N29" s="118"/>
      <c r="O29" s="117"/>
      <c r="P29" s="115"/>
      <c r="Q29" s="116"/>
      <c r="R29" s="108">
        <f t="shared" si="1"/>
        <v>0</v>
      </c>
      <c r="S29" s="109">
        <f t="shared" si="2"/>
        <v>0</v>
      </c>
      <c r="T29" s="109">
        <f t="shared" si="3"/>
        <v>0</v>
      </c>
      <c r="U29" s="109">
        <f t="shared" si="4"/>
        <v>0</v>
      </c>
      <c r="V29" s="109" t="str">
        <f t="shared" si="5"/>
        <v>#DIV/0!</v>
      </c>
      <c r="W29" s="109" t="str">
        <f t="shared" si="6"/>
        <v>#DIV/0!</v>
      </c>
      <c r="X29" s="109">
        <f t="shared" si="7"/>
        <v>0</v>
      </c>
      <c r="Y29" s="109" t="str">
        <f t="shared" si="8"/>
        <v>#DIV/0!</v>
      </c>
      <c r="Z29" s="110"/>
      <c r="AA29" s="110"/>
    </row>
    <row r="30" ht="48.75" customHeight="1">
      <c r="A30" s="99"/>
      <c r="B30" s="111">
        <v>4.0</v>
      </c>
      <c r="C30" s="112"/>
      <c r="D30" s="113"/>
      <c r="E30" s="114"/>
      <c r="F30" s="112"/>
      <c r="G30" s="115"/>
      <c r="H30" s="114"/>
      <c r="I30" s="112"/>
      <c r="J30" s="115"/>
      <c r="K30" s="116"/>
      <c r="L30" s="117"/>
      <c r="M30" s="115"/>
      <c r="N30" s="118"/>
      <c r="O30" s="117"/>
      <c r="P30" s="115"/>
      <c r="Q30" s="116"/>
      <c r="R30" s="108">
        <f t="shared" si="1"/>
        <v>0</v>
      </c>
      <c r="S30" s="109">
        <f t="shared" si="2"/>
        <v>0</v>
      </c>
      <c r="T30" s="109">
        <f t="shared" si="3"/>
        <v>0</v>
      </c>
      <c r="U30" s="109">
        <f t="shared" si="4"/>
        <v>0</v>
      </c>
      <c r="V30" s="109" t="str">
        <f t="shared" si="5"/>
        <v>#DIV/0!</v>
      </c>
      <c r="W30" s="109" t="str">
        <f t="shared" si="6"/>
        <v>#DIV/0!</v>
      </c>
      <c r="X30" s="109">
        <f t="shared" si="7"/>
        <v>0</v>
      </c>
      <c r="Y30" s="109" t="str">
        <f t="shared" si="8"/>
        <v>#DIV/0!</v>
      </c>
      <c r="Z30" s="110"/>
      <c r="AA30" s="110"/>
    </row>
    <row r="31" ht="48.75" customHeight="1">
      <c r="A31" s="99"/>
      <c r="B31" s="119">
        <v>5.0</v>
      </c>
      <c r="C31" s="120"/>
      <c r="D31" s="121"/>
      <c r="E31" s="122"/>
      <c r="F31" s="120"/>
      <c r="G31" s="123"/>
      <c r="H31" s="122"/>
      <c r="I31" s="120"/>
      <c r="J31" s="123"/>
      <c r="K31" s="124"/>
      <c r="L31" s="125"/>
      <c r="M31" s="123"/>
      <c r="N31" s="126"/>
      <c r="O31" s="125"/>
      <c r="P31" s="123"/>
      <c r="Q31" s="124"/>
      <c r="R31" s="108">
        <f t="shared" si="1"/>
        <v>0</v>
      </c>
      <c r="S31" s="109">
        <f t="shared" si="2"/>
        <v>0</v>
      </c>
      <c r="T31" s="109">
        <f t="shared" si="3"/>
        <v>0</v>
      </c>
      <c r="U31" s="109">
        <f t="shared" si="4"/>
        <v>0</v>
      </c>
      <c r="V31" s="109" t="str">
        <f t="shared" si="5"/>
        <v>#DIV/0!</v>
      </c>
      <c r="W31" s="109" t="str">
        <f t="shared" si="6"/>
        <v>#DIV/0!</v>
      </c>
      <c r="X31" s="109">
        <f t="shared" si="7"/>
        <v>0</v>
      </c>
      <c r="Y31" s="109" t="str">
        <f t="shared" si="8"/>
        <v>#DIV/0!</v>
      </c>
      <c r="Z31" s="110"/>
      <c r="AA31" s="110"/>
    </row>
    <row r="32">
      <c r="A32" s="1"/>
      <c r="B32" s="1"/>
      <c r="C32" s="1"/>
      <c r="D32" s="1"/>
      <c r="E32" s="1"/>
      <c r="F32" s="1"/>
      <c r="H32" s="1"/>
      <c r="I32" s="1"/>
      <c r="N32" s="2"/>
      <c r="R32" s="1"/>
      <c r="S32" s="1"/>
      <c r="T32" s="1"/>
      <c r="U32" s="1"/>
      <c r="V32" s="1"/>
      <c r="W32" s="1"/>
      <c r="X32" s="1"/>
      <c r="Y32" s="1"/>
    </row>
    <row r="33">
      <c r="A33" s="1"/>
      <c r="B33" s="1"/>
      <c r="C33" s="1"/>
      <c r="D33" s="1"/>
      <c r="E33" s="1"/>
      <c r="F33" s="1"/>
      <c r="H33" s="1"/>
      <c r="I33" s="1"/>
      <c r="N33" s="2"/>
      <c r="R33" s="1"/>
      <c r="S33" s="1"/>
      <c r="T33" s="1"/>
      <c r="U33" s="1"/>
      <c r="V33" s="1"/>
      <c r="W33" s="1"/>
      <c r="X33" s="1"/>
      <c r="Y33" s="1"/>
    </row>
    <row r="34">
      <c r="A34" s="1"/>
      <c r="B34" s="1"/>
      <c r="C34" s="1"/>
      <c r="D34" s="1"/>
      <c r="E34" s="1"/>
      <c r="F34" s="1"/>
      <c r="H34" s="1"/>
      <c r="I34" s="1"/>
      <c r="N34" s="2"/>
      <c r="R34" s="1"/>
      <c r="S34" s="1"/>
      <c r="T34" s="1"/>
      <c r="U34" s="1"/>
      <c r="V34" s="1"/>
      <c r="W34" s="1"/>
      <c r="X34" s="1"/>
      <c r="Y34" s="1"/>
    </row>
    <row r="35">
      <c r="A35" s="1"/>
      <c r="B35" s="1"/>
      <c r="C35" s="1"/>
      <c r="D35" s="1"/>
      <c r="E35" s="1"/>
      <c r="F35" s="1"/>
      <c r="H35" s="1"/>
      <c r="I35" s="1"/>
      <c r="N35" s="2"/>
      <c r="R35" s="1"/>
      <c r="S35" s="1"/>
      <c r="T35" s="1"/>
      <c r="U35" s="1"/>
      <c r="V35" s="1"/>
      <c r="W35" s="1"/>
      <c r="X35" s="1"/>
      <c r="Y35" s="1"/>
    </row>
    <row r="36">
      <c r="A36" s="1"/>
      <c r="B36" s="1"/>
      <c r="C36" s="1"/>
      <c r="D36" s="1"/>
      <c r="E36" s="1"/>
      <c r="F36" s="1"/>
      <c r="H36" s="1"/>
      <c r="I36" s="1"/>
      <c r="N36" s="2"/>
      <c r="R36" s="1"/>
      <c r="S36" s="1"/>
      <c r="T36" s="1"/>
      <c r="U36" s="1"/>
      <c r="V36" s="1"/>
      <c r="W36" s="1"/>
      <c r="X36" s="1"/>
      <c r="Y36" s="1"/>
    </row>
    <row r="37">
      <c r="A37" s="1"/>
      <c r="B37" s="1"/>
      <c r="C37" s="1"/>
      <c r="D37" s="1"/>
      <c r="E37" s="1"/>
      <c r="F37" s="1"/>
      <c r="H37" s="1"/>
      <c r="I37" s="1"/>
      <c r="N37" s="2"/>
      <c r="R37" s="1"/>
      <c r="S37" s="1"/>
      <c r="T37" s="1"/>
      <c r="U37" s="1"/>
      <c r="V37" s="1"/>
      <c r="W37" s="1"/>
      <c r="X37" s="1"/>
      <c r="Y37" s="1"/>
    </row>
    <row r="38">
      <c r="A38" s="1"/>
      <c r="B38" s="1"/>
      <c r="C38" s="1"/>
      <c r="D38" s="1"/>
      <c r="E38" s="1"/>
      <c r="F38" s="1"/>
      <c r="H38" s="1"/>
      <c r="I38" s="1"/>
      <c r="N38" s="2"/>
      <c r="R38" s="1"/>
      <c r="S38" s="1"/>
      <c r="T38" s="1"/>
      <c r="U38" s="1"/>
      <c r="V38" s="1"/>
      <c r="W38" s="1"/>
      <c r="X38" s="1"/>
      <c r="Y38" s="1"/>
    </row>
    <row r="39">
      <c r="A39" s="1"/>
      <c r="B39" s="1"/>
      <c r="C39" s="1"/>
      <c r="D39" s="1"/>
      <c r="E39" s="1"/>
      <c r="F39" s="1"/>
      <c r="H39" s="1"/>
      <c r="I39" s="1"/>
      <c r="N39" s="2"/>
      <c r="R39" s="1"/>
      <c r="S39" s="1"/>
      <c r="T39" s="1"/>
      <c r="U39" s="1"/>
      <c r="V39" s="1"/>
      <c r="W39" s="1"/>
      <c r="X39" s="1"/>
      <c r="Y39" s="1"/>
    </row>
    <row r="40">
      <c r="A40" s="1"/>
      <c r="B40" s="1"/>
      <c r="C40" s="1"/>
      <c r="D40" s="1"/>
      <c r="E40" s="1"/>
      <c r="F40" s="1"/>
      <c r="H40" s="1"/>
      <c r="I40" s="1"/>
      <c r="N40" s="2"/>
      <c r="R40" s="1"/>
      <c r="S40" s="1"/>
      <c r="T40" s="1"/>
      <c r="U40" s="1"/>
      <c r="V40" s="1"/>
      <c r="W40" s="1"/>
      <c r="X40" s="1"/>
      <c r="Y40" s="1"/>
    </row>
    <row r="41">
      <c r="A41" s="1"/>
      <c r="B41" s="1"/>
      <c r="C41" s="1"/>
      <c r="D41" s="1"/>
      <c r="E41" s="1"/>
      <c r="F41" s="1"/>
      <c r="H41" s="1"/>
      <c r="I41" s="1"/>
      <c r="N41" s="2"/>
      <c r="R41" s="1"/>
      <c r="S41" s="1"/>
      <c r="T41" s="1"/>
      <c r="U41" s="1"/>
      <c r="V41" s="1"/>
      <c r="W41" s="1"/>
      <c r="X41" s="1"/>
      <c r="Y41" s="1"/>
    </row>
    <row r="42">
      <c r="A42" s="1"/>
      <c r="B42" s="1"/>
      <c r="C42" s="1"/>
      <c r="D42" s="1"/>
      <c r="E42" s="1"/>
      <c r="F42" s="1"/>
      <c r="H42" s="1"/>
      <c r="I42" s="1"/>
      <c r="N42" s="2"/>
      <c r="R42" s="1"/>
      <c r="S42" s="1"/>
      <c r="T42" s="1"/>
      <c r="U42" s="1"/>
      <c r="V42" s="1"/>
      <c r="W42" s="1"/>
      <c r="X42" s="1"/>
      <c r="Y42" s="1"/>
    </row>
    <row r="43">
      <c r="A43" s="1"/>
      <c r="B43" s="1"/>
      <c r="C43" s="1"/>
      <c r="D43" s="1"/>
      <c r="E43" s="1"/>
      <c r="F43" s="1"/>
      <c r="H43" s="1"/>
      <c r="I43" s="1"/>
      <c r="N43" s="2"/>
      <c r="R43" s="1"/>
      <c r="S43" s="1"/>
      <c r="T43" s="1"/>
      <c r="U43" s="1"/>
      <c r="V43" s="1"/>
      <c r="W43" s="1"/>
      <c r="X43" s="1"/>
      <c r="Y43" s="1"/>
    </row>
    <row r="44">
      <c r="A44" s="1"/>
      <c r="B44" s="1"/>
      <c r="C44" s="1"/>
      <c r="D44" s="1"/>
      <c r="E44" s="1"/>
      <c r="F44" s="1"/>
      <c r="H44" s="1"/>
      <c r="I44" s="1"/>
      <c r="N44" s="2"/>
      <c r="R44" s="1"/>
      <c r="S44" s="1"/>
      <c r="T44" s="1"/>
      <c r="U44" s="1"/>
      <c r="V44" s="1"/>
      <c r="W44" s="1"/>
      <c r="X44" s="1"/>
      <c r="Y44" s="1"/>
    </row>
    <row r="45">
      <c r="A45" s="1"/>
      <c r="B45" s="1"/>
      <c r="C45" s="1"/>
      <c r="D45" s="1"/>
      <c r="E45" s="1"/>
      <c r="F45" s="1"/>
      <c r="H45" s="1"/>
      <c r="I45" s="1"/>
      <c r="N45" s="2"/>
      <c r="R45" s="1"/>
      <c r="S45" s="1"/>
      <c r="T45" s="1"/>
      <c r="U45" s="1"/>
      <c r="V45" s="1"/>
      <c r="W45" s="1"/>
      <c r="X45" s="1"/>
      <c r="Y45" s="1"/>
    </row>
    <row r="46">
      <c r="A46" s="1"/>
      <c r="B46" s="1"/>
      <c r="C46" s="1"/>
      <c r="D46" s="1"/>
      <c r="E46" s="1"/>
      <c r="F46" s="1"/>
      <c r="H46" s="1"/>
      <c r="I46" s="1"/>
      <c r="N46" s="2"/>
      <c r="R46" s="1"/>
      <c r="S46" s="1"/>
      <c r="T46" s="1"/>
      <c r="U46" s="1"/>
      <c r="V46" s="1"/>
      <c r="W46" s="1"/>
      <c r="X46" s="1"/>
      <c r="Y46" s="1"/>
    </row>
    <row r="47">
      <c r="A47" s="1"/>
      <c r="B47" s="1"/>
      <c r="C47" s="1"/>
      <c r="D47" s="1"/>
      <c r="E47" s="1"/>
      <c r="F47" s="1"/>
      <c r="H47" s="1"/>
      <c r="I47" s="1"/>
      <c r="N47" s="2"/>
      <c r="R47" s="1"/>
      <c r="S47" s="1"/>
      <c r="T47" s="1"/>
      <c r="U47" s="1"/>
      <c r="V47" s="1"/>
      <c r="W47" s="1"/>
      <c r="X47" s="1"/>
      <c r="Y47" s="1"/>
    </row>
    <row r="48">
      <c r="A48" s="1"/>
      <c r="B48" s="1"/>
      <c r="C48" s="1"/>
      <c r="D48" s="1"/>
      <c r="E48" s="1"/>
      <c r="F48" s="1"/>
      <c r="H48" s="1"/>
      <c r="I48" s="1"/>
      <c r="N48" s="2"/>
      <c r="R48" s="1"/>
      <c r="S48" s="1"/>
      <c r="T48" s="1"/>
      <c r="U48" s="1"/>
      <c r="V48" s="1"/>
      <c r="W48" s="1"/>
      <c r="X48" s="1"/>
      <c r="Y48" s="1"/>
    </row>
    <row r="49">
      <c r="A49" s="1"/>
      <c r="B49" s="1"/>
      <c r="C49" s="1"/>
      <c r="D49" s="1"/>
      <c r="E49" s="1"/>
      <c r="F49" s="1"/>
      <c r="H49" s="1"/>
      <c r="I49" s="1"/>
      <c r="N49" s="2"/>
      <c r="R49" s="1"/>
      <c r="S49" s="1"/>
      <c r="T49" s="1"/>
      <c r="U49" s="1"/>
      <c r="V49" s="1"/>
      <c r="W49" s="1"/>
      <c r="X49" s="1"/>
      <c r="Y49" s="1"/>
    </row>
    <row r="50">
      <c r="A50" s="1"/>
      <c r="B50" s="1"/>
      <c r="C50" s="1"/>
      <c r="D50" s="1"/>
      <c r="E50" s="1"/>
      <c r="F50" s="1"/>
      <c r="H50" s="1"/>
      <c r="I50" s="1"/>
      <c r="N50" s="2"/>
      <c r="R50" s="1"/>
      <c r="S50" s="1"/>
      <c r="T50" s="1"/>
      <c r="U50" s="1"/>
      <c r="V50" s="1"/>
      <c r="W50" s="1"/>
      <c r="X50" s="1"/>
      <c r="Y50" s="1"/>
    </row>
    <row r="51">
      <c r="A51" s="1"/>
      <c r="B51" s="1"/>
      <c r="C51" s="1"/>
      <c r="D51" s="1"/>
      <c r="E51" s="1"/>
      <c r="F51" s="1"/>
      <c r="H51" s="1"/>
      <c r="I51" s="1"/>
      <c r="N51" s="2"/>
      <c r="R51" s="1"/>
      <c r="S51" s="1"/>
      <c r="T51" s="1"/>
      <c r="U51" s="1"/>
      <c r="V51" s="1"/>
      <c r="W51" s="1"/>
      <c r="X51" s="1"/>
      <c r="Y51" s="1"/>
    </row>
    <row r="52">
      <c r="A52" s="1"/>
      <c r="B52" s="1"/>
      <c r="C52" s="1"/>
      <c r="D52" s="1"/>
      <c r="E52" s="1"/>
      <c r="F52" s="1"/>
      <c r="H52" s="1"/>
      <c r="I52" s="1"/>
      <c r="N52" s="2"/>
      <c r="R52" s="1"/>
      <c r="S52" s="1"/>
      <c r="T52" s="1"/>
      <c r="U52" s="1"/>
      <c r="V52" s="1"/>
      <c r="W52" s="1"/>
      <c r="X52" s="1"/>
      <c r="Y52" s="1"/>
    </row>
    <row r="53">
      <c r="A53" s="1"/>
      <c r="B53" s="1"/>
      <c r="C53" s="1"/>
      <c r="D53" s="1"/>
      <c r="E53" s="1"/>
      <c r="F53" s="1"/>
      <c r="H53" s="1"/>
      <c r="I53" s="1"/>
      <c r="N53" s="2"/>
      <c r="R53" s="1"/>
      <c r="S53" s="1"/>
      <c r="T53" s="1"/>
      <c r="U53" s="1"/>
      <c r="V53" s="1"/>
      <c r="W53" s="1"/>
      <c r="X53" s="1"/>
      <c r="Y53" s="1"/>
    </row>
    <row r="54">
      <c r="A54" s="1"/>
      <c r="B54" s="1"/>
      <c r="C54" s="1"/>
      <c r="D54" s="1"/>
      <c r="E54" s="1"/>
      <c r="F54" s="1"/>
      <c r="H54" s="1"/>
      <c r="I54" s="1"/>
      <c r="N54" s="2"/>
      <c r="R54" s="1"/>
      <c r="S54" s="1"/>
      <c r="T54" s="1"/>
      <c r="U54" s="1"/>
      <c r="V54" s="1"/>
      <c r="W54" s="1"/>
      <c r="X54" s="1"/>
      <c r="Y54" s="1"/>
    </row>
    <row r="55">
      <c r="A55" s="1"/>
      <c r="B55" s="1"/>
      <c r="C55" s="1"/>
      <c r="D55" s="1"/>
      <c r="E55" s="1"/>
      <c r="F55" s="1"/>
      <c r="H55" s="1"/>
      <c r="I55" s="1"/>
      <c r="N55" s="2"/>
      <c r="R55" s="1"/>
      <c r="S55" s="1"/>
      <c r="T55" s="1"/>
      <c r="U55" s="1"/>
      <c r="V55" s="1"/>
      <c r="W55" s="1"/>
      <c r="X55" s="1"/>
      <c r="Y55" s="1"/>
    </row>
    <row r="56">
      <c r="A56" s="1"/>
      <c r="B56" s="1"/>
      <c r="C56" s="1"/>
      <c r="D56" s="1"/>
      <c r="E56" s="1"/>
      <c r="F56" s="1"/>
      <c r="H56" s="1"/>
      <c r="I56" s="1"/>
      <c r="N56" s="2"/>
      <c r="R56" s="1"/>
      <c r="S56" s="1"/>
      <c r="T56" s="1"/>
      <c r="U56" s="1"/>
      <c r="V56" s="1"/>
      <c r="W56" s="1"/>
      <c r="X56" s="1"/>
      <c r="Y56" s="1"/>
    </row>
    <row r="57">
      <c r="A57" s="1"/>
      <c r="B57" s="1"/>
      <c r="C57" s="1"/>
      <c r="D57" s="1"/>
      <c r="E57" s="1"/>
      <c r="F57" s="1"/>
      <c r="H57" s="1"/>
      <c r="I57" s="1"/>
      <c r="N57" s="2"/>
      <c r="R57" s="1"/>
      <c r="S57" s="1"/>
      <c r="T57" s="1"/>
      <c r="U57" s="1"/>
      <c r="V57" s="1"/>
      <c r="W57" s="1"/>
      <c r="X57" s="1"/>
      <c r="Y57" s="1"/>
    </row>
    <row r="58">
      <c r="A58" s="1"/>
      <c r="B58" s="1"/>
      <c r="C58" s="1"/>
      <c r="D58" s="1"/>
      <c r="E58" s="1"/>
      <c r="F58" s="1"/>
      <c r="H58" s="1"/>
      <c r="I58" s="1"/>
      <c r="N58" s="2"/>
      <c r="R58" s="1"/>
      <c r="S58" s="1"/>
      <c r="T58" s="1"/>
      <c r="U58" s="1"/>
      <c r="V58" s="1"/>
      <c r="W58" s="1"/>
      <c r="X58" s="1"/>
      <c r="Y58" s="1"/>
    </row>
    <row r="59">
      <c r="A59" s="1"/>
      <c r="B59" s="1"/>
      <c r="C59" s="1"/>
      <c r="D59" s="1"/>
      <c r="E59" s="1"/>
      <c r="F59" s="1"/>
      <c r="H59" s="1"/>
      <c r="I59" s="1"/>
      <c r="N59" s="2"/>
      <c r="R59" s="1"/>
      <c r="S59" s="1"/>
      <c r="T59" s="1"/>
      <c r="U59" s="1"/>
      <c r="V59" s="1"/>
      <c r="W59" s="1"/>
      <c r="X59" s="1"/>
      <c r="Y59" s="1"/>
    </row>
    <row r="60">
      <c r="A60" s="1"/>
      <c r="B60" s="1"/>
      <c r="C60" s="1"/>
      <c r="D60" s="1"/>
      <c r="E60" s="1"/>
      <c r="F60" s="1"/>
      <c r="H60" s="1"/>
      <c r="I60" s="1"/>
      <c r="N60" s="2"/>
      <c r="R60" s="1"/>
      <c r="S60" s="1"/>
      <c r="T60" s="1"/>
      <c r="U60" s="1"/>
      <c r="V60" s="1"/>
      <c r="W60" s="1"/>
      <c r="X60" s="1"/>
      <c r="Y60" s="1"/>
    </row>
    <row r="61">
      <c r="A61" s="1"/>
      <c r="B61" s="1"/>
      <c r="C61" s="1"/>
      <c r="D61" s="1"/>
      <c r="E61" s="1"/>
      <c r="F61" s="1"/>
      <c r="H61" s="1"/>
      <c r="I61" s="1"/>
      <c r="N61" s="2"/>
      <c r="R61" s="1"/>
      <c r="S61" s="1"/>
      <c r="T61" s="1"/>
      <c r="U61" s="1"/>
      <c r="V61" s="1"/>
      <c r="W61" s="1"/>
      <c r="X61" s="1"/>
      <c r="Y61" s="1"/>
    </row>
    <row r="62">
      <c r="A62" s="1"/>
      <c r="B62" s="1"/>
      <c r="C62" s="1"/>
      <c r="D62" s="1"/>
      <c r="E62" s="1"/>
      <c r="F62" s="1"/>
      <c r="H62" s="1"/>
      <c r="I62" s="1"/>
      <c r="N62" s="2"/>
      <c r="R62" s="1"/>
      <c r="S62" s="1"/>
      <c r="T62" s="1"/>
      <c r="U62" s="1"/>
      <c r="V62" s="1"/>
      <c r="W62" s="1"/>
      <c r="X62" s="1"/>
      <c r="Y62" s="1"/>
    </row>
    <row r="63">
      <c r="A63" s="1"/>
      <c r="B63" s="1"/>
      <c r="C63" s="1"/>
      <c r="D63" s="1"/>
      <c r="E63" s="1"/>
      <c r="F63" s="1"/>
      <c r="H63" s="1"/>
      <c r="I63" s="1"/>
      <c r="N63" s="2"/>
      <c r="R63" s="1"/>
      <c r="S63" s="1"/>
      <c r="T63" s="1"/>
      <c r="U63" s="1"/>
      <c r="V63" s="1"/>
      <c r="W63" s="1"/>
      <c r="X63" s="1"/>
      <c r="Y63" s="1"/>
    </row>
    <row r="64">
      <c r="A64" s="1"/>
      <c r="B64" s="1"/>
      <c r="C64" s="1"/>
      <c r="D64" s="1"/>
      <c r="E64" s="1"/>
      <c r="F64" s="1"/>
      <c r="H64" s="1"/>
      <c r="I64" s="1"/>
      <c r="N64" s="2"/>
      <c r="R64" s="1"/>
      <c r="S64" s="1"/>
      <c r="T64" s="1"/>
      <c r="U64" s="1"/>
      <c r="V64" s="1"/>
      <c r="W64" s="1"/>
      <c r="X64" s="1"/>
      <c r="Y64" s="1"/>
    </row>
    <row r="65">
      <c r="A65" s="1"/>
      <c r="B65" s="1"/>
      <c r="C65" s="1"/>
      <c r="D65" s="1"/>
      <c r="E65" s="1"/>
      <c r="F65" s="1"/>
      <c r="H65" s="1"/>
      <c r="I65" s="1"/>
      <c r="N65" s="2"/>
      <c r="R65" s="1"/>
      <c r="S65" s="1"/>
      <c r="T65" s="1"/>
      <c r="U65" s="1"/>
      <c r="V65" s="1"/>
      <c r="W65" s="1"/>
      <c r="X65" s="1"/>
      <c r="Y65" s="1"/>
    </row>
    <row r="66">
      <c r="A66" s="1"/>
      <c r="B66" s="1"/>
      <c r="C66" s="1"/>
      <c r="D66" s="1"/>
      <c r="E66" s="1"/>
      <c r="F66" s="1"/>
      <c r="H66" s="1"/>
      <c r="I66" s="1"/>
      <c r="N66" s="2"/>
      <c r="R66" s="1"/>
      <c r="S66" s="1"/>
      <c r="T66" s="1"/>
      <c r="U66" s="1"/>
      <c r="V66" s="1"/>
      <c r="W66" s="1"/>
      <c r="X66" s="1"/>
      <c r="Y66" s="1"/>
    </row>
    <row r="67">
      <c r="A67" s="1"/>
      <c r="B67" s="1"/>
      <c r="C67" s="1"/>
      <c r="D67" s="1"/>
      <c r="E67" s="1"/>
      <c r="F67" s="1"/>
      <c r="H67" s="1"/>
      <c r="I67" s="1"/>
      <c r="N67" s="2"/>
      <c r="R67" s="1"/>
      <c r="S67" s="1"/>
      <c r="T67" s="1"/>
      <c r="U67" s="1"/>
      <c r="V67" s="1"/>
      <c r="W67" s="1"/>
      <c r="X67" s="1"/>
      <c r="Y67" s="1"/>
    </row>
    <row r="68">
      <c r="A68" s="1"/>
      <c r="B68" s="1"/>
      <c r="C68" s="1"/>
      <c r="D68" s="1"/>
      <c r="E68" s="1"/>
      <c r="F68" s="1"/>
      <c r="H68" s="1"/>
      <c r="I68" s="1"/>
      <c r="N68" s="2"/>
      <c r="R68" s="1"/>
      <c r="S68" s="1"/>
      <c r="T68" s="1"/>
      <c r="U68" s="1"/>
      <c r="V68" s="1"/>
      <c r="W68" s="1"/>
      <c r="X68" s="1"/>
      <c r="Y68" s="1"/>
    </row>
    <row r="69">
      <c r="A69" s="1"/>
      <c r="B69" s="1"/>
      <c r="C69" s="1"/>
      <c r="D69" s="1"/>
      <c r="E69" s="1"/>
      <c r="F69" s="1"/>
      <c r="H69" s="1"/>
      <c r="I69" s="1"/>
      <c r="N69" s="2"/>
      <c r="R69" s="1"/>
      <c r="S69" s="1"/>
      <c r="T69" s="1"/>
      <c r="U69" s="1"/>
      <c r="V69" s="1"/>
      <c r="W69" s="1"/>
      <c r="X69" s="1"/>
      <c r="Y69" s="1"/>
    </row>
    <row r="70">
      <c r="A70" s="1"/>
      <c r="B70" s="1"/>
      <c r="C70" s="1"/>
      <c r="D70" s="1"/>
      <c r="E70" s="1"/>
      <c r="F70" s="1"/>
      <c r="H70" s="1"/>
      <c r="I70" s="1"/>
      <c r="N70" s="2"/>
      <c r="R70" s="1"/>
      <c r="S70" s="1"/>
      <c r="T70" s="1"/>
      <c r="U70" s="1"/>
      <c r="V70" s="1"/>
      <c r="W70" s="1"/>
      <c r="X70" s="1"/>
      <c r="Y70" s="1"/>
    </row>
    <row r="71">
      <c r="A71" s="1"/>
      <c r="B71" s="1"/>
      <c r="C71" s="1"/>
      <c r="D71" s="1"/>
      <c r="E71" s="1"/>
      <c r="F71" s="1"/>
      <c r="H71" s="1"/>
      <c r="I71" s="1"/>
      <c r="N71" s="2"/>
      <c r="R71" s="1"/>
      <c r="S71" s="1"/>
      <c r="T71" s="1"/>
      <c r="U71" s="1"/>
      <c r="V71" s="1"/>
      <c r="W71" s="1"/>
      <c r="X71" s="1"/>
      <c r="Y71" s="1"/>
    </row>
    <row r="72">
      <c r="A72" s="1"/>
      <c r="B72" s="1"/>
      <c r="C72" s="1"/>
      <c r="D72" s="1"/>
      <c r="E72" s="1"/>
      <c r="F72" s="1"/>
      <c r="H72" s="1"/>
      <c r="I72" s="1"/>
      <c r="N72" s="2"/>
      <c r="R72" s="1"/>
      <c r="S72" s="1"/>
      <c r="T72" s="1"/>
      <c r="U72" s="1"/>
      <c r="V72" s="1"/>
      <c r="W72" s="1"/>
      <c r="X72" s="1"/>
      <c r="Y72" s="1"/>
    </row>
    <row r="73">
      <c r="A73" s="1"/>
      <c r="B73" s="1"/>
      <c r="C73" s="1"/>
      <c r="D73" s="1"/>
      <c r="E73" s="1"/>
      <c r="F73" s="1"/>
      <c r="H73" s="1"/>
      <c r="I73" s="1"/>
      <c r="N73" s="2"/>
      <c r="R73" s="1"/>
      <c r="S73" s="1"/>
      <c r="T73" s="1"/>
      <c r="U73" s="1"/>
      <c r="V73" s="1"/>
      <c r="W73" s="1"/>
      <c r="X73" s="1"/>
      <c r="Y73" s="1"/>
    </row>
    <row r="74">
      <c r="A74" s="1"/>
      <c r="B74" s="1"/>
      <c r="C74" s="1"/>
      <c r="D74" s="1"/>
      <c r="E74" s="1"/>
      <c r="F74" s="1"/>
      <c r="H74" s="1"/>
      <c r="I74" s="1"/>
      <c r="N74" s="2"/>
      <c r="R74" s="1"/>
      <c r="S74" s="1"/>
      <c r="T74" s="1"/>
      <c r="U74" s="1"/>
      <c r="V74" s="1"/>
      <c r="W74" s="1"/>
      <c r="X74" s="1"/>
      <c r="Y74" s="1"/>
    </row>
    <row r="75">
      <c r="A75" s="1"/>
      <c r="B75" s="1"/>
      <c r="C75" s="1"/>
      <c r="D75" s="1"/>
      <c r="E75" s="1"/>
      <c r="F75" s="1"/>
      <c r="H75" s="1"/>
      <c r="I75" s="1"/>
      <c r="N75" s="2"/>
      <c r="R75" s="1"/>
      <c r="S75" s="1"/>
      <c r="T75" s="1"/>
      <c r="U75" s="1"/>
      <c r="V75" s="1"/>
      <c r="W75" s="1"/>
      <c r="X75" s="1"/>
      <c r="Y75" s="1"/>
    </row>
    <row r="76">
      <c r="A76" s="1"/>
      <c r="B76" s="1"/>
      <c r="C76" s="1"/>
      <c r="D76" s="1"/>
      <c r="E76" s="1"/>
      <c r="F76" s="1"/>
      <c r="H76" s="1"/>
      <c r="I76" s="1"/>
      <c r="N76" s="2"/>
      <c r="R76" s="1"/>
      <c r="S76" s="1"/>
      <c r="T76" s="1"/>
      <c r="U76" s="1"/>
      <c r="V76" s="1"/>
      <c r="W76" s="1"/>
      <c r="X76" s="1"/>
      <c r="Y76" s="1"/>
    </row>
    <row r="77">
      <c r="A77" s="1"/>
      <c r="B77" s="1"/>
      <c r="C77" s="1"/>
      <c r="D77" s="1"/>
      <c r="E77" s="1"/>
      <c r="F77" s="1"/>
      <c r="H77" s="1"/>
      <c r="I77" s="1"/>
      <c r="N77" s="2"/>
      <c r="R77" s="1"/>
      <c r="S77" s="1"/>
      <c r="T77" s="1"/>
      <c r="U77" s="1"/>
      <c r="V77" s="1"/>
      <c r="W77" s="1"/>
      <c r="X77" s="1"/>
      <c r="Y77" s="1"/>
    </row>
    <row r="78">
      <c r="A78" s="1"/>
      <c r="B78" s="1"/>
      <c r="C78" s="1"/>
      <c r="D78" s="1"/>
      <c r="E78" s="1"/>
      <c r="F78" s="1"/>
      <c r="H78" s="1"/>
      <c r="I78" s="1"/>
      <c r="N78" s="2"/>
      <c r="R78" s="1"/>
      <c r="S78" s="1"/>
      <c r="T78" s="1"/>
      <c r="U78" s="1"/>
      <c r="V78" s="1"/>
      <c r="W78" s="1"/>
      <c r="X78" s="1"/>
      <c r="Y78" s="1"/>
    </row>
    <row r="79">
      <c r="A79" s="1"/>
      <c r="B79" s="1"/>
      <c r="C79" s="1"/>
      <c r="D79" s="1"/>
      <c r="E79" s="1"/>
      <c r="F79" s="1"/>
      <c r="H79" s="1"/>
      <c r="I79" s="1"/>
      <c r="N79" s="2"/>
      <c r="R79" s="1"/>
      <c r="S79" s="1"/>
      <c r="T79" s="1"/>
      <c r="U79" s="1"/>
      <c r="V79" s="1"/>
      <c r="W79" s="1"/>
      <c r="X79" s="1"/>
      <c r="Y79" s="1"/>
    </row>
    <row r="80">
      <c r="A80" s="1"/>
      <c r="B80" s="1"/>
      <c r="C80" s="1"/>
      <c r="D80" s="1"/>
      <c r="E80" s="1"/>
      <c r="F80" s="1"/>
      <c r="H80" s="1"/>
      <c r="I80" s="1"/>
      <c r="N80" s="2"/>
      <c r="R80" s="1"/>
      <c r="S80" s="1"/>
      <c r="T80" s="1"/>
      <c r="U80" s="1"/>
      <c r="V80" s="1"/>
      <c r="W80" s="1"/>
      <c r="X80" s="1"/>
      <c r="Y80" s="1"/>
    </row>
    <row r="81">
      <c r="A81" s="1"/>
      <c r="B81" s="1"/>
      <c r="C81" s="1"/>
      <c r="D81" s="1"/>
      <c r="E81" s="1"/>
      <c r="F81" s="1"/>
      <c r="H81" s="1"/>
      <c r="I81" s="1"/>
      <c r="N81" s="2"/>
      <c r="R81" s="1"/>
      <c r="S81" s="1"/>
      <c r="T81" s="1"/>
      <c r="U81" s="1"/>
      <c r="V81" s="1"/>
      <c r="W81" s="1"/>
      <c r="X81" s="1"/>
      <c r="Y81" s="1"/>
    </row>
    <row r="82">
      <c r="A82" s="1"/>
      <c r="B82" s="1"/>
      <c r="C82" s="1"/>
      <c r="D82" s="1"/>
      <c r="E82" s="1"/>
      <c r="F82" s="1"/>
      <c r="H82" s="1"/>
      <c r="I82" s="1"/>
      <c r="N82" s="2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1"/>
      <c r="D83" s="1"/>
      <c r="E83" s="1"/>
      <c r="F83" s="1"/>
      <c r="H83" s="1"/>
      <c r="I83" s="1"/>
      <c r="N83" s="2"/>
      <c r="R83" s="1"/>
      <c r="S83" s="1"/>
      <c r="T83" s="1"/>
      <c r="U83" s="1"/>
      <c r="V83" s="1"/>
      <c r="W83" s="1"/>
      <c r="X83" s="1"/>
      <c r="Y83" s="1"/>
    </row>
    <row r="84">
      <c r="A84" s="1"/>
      <c r="B84" s="1"/>
      <c r="C84" s="1"/>
      <c r="D84" s="1"/>
      <c r="E84" s="1"/>
      <c r="F84" s="1"/>
      <c r="H84" s="1"/>
      <c r="I84" s="1"/>
      <c r="N84" s="2"/>
      <c r="R84" s="1"/>
      <c r="S84" s="1"/>
      <c r="T84" s="1"/>
      <c r="U84" s="1"/>
      <c r="V84" s="1"/>
      <c r="W84" s="1"/>
      <c r="X84" s="1"/>
      <c r="Y84" s="1"/>
    </row>
    <row r="85">
      <c r="A85" s="1"/>
      <c r="B85" s="1"/>
      <c r="C85" s="1"/>
      <c r="D85" s="1"/>
      <c r="E85" s="1"/>
      <c r="F85" s="1"/>
      <c r="H85" s="1"/>
      <c r="I85" s="1"/>
      <c r="N85" s="2"/>
      <c r="R85" s="1"/>
      <c r="S85" s="1"/>
      <c r="T85" s="1"/>
      <c r="U85" s="1"/>
      <c r="V85" s="1"/>
      <c r="W85" s="1"/>
      <c r="X85" s="1"/>
      <c r="Y85" s="1"/>
    </row>
    <row r="86">
      <c r="A86" s="1"/>
      <c r="B86" s="1"/>
      <c r="C86" s="1"/>
      <c r="D86" s="1"/>
      <c r="E86" s="1"/>
      <c r="F86" s="1"/>
      <c r="H86" s="1"/>
      <c r="I86" s="1"/>
      <c r="N86" s="2"/>
      <c r="R86" s="1"/>
      <c r="S86" s="1"/>
      <c r="T86" s="1"/>
      <c r="U86" s="1"/>
      <c r="V86" s="1"/>
      <c r="W86" s="1"/>
      <c r="X86" s="1"/>
      <c r="Y86" s="1"/>
    </row>
    <row r="87">
      <c r="A87" s="1"/>
      <c r="B87" s="1"/>
      <c r="C87" s="1"/>
      <c r="D87" s="1"/>
      <c r="E87" s="1"/>
      <c r="F87" s="1"/>
      <c r="H87" s="1"/>
      <c r="I87" s="1"/>
      <c r="N87" s="2"/>
      <c r="R87" s="1"/>
      <c r="S87" s="1"/>
      <c r="T87" s="1"/>
      <c r="U87" s="1"/>
      <c r="V87" s="1"/>
      <c r="W87" s="1"/>
      <c r="X87" s="1"/>
      <c r="Y87" s="1"/>
    </row>
    <row r="88">
      <c r="A88" s="1"/>
      <c r="B88" s="1"/>
      <c r="C88" s="1"/>
      <c r="D88" s="1"/>
      <c r="E88" s="1"/>
      <c r="F88" s="1"/>
      <c r="H88" s="1"/>
      <c r="I88" s="1"/>
      <c r="N88" s="2"/>
      <c r="R88" s="1"/>
      <c r="S88" s="1"/>
      <c r="T88" s="1"/>
      <c r="U88" s="1"/>
      <c r="V88" s="1"/>
      <c r="W88" s="1"/>
      <c r="X88" s="1"/>
      <c r="Y88" s="1"/>
    </row>
    <row r="89">
      <c r="A89" s="1"/>
      <c r="B89" s="1"/>
      <c r="C89" s="1"/>
      <c r="D89" s="1"/>
      <c r="E89" s="1"/>
      <c r="F89" s="1"/>
      <c r="H89" s="1"/>
      <c r="I89" s="1"/>
      <c r="N89" s="2"/>
      <c r="R89" s="1"/>
      <c r="S89" s="1"/>
      <c r="T89" s="1"/>
      <c r="U89" s="1"/>
      <c r="V89" s="1"/>
      <c r="W89" s="1"/>
      <c r="X89" s="1"/>
      <c r="Y89" s="1"/>
    </row>
    <row r="90">
      <c r="A90" s="1"/>
      <c r="B90" s="1"/>
      <c r="C90" s="1"/>
      <c r="D90" s="1"/>
      <c r="E90" s="1"/>
      <c r="F90" s="1"/>
      <c r="H90" s="1"/>
      <c r="I90" s="1"/>
      <c r="N90" s="2"/>
      <c r="R90" s="1"/>
      <c r="S90" s="1"/>
      <c r="T90" s="1"/>
      <c r="U90" s="1"/>
      <c r="V90" s="1"/>
      <c r="W90" s="1"/>
      <c r="X90" s="1"/>
      <c r="Y90" s="1"/>
    </row>
    <row r="91">
      <c r="A91" s="1"/>
      <c r="B91" s="1"/>
      <c r="C91" s="1"/>
      <c r="D91" s="1"/>
      <c r="E91" s="1"/>
      <c r="F91" s="1"/>
      <c r="H91" s="1"/>
      <c r="I91" s="1"/>
      <c r="N91" s="2"/>
      <c r="R91" s="1"/>
      <c r="S91" s="1"/>
      <c r="T91" s="1"/>
      <c r="U91" s="1"/>
      <c r="V91" s="1"/>
      <c r="W91" s="1"/>
      <c r="X91" s="1"/>
      <c r="Y91" s="1"/>
    </row>
    <row r="92">
      <c r="A92" s="1"/>
      <c r="B92" s="1"/>
      <c r="C92" s="1"/>
      <c r="D92" s="1"/>
      <c r="E92" s="1"/>
      <c r="F92" s="1"/>
      <c r="H92" s="1"/>
      <c r="I92" s="1"/>
      <c r="N92" s="2"/>
      <c r="R92" s="1"/>
      <c r="S92" s="1"/>
      <c r="T92" s="1"/>
      <c r="U92" s="1"/>
      <c r="V92" s="1"/>
      <c r="W92" s="1"/>
      <c r="X92" s="1"/>
      <c r="Y92" s="1"/>
    </row>
    <row r="93">
      <c r="A93" s="1"/>
      <c r="B93" s="1"/>
      <c r="C93" s="1"/>
      <c r="D93" s="1"/>
      <c r="E93" s="1"/>
      <c r="F93" s="1"/>
      <c r="H93" s="1"/>
      <c r="I93" s="1"/>
      <c r="N93" s="2"/>
      <c r="R93" s="1"/>
      <c r="S93" s="1"/>
      <c r="T93" s="1"/>
      <c r="U93" s="1"/>
      <c r="V93" s="1"/>
      <c r="W93" s="1"/>
      <c r="X93" s="1"/>
      <c r="Y93" s="1"/>
    </row>
    <row r="94">
      <c r="A94" s="1"/>
      <c r="B94" s="1"/>
      <c r="C94" s="1"/>
      <c r="D94" s="1"/>
      <c r="E94" s="1"/>
      <c r="F94" s="1"/>
      <c r="H94" s="1"/>
      <c r="I94" s="1"/>
      <c r="N94" s="2"/>
      <c r="R94" s="1"/>
      <c r="S94" s="1"/>
      <c r="T94" s="1"/>
      <c r="U94" s="1"/>
      <c r="V94" s="1"/>
      <c r="W94" s="1"/>
      <c r="X94" s="1"/>
      <c r="Y94" s="1"/>
    </row>
    <row r="95">
      <c r="A95" s="1"/>
      <c r="B95" s="1"/>
      <c r="C95" s="1"/>
      <c r="D95" s="1"/>
      <c r="E95" s="1"/>
      <c r="F95" s="1"/>
      <c r="H95" s="1"/>
      <c r="I95" s="1"/>
      <c r="N95" s="2"/>
      <c r="R95" s="1"/>
      <c r="S95" s="1"/>
      <c r="T95" s="1"/>
      <c r="U95" s="1"/>
      <c r="V95" s="1"/>
      <c r="W95" s="1"/>
      <c r="X95" s="1"/>
      <c r="Y95" s="1"/>
    </row>
    <row r="96">
      <c r="A96" s="1"/>
      <c r="B96" s="1"/>
      <c r="C96" s="1"/>
      <c r="D96" s="1"/>
      <c r="E96" s="1"/>
      <c r="F96" s="1"/>
      <c r="H96" s="1"/>
      <c r="I96" s="1"/>
      <c r="N96" s="2"/>
      <c r="R96" s="1"/>
      <c r="S96" s="1"/>
      <c r="T96" s="1"/>
      <c r="U96" s="1"/>
      <c r="V96" s="1"/>
      <c r="W96" s="1"/>
      <c r="X96" s="1"/>
      <c r="Y96" s="1"/>
    </row>
    <row r="97">
      <c r="A97" s="1"/>
      <c r="B97" s="1"/>
      <c r="C97" s="1"/>
      <c r="D97" s="1"/>
      <c r="E97" s="1"/>
      <c r="F97" s="1"/>
      <c r="H97" s="1"/>
      <c r="I97" s="1"/>
      <c r="N97" s="2"/>
      <c r="R97" s="1"/>
      <c r="S97" s="1"/>
      <c r="T97" s="1"/>
      <c r="U97" s="1"/>
      <c r="V97" s="1"/>
      <c r="W97" s="1"/>
      <c r="X97" s="1"/>
      <c r="Y97" s="1"/>
    </row>
    <row r="98">
      <c r="A98" s="1"/>
      <c r="B98" s="1"/>
      <c r="C98" s="1"/>
      <c r="D98" s="1"/>
      <c r="E98" s="1"/>
      <c r="F98" s="1"/>
      <c r="H98" s="1"/>
      <c r="I98" s="1"/>
      <c r="N98" s="2"/>
      <c r="R98" s="1"/>
      <c r="S98" s="1"/>
      <c r="T98" s="1"/>
      <c r="U98" s="1"/>
      <c r="V98" s="1"/>
      <c r="W98" s="1"/>
      <c r="X98" s="1"/>
      <c r="Y98" s="1"/>
    </row>
    <row r="99">
      <c r="A99" s="1"/>
      <c r="B99" s="1"/>
      <c r="C99" s="1"/>
      <c r="D99" s="1"/>
      <c r="E99" s="1"/>
      <c r="F99" s="1"/>
      <c r="H99" s="1"/>
      <c r="I99" s="1"/>
      <c r="N99" s="2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"/>
      <c r="C100" s="1"/>
      <c r="D100" s="1"/>
      <c r="E100" s="1"/>
      <c r="F100" s="1"/>
      <c r="H100" s="1"/>
      <c r="I100" s="1"/>
      <c r="N100" s="2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1"/>
      <c r="D101" s="1"/>
      <c r="E101" s="1"/>
      <c r="F101" s="1"/>
      <c r="H101" s="1"/>
      <c r="I101" s="1"/>
      <c r="N101" s="2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1"/>
      <c r="D102" s="1"/>
      <c r="E102" s="1"/>
      <c r="F102" s="1"/>
      <c r="H102" s="1"/>
      <c r="I102" s="1"/>
      <c r="N102" s="2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1"/>
      <c r="D103" s="1"/>
      <c r="E103" s="1"/>
      <c r="F103" s="1"/>
      <c r="H103" s="1"/>
      <c r="I103" s="1"/>
      <c r="N103" s="2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1"/>
      <c r="D104" s="1"/>
      <c r="E104" s="1"/>
      <c r="F104" s="1"/>
      <c r="H104" s="1"/>
      <c r="I104" s="1"/>
      <c r="N104" s="2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1"/>
      <c r="D105" s="1"/>
      <c r="E105" s="1"/>
      <c r="F105" s="1"/>
      <c r="H105" s="1"/>
      <c r="I105" s="1"/>
      <c r="N105" s="2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1"/>
      <c r="D106" s="1"/>
      <c r="E106" s="1"/>
      <c r="F106" s="1"/>
      <c r="H106" s="1"/>
      <c r="I106" s="1"/>
      <c r="N106" s="2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1"/>
      <c r="D107" s="1"/>
      <c r="E107" s="1"/>
      <c r="F107" s="1"/>
      <c r="H107" s="1"/>
      <c r="I107" s="1"/>
      <c r="N107" s="2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1"/>
      <c r="D108" s="1"/>
      <c r="E108" s="1"/>
      <c r="F108" s="1"/>
      <c r="H108" s="1"/>
      <c r="I108" s="1"/>
      <c r="N108" s="2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1"/>
      <c r="D109" s="1"/>
      <c r="E109" s="1"/>
      <c r="F109" s="1"/>
      <c r="H109" s="1"/>
      <c r="I109" s="1"/>
      <c r="N109" s="2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/>
      <c r="C110" s="1"/>
      <c r="D110" s="1"/>
      <c r="E110" s="1"/>
      <c r="F110" s="1"/>
      <c r="H110" s="1"/>
      <c r="I110" s="1"/>
      <c r="N110" s="2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1"/>
      <c r="D111" s="1"/>
      <c r="E111" s="1"/>
      <c r="F111" s="1"/>
      <c r="H111" s="1"/>
      <c r="I111" s="1"/>
      <c r="N111" s="2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/>
      <c r="C112" s="1"/>
      <c r="D112" s="1"/>
      <c r="E112" s="1"/>
      <c r="F112" s="1"/>
      <c r="H112" s="1"/>
      <c r="I112" s="1"/>
      <c r="N112" s="2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1"/>
      <c r="D113" s="1"/>
      <c r="E113" s="1"/>
      <c r="F113" s="1"/>
      <c r="H113" s="1"/>
      <c r="I113" s="1"/>
      <c r="N113" s="2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1"/>
      <c r="D114" s="1"/>
      <c r="E114" s="1"/>
      <c r="F114" s="1"/>
      <c r="H114" s="1"/>
      <c r="I114" s="1"/>
      <c r="N114" s="2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1"/>
      <c r="D115" s="1"/>
      <c r="E115" s="1"/>
      <c r="F115" s="1"/>
      <c r="H115" s="1"/>
      <c r="I115" s="1"/>
      <c r="N115" s="2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1"/>
      <c r="D116" s="1"/>
      <c r="E116" s="1"/>
      <c r="F116" s="1"/>
      <c r="H116" s="1"/>
      <c r="I116" s="1"/>
      <c r="N116" s="2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1"/>
      <c r="D117" s="1"/>
      <c r="E117" s="1"/>
      <c r="F117" s="1"/>
      <c r="H117" s="1"/>
      <c r="I117" s="1"/>
      <c r="N117" s="2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1"/>
      <c r="D118" s="1"/>
      <c r="E118" s="1"/>
      <c r="F118" s="1"/>
      <c r="H118" s="1"/>
      <c r="I118" s="1"/>
      <c r="N118" s="2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1"/>
      <c r="D119" s="1"/>
      <c r="E119" s="1"/>
      <c r="F119" s="1"/>
      <c r="H119" s="1"/>
      <c r="I119" s="1"/>
      <c r="N119" s="2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1"/>
      <c r="D120" s="1"/>
      <c r="E120" s="1"/>
      <c r="F120" s="1"/>
      <c r="H120" s="1"/>
      <c r="I120" s="1"/>
      <c r="N120" s="2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1"/>
      <c r="D121" s="1"/>
      <c r="E121" s="1"/>
      <c r="F121" s="1"/>
      <c r="H121" s="1"/>
      <c r="I121" s="1"/>
      <c r="N121" s="2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1"/>
      <c r="D122" s="1"/>
      <c r="E122" s="1"/>
      <c r="F122" s="1"/>
      <c r="H122" s="1"/>
      <c r="I122" s="1"/>
      <c r="N122" s="2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1"/>
      <c r="D123" s="1"/>
      <c r="E123" s="1"/>
      <c r="F123" s="1"/>
      <c r="H123" s="1"/>
      <c r="I123" s="1"/>
      <c r="N123" s="2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1"/>
      <c r="D124" s="1"/>
      <c r="E124" s="1"/>
      <c r="F124" s="1"/>
      <c r="H124" s="1"/>
      <c r="I124" s="1"/>
      <c r="N124" s="2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1"/>
      <c r="D125" s="1"/>
      <c r="E125" s="1"/>
      <c r="F125" s="1"/>
      <c r="H125" s="1"/>
      <c r="I125" s="1"/>
      <c r="N125" s="2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1"/>
      <c r="D126" s="1"/>
      <c r="E126" s="1"/>
      <c r="F126" s="1"/>
      <c r="H126" s="1"/>
      <c r="I126" s="1"/>
      <c r="N126" s="2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1"/>
      <c r="D127" s="1"/>
      <c r="E127" s="1"/>
      <c r="F127" s="1"/>
      <c r="H127" s="1"/>
      <c r="I127" s="1"/>
      <c r="N127" s="2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1"/>
      <c r="D128" s="1"/>
      <c r="E128" s="1"/>
      <c r="F128" s="1"/>
      <c r="H128" s="1"/>
      <c r="I128" s="1"/>
      <c r="N128" s="2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1"/>
      <c r="D129" s="1"/>
      <c r="E129" s="1"/>
      <c r="F129" s="1"/>
      <c r="H129" s="1"/>
      <c r="I129" s="1"/>
      <c r="N129" s="2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1"/>
      <c r="D130" s="1"/>
      <c r="E130" s="1"/>
      <c r="F130" s="1"/>
      <c r="H130" s="1"/>
      <c r="I130" s="1"/>
      <c r="N130" s="2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1"/>
      <c r="D131" s="1"/>
      <c r="E131" s="1"/>
      <c r="F131" s="1"/>
      <c r="H131" s="1"/>
      <c r="I131" s="1"/>
      <c r="N131" s="2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1"/>
      <c r="D132" s="1"/>
      <c r="E132" s="1"/>
      <c r="F132" s="1"/>
      <c r="H132" s="1"/>
      <c r="I132" s="1"/>
      <c r="N132" s="2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1"/>
      <c r="D133" s="1"/>
      <c r="E133" s="1"/>
      <c r="F133" s="1"/>
      <c r="H133" s="1"/>
      <c r="I133" s="1"/>
      <c r="N133" s="2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1"/>
      <c r="D134" s="1"/>
      <c r="E134" s="1"/>
      <c r="F134" s="1"/>
      <c r="H134" s="1"/>
      <c r="I134" s="1"/>
      <c r="N134" s="2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1"/>
      <c r="D135" s="1"/>
      <c r="E135" s="1"/>
      <c r="F135" s="1"/>
      <c r="H135" s="1"/>
      <c r="I135" s="1"/>
      <c r="N135" s="2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1"/>
      <c r="D136" s="1"/>
      <c r="E136" s="1"/>
      <c r="F136" s="1"/>
      <c r="H136" s="1"/>
      <c r="I136" s="1"/>
      <c r="N136" s="2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1"/>
      <c r="D137" s="1"/>
      <c r="E137" s="1"/>
      <c r="F137" s="1"/>
      <c r="H137" s="1"/>
      <c r="I137" s="1"/>
      <c r="N137" s="2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1"/>
      <c r="D138" s="1"/>
      <c r="E138" s="1"/>
      <c r="F138" s="1"/>
      <c r="H138" s="1"/>
      <c r="I138" s="1"/>
      <c r="N138" s="2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1"/>
      <c r="D139" s="1"/>
      <c r="E139" s="1"/>
      <c r="F139" s="1"/>
      <c r="H139" s="1"/>
      <c r="I139" s="1"/>
      <c r="N139" s="2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1"/>
      <c r="D140" s="1"/>
      <c r="E140" s="1"/>
      <c r="F140" s="1"/>
      <c r="H140" s="1"/>
      <c r="I140" s="1"/>
      <c r="N140" s="2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1"/>
      <c r="D141" s="1"/>
      <c r="E141" s="1"/>
      <c r="F141" s="1"/>
      <c r="H141" s="1"/>
      <c r="I141" s="1"/>
      <c r="N141" s="2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1"/>
      <c r="D142" s="1"/>
      <c r="E142" s="1"/>
      <c r="F142" s="1"/>
      <c r="H142" s="1"/>
      <c r="I142" s="1"/>
      <c r="N142" s="2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1"/>
      <c r="D143" s="1"/>
      <c r="E143" s="1"/>
      <c r="F143" s="1"/>
      <c r="H143" s="1"/>
      <c r="I143" s="1"/>
      <c r="N143" s="2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1"/>
      <c r="D144" s="1"/>
      <c r="E144" s="1"/>
      <c r="F144" s="1"/>
      <c r="H144" s="1"/>
      <c r="I144" s="1"/>
      <c r="N144" s="2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/>
      <c r="C145" s="1"/>
      <c r="D145" s="1"/>
      <c r="E145" s="1"/>
      <c r="F145" s="1"/>
      <c r="H145" s="1"/>
      <c r="I145" s="1"/>
      <c r="N145" s="2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/>
      <c r="C146" s="1"/>
      <c r="D146" s="1"/>
      <c r="E146" s="1"/>
      <c r="F146" s="1"/>
      <c r="H146" s="1"/>
      <c r="I146" s="1"/>
      <c r="N146" s="2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/>
      <c r="C147" s="1"/>
      <c r="D147" s="1"/>
      <c r="E147" s="1"/>
      <c r="F147" s="1"/>
      <c r="H147" s="1"/>
      <c r="I147" s="1"/>
      <c r="N147" s="2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/>
      <c r="C148" s="1"/>
      <c r="D148" s="1"/>
      <c r="E148" s="1"/>
      <c r="F148" s="1"/>
      <c r="H148" s="1"/>
      <c r="I148" s="1"/>
      <c r="N148" s="2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1"/>
      <c r="D149" s="1"/>
      <c r="E149" s="1"/>
      <c r="F149" s="1"/>
      <c r="H149" s="1"/>
      <c r="I149" s="1"/>
      <c r="N149" s="2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1"/>
      <c r="D150" s="1"/>
      <c r="E150" s="1"/>
      <c r="F150" s="1"/>
      <c r="H150" s="1"/>
      <c r="I150" s="1"/>
      <c r="N150" s="2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1"/>
      <c r="D151" s="1"/>
      <c r="E151" s="1"/>
      <c r="F151" s="1"/>
      <c r="H151" s="1"/>
      <c r="I151" s="1"/>
      <c r="N151" s="2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1"/>
      <c r="D152" s="1"/>
      <c r="E152" s="1"/>
      <c r="F152" s="1"/>
      <c r="H152" s="1"/>
      <c r="I152" s="1"/>
      <c r="N152" s="2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1"/>
      <c r="D153" s="1"/>
      <c r="E153" s="1"/>
      <c r="F153" s="1"/>
      <c r="H153" s="1"/>
      <c r="I153" s="1"/>
      <c r="N153" s="2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1"/>
      <c r="D154" s="1"/>
      <c r="E154" s="1"/>
      <c r="F154" s="1"/>
      <c r="H154" s="1"/>
      <c r="I154" s="1"/>
      <c r="N154" s="2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1"/>
      <c r="D155" s="1"/>
      <c r="E155" s="1"/>
      <c r="F155" s="1"/>
      <c r="H155" s="1"/>
      <c r="I155" s="1"/>
      <c r="N155" s="2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1"/>
      <c r="D156" s="1"/>
      <c r="E156" s="1"/>
      <c r="F156" s="1"/>
      <c r="H156" s="1"/>
      <c r="I156" s="1"/>
      <c r="N156" s="2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1"/>
      <c r="D157" s="1"/>
      <c r="E157" s="1"/>
      <c r="F157" s="1"/>
      <c r="H157" s="1"/>
      <c r="I157" s="1"/>
      <c r="N157" s="2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1"/>
      <c r="D158" s="1"/>
      <c r="E158" s="1"/>
      <c r="F158" s="1"/>
      <c r="H158" s="1"/>
      <c r="I158" s="1"/>
      <c r="N158" s="2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1"/>
      <c r="D159" s="1"/>
      <c r="E159" s="1"/>
      <c r="F159" s="1"/>
      <c r="H159" s="1"/>
      <c r="I159" s="1"/>
      <c r="N159" s="2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1"/>
      <c r="D160" s="1"/>
      <c r="E160" s="1"/>
      <c r="F160" s="1"/>
      <c r="H160" s="1"/>
      <c r="I160" s="1"/>
      <c r="N160" s="2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1"/>
      <c r="D161" s="1"/>
      <c r="E161" s="1"/>
      <c r="F161" s="1"/>
      <c r="H161" s="1"/>
      <c r="I161" s="1"/>
      <c r="N161" s="2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1"/>
      <c r="D162" s="1"/>
      <c r="E162" s="1"/>
      <c r="F162" s="1"/>
      <c r="H162" s="1"/>
      <c r="I162" s="1"/>
      <c r="N162" s="2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1"/>
      <c r="D163" s="1"/>
      <c r="E163" s="1"/>
      <c r="F163" s="1"/>
      <c r="H163" s="1"/>
      <c r="I163" s="1"/>
      <c r="N163" s="2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1"/>
      <c r="D164" s="1"/>
      <c r="E164" s="1"/>
      <c r="F164" s="1"/>
      <c r="H164" s="1"/>
      <c r="I164" s="1"/>
      <c r="N164" s="2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1"/>
      <c r="D165" s="1"/>
      <c r="E165" s="1"/>
      <c r="F165" s="1"/>
      <c r="H165" s="1"/>
      <c r="I165" s="1"/>
      <c r="N165" s="2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1"/>
      <c r="D166" s="1"/>
      <c r="E166" s="1"/>
      <c r="F166" s="1"/>
      <c r="H166" s="1"/>
      <c r="I166" s="1"/>
      <c r="N166" s="2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1"/>
      <c r="D167" s="1"/>
      <c r="E167" s="1"/>
      <c r="F167" s="1"/>
      <c r="H167" s="1"/>
      <c r="I167" s="1"/>
      <c r="N167" s="2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1"/>
      <c r="D168" s="1"/>
      <c r="E168" s="1"/>
      <c r="F168" s="1"/>
      <c r="H168" s="1"/>
      <c r="I168" s="1"/>
      <c r="N168" s="2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1"/>
      <c r="D169" s="1"/>
      <c r="E169" s="1"/>
      <c r="F169" s="1"/>
      <c r="H169" s="1"/>
      <c r="I169" s="1"/>
      <c r="N169" s="2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1"/>
      <c r="D170" s="1"/>
      <c r="E170" s="1"/>
      <c r="F170" s="1"/>
      <c r="H170" s="1"/>
      <c r="I170" s="1"/>
      <c r="N170" s="2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1"/>
      <c r="D171" s="1"/>
      <c r="E171" s="1"/>
      <c r="F171" s="1"/>
      <c r="H171" s="1"/>
      <c r="I171" s="1"/>
      <c r="N171" s="2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1"/>
      <c r="D172" s="1"/>
      <c r="E172" s="1"/>
      <c r="F172" s="1"/>
      <c r="H172" s="1"/>
      <c r="I172" s="1"/>
      <c r="N172" s="2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1"/>
      <c r="D173" s="1"/>
      <c r="E173" s="1"/>
      <c r="F173" s="1"/>
      <c r="H173" s="1"/>
      <c r="I173" s="1"/>
      <c r="N173" s="2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1"/>
      <c r="D174" s="1"/>
      <c r="E174" s="1"/>
      <c r="F174" s="1"/>
      <c r="H174" s="1"/>
      <c r="I174" s="1"/>
      <c r="N174" s="2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1"/>
      <c r="D175" s="1"/>
      <c r="E175" s="1"/>
      <c r="F175" s="1"/>
      <c r="H175" s="1"/>
      <c r="I175" s="1"/>
      <c r="N175" s="2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1"/>
      <c r="D176" s="1"/>
      <c r="E176" s="1"/>
      <c r="F176" s="1"/>
      <c r="H176" s="1"/>
      <c r="I176" s="1"/>
      <c r="N176" s="2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1"/>
      <c r="D177" s="1"/>
      <c r="E177" s="1"/>
      <c r="F177" s="1"/>
      <c r="H177" s="1"/>
      <c r="I177" s="1"/>
      <c r="N177" s="2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1"/>
      <c r="D178" s="1"/>
      <c r="E178" s="1"/>
      <c r="F178" s="1"/>
      <c r="H178" s="1"/>
      <c r="I178" s="1"/>
      <c r="N178" s="2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1"/>
      <c r="D179" s="1"/>
      <c r="E179" s="1"/>
      <c r="F179" s="1"/>
      <c r="H179" s="1"/>
      <c r="I179" s="1"/>
      <c r="N179" s="2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1"/>
      <c r="D180" s="1"/>
      <c r="E180" s="1"/>
      <c r="F180" s="1"/>
      <c r="H180" s="1"/>
      <c r="I180" s="1"/>
      <c r="N180" s="2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1"/>
      <c r="D181" s="1"/>
      <c r="E181" s="1"/>
      <c r="F181" s="1"/>
      <c r="H181" s="1"/>
      <c r="I181" s="1"/>
      <c r="N181" s="2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1"/>
      <c r="D182" s="1"/>
      <c r="E182" s="1"/>
      <c r="F182" s="1"/>
      <c r="H182" s="1"/>
      <c r="I182" s="1"/>
      <c r="N182" s="2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1"/>
      <c r="D183" s="1"/>
      <c r="E183" s="1"/>
      <c r="F183" s="1"/>
      <c r="H183" s="1"/>
      <c r="I183" s="1"/>
      <c r="N183" s="2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1"/>
      <c r="D184" s="1"/>
      <c r="E184" s="1"/>
      <c r="F184" s="1"/>
      <c r="H184" s="1"/>
      <c r="I184" s="1"/>
      <c r="N184" s="2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1"/>
      <c r="D185" s="1"/>
      <c r="E185" s="1"/>
      <c r="F185" s="1"/>
      <c r="H185" s="1"/>
      <c r="I185" s="1"/>
      <c r="N185" s="2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1"/>
      <c r="D186" s="1"/>
      <c r="E186" s="1"/>
      <c r="F186" s="1"/>
      <c r="H186" s="1"/>
      <c r="I186" s="1"/>
      <c r="N186" s="2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1"/>
      <c r="D187" s="1"/>
      <c r="E187" s="1"/>
      <c r="F187" s="1"/>
      <c r="H187" s="1"/>
      <c r="I187" s="1"/>
      <c r="N187" s="2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1"/>
      <c r="D188" s="1"/>
      <c r="E188" s="1"/>
      <c r="F188" s="1"/>
      <c r="H188" s="1"/>
      <c r="I188" s="1"/>
      <c r="N188" s="2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1"/>
      <c r="D189" s="1"/>
      <c r="E189" s="1"/>
      <c r="F189" s="1"/>
      <c r="H189" s="1"/>
      <c r="I189" s="1"/>
      <c r="N189" s="2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1"/>
      <c r="D190" s="1"/>
      <c r="E190" s="1"/>
      <c r="F190" s="1"/>
      <c r="H190" s="1"/>
      <c r="I190" s="1"/>
      <c r="N190" s="2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1"/>
      <c r="D191" s="1"/>
      <c r="E191" s="1"/>
      <c r="F191" s="1"/>
      <c r="H191" s="1"/>
      <c r="I191" s="1"/>
      <c r="N191" s="2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1"/>
      <c r="D192" s="1"/>
      <c r="E192" s="1"/>
      <c r="F192" s="1"/>
      <c r="H192" s="1"/>
      <c r="I192" s="1"/>
      <c r="N192" s="2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1"/>
      <c r="D193" s="1"/>
      <c r="E193" s="1"/>
      <c r="F193" s="1"/>
      <c r="H193" s="1"/>
      <c r="I193" s="1"/>
      <c r="N193" s="2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1"/>
      <c r="D194" s="1"/>
      <c r="E194" s="1"/>
      <c r="F194" s="1"/>
      <c r="H194" s="1"/>
      <c r="I194" s="1"/>
      <c r="N194" s="2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1"/>
      <c r="D195" s="1"/>
      <c r="E195" s="1"/>
      <c r="F195" s="1"/>
      <c r="H195" s="1"/>
      <c r="I195" s="1"/>
      <c r="N195" s="2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1"/>
      <c r="D196" s="1"/>
      <c r="E196" s="1"/>
      <c r="F196" s="1"/>
      <c r="H196" s="1"/>
      <c r="I196" s="1"/>
      <c r="N196" s="2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1"/>
      <c r="D197" s="1"/>
      <c r="E197" s="1"/>
      <c r="F197" s="1"/>
      <c r="H197" s="1"/>
      <c r="I197" s="1"/>
      <c r="N197" s="2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1"/>
      <c r="D198" s="1"/>
      <c r="E198" s="1"/>
      <c r="F198" s="1"/>
      <c r="H198" s="1"/>
      <c r="I198" s="1"/>
      <c r="N198" s="2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1"/>
      <c r="D199" s="1"/>
      <c r="E199" s="1"/>
      <c r="F199" s="1"/>
      <c r="H199" s="1"/>
      <c r="I199" s="1"/>
      <c r="N199" s="2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1"/>
      <c r="D200" s="1"/>
      <c r="E200" s="1"/>
      <c r="F200" s="1"/>
      <c r="H200" s="1"/>
      <c r="I200" s="1"/>
      <c r="N200" s="2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1"/>
      <c r="C201" s="1"/>
      <c r="D201" s="1"/>
      <c r="E201" s="1"/>
      <c r="F201" s="1"/>
      <c r="H201" s="1"/>
      <c r="I201" s="1"/>
      <c r="N201" s="2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1"/>
      <c r="C202" s="1"/>
      <c r="D202" s="1"/>
      <c r="E202" s="1"/>
      <c r="F202" s="1"/>
      <c r="H202" s="1"/>
      <c r="I202" s="1"/>
      <c r="N202" s="2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1"/>
      <c r="C203" s="1"/>
      <c r="D203" s="1"/>
      <c r="E203" s="1"/>
      <c r="F203" s="1"/>
      <c r="H203" s="1"/>
      <c r="I203" s="1"/>
      <c r="N203" s="2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1"/>
      <c r="C204" s="1"/>
      <c r="D204" s="1"/>
      <c r="E204" s="1"/>
      <c r="F204" s="1"/>
      <c r="H204" s="1"/>
      <c r="I204" s="1"/>
      <c r="N204" s="2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1"/>
      <c r="C205" s="1"/>
      <c r="D205" s="1"/>
      <c r="E205" s="1"/>
      <c r="F205" s="1"/>
      <c r="H205" s="1"/>
      <c r="I205" s="1"/>
      <c r="N205" s="2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1"/>
      <c r="C206" s="1"/>
      <c r="D206" s="1"/>
      <c r="E206" s="1"/>
      <c r="F206" s="1"/>
      <c r="H206" s="1"/>
      <c r="I206" s="1"/>
      <c r="N206" s="2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1"/>
      <c r="C207" s="1"/>
      <c r="D207" s="1"/>
      <c r="E207" s="1"/>
      <c r="F207" s="1"/>
      <c r="H207" s="1"/>
      <c r="I207" s="1"/>
      <c r="N207" s="2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1"/>
      <c r="C208" s="1"/>
      <c r="D208" s="1"/>
      <c r="E208" s="1"/>
      <c r="F208" s="1"/>
      <c r="H208" s="1"/>
      <c r="I208" s="1"/>
      <c r="N208" s="2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1"/>
      <c r="C209" s="1"/>
      <c r="D209" s="1"/>
      <c r="E209" s="1"/>
      <c r="F209" s="1"/>
      <c r="H209" s="1"/>
      <c r="I209" s="1"/>
      <c r="N209" s="2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1"/>
      <c r="C210" s="1"/>
      <c r="D210" s="1"/>
      <c r="E210" s="1"/>
      <c r="F210" s="1"/>
      <c r="H210" s="1"/>
      <c r="I210" s="1"/>
      <c r="N210" s="2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1"/>
      <c r="C211" s="1"/>
      <c r="D211" s="1"/>
      <c r="E211" s="1"/>
      <c r="F211" s="1"/>
      <c r="H211" s="1"/>
      <c r="I211" s="1"/>
      <c r="N211" s="2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1"/>
      <c r="C212" s="1"/>
      <c r="D212" s="1"/>
      <c r="E212" s="1"/>
      <c r="F212" s="1"/>
      <c r="H212" s="1"/>
      <c r="I212" s="1"/>
      <c r="N212" s="2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1"/>
      <c r="C213" s="1"/>
      <c r="D213" s="1"/>
      <c r="E213" s="1"/>
      <c r="F213" s="1"/>
      <c r="H213" s="1"/>
      <c r="I213" s="1"/>
      <c r="N213" s="2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1"/>
      <c r="C214" s="1"/>
      <c r="D214" s="1"/>
      <c r="E214" s="1"/>
      <c r="F214" s="1"/>
      <c r="H214" s="1"/>
      <c r="I214" s="1"/>
      <c r="N214" s="2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1"/>
      <c r="C215" s="1"/>
      <c r="D215" s="1"/>
      <c r="E215" s="1"/>
      <c r="F215" s="1"/>
      <c r="H215" s="1"/>
      <c r="I215" s="1"/>
      <c r="N215" s="2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1"/>
      <c r="C216" s="1"/>
      <c r="D216" s="1"/>
      <c r="E216" s="1"/>
      <c r="F216" s="1"/>
      <c r="H216" s="1"/>
      <c r="I216" s="1"/>
      <c r="N216" s="2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1"/>
      <c r="C217" s="1"/>
      <c r="D217" s="1"/>
      <c r="E217" s="1"/>
      <c r="F217" s="1"/>
      <c r="H217" s="1"/>
      <c r="I217" s="1"/>
      <c r="N217" s="2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1"/>
      <c r="C218" s="1"/>
      <c r="D218" s="1"/>
      <c r="E218" s="1"/>
      <c r="F218" s="1"/>
      <c r="H218" s="1"/>
      <c r="I218" s="1"/>
      <c r="N218" s="2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1"/>
      <c r="C219" s="1"/>
      <c r="D219" s="1"/>
      <c r="E219" s="1"/>
      <c r="F219" s="1"/>
      <c r="H219" s="1"/>
      <c r="I219" s="1"/>
      <c r="N219" s="2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1"/>
      <c r="C220" s="1"/>
      <c r="D220" s="1"/>
      <c r="E220" s="1"/>
      <c r="F220" s="1"/>
      <c r="H220" s="1"/>
      <c r="I220" s="1"/>
      <c r="N220" s="2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1"/>
      <c r="C221" s="1"/>
      <c r="D221" s="1"/>
      <c r="E221" s="1"/>
      <c r="F221" s="1"/>
      <c r="H221" s="1"/>
      <c r="I221" s="1"/>
      <c r="N221" s="2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1"/>
      <c r="C222" s="1"/>
      <c r="D222" s="1"/>
      <c r="E222" s="1"/>
      <c r="F222" s="1"/>
      <c r="H222" s="1"/>
      <c r="I222" s="1"/>
      <c r="N222" s="2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1"/>
      <c r="C223" s="1"/>
      <c r="D223" s="1"/>
      <c r="E223" s="1"/>
      <c r="F223" s="1"/>
      <c r="H223" s="1"/>
      <c r="I223" s="1"/>
      <c r="N223" s="2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1"/>
      <c r="C224" s="1"/>
      <c r="D224" s="1"/>
      <c r="E224" s="1"/>
      <c r="F224" s="1"/>
      <c r="H224" s="1"/>
      <c r="I224" s="1"/>
      <c r="N224" s="2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1"/>
      <c r="C225" s="1"/>
      <c r="D225" s="1"/>
      <c r="E225" s="1"/>
      <c r="F225" s="1"/>
      <c r="H225" s="1"/>
      <c r="I225" s="1"/>
      <c r="N225" s="2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1"/>
      <c r="C226" s="1"/>
      <c r="D226" s="1"/>
      <c r="E226" s="1"/>
      <c r="F226" s="1"/>
      <c r="H226" s="1"/>
      <c r="I226" s="1"/>
      <c r="N226" s="2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1"/>
      <c r="C227" s="1"/>
      <c r="D227" s="1"/>
      <c r="E227" s="1"/>
      <c r="F227" s="1"/>
      <c r="H227" s="1"/>
      <c r="I227" s="1"/>
      <c r="N227" s="2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1"/>
      <c r="C228" s="1"/>
      <c r="D228" s="1"/>
      <c r="E228" s="1"/>
      <c r="F228" s="1"/>
      <c r="H228" s="1"/>
      <c r="I228" s="1"/>
      <c r="N228" s="2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1"/>
      <c r="C229" s="1"/>
      <c r="D229" s="1"/>
      <c r="E229" s="1"/>
      <c r="F229" s="1"/>
      <c r="H229" s="1"/>
      <c r="I229" s="1"/>
      <c r="N229" s="2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1"/>
      <c r="C230" s="1"/>
      <c r="D230" s="1"/>
      <c r="E230" s="1"/>
      <c r="F230" s="1"/>
      <c r="H230" s="1"/>
      <c r="I230" s="1"/>
      <c r="N230" s="2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1"/>
      <c r="C231" s="1"/>
      <c r="D231" s="1"/>
      <c r="E231" s="1"/>
      <c r="F231" s="1"/>
      <c r="H231" s="1"/>
      <c r="I231" s="1"/>
      <c r="N231" s="2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1"/>
      <c r="C232" s="1"/>
      <c r="D232" s="1"/>
      <c r="E232" s="1"/>
      <c r="F232" s="1"/>
      <c r="H232" s="1"/>
      <c r="I232" s="1"/>
      <c r="N232" s="2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1"/>
      <c r="C233" s="1"/>
      <c r="D233" s="1"/>
      <c r="E233" s="1"/>
      <c r="F233" s="1"/>
      <c r="H233" s="1"/>
      <c r="I233" s="1"/>
      <c r="N233" s="2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1"/>
      <c r="C234" s="1"/>
      <c r="D234" s="1"/>
      <c r="E234" s="1"/>
      <c r="F234" s="1"/>
      <c r="H234" s="1"/>
      <c r="I234" s="1"/>
      <c r="N234" s="2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1"/>
      <c r="C235" s="1"/>
      <c r="D235" s="1"/>
      <c r="E235" s="1"/>
      <c r="F235" s="1"/>
      <c r="H235" s="1"/>
      <c r="I235" s="1"/>
      <c r="N235" s="2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1"/>
      <c r="C236" s="1"/>
      <c r="D236" s="1"/>
      <c r="E236" s="1"/>
      <c r="F236" s="1"/>
      <c r="H236" s="1"/>
      <c r="I236" s="1"/>
      <c r="N236" s="2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1"/>
      <c r="C237" s="1"/>
      <c r="D237" s="1"/>
      <c r="E237" s="1"/>
      <c r="F237" s="1"/>
      <c r="H237" s="1"/>
      <c r="I237" s="1"/>
      <c r="N237" s="2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1"/>
      <c r="C238" s="1"/>
      <c r="D238" s="1"/>
      <c r="E238" s="1"/>
      <c r="F238" s="1"/>
      <c r="H238" s="1"/>
      <c r="I238" s="1"/>
      <c r="N238" s="2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1"/>
      <c r="C239" s="1"/>
      <c r="D239" s="1"/>
      <c r="E239" s="1"/>
      <c r="F239" s="1"/>
      <c r="H239" s="1"/>
      <c r="I239" s="1"/>
      <c r="N239" s="2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1"/>
      <c r="C240" s="1"/>
      <c r="D240" s="1"/>
      <c r="E240" s="1"/>
      <c r="F240" s="1"/>
      <c r="H240" s="1"/>
      <c r="I240" s="1"/>
      <c r="N240" s="2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1"/>
      <c r="C241" s="1"/>
      <c r="D241" s="1"/>
      <c r="E241" s="1"/>
      <c r="F241" s="1"/>
      <c r="H241" s="1"/>
      <c r="I241" s="1"/>
      <c r="N241" s="2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1"/>
      <c r="C242" s="1"/>
      <c r="D242" s="1"/>
      <c r="E242" s="1"/>
      <c r="F242" s="1"/>
      <c r="H242" s="1"/>
      <c r="I242" s="1"/>
      <c r="N242" s="2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1"/>
      <c r="C243" s="1"/>
      <c r="D243" s="1"/>
      <c r="E243" s="1"/>
      <c r="F243" s="1"/>
      <c r="H243" s="1"/>
      <c r="I243" s="1"/>
      <c r="N243" s="2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1"/>
      <c r="C244" s="1"/>
      <c r="D244" s="1"/>
      <c r="E244" s="1"/>
      <c r="F244" s="1"/>
      <c r="H244" s="1"/>
      <c r="I244" s="1"/>
      <c r="N244" s="2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1"/>
      <c r="D245" s="1"/>
      <c r="E245" s="1"/>
      <c r="F245" s="1"/>
      <c r="H245" s="1"/>
      <c r="I245" s="1"/>
      <c r="N245" s="2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1"/>
      <c r="D246" s="1"/>
      <c r="E246" s="1"/>
      <c r="F246" s="1"/>
      <c r="H246" s="1"/>
      <c r="I246" s="1"/>
      <c r="N246" s="2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1"/>
      <c r="D247" s="1"/>
      <c r="E247" s="1"/>
      <c r="F247" s="1"/>
      <c r="H247" s="1"/>
      <c r="I247" s="1"/>
      <c r="N247" s="2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1"/>
      <c r="D248" s="1"/>
      <c r="E248" s="1"/>
      <c r="F248" s="1"/>
      <c r="H248" s="1"/>
      <c r="I248" s="1"/>
      <c r="N248" s="2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1"/>
      <c r="D249" s="1"/>
      <c r="E249" s="1"/>
      <c r="F249" s="1"/>
      <c r="H249" s="1"/>
      <c r="I249" s="1"/>
      <c r="N249" s="2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1"/>
      <c r="D250" s="1"/>
      <c r="E250" s="1"/>
      <c r="F250" s="1"/>
      <c r="H250" s="1"/>
      <c r="I250" s="1"/>
      <c r="N250" s="2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1"/>
      <c r="D251" s="1"/>
      <c r="E251" s="1"/>
      <c r="F251" s="1"/>
      <c r="H251" s="1"/>
      <c r="I251" s="1"/>
      <c r="N251" s="2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1"/>
      <c r="D252" s="1"/>
      <c r="E252" s="1"/>
      <c r="F252" s="1"/>
      <c r="H252" s="1"/>
      <c r="I252" s="1"/>
      <c r="N252" s="2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1"/>
      <c r="D253" s="1"/>
      <c r="E253" s="1"/>
      <c r="F253" s="1"/>
      <c r="H253" s="1"/>
      <c r="I253" s="1"/>
      <c r="N253" s="2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1"/>
      <c r="D254" s="1"/>
      <c r="E254" s="1"/>
      <c r="F254" s="1"/>
      <c r="H254" s="1"/>
      <c r="I254" s="1"/>
      <c r="N254" s="2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1"/>
      <c r="D255" s="1"/>
      <c r="E255" s="1"/>
      <c r="F255" s="1"/>
      <c r="H255" s="1"/>
      <c r="I255" s="1"/>
      <c r="N255" s="2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1"/>
      <c r="D256" s="1"/>
      <c r="E256" s="1"/>
      <c r="F256" s="1"/>
      <c r="H256" s="1"/>
      <c r="I256" s="1"/>
      <c r="N256" s="2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1"/>
      <c r="D257" s="1"/>
      <c r="E257" s="1"/>
      <c r="F257" s="1"/>
      <c r="H257" s="1"/>
      <c r="I257" s="1"/>
      <c r="N257" s="2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1"/>
      <c r="D258" s="1"/>
      <c r="E258" s="1"/>
      <c r="F258" s="1"/>
      <c r="H258" s="1"/>
      <c r="I258" s="1"/>
      <c r="N258" s="2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1"/>
      <c r="D259" s="1"/>
      <c r="E259" s="1"/>
      <c r="F259" s="1"/>
      <c r="H259" s="1"/>
      <c r="I259" s="1"/>
      <c r="N259" s="2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1"/>
      <c r="D260" s="1"/>
      <c r="E260" s="1"/>
      <c r="F260" s="1"/>
      <c r="H260" s="1"/>
      <c r="I260" s="1"/>
      <c r="N260" s="2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1"/>
      <c r="D261" s="1"/>
      <c r="E261" s="1"/>
      <c r="F261" s="1"/>
      <c r="H261" s="1"/>
      <c r="I261" s="1"/>
      <c r="N261" s="2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1"/>
      <c r="D262" s="1"/>
      <c r="E262" s="1"/>
      <c r="F262" s="1"/>
      <c r="H262" s="1"/>
      <c r="I262" s="1"/>
      <c r="N262" s="2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1"/>
      <c r="D263" s="1"/>
      <c r="E263" s="1"/>
      <c r="F263" s="1"/>
      <c r="H263" s="1"/>
      <c r="I263" s="1"/>
      <c r="N263" s="2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1"/>
      <c r="D264" s="1"/>
      <c r="E264" s="1"/>
      <c r="F264" s="1"/>
      <c r="H264" s="1"/>
      <c r="I264" s="1"/>
      <c r="N264" s="2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1"/>
      <c r="D265" s="1"/>
      <c r="E265" s="1"/>
      <c r="F265" s="1"/>
      <c r="H265" s="1"/>
      <c r="I265" s="1"/>
      <c r="N265" s="2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1"/>
      <c r="D266" s="1"/>
      <c r="E266" s="1"/>
      <c r="F266" s="1"/>
      <c r="H266" s="1"/>
      <c r="I266" s="1"/>
      <c r="N266" s="2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1"/>
      <c r="D267" s="1"/>
      <c r="E267" s="1"/>
      <c r="F267" s="1"/>
      <c r="H267" s="1"/>
      <c r="I267" s="1"/>
      <c r="N267" s="2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1"/>
      <c r="D268" s="1"/>
      <c r="E268" s="1"/>
      <c r="F268" s="1"/>
      <c r="H268" s="1"/>
      <c r="I268" s="1"/>
      <c r="N268" s="2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1"/>
      <c r="D269" s="1"/>
      <c r="E269" s="1"/>
      <c r="F269" s="1"/>
      <c r="H269" s="1"/>
      <c r="I269" s="1"/>
      <c r="N269" s="2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1"/>
      <c r="D270" s="1"/>
      <c r="E270" s="1"/>
      <c r="F270" s="1"/>
      <c r="H270" s="1"/>
      <c r="I270" s="1"/>
      <c r="N270" s="2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1"/>
      <c r="D271" s="1"/>
      <c r="E271" s="1"/>
      <c r="F271" s="1"/>
      <c r="H271" s="1"/>
      <c r="I271" s="1"/>
      <c r="N271" s="2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1"/>
      <c r="D272" s="1"/>
      <c r="E272" s="1"/>
      <c r="F272" s="1"/>
      <c r="H272" s="1"/>
      <c r="I272" s="1"/>
      <c r="N272" s="2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1"/>
      <c r="D273" s="1"/>
      <c r="E273" s="1"/>
      <c r="F273" s="1"/>
      <c r="H273" s="1"/>
      <c r="I273" s="1"/>
      <c r="N273" s="2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1"/>
      <c r="D274" s="1"/>
      <c r="E274" s="1"/>
      <c r="F274" s="1"/>
      <c r="H274" s="1"/>
      <c r="I274" s="1"/>
      <c r="N274" s="2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1"/>
      <c r="D275" s="1"/>
      <c r="E275" s="1"/>
      <c r="F275" s="1"/>
      <c r="H275" s="1"/>
      <c r="I275" s="1"/>
      <c r="N275" s="2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1"/>
      <c r="D276" s="1"/>
      <c r="E276" s="1"/>
      <c r="F276" s="1"/>
      <c r="H276" s="1"/>
      <c r="I276" s="1"/>
      <c r="N276" s="2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1"/>
      <c r="D277" s="1"/>
      <c r="E277" s="1"/>
      <c r="F277" s="1"/>
      <c r="H277" s="1"/>
      <c r="I277" s="1"/>
      <c r="N277" s="2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1"/>
      <c r="D278" s="1"/>
      <c r="E278" s="1"/>
      <c r="F278" s="1"/>
      <c r="H278" s="1"/>
      <c r="I278" s="1"/>
      <c r="N278" s="2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1"/>
      <c r="D279" s="1"/>
      <c r="E279" s="1"/>
      <c r="F279" s="1"/>
      <c r="H279" s="1"/>
      <c r="I279" s="1"/>
      <c r="N279" s="2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1"/>
      <c r="D280" s="1"/>
      <c r="E280" s="1"/>
      <c r="F280" s="1"/>
      <c r="H280" s="1"/>
      <c r="I280" s="1"/>
      <c r="N280" s="2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1"/>
      <c r="D281" s="1"/>
      <c r="E281" s="1"/>
      <c r="F281" s="1"/>
      <c r="H281" s="1"/>
      <c r="I281" s="1"/>
      <c r="N281" s="2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1"/>
      <c r="D282" s="1"/>
      <c r="E282" s="1"/>
      <c r="F282" s="1"/>
      <c r="H282" s="1"/>
      <c r="I282" s="1"/>
      <c r="N282" s="2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1"/>
      <c r="D283" s="1"/>
      <c r="E283" s="1"/>
      <c r="F283" s="1"/>
      <c r="H283" s="1"/>
      <c r="I283" s="1"/>
      <c r="N283" s="2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1"/>
      <c r="D284" s="1"/>
      <c r="E284" s="1"/>
      <c r="F284" s="1"/>
      <c r="H284" s="1"/>
      <c r="I284" s="1"/>
      <c r="N284" s="2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1"/>
      <c r="D285" s="1"/>
      <c r="E285" s="1"/>
      <c r="F285" s="1"/>
      <c r="H285" s="1"/>
      <c r="I285" s="1"/>
      <c r="N285" s="2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1"/>
      <c r="D286" s="1"/>
      <c r="E286" s="1"/>
      <c r="F286" s="1"/>
      <c r="H286" s="1"/>
      <c r="I286" s="1"/>
      <c r="N286" s="2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1"/>
      <c r="D287" s="1"/>
      <c r="E287" s="1"/>
      <c r="F287" s="1"/>
      <c r="H287" s="1"/>
      <c r="I287" s="1"/>
      <c r="N287" s="2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1"/>
      <c r="D288" s="1"/>
      <c r="E288" s="1"/>
      <c r="F288" s="1"/>
      <c r="H288" s="1"/>
      <c r="I288" s="1"/>
      <c r="N288" s="2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1"/>
      <c r="D289" s="1"/>
      <c r="E289" s="1"/>
      <c r="F289" s="1"/>
      <c r="H289" s="1"/>
      <c r="I289" s="1"/>
      <c r="N289" s="2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1"/>
      <c r="D290" s="1"/>
      <c r="E290" s="1"/>
      <c r="F290" s="1"/>
      <c r="H290" s="1"/>
      <c r="I290" s="1"/>
      <c r="N290" s="2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1"/>
      <c r="D291" s="1"/>
      <c r="E291" s="1"/>
      <c r="F291" s="1"/>
      <c r="H291" s="1"/>
      <c r="I291" s="1"/>
      <c r="N291" s="2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1"/>
      <c r="D292" s="1"/>
      <c r="E292" s="1"/>
      <c r="F292" s="1"/>
      <c r="H292" s="1"/>
      <c r="I292" s="1"/>
      <c r="N292" s="2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1"/>
      <c r="D293" s="1"/>
      <c r="E293" s="1"/>
      <c r="F293" s="1"/>
      <c r="H293" s="1"/>
      <c r="I293" s="1"/>
      <c r="N293" s="2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1"/>
      <c r="D294" s="1"/>
      <c r="E294" s="1"/>
      <c r="F294" s="1"/>
      <c r="H294" s="1"/>
      <c r="I294" s="1"/>
      <c r="N294" s="2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1"/>
      <c r="D295" s="1"/>
      <c r="E295" s="1"/>
      <c r="F295" s="1"/>
      <c r="H295" s="1"/>
      <c r="I295" s="1"/>
      <c r="N295" s="2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1"/>
      <c r="D296" s="1"/>
      <c r="E296" s="1"/>
      <c r="F296" s="1"/>
      <c r="H296" s="1"/>
      <c r="I296" s="1"/>
      <c r="N296" s="2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1"/>
      <c r="D297" s="1"/>
      <c r="E297" s="1"/>
      <c r="F297" s="1"/>
      <c r="H297" s="1"/>
      <c r="I297" s="1"/>
      <c r="N297" s="2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1"/>
      <c r="D298" s="1"/>
      <c r="E298" s="1"/>
      <c r="F298" s="1"/>
      <c r="H298" s="1"/>
      <c r="I298" s="1"/>
      <c r="N298" s="2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1"/>
      <c r="D299" s="1"/>
      <c r="E299" s="1"/>
      <c r="F299" s="1"/>
      <c r="H299" s="1"/>
      <c r="I299" s="1"/>
      <c r="N299" s="2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1"/>
      <c r="D300" s="1"/>
      <c r="E300" s="1"/>
      <c r="F300" s="1"/>
      <c r="H300" s="1"/>
      <c r="I300" s="1"/>
      <c r="N300" s="2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1"/>
      <c r="D301" s="1"/>
      <c r="E301" s="1"/>
      <c r="F301" s="1"/>
      <c r="H301" s="1"/>
      <c r="I301" s="1"/>
      <c r="N301" s="2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1"/>
      <c r="D302" s="1"/>
      <c r="E302" s="1"/>
      <c r="F302" s="1"/>
      <c r="H302" s="1"/>
      <c r="I302" s="1"/>
      <c r="N302" s="2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1"/>
      <c r="D303" s="1"/>
      <c r="E303" s="1"/>
      <c r="F303" s="1"/>
      <c r="H303" s="1"/>
      <c r="I303" s="1"/>
      <c r="N303" s="2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1"/>
      <c r="D304" s="1"/>
      <c r="E304" s="1"/>
      <c r="F304" s="1"/>
      <c r="H304" s="1"/>
      <c r="I304" s="1"/>
      <c r="N304" s="2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1"/>
      <c r="D305" s="1"/>
      <c r="E305" s="1"/>
      <c r="F305" s="1"/>
      <c r="H305" s="1"/>
      <c r="I305" s="1"/>
      <c r="N305" s="2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1"/>
      <c r="D306" s="1"/>
      <c r="E306" s="1"/>
      <c r="F306" s="1"/>
      <c r="H306" s="1"/>
      <c r="I306" s="1"/>
      <c r="N306" s="2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1"/>
      <c r="D307" s="1"/>
      <c r="E307" s="1"/>
      <c r="F307" s="1"/>
      <c r="H307" s="1"/>
      <c r="I307" s="1"/>
      <c r="N307" s="2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1"/>
      <c r="D308" s="1"/>
      <c r="E308" s="1"/>
      <c r="F308" s="1"/>
      <c r="H308" s="1"/>
      <c r="I308" s="1"/>
      <c r="N308" s="2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1"/>
      <c r="D309" s="1"/>
      <c r="E309" s="1"/>
      <c r="F309" s="1"/>
      <c r="H309" s="1"/>
      <c r="I309" s="1"/>
      <c r="N309" s="2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1"/>
      <c r="D310" s="1"/>
      <c r="E310" s="1"/>
      <c r="F310" s="1"/>
      <c r="H310" s="1"/>
      <c r="I310" s="1"/>
      <c r="N310" s="2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1"/>
      <c r="D311" s="1"/>
      <c r="E311" s="1"/>
      <c r="F311" s="1"/>
      <c r="H311" s="1"/>
      <c r="I311" s="1"/>
      <c r="N311" s="2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1"/>
      <c r="D312" s="1"/>
      <c r="E312" s="1"/>
      <c r="F312" s="1"/>
      <c r="H312" s="1"/>
      <c r="I312" s="1"/>
      <c r="N312" s="2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1"/>
      <c r="D313" s="1"/>
      <c r="E313" s="1"/>
      <c r="F313" s="1"/>
      <c r="H313" s="1"/>
      <c r="I313" s="1"/>
      <c r="N313" s="2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1"/>
      <c r="D314" s="1"/>
      <c r="E314" s="1"/>
      <c r="F314" s="1"/>
      <c r="H314" s="1"/>
      <c r="I314" s="1"/>
      <c r="N314" s="2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1"/>
      <c r="D315" s="1"/>
      <c r="E315" s="1"/>
      <c r="F315" s="1"/>
      <c r="H315" s="1"/>
      <c r="I315" s="1"/>
      <c r="N315" s="2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1"/>
      <c r="D316" s="1"/>
      <c r="E316" s="1"/>
      <c r="F316" s="1"/>
      <c r="H316" s="1"/>
      <c r="I316" s="1"/>
      <c r="N316" s="2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1"/>
      <c r="D317" s="1"/>
      <c r="E317" s="1"/>
      <c r="F317" s="1"/>
      <c r="H317" s="1"/>
      <c r="I317" s="1"/>
      <c r="N317" s="2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1"/>
      <c r="D318" s="1"/>
      <c r="E318" s="1"/>
      <c r="F318" s="1"/>
      <c r="H318" s="1"/>
      <c r="I318" s="1"/>
      <c r="N318" s="2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1"/>
      <c r="D319" s="1"/>
      <c r="E319" s="1"/>
      <c r="F319" s="1"/>
      <c r="H319" s="1"/>
      <c r="I319" s="1"/>
      <c r="N319" s="2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1"/>
      <c r="D320" s="1"/>
      <c r="E320" s="1"/>
      <c r="F320" s="1"/>
      <c r="H320" s="1"/>
      <c r="I320" s="1"/>
      <c r="N320" s="2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1"/>
      <c r="D321" s="1"/>
      <c r="E321" s="1"/>
      <c r="F321" s="1"/>
      <c r="H321" s="1"/>
      <c r="I321" s="1"/>
      <c r="N321" s="2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1"/>
      <c r="D322" s="1"/>
      <c r="E322" s="1"/>
      <c r="F322" s="1"/>
      <c r="H322" s="1"/>
      <c r="I322" s="1"/>
      <c r="N322" s="2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1"/>
      <c r="D323" s="1"/>
      <c r="E323" s="1"/>
      <c r="F323" s="1"/>
      <c r="H323" s="1"/>
      <c r="I323" s="1"/>
      <c r="N323" s="2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1"/>
      <c r="D324" s="1"/>
      <c r="E324" s="1"/>
      <c r="F324" s="1"/>
      <c r="H324" s="1"/>
      <c r="I324" s="1"/>
      <c r="N324" s="2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1"/>
      <c r="D325" s="1"/>
      <c r="E325" s="1"/>
      <c r="F325" s="1"/>
      <c r="H325" s="1"/>
      <c r="I325" s="1"/>
      <c r="N325" s="2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1"/>
      <c r="D326" s="1"/>
      <c r="E326" s="1"/>
      <c r="F326" s="1"/>
      <c r="H326" s="1"/>
      <c r="I326" s="1"/>
      <c r="N326" s="2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1"/>
      <c r="D327" s="1"/>
      <c r="E327" s="1"/>
      <c r="F327" s="1"/>
      <c r="H327" s="1"/>
      <c r="I327" s="1"/>
      <c r="N327" s="2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1"/>
      <c r="D328" s="1"/>
      <c r="E328" s="1"/>
      <c r="F328" s="1"/>
      <c r="H328" s="1"/>
      <c r="I328" s="1"/>
      <c r="N328" s="2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1"/>
      <c r="D329" s="1"/>
      <c r="E329" s="1"/>
      <c r="F329" s="1"/>
      <c r="H329" s="1"/>
      <c r="I329" s="1"/>
      <c r="N329" s="2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1"/>
      <c r="D330" s="1"/>
      <c r="E330" s="1"/>
      <c r="F330" s="1"/>
      <c r="H330" s="1"/>
      <c r="I330" s="1"/>
      <c r="N330" s="2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1"/>
      <c r="D331" s="1"/>
      <c r="E331" s="1"/>
      <c r="F331" s="1"/>
      <c r="H331" s="1"/>
      <c r="I331" s="1"/>
      <c r="N331" s="2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1"/>
      <c r="D332" s="1"/>
      <c r="E332" s="1"/>
      <c r="F332" s="1"/>
      <c r="H332" s="1"/>
      <c r="I332" s="1"/>
      <c r="N332" s="2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1"/>
      <c r="D333" s="1"/>
      <c r="E333" s="1"/>
      <c r="F333" s="1"/>
      <c r="H333" s="1"/>
      <c r="I333" s="1"/>
      <c r="N333" s="2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1"/>
      <c r="D334" s="1"/>
      <c r="E334" s="1"/>
      <c r="F334" s="1"/>
      <c r="H334" s="1"/>
      <c r="I334" s="1"/>
      <c r="N334" s="2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1"/>
      <c r="D335" s="1"/>
      <c r="E335" s="1"/>
      <c r="F335" s="1"/>
      <c r="H335" s="1"/>
      <c r="I335" s="1"/>
      <c r="N335" s="2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1"/>
      <c r="D336" s="1"/>
      <c r="E336" s="1"/>
      <c r="F336" s="1"/>
      <c r="H336" s="1"/>
      <c r="I336" s="1"/>
      <c r="N336" s="2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1"/>
      <c r="D337" s="1"/>
      <c r="E337" s="1"/>
      <c r="F337" s="1"/>
      <c r="H337" s="1"/>
      <c r="I337" s="1"/>
      <c r="N337" s="2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1"/>
      <c r="D338" s="1"/>
      <c r="E338" s="1"/>
      <c r="F338" s="1"/>
      <c r="H338" s="1"/>
      <c r="I338" s="1"/>
      <c r="N338" s="2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1"/>
      <c r="D339" s="1"/>
      <c r="E339" s="1"/>
      <c r="F339" s="1"/>
      <c r="H339" s="1"/>
      <c r="I339" s="1"/>
      <c r="N339" s="2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1"/>
      <c r="D340" s="1"/>
      <c r="E340" s="1"/>
      <c r="F340" s="1"/>
      <c r="H340" s="1"/>
      <c r="I340" s="1"/>
      <c r="N340" s="2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1"/>
      <c r="D341" s="1"/>
      <c r="E341" s="1"/>
      <c r="F341" s="1"/>
      <c r="H341" s="1"/>
      <c r="I341" s="1"/>
      <c r="N341" s="2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1"/>
      <c r="D342" s="1"/>
      <c r="E342" s="1"/>
      <c r="F342" s="1"/>
      <c r="H342" s="1"/>
      <c r="I342" s="1"/>
      <c r="N342" s="2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1"/>
      <c r="D343" s="1"/>
      <c r="E343" s="1"/>
      <c r="F343" s="1"/>
      <c r="H343" s="1"/>
      <c r="I343" s="1"/>
      <c r="N343" s="2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1"/>
      <c r="D344" s="1"/>
      <c r="E344" s="1"/>
      <c r="F344" s="1"/>
      <c r="H344" s="1"/>
      <c r="I344" s="1"/>
      <c r="N344" s="2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1"/>
      <c r="D345" s="1"/>
      <c r="E345" s="1"/>
      <c r="F345" s="1"/>
      <c r="H345" s="1"/>
      <c r="I345" s="1"/>
      <c r="N345" s="2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1"/>
      <c r="D346" s="1"/>
      <c r="E346" s="1"/>
      <c r="F346" s="1"/>
      <c r="H346" s="1"/>
      <c r="I346" s="1"/>
      <c r="N346" s="2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1"/>
      <c r="D347" s="1"/>
      <c r="E347" s="1"/>
      <c r="F347" s="1"/>
      <c r="H347" s="1"/>
      <c r="I347" s="1"/>
      <c r="N347" s="2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1"/>
      <c r="D348" s="1"/>
      <c r="E348" s="1"/>
      <c r="F348" s="1"/>
      <c r="H348" s="1"/>
      <c r="I348" s="1"/>
      <c r="N348" s="2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1"/>
      <c r="D349" s="1"/>
      <c r="E349" s="1"/>
      <c r="F349" s="1"/>
      <c r="H349" s="1"/>
      <c r="I349" s="1"/>
      <c r="N349" s="2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1"/>
      <c r="D350" s="1"/>
      <c r="E350" s="1"/>
      <c r="F350" s="1"/>
      <c r="H350" s="1"/>
      <c r="I350" s="1"/>
      <c r="N350" s="2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1"/>
      <c r="D351" s="1"/>
      <c r="E351" s="1"/>
      <c r="F351" s="1"/>
      <c r="H351" s="1"/>
      <c r="I351" s="1"/>
      <c r="N351" s="2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1"/>
      <c r="D352" s="1"/>
      <c r="E352" s="1"/>
      <c r="F352" s="1"/>
      <c r="H352" s="1"/>
      <c r="I352" s="1"/>
      <c r="N352" s="2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1"/>
      <c r="D353" s="1"/>
      <c r="E353" s="1"/>
      <c r="F353" s="1"/>
      <c r="H353" s="1"/>
      <c r="I353" s="1"/>
      <c r="N353" s="2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1"/>
      <c r="D354" s="1"/>
      <c r="E354" s="1"/>
      <c r="F354" s="1"/>
      <c r="H354" s="1"/>
      <c r="I354" s="1"/>
      <c r="N354" s="2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1"/>
      <c r="D355" s="1"/>
      <c r="E355" s="1"/>
      <c r="F355" s="1"/>
      <c r="H355" s="1"/>
      <c r="I355" s="1"/>
      <c r="N355" s="2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1"/>
      <c r="D356" s="1"/>
      <c r="E356" s="1"/>
      <c r="F356" s="1"/>
      <c r="H356" s="1"/>
      <c r="I356" s="1"/>
      <c r="N356" s="2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1"/>
      <c r="D357" s="1"/>
      <c r="E357" s="1"/>
      <c r="F357" s="1"/>
      <c r="H357" s="1"/>
      <c r="I357" s="1"/>
      <c r="N357" s="2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1"/>
      <c r="D358" s="1"/>
      <c r="E358" s="1"/>
      <c r="F358" s="1"/>
      <c r="H358" s="1"/>
      <c r="I358" s="1"/>
      <c r="N358" s="2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1"/>
      <c r="D359" s="1"/>
      <c r="E359" s="1"/>
      <c r="F359" s="1"/>
      <c r="H359" s="1"/>
      <c r="I359" s="1"/>
      <c r="N359" s="2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1"/>
      <c r="D360" s="1"/>
      <c r="E360" s="1"/>
      <c r="F360" s="1"/>
      <c r="H360" s="1"/>
      <c r="I360" s="1"/>
      <c r="N360" s="2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1"/>
      <c r="D361" s="1"/>
      <c r="E361" s="1"/>
      <c r="F361" s="1"/>
      <c r="H361" s="1"/>
      <c r="I361" s="1"/>
      <c r="N361" s="2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1"/>
      <c r="D362" s="1"/>
      <c r="E362" s="1"/>
      <c r="F362" s="1"/>
      <c r="H362" s="1"/>
      <c r="I362" s="1"/>
      <c r="N362" s="2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1"/>
      <c r="D363" s="1"/>
      <c r="E363" s="1"/>
      <c r="F363" s="1"/>
      <c r="H363" s="1"/>
      <c r="I363" s="1"/>
      <c r="N363" s="2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1"/>
      <c r="D364" s="1"/>
      <c r="E364" s="1"/>
      <c r="F364" s="1"/>
      <c r="H364" s="1"/>
      <c r="I364" s="1"/>
      <c r="N364" s="2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1"/>
      <c r="D365" s="1"/>
      <c r="E365" s="1"/>
      <c r="F365" s="1"/>
      <c r="H365" s="1"/>
      <c r="I365" s="1"/>
      <c r="N365" s="2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1"/>
      <c r="D366" s="1"/>
      <c r="E366" s="1"/>
      <c r="F366" s="1"/>
      <c r="H366" s="1"/>
      <c r="I366" s="1"/>
      <c r="N366" s="2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1"/>
      <c r="D367" s="1"/>
      <c r="E367" s="1"/>
      <c r="F367" s="1"/>
      <c r="H367" s="1"/>
      <c r="I367" s="1"/>
      <c r="N367" s="2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1"/>
      <c r="D368" s="1"/>
      <c r="E368" s="1"/>
      <c r="F368" s="1"/>
      <c r="H368" s="1"/>
      <c r="I368" s="1"/>
      <c r="N368" s="2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1"/>
      <c r="D369" s="1"/>
      <c r="E369" s="1"/>
      <c r="F369" s="1"/>
      <c r="H369" s="1"/>
      <c r="I369" s="1"/>
      <c r="N369" s="2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1"/>
      <c r="D370" s="1"/>
      <c r="E370" s="1"/>
      <c r="F370" s="1"/>
      <c r="H370" s="1"/>
      <c r="I370" s="1"/>
      <c r="N370" s="2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1"/>
      <c r="D371" s="1"/>
      <c r="E371" s="1"/>
      <c r="F371" s="1"/>
      <c r="H371" s="1"/>
      <c r="I371" s="1"/>
      <c r="N371" s="2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1"/>
      <c r="D372" s="1"/>
      <c r="E372" s="1"/>
      <c r="F372" s="1"/>
      <c r="H372" s="1"/>
      <c r="I372" s="1"/>
      <c r="N372" s="2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1"/>
      <c r="D373" s="1"/>
      <c r="E373" s="1"/>
      <c r="F373" s="1"/>
      <c r="H373" s="1"/>
      <c r="I373" s="1"/>
      <c r="N373" s="2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1"/>
      <c r="D374" s="1"/>
      <c r="E374" s="1"/>
      <c r="F374" s="1"/>
      <c r="H374" s="1"/>
      <c r="I374" s="1"/>
      <c r="N374" s="2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1"/>
      <c r="D375" s="1"/>
      <c r="E375" s="1"/>
      <c r="F375" s="1"/>
      <c r="H375" s="1"/>
      <c r="I375" s="1"/>
      <c r="N375" s="2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1"/>
      <c r="D376" s="1"/>
      <c r="E376" s="1"/>
      <c r="F376" s="1"/>
      <c r="H376" s="1"/>
      <c r="I376" s="1"/>
      <c r="N376" s="2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1"/>
      <c r="D377" s="1"/>
      <c r="E377" s="1"/>
      <c r="F377" s="1"/>
      <c r="H377" s="1"/>
      <c r="I377" s="1"/>
      <c r="N377" s="2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1"/>
      <c r="D378" s="1"/>
      <c r="E378" s="1"/>
      <c r="F378" s="1"/>
      <c r="H378" s="1"/>
      <c r="I378" s="1"/>
      <c r="N378" s="2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1"/>
      <c r="D379" s="1"/>
      <c r="E379" s="1"/>
      <c r="F379" s="1"/>
      <c r="H379" s="1"/>
      <c r="I379" s="1"/>
      <c r="N379" s="2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1"/>
      <c r="D380" s="1"/>
      <c r="E380" s="1"/>
      <c r="F380" s="1"/>
      <c r="H380" s="1"/>
      <c r="I380" s="1"/>
      <c r="N380" s="2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1"/>
      <c r="D381" s="1"/>
      <c r="E381" s="1"/>
      <c r="F381" s="1"/>
      <c r="H381" s="1"/>
      <c r="I381" s="1"/>
      <c r="N381" s="2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1"/>
      <c r="D382" s="1"/>
      <c r="E382" s="1"/>
      <c r="F382" s="1"/>
      <c r="H382" s="1"/>
      <c r="I382" s="1"/>
      <c r="N382" s="2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1"/>
      <c r="D383" s="1"/>
      <c r="E383" s="1"/>
      <c r="F383" s="1"/>
      <c r="H383" s="1"/>
      <c r="I383" s="1"/>
      <c r="N383" s="2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1"/>
      <c r="D384" s="1"/>
      <c r="E384" s="1"/>
      <c r="F384" s="1"/>
      <c r="H384" s="1"/>
      <c r="I384" s="1"/>
      <c r="N384" s="2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1"/>
      <c r="D385" s="1"/>
      <c r="E385" s="1"/>
      <c r="F385" s="1"/>
      <c r="H385" s="1"/>
      <c r="I385" s="1"/>
      <c r="N385" s="2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1"/>
      <c r="D386" s="1"/>
      <c r="E386" s="1"/>
      <c r="F386" s="1"/>
      <c r="H386" s="1"/>
      <c r="I386" s="1"/>
      <c r="N386" s="2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1"/>
      <c r="D387" s="1"/>
      <c r="E387" s="1"/>
      <c r="F387" s="1"/>
      <c r="H387" s="1"/>
      <c r="I387" s="1"/>
      <c r="N387" s="2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1"/>
      <c r="D388" s="1"/>
      <c r="E388" s="1"/>
      <c r="F388" s="1"/>
      <c r="H388" s="1"/>
      <c r="I388" s="1"/>
      <c r="N388" s="2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1"/>
      <c r="D389" s="1"/>
      <c r="E389" s="1"/>
      <c r="F389" s="1"/>
      <c r="H389" s="1"/>
      <c r="I389" s="1"/>
      <c r="N389" s="2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1"/>
      <c r="D390" s="1"/>
      <c r="E390" s="1"/>
      <c r="F390" s="1"/>
      <c r="H390" s="1"/>
      <c r="I390" s="1"/>
      <c r="N390" s="2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1"/>
      <c r="D391" s="1"/>
      <c r="E391" s="1"/>
      <c r="F391" s="1"/>
      <c r="H391" s="1"/>
      <c r="I391" s="1"/>
      <c r="N391" s="2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1"/>
      <c r="D392" s="1"/>
      <c r="E392" s="1"/>
      <c r="F392" s="1"/>
      <c r="H392" s="1"/>
      <c r="I392" s="1"/>
      <c r="N392" s="2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1"/>
      <c r="D393" s="1"/>
      <c r="E393" s="1"/>
      <c r="F393" s="1"/>
      <c r="H393" s="1"/>
      <c r="I393" s="1"/>
      <c r="N393" s="2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1"/>
      <c r="D394" s="1"/>
      <c r="E394" s="1"/>
      <c r="F394" s="1"/>
      <c r="H394" s="1"/>
      <c r="I394" s="1"/>
      <c r="N394" s="2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1"/>
      <c r="D395" s="1"/>
      <c r="E395" s="1"/>
      <c r="F395" s="1"/>
      <c r="H395" s="1"/>
      <c r="I395" s="1"/>
      <c r="N395" s="2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1"/>
      <c r="D396" s="1"/>
      <c r="E396" s="1"/>
      <c r="F396" s="1"/>
      <c r="H396" s="1"/>
      <c r="I396" s="1"/>
      <c r="N396" s="2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1"/>
      <c r="D397" s="1"/>
      <c r="E397" s="1"/>
      <c r="F397" s="1"/>
      <c r="H397" s="1"/>
      <c r="I397" s="1"/>
      <c r="N397" s="2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1"/>
      <c r="D398" s="1"/>
      <c r="E398" s="1"/>
      <c r="F398" s="1"/>
      <c r="H398" s="1"/>
      <c r="I398" s="1"/>
      <c r="N398" s="2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1"/>
      <c r="D399" s="1"/>
      <c r="E399" s="1"/>
      <c r="F399" s="1"/>
      <c r="H399" s="1"/>
      <c r="I399" s="1"/>
      <c r="N399" s="2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1"/>
      <c r="D400" s="1"/>
      <c r="E400" s="1"/>
      <c r="F400" s="1"/>
      <c r="H400" s="1"/>
      <c r="I400" s="1"/>
      <c r="N400" s="2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1"/>
      <c r="D401" s="1"/>
      <c r="E401" s="1"/>
      <c r="F401" s="1"/>
      <c r="H401" s="1"/>
      <c r="I401" s="1"/>
      <c r="N401" s="2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1"/>
      <c r="D402" s="1"/>
      <c r="E402" s="1"/>
      <c r="F402" s="1"/>
      <c r="H402" s="1"/>
      <c r="I402" s="1"/>
      <c r="N402" s="2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1"/>
      <c r="D403" s="1"/>
      <c r="E403" s="1"/>
      <c r="F403" s="1"/>
      <c r="H403" s="1"/>
      <c r="I403" s="1"/>
      <c r="N403" s="2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1"/>
      <c r="D404" s="1"/>
      <c r="E404" s="1"/>
      <c r="F404" s="1"/>
      <c r="H404" s="1"/>
      <c r="I404" s="1"/>
      <c r="N404" s="2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1"/>
      <c r="D405" s="1"/>
      <c r="E405" s="1"/>
      <c r="F405" s="1"/>
      <c r="H405" s="1"/>
      <c r="I405" s="1"/>
      <c r="N405" s="2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1"/>
      <c r="D406" s="1"/>
      <c r="E406" s="1"/>
      <c r="F406" s="1"/>
      <c r="H406" s="1"/>
      <c r="I406" s="1"/>
      <c r="N406" s="2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1"/>
      <c r="D407" s="1"/>
      <c r="E407" s="1"/>
      <c r="F407" s="1"/>
      <c r="H407" s="1"/>
      <c r="I407" s="1"/>
      <c r="N407" s="2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1"/>
      <c r="D408" s="1"/>
      <c r="E408" s="1"/>
      <c r="F408" s="1"/>
      <c r="H408" s="1"/>
      <c r="I408" s="1"/>
      <c r="N408" s="2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1"/>
      <c r="D409" s="1"/>
      <c r="E409" s="1"/>
      <c r="F409" s="1"/>
      <c r="H409" s="1"/>
      <c r="I409" s="1"/>
      <c r="N409" s="2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1"/>
      <c r="D410" s="1"/>
      <c r="E410" s="1"/>
      <c r="F410" s="1"/>
      <c r="H410" s="1"/>
      <c r="I410" s="1"/>
      <c r="N410" s="2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1"/>
      <c r="D411" s="1"/>
      <c r="E411" s="1"/>
      <c r="F411" s="1"/>
      <c r="H411" s="1"/>
      <c r="I411" s="1"/>
      <c r="N411" s="2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1"/>
      <c r="D412" s="1"/>
      <c r="E412" s="1"/>
      <c r="F412" s="1"/>
      <c r="H412" s="1"/>
      <c r="I412" s="1"/>
      <c r="N412" s="2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1"/>
      <c r="D413" s="1"/>
      <c r="E413" s="1"/>
      <c r="F413" s="1"/>
      <c r="H413" s="1"/>
      <c r="I413" s="1"/>
      <c r="N413" s="2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1"/>
      <c r="D414" s="1"/>
      <c r="E414" s="1"/>
      <c r="F414" s="1"/>
      <c r="H414" s="1"/>
      <c r="I414" s="1"/>
      <c r="N414" s="2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1"/>
      <c r="D415" s="1"/>
      <c r="E415" s="1"/>
      <c r="F415" s="1"/>
      <c r="H415" s="1"/>
      <c r="I415" s="1"/>
      <c r="N415" s="2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1"/>
      <c r="D416" s="1"/>
      <c r="E416" s="1"/>
      <c r="F416" s="1"/>
      <c r="H416" s="1"/>
      <c r="I416" s="1"/>
      <c r="N416" s="2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1"/>
      <c r="D417" s="1"/>
      <c r="E417" s="1"/>
      <c r="F417" s="1"/>
      <c r="H417" s="1"/>
      <c r="I417" s="1"/>
      <c r="N417" s="2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1"/>
      <c r="D418" s="1"/>
      <c r="E418" s="1"/>
      <c r="F418" s="1"/>
      <c r="H418" s="1"/>
      <c r="I418" s="1"/>
      <c r="N418" s="2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1"/>
      <c r="D419" s="1"/>
      <c r="E419" s="1"/>
      <c r="F419" s="1"/>
      <c r="H419" s="1"/>
      <c r="I419" s="1"/>
      <c r="N419" s="2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1"/>
      <c r="D420" s="1"/>
      <c r="E420" s="1"/>
      <c r="F420" s="1"/>
      <c r="H420" s="1"/>
      <c r="I420" s="1"/>
      <c r="N420" s="2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1"/>
      <c r="D421" s="1"/>
      <c r="E421" s="1"/>
      <c r="F421" s="1"/>
      <c r="H421" s="1"/>
      <c r="I421" s="1"/>
      <c r="N421" s="2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1"/>
      <c r="D422" s="1"/>
      <c r="E422" s="1"/>
      <c r="F422" s="1"/>
      <c r="H422" s="1"/>
      <c r="I422" s="1"/>
      <c r="N422" s="2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1"/>
      <c r="D423" s="1"/>
      <c r="E423" s="1"/>
      <c r="F423" s="1"/>
      <c r="H423" s="1"/>
      <c r="I423" s="1"/>
      <c r="N423" s="2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1"/>
      <c r="D424" s="1"/>
      <c r="E424" s="1"/>
      <c r="F424" s="1"/>
      <c r="H424" s="1"/>
      <c r="I424" s="1"/>
      <c r="N424" s="2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1"/>
      <c r="D425" s="1"/>
      <c r="E425" s="1"/>
      <c r="F425" s="1"/>
      <c r="H425" s="1"/>
      <c r="I425" s="1"/>
      <c r="N425" s="2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1"/>
      <c r="D426" s="1"/>
      <c r="E426" s="1"/>
      <c r="F426" s="1"/>
      <c r="H426" s="1"/>
      <c r="I426" s="1"/>
      <c r="N426" s="2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1"/>
      <c r="D427" s="1"/>
      <c r="E427" s="1"/>
      <c r="F427" s="1"/>
      <c r="H427" s="1"/>
      <c r="I427" s="1"/>
      <c r="N427" s="2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1"/>
      <c r="D428" s="1"/>
      <c r="E428" s="1"/>
      <c r="F428" s="1"/>
      <c r="H428" s="1"/>
      <c r="I428" s="1"/>
      <c r="N428" s="2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1"/>
      <c r="D429" s="1"/>
      <c r="E429" s="1"/>
      <c r="F429" s="1"/>
      <c r="H429" s="1"/>
      <c r="I429" s="1"/>
      <c r="N429" s="2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1"/>
      <c r="D430" s="1"/>
      <c r="E430" s="1"/>
      <c r="F430" s="1"/>
      <c r="H430" s="1"/>
      <c r="I430" s="1"/>
      <c r="N430" s="2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1"/>
      <c r="D431" s="1"/>
      <c r="E431" s="1"/>
      <c r="F431" s="1"/>
      <c r="H431" s="1"/>
      <c r="I431" s="1"/>
      <c r="N431" s="2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1"/>
      <c r="D432" s="1"/>
      <c r="E432" s="1"/>
      <c r="F432" s="1"/>
      <c r="H432" s="1"/>
      <c r="I432" s="1"/>
      <c r="N432" s="2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1"/>
      <c r="D433" s="1"/>
      <c r="E433" s="1"/>
      <c r="F433" s="1"/>
      <c r="H433" s="1"/>
      <c r="I433" s="1"/>
      <c r="N433" s="2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1"/>
      <c r="D434" s="1"/>
      <c r="E434" s="1"/>
      <c r="F434" s="1"/>
      <c r="H434" s="1"/>
      <c r="I434" s="1"/>
      <c r="N434" s="2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1"/>
      <c r="D435" s="1"/>
      <c r="E435" s="1"/>
      <c r="F435" s="1"/>
      <c r="H435" s="1"/>
      <c r="I435" s="1"/>
      <c r="N435" s="2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1"/>
      <c r="D436" s="1"/>
      <c r="E436" s="1"/>
      <c r="F436" s="1"/>
      <c r="H436" s="1"/>
      <c r="I436" s="1"/>
      <c r="N436" s="2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1"/>
      <c r="F437" s="1"/>
      <c r="H437" s="1"/>
      <c r="I437" s="1"/>
      <c r="N437" s="2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1"/>
      <c r="F438" s="1"/>
      <c r="H438" s="1"/>
      <c r="I438" s="1"/>
      <c r="N438" s="2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1"/>
      <c r="F439" s="1"/>
      <c r="H439" s="1"/>
      <c r="I439" s="1"/>
      <c r="N439" s="2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1"/>
      <c r="F440" s="1"/>
      <c r="H440" s="1"/>
      <c r="I440" s="1"/>
      <c r="N440" s="2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1"/>
      <c r="F441" s="1"/>
      <c r="H441" s="1"/>
      <c r="I441" s="1"/>
      <c r="N441" s="2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1"/>
      <c r="F442" s="1"/>
      <c r="H442" s="1"/>
      <c r="I442" s="1"/>
      <c r="N442" s="2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1"/>
      <c r="F443" s="1"/>
      <c r="H443" s="1"/>
      <c r="I443" s="1"/>
      <c r="N443" s="2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1"/>
      <c r="F444" s="1"/>
      <c r="H444" s="1"/>
      <c r="I444" s="1"/>
      <c r="N444" s="2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1"/>
      <c r="F445" s="1"/>
      <c r="H445" s="1"/>
      <c r="I445" s="1"/>
      <c r="N445" s="2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1"/>
      <c r="F446" s="1"/>
      <c r="H446" s="1"/>
      <c r="I446" s="1"/>
      <c r="N446" s="2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1"/>
      <c r="F447" s="1"/>
      <c r="H447" s="1"/>
      <c r="I447" s="1"/>
      <c r="N447" s="2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1"/>
      <c r="F448" s="1"/>
      <c r="H448" s="1"/>
      <c r="I448" s="1"/>
      <c r="N448" s="2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1"/>
      <c r="F449" s="1"/>
      <c r="H449" s="1"/>
      <c r="I449" s="1"/>
      <c r="N449" s="2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1"/>
      <c r="F450" s="1"/>
      <c r="H450" s="1"/>
      <c r="I450" s="1"/>
      <c r="N450" s="2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1"/>
      <c r="F451" s="1"/>
      <c r="H451" s="1"/>
      <c r="I451" s="1"/>
      <c r="N451" s="2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1"/>
      <c r="F452" s="1"/>
      <c r="H452" s="1"/>
      <c r="I452" s="1"/>
      <c r="N452" s="2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1"/>
      <c r="F453" s="1"/>
      <c r="H453" s="1"/>
      <c r="I453" s="1"/>
      <c r="N453" s="2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1"/>
      <c r="F454" s="1"/>
      <c r="H454" s="1"/>
      <c r="I454" s="1"/>
      <c r="N454" s="2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1"/>
      <c r="F455" s="1"/>
      <c r="H455" s="1"/>
      <c r="I455" s="1"/>
      <c r="N455" s="2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1"/>
      <c r="F456" s="1"/>
      <c r="H456" s="1"/>
      <c r="I456" s="1"/>
      <c r="N456" s="2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1"/>
      <c r="F457" s="1"/>
      <c r="H457" s="1"/>
      <c r="I457" s="1"/>
      <c r="N457" s="2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1"/>
      <c r="F458" s="1"/>
      <c r="H458" s="1"/>
      <c r="I458" s="1"/>
      <c r="N458" s="2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1"/>
      <c r="F459" s="1"/>
      <c r="H459" s="1"/>
      <c r="I459" s="1"/>
      <c r="N459" s="2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1"/>
      <c r="F460" s="1"/>
      <c r="H460" s="1"/>
      <c r="I460" s="1"/>
      <c r="N460" s="2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1"/>
      <c r="F461" s="1"/>
      <c r="H461" s="1"/>
      <c r="I461" s="1"/>
      <c r="N461" s="2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1"/>
      <c r="F462" s="1"/>
      <c r="H462" s="1"/>
      <c r="I462" s="1"/>
      <c r="N462" s="2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1"/>
      <c r="F463" s="1"/>
      <c r="H463" s="1"/>
      <c r="I463" s="1"/>
      <c r="N463" s="2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1"/>
      <c r="F464" s="1"/>
      <c r="H464" s="1"/>
      <c r="I464" s="1"/>
      <c r="N464" s="2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1"/>
      <c r="F465" s="1"/>
      <c r="H465" s="1"/>
      <c r="I465" s="1"/>
      <c r="N465" s="2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1"/>
      <c r="F466" s="1"/>
      <c r="H466" s="1"/>
      <c r="I466" s="1"/>
      <c r="N466" s="2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1"/>
      <c r="F467" s="1"/>
      <c r="H467" s="1"/>
      <c r="I467" s="1"/>
      <c r="N467" s="2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1"/>
      <c r="F468" s="1"/>
      <c r="H468" s="1"/>
      <c r="I468" s="1"/>
      <c r="N468" s="2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1"/>
      <c r="F469" s="1"/>
      <c r="H469" s="1"/>
      <c r="I469" s="1"/>
      <c r="N469" s="2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1"/>
      <c r="F470" s="1"/>
      <c r="H470" s="1"/>
      <c r="I470" s="1"/>
      <c r="N470" s="2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1"/>
      <c r="F471" s="1"/>
      <c r="H471" s="1"/>
      <c r="I471" s="1"/>
      <c r="N471" s="2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1"/>
      <c r="F472" s="1"/>
      <c r="H472" s="1"/>
      <c r="I472" s="1"/>
      <c r="N472" s="2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1"/>
      <c r="F473" s="1"/>
      <c r="H473" s="1"/>
      <c r="I473" s="1"/>
      <c r="N473" s="2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1"/>
      <c r="F474" s="1"/>
      <c r="H474" s="1"/>
      <c r="I474" s="1"/>
      <c r="N474" s="2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1"/>
      <c r="F475" s="1"/>
      <c r="H475" s="1"/>
      <c r="I475" s="1"/>
      <c r="N475" s="2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1"/>
      <c r="F476" s="1"/>
      <c r="H476" s="1"/>
      <c r="I476" s="1"/>
      <c r="N476" s="2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1"/>
      <c r="F477" s="1"/>
      <c r="H477" s="1"/>
      <c r="I477" s="1"/>
      <c r="N477" s="2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1"/>
      <c r="F478" s="1"/>
      <c r="H478" s="1"/>
      <c r="I478" s="1"/>
      <c r="N478" s="2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1"/>
      <c r="F479" s="1"/>
      <c r="H479" s="1"/>
      <c r="I479" s="1"/>
      <c r="N479" s="2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1"/>
      <c r="F480" s="1"/>
      <c r="H480" s="1"/>
      <c r="I480" s="1"/>
      <c r="N480" s="2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1"/>
      <c r="F481" s="1"/>
      <c r="H481" s="1"/>
      <c r="I481" s="1"/>
      <c r="N481" s="2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1"/>
      <c r="F482" s="1"/>
      <c r="H482" s="1"/>
      <c r="I482" s="1"/>
      <c r="N482" s="2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1"/>
      <c r="F483" s="1"/>
      <c r="H483" s="1"/>
      <c r="I483" s="1"/>
      <c r="N483" s="2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1"/>
      <c r="F484" s="1"/>
      <c r="H484" s="1"/>
      <c r="I484" s="1"/>
      <c r="N484" s="2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1"/>
      <c r="F485" s="1"/>
      <c r="H485" s="1"/>
      <c r="I485" s="1"/>
      <c r="N485" s="2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1"/>
      <c r="F486" s="1"/>
      <c r="H486" s="1"/>
      <c r="I486" s="1"/>
      <c r="N486" s="2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1"/>
      <c r="F487" s="1"/>
      <c r="H487" s="1"/>
      <c r="I487" s="1"/>
      <c r="N487" s="2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1"/>
      <c r="F488" s="1"/>
      <c r="H488" s="1"/>
      <c r="I488" s="1"/>
      <c r="N488" s="2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1"/>
      <c r="F489" s="1"/>
      <c r="H489" s="1"/>
      <c r="I489" s="1"/>
      <c r="N489" s="2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1"/>
      <c r="F490" s="1"/>
      <c r="H490" s="1"/>
      <c r="I490" s="1"/>
      <c r="N490" s="2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1"/>
      <c r="F491" s="1"/>
      <c r="H491" s="1"/>
      <c r="I491" s="1"/>
      <c r="N491" s="2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1"/>
      <c r="F492" s="1"/>
      <c r="H492" s="1"/>
      <c r="I492" s="1"/>
      <c r="N492" s="2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1"/>
      <c r="F493" s="1"/>
      <c r="H493" s="1"/>
      <c r="I493" s="1"/>
      <c r="N493" s="2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1"/>
      <c r="F494" s="1"/>
      <c r="H494" s="1"/>
      <c r="I494" s="1"/>
      <c r="N494" s="2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1"/>
      <c r="F495" s="1"/>
      <c r="H495" s="1"/>
      <c r="I495" s="1"/>
      <c r="N495" s="2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1"/>
      <c r="F496" s="1"/>
      <c r="H496" s="1"/>
      <c r="I496" s="1"/>
      <c r="N496" s="2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1"/>
      <c r="F497" s="1"/>
      <c r="H497" s="1"/>
      <c r="I497" s="1"/>
      <c r="N497" s="2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1"/>
      <c r="F498" s="1"/>
      <c r="H498" s="1"/>
      <c r="I498" s="1"/>
      <c r="N498" s="2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1"/>
      <c r="F499" s="1"/>
      <c r="H499" s="1"/>
      <c r="I499" s="1"/>
      <c r="N499" s="2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1"/>
      <c r="F500" s="1"/>
      <c r="H500" s="1"/>
      <c r="I500" s="1"/>
      <c r="N500" s="2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1"/>
      <c r="F501" s="1"/>
      <c r="H501" s="1"/>
      <c r="I501" s="1"/>
      <c r="N501" s="2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1"/>
      <c r="F502" s="1"/>
      <c r="H502" s="1"/>
      <c r="I502" s="1"/>
      <c r="N502" s="2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1"/>
      <c r="F503" s="1"/>
      <c r="H503" s="1"/>
      <c r="I503" s="1"/>
      <c r="N503" s="2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1"/>
      <c r="F504" s="1"/>
      <c r="H504" s="1"/>
      <c r="I504" s="1"/>
      <c r="N504" s="2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1"/>
      <c r="F505" s="1"/>
      <c r="H505" s="1"/>
      <c r="I505" s="1"/>
      <c r="N505" s="2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1"/>
      <c r="F506" s="1"/>
      <c r="H506" s="1"/>
      <c r="I506" s="1"/>
      <c r="N506" s="2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1"/>
      <c r="F507" s="1"/>
      <c r="H507" s="1"/>
      <c r="I507" s="1"/>
      <c r="N507" s="2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1"/>
      <c r="F508" s="1"/>
      <c r="H508" s="1"/>
      <c r="I508" s="1"/>
      <c r="N508" s="2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1"/>
      <c r="F509" s="1"/>
      <c r="H509" s="1"/>
      <c r="I509" s="1"/>
      <c r="N509" s="2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1"/>
      <c r="F510" s="1"/>
      <c r="H510" s="1"/>
      <c r="I510" s="1"/>
      <c r="N510" s="2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1"/>
      <c r="F511" s="1"/>
      <c r="H511" s="1"/>
      <c r="I511" s="1"/>
      <c r="N511" s="2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1"/>
      <c r="F512" s="1"/>
      <c r="H512" s="1"/>
      <c r="I512" s="1"/>
      <c r="N512" s="2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1"/>
      <c r="F513" s="1"/>
      <c r="H513" s="1"/>
      <c r="I513" s="1"/>
      <c r="N513" s="2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1"/>
      <c r="F514" s="1"/>
      <c r="H514" s="1"/>
      <c r="I514" s="1"/>
      <c r="N514" s="2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1"/>
      <c r="F515" s="1"/>
      <c r="H515" s="1"/>
      <c r="I515" s="1"/>
      <c r="N515" s="2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1"/>
      <c r="F516" s="1"/>
      <c r="H516" s="1"/>
      <c r="I516" s="1"/>
      <c r="N516" s="2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1"/>
      <c r="F517" s="1"/>
      <c r="H517" s="1"/>
      <c r="I517" s="1"/>
      <c r="N517" s="2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1"/>
      <c r="F518" s="1"/>
      <c r="H518" s="1"/>
      <c r="I518" s="1"/>
      <c r="N518" s="2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1"/>
      <c r="F519" s="1"/>
      <c r="H519" s="1"/>
      <c r="I519" s="1"/>
      <c r="N519" s="2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1"/>
      <c r="F520" s="1"/>
      <c r="H520" s="1"/>
      <c r="I520" s="1"/>
      <c r="N520" s="2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1"/>
      <c r="F521" s="1"/>
      <c r="H521" s="1"/>
      <c r="I521" s="1"/>
      <c r="N521" s="2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1"/>
      <c r="F522" s="1"/>
      <c r="H522" s="1"/>
      <c r="I522" s="1"/>
      <c r="N522" s="2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1"/>
      <c r="F523" s="1"/>
      <c r="H523" s="1"/>
      <c r="I523" s="1"/>
      <c r="N523" s="2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1"/>
      <c r="F524" s="1"/>
      <c r="H524" s="1"/>
      <c r="I524" s="1"/>
      <c r="N524" s="2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1"/>
      <c r="F525" s="1"/>
      <c r="H525" s="1"/>
      <c r="I525" s="1"/>
      <c r="N525" s="2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1"/>
      <c r="F526" s="1"/>
      <c r="H526" s="1"/>
      <c r="I526" s="1"/>
      <c r="N526" s="2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1"/>
      <c r="F527" s="1"/>
      <c r="H527" s="1"/>
      <c r="I527" s="1"/>
      <c r="N527" s="2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1"/>
      <c r="F528" s="1"/>
      <c r="H528" s="1"/>
      <c r="I528" s="1"/>
      <c r="N528" s="2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1"/>
      <c r="F529" s="1"/>
      <c r="H529" s="1"/>
      <c r="I529" s="1"/>
      <c r="N529" s="2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1"/>
      <c r="F530" s="1"/>
      <c r="H530" s="1"/>
      <c r="I530" s="1"/>
      <c r="N530" s="2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1"/>
      <c r="F531" s="1"/>
      <c r="H531" s="1"/>
      <c r="I531" s="1"/>
      <c r="N531" s="2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1"/>
      <c r="F532" s="1"/>
      <c r="H532" s="1"/>
      <c r="I532" s="1"/>
      <c r="N532" s="2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1"/>
      <c r="F533" s="1"/>
      <c r="H533" s="1"/>
      <c r="I533" s="1"/>
      <c r="N533" s="2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1"/>
      <c r="F534" s="1"/>
      <c r="H534" s="1"/>
      <c r="I534" s="1"/>
      <c r="N534" s="2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1"/>
      <c r="F535" s="1"/>
      <c r="H535" s="1"/>
      <c r="I535" s="1"/>
      <c r="N535" s="2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1"/>
      <c r="F536" s="1"/>
      <c r="H536" s="1"/>
      <c r="I536" s="1"/>
      <c r="N536" s="2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1"/>
      <c r="F537" s="1"/>
      <c r="H537" s="1"/>
      <c r="I537" s="1"/>
      <c r="N537" s="2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1"/>
      <c r="F538" s="1"/>
      <c r="H538" s="1"/>
      <c r="I538" s="1"/>
      <c r="N538" s="2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1"/>
      <c r="F539" s="1"/>
      <c r="H539" s="1"/>
      <c r="I539" s="1"/>
      <c r="N539" s="2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1"/>
      <c r="F540" s="1"/>
      <c r="H540" s="1"/>
      <c r="I540" s="1"/>
      <c r="N540" s="2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1"/>
      <c r="F541" s="1"/>
      <c r="H541" s="1"/>
      <c r="I541" s="1"/>
      <c r="N541" s="2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1"/>
      <c r="F542" s="1"/>
      <c r="H542" s="1"/>
      <c r="I542" s="1"/>
      <c r="N542" s="2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1"/>
      <c r="F543" s="1"/>
      <c r="H543" s="1"/>
      <c r="I543" s="1"/>
      <c r="N543" s="2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1"/>
      <c r="F544" s="1"/>
      <c r="H544" s="1"/>
      <c r="I544" s="1"/>
      <c r="N544" s="2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1"/>
      <c r="F545" s="1"/>
      <c r="H545" s="1"/>
      <c r="I545" s="1"/>
      <c r="N545" s="2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1"/>
      <c r="F546" s="1"/>
      <c r="H546" s="1"/>
      <c r="I546" s="1"/>
      <c r="N546" s="2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1"/>
      <c r="F547" s="1"/>
      <c r="H547" s="1"/>
      <c r="I547" s="1"/>
      <c r="N547" s="2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1"/>
      <c r="F548" s="1"/>
      <c r="H548" s="1"/>
      <c r="I548" s="1"/>
      <c r="N548" s="2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1"/>
      <c r="F549" s="1"/>
      <c r="H549" s="1"/>
      <c r="I549" s="1"/>
      <c r="N549" s="2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1"/>
      <c r="F550" s="1"/>
      <c r="H550" s="1"/>
      <c r="I550" s="1"/>
      <c r="N550" s="2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1"/>
      <c r="F551" s="1"/>
      <c r="H551" s="1"/>
      <c r="I551" s="1"/>
      <c r="N551" s="2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1"/>
      <c r="F552" s="1"/>
      <c r="H552" s="1"/>
      <c r="I552" s="1"/>
      <c r="N552" s="2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1"/>
      <c r="F553" s="1"/>
      <c r="H553" s="1"/>
      <c r="I553" s="1"/>
      <c r="N553" s="2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1"/>
      <c r="F554" s="1"/>
      <c r="H554" s="1"/>
      <c r="I554" s="1"/>
      <c r="N554" s="2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1"/>
      <c r="F555" s="1"/>
      <c r="H555" s="1"/>
      <c r="I555" s="1"/>
      <c r="N555" s="2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1"/>
      <c r="F556" s="1"/>
      <c r="H556" s="1"/>
      <c r="I556" s="1"/>
      <c r="N556" s="2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1"/>
      <c r="F557" s="1"/>
      <c r="H557" s="1"/>
      <c r="I557" s="1"/>
      <c r="N557" s="2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1"/>
      <c r="F558" s="1"/>
      <c r="H558" s="1"/>
      <c r="I558" s="1"/>
      <c r="N558" s="2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1"/>
      <c r="F559" s="1"/>
      <c r="H559" s="1"/>
      <c r="I559" s="1"/>
      <c r="N559" s="2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1"/>
      <c r="F560" s="1"/>
      <c r="H560" s="1"/>
      <c r="I560" s="1"/>
      <c r="N560" s="2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1"/>
      <c r="F561" s="1"/>
      <c r="H561" s="1"/>
      <c r="I561" s="1"/>
      <c r="N561" s="2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1"/>
      <c r="F562" s="1"/>
      <c r="H562" s="1"/>
      <c r="I562" s="1"/>
      <c r="N562" s="2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1"/>
      <c r="F563" s="1"/>
      <c r="H563" s="1"/>
      <c r="I563" s="1"/>
      <c r="N563" s="2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1"/>
      <c r="F564" s="1"/>
      <c r="H564" s="1"/>
      <c r="I564" s="1"/>
      <c r="N564" s="2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1"/>
      <c r="F565" s="1"/>
      <c r="H565" s="1"/>
      <c r="I565" s="1"/>
      <c r="N565" s="2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1"/>
      <c r="F566" s="1"/>
      <c r="H566" s="1"/>
      <c r="I566" s="1"/>
      <c r="N566" s="2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1"/>
      <c r="F567" s="1"/>
      <c r="H567" s="1"/>
      <c r="I567" s="1"/>
      <c r="N567" s="2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1"/>
      <c r="F568" s="1"/>
      <c r="H568" s="1"/>
      <c r="I568" s="1"/>
      <c r="N568" s="2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1"/>
      <c r="F569" s="1"/>
      <c r="H569" s="1"/>
      <c r="I569" s="1"/>
      <c r="N569" s="2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1"/>
      <c r="F570" s="1"/>
      <c r="H570" s="1"/>
      <c r="I570" s="1"/>
      <c r="N570" s="2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1"/>
      <c r="F571" s="1"/>
      <c r="H571" s="1"/>
      <c r="I571" s="1"/>
      <c r="N571" s="2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1"/>
      <c r="F572" s="1"/>
      <c r="H572" s="1"/>
      <c r="I572" s="1"/>
      <c r="N572" s="2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1"/>
      <c r="F573" s="1"/>
      <c r="H573" s="1"/>
      <c r="I573" s="1"/>
      <c r="N573" s="2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1"/>
      <c r="F574" s="1"/>
      <c r="H574" s="1"/>
      <c r="I574" s="1"/>
      <c r="N574" s="2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1"/>
      <c r="F575" s="1"/>
      <c r="H575" s="1"/>
      <c r="I575" s="1"/>
      <c r="N575" s="2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1"/>
      <c r="F576" s="1"/>
      <c r="H576" s="1"/>
      <c r="I576" s="1"/>
      <c r="N576" s="2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1"/>
      <c r="F577" s="1"/>
      <c r="H577" s="1"/>
      <c r="I577" s="1"/>
      <c r="N577" s="2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1"/>
      <c r="F578" s="1"/>
      <c r="H578" s="1"/>
      <c r="I578" s="1"/>
      <c r="N578" s="2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1"/>
      <c r="F579" s="1"/>
      <c r="H579" s="1"/>
      <c r="I579" s="1"/>
      <c r="N579" s="2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1"/>
      <c r="F580" s="1"/>
      <c r="H580" s="1"/>
      <c r="I580" s="1"/>
      <c r="N580" s="2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1"/>
      <c r="F581" s="1"/>
      <c r="H581" s="1"/>
      <c r="I581" s="1"/>
      <c r="N581" s="2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1"/>
      <c r="F582" s="1"/>
      <c r="H582" s="1"/>
      <c r="I582" s="1"/>
      <c r="N582" s="2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1"/>
      <c r="F583" s="1"/>
      <c r="H583" s="1"/>
      <c r="I583" s="1"/>
      <c r="N583" s="2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1"/>
      <c r="F584" s="1"/>
      <c r="H584" s="1"/>
      <c r="I584" s="1"/>
      <c r="N584" s="2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1"/>
      <c r="F585" s="1"/>
      <c r="H585" s="1"/>
      <c r="I585" s="1"/>
      <c r="N585" s="2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1"/>
      <c r="F586" s="1"/>
      <c r="H586" s="1"/>
      <c r="I586" s="1"/>
      <c r="N586" s="2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1"/>
      <c r="F587" s="1"/>
      <c r="H587" s="1"/>
      <c r="I587" s="1"/>
      <c r="N587" s="2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1"/>
      <c r="F588" s="1"/>
      <c r="H588" s="1"/>
      <c r="I588" s="1"/>
      <c r="N588" s="2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1"/>
      <c r="F589" s="1"/>
      <c r="H589" s="1"/>
      <c r="I589" s="1"/>
      <c r="N589" s="2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1"/>
      <c r="F590" s="1"/>
      <c r="H590" s="1"/>
      <c r="I590" s="1"/>
      <c r="N590" s="2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1"/>
      <c r="F591" s="1"/>
      <c r="H591" s="1"/>
      <c r="I591" s="1"/>
      <c r="N591" s="2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1"/>
      <c r="F592" s="1"/>
      <c r="H592" s="1"/>
      <c r="I592" s="1"/>
      <c r="N592" s="2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1"/>
      <c r="F593" s="1"/>
      <c r="H593" s="1"/>
      <c r="I593" s="1"/>
      <c r="N593" s="2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1"/>
      <c r="F594" s="1"/>
      <c r="H594" s="1"/>
      <c r="I594" s="1"/>
      <c r="N594" s="2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1"/>
      <c r="F595" s="1"/>
      <c r="H595" s="1"/>
      <c r="I595" s="1"/>
      <c r="N595" s="2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1"/>
      <c r="F596" s="1"/>
      <c r="H596" s="1"/>
      <c r="I596" s="1"/>
      <c r="N596" s="2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1"/>
      <c r="F597" s="1"/>
      <c r="H597" s="1"/>
      <c r="I597" s="1"/>
      <c r="N597" s="2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1"/>
      <c r="F598" s="1"/>
      <c r="H598" s="1"/>
      <c r="I598" s="1"/>
      <c r="N598" s="2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1"/>
      <c r="F599" s="1"/>
      <c r="H599" s="1"/>
      <c r="I599" s="1"/>
      <c r="N599" s="2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1"/>
      <c r="F600" s="1"/>
      <c r="H600" s="1"/>
      <c r="I600" s="1"/>
      <c r="N600" s="2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1"/>
      <c r="F601" s="1"/>
      <c r="H601" s="1"/>
      <c r="I601" s="1"/>
      <c r="N601" s="2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1"/>
      <c r="F602" s="1"/>
      <c r="H602" s="1"/>
      <c r="I602" s="1"/>
      <c r="N602" s="2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1"/>
      <c r="F603" s="1"/>
      <c r="H603" s="1"/>
      <c r="I603" s="1"/>
      <c r="N603" s="2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1"/>
      <c r="F604" s="1"/>
      <c r="H604" s="1"/>
      <c r="I604" s="1"/>
      <c r="N604" s="2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1"/>
      <c r="F605" s="1"/>
      <c r="H605" s="1"/>
      <c r="I605" s="1"/>
      <c r="N605" s="2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1"/>
      <c r="F606" s="1"/>
      <c r="H606" s="1"/>
      <c r="I606" s="1"/>
      <c r="N606" s="2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1"/>
      <c r="F607" s="1"/>
      <c r="H607" s="1"/>
      <c r="I607" s="1"/>
      <c r="N607" s="2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1"/>
      <c r="F608" s="1"/>
      <c r="H608" s="1"/>
      <c r="I608" s="1"/>
      <c r="N608" s="2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1"/>
      <c r="F609" s="1"/>
      <c r="H609" s="1"/>
      <c r="I609" s="1"/>
      <c r="N609" s="2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1"/>
      <c r="F610" s="1"/>
      <c r="H610" s="1"/>
      <c r="I610" s="1"/>
      <c r="N610" s="2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1"/>
      <c r="F611" s="1"/>
      <c r="H611" s="1"/>
      <c r="I611" s="1"/>
      <c r="N611" s="2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1"/>
      <c r="F612" s="1"/>
      <c r="H612" s="1"/>
      <c r="I612" s="1"/>
      <c r="N612" s="2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1"/>
      <c r="F613" s="1"/>
      <c r="H613" s="1"/>
      <c r="I613" s="1"/>
      <c r="N613" s="2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1"/>
      <c r="F614" s="1"/>
      <c r="H614" s="1"/>
      <c r="I614" s="1"/>
      <c r="N614" s="2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1"/>
      <c r="F615" s="1"/>
      <c r="H615" s="1"/>
      <c r="I615" s="1"/>
      <c r="N615" s="2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1"/>
      <c r="F616" s="1"/>
      <c r="H616" s="1"/>
      <c r="I616" s="1"/>
      <c r="N616" s="2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1"/>
      <c r="F617" s="1"/>
      <c r="H617" s="1"/>
      <c r="I617" s="1"/>
      <c r="N617" s="2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1"/>
      <c r="F618" s="1"/>
      <c r="H618" s="1"/>
      <c r="I618" s="1"/>
      <c r="N618" s="2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1"/>
      <c r="F619" s="1"/>
      <c r="H619" s="1"/>
      <c r="I619" s="1"/>
      <c r="N619" s="2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1"/>
      <c r="F620" s="1"/>
      <c r="H620" s="1"/>
      <c r="I620" s="1"/>
      <c r="N620" s="2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1"/>
      <c r="F621" s="1"/>
      <c r="H621" s="1"/>
      <c r="I621" s="1"/>
      <c r="N621" s="2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1"/>
      <c r="F622" s="1"/>
      <c r="H622" s="1"/>
      <c r="I622" s="1"/>
      <c r="N622" s="2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1"/>
      <c r="F623" s="1"/>
      <c r="H623" s="1"/>
      <c r="I623" s="1"/>
      <c r="N623" s="2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1"/>
      <c r="F624" s="1"/>
      <c r="H624" s="1"/>
      <c r="I624" s="1"/>
      <c r="N624" s="2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1"/>
      <c r="F625" s="1"/>
      <c r="H625" s="1"/>
      <c r="I625" s="1"/>
      <c r="N625" s="2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1"/>
      <c r="F626" s="1"/>
      <c r="H626" s="1"/>
      <c r="I626" s="1"/>
      <c r="N626" s="2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1"/>
      <c r="F627" s="1"/>
      <c r="H627" s="1"/>
      <c r="I627" s="1"/>
      <c r="N627" s="2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1"/>
      <c r="F628" s="1"/>
      <c r="H628" s="1"/>
      <c r="I628" s="1"/>
      <c r="N628" s="2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1"/>
      <c r="F629" s="1"/>
      <c r="H629" s="1"/>
      <c r="I629" s="1"/>
      <c r="N629" s="2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1"/>
      <c r="F630" s="1"/>
      <c r="H630" s="1"/>
      <c r="I630" s="1"/>
      <c r="N630" s="2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1"/>
      <c r="F631" s="1"/>
      <c r="H631" s="1"/>
      <c r="I631" s="1"/>
      <c r="N631" s="2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1"/>
      <c r="F632" s="1"/>
      <c r="H632" s="1"/>
      <c r="I632" s="1"/>
      <c r="N632" s="2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1"/>
      <c r="F633" s="1"/>
      <c r="H633" s="1"/>
      <c r="I633" s="1"/>
      <c r="N633" s="2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1"/>
      <c r="F634" s="1"/>
      <c r="H634" s="1"/>
      <c r="I634" s="1"/>
      <c r="N634" s="2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1"/>
      <c r="F635" s="1"/>
      <c r="H635" s="1"/>
      <c r="I635" s="1"/>
      <c r="N635" s="2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1"/>
      <c r="F636" s="1"/>
      <c r="H636" s="1"/>
      <c r="I636" s="1"/>
      <c r="N636" s="2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1"/>
      <c r="F637" s="1"/>
      <c r="H637" s="1"/>
      <c r="I637" s="1"/>
      <c r="N637" s="2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1"/>
      <c r="F638" s="1"/>
      <c r="H638" s="1"/>
      <c r="I638" s="1"/>
      <c r="N638" s="2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1"/>
      <c r="F639" s="1"/>
      <c r="H639" s="1"/>
      <c r="I639" s="1"/>
      <c r="N639" s="2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1"/>
      <c r="F640" s="1"/>
      <c r="H640" s="1"/>
      <c r="I640" s="1"/>
      <c r="N640" s="2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1"/>
      <c r="F641" s="1"/>
      <c r="H641" s="1"/>
      <c r="I641" s="1"/>
      <c r="N641" s="2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1"/>
      <c r="F642" s="1"/>
      <c r="H642" s="1"/>
      <c r="I642" s="1"/>
      <c r="N642" s="2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1"/>
      <c r="F643" s="1"/>
      <c r="H643" s="1"/>
      <c r="I643" s="1"/>
      <c r="N643" s="2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1"/>
      <c r="F644" s="1"/>
      <c r="H644" s="1"/>
      <c r="I644" s="1"/>
      <c r="N644" s="2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1"/>
      <c r="F645" s="1"/>
      <c r="H645" s="1"/>
      <c r="I645" s="1"/>
      <c r="N645" s="2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1"/>
      <c r="F646" s="1"/>
      <c r="H646" s="1"/>
      <c r="I646" s="1"/>
      <c r="N646" s="2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1"/>
      <c r="F647" s="1"/>
      <c r="H647" s="1"/>
      <c r="I647" s="1"/>
      <c r="N647" s="2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1"/>
      <c r="F648" s="1"/>
      <c r="H648" s="1"/>
      <c r="I648" s="1"/>
      <c r="N648" s="2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1"/>
      <c r="F649" s="1"/>
      <c r="H649" s="1"/>
      <c r="I649" s="1"/>
      <c r="N649" s="2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1"/>
      <c r="F650" s="1"/>
      <c r="H650" s="1"/>
      <c r="I650" s="1"/>
      <c r="N650" s="2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1"/>
      <c r="F651" s="1"/>
      <c r="H651" s="1"/>
      <c r="I651" s="1"/>
      <c r="N651" s="2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1"/>
      <c r="F652" s="1"/>
      <c r="H652" s="1"/>
      <c r="I652" s="1"/>
      <c r="N652" s="2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1"/>
      <c r="F653" s="1"/>
      <c r="H653" s="1"/>
      <c r="I653" s="1"/>
      <c r="N653" s="2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1"/>
      <c r="F654" s="1"/>
      <c r="H654" s="1"/>
      <c r="I654" s="1"/>
      <c r="N654" s="2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1"/>
      <c r="F655" s="1"/>
      <c r="H655" s="1"/>
      <c r="I655" s="1"/>
      <c r="N655" s="2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1"/>
      <c r="F656" s="1"/>
      <c r="H656" s="1"/>
      <c r="I656" s="1"/>
      <c r="N656" s="2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1"/>
      <c r="F657" s="1"/>
      <c r="H657" s="1"/>
      <c r="I657" s="1"/>
      <c r="N657" s="2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1"/>
      <c r="F658" s="1"/>
      <c r="H658" s="1"/>
      <c r="I658" s="1"/>
      <c r="N658" s="2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1"/>
      <c r="F659" s="1"/>
      <c r="H659" s="1"/>
      <c r="I659" s="1"/>
      <c r="N659" s="2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1"/>
      <c r="F660" s="1"/>
      <c r="H660" s="1"/>
      <c r="I660" s="1"/>
      <c r="N660" s="2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1"/>
      <c r="F661" s="1"/>
      <c r="H661" s="1"/>
      <c r="I661" s="1"/>
      <c r="N661" s="2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1"/>
      <c r="F662" s="1"/>
      <c r="H662" s="1"/>
      <c r="I662" s="1"/>
      <c r="N662" s="2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1"/>
      <c r="F663" s="1"/>
      <c r="H663" s="1"/>
      <c r="I663" s="1"/>
      <c r="N663" s="2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1"/>
      <c r="F664" s="1"/>
      <c r="H664" s="1"/>
      <c r="I664" s="1"/>
      <c r="N664" s="2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1"/>
      <c r="F665" s="1"/>
      <c r="H665" s="1"/>
      <c r="I665" s="1"/>
      <c r="N665" s="2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1"/>
      <c r="F666" s="1"/>
      <c r="H666" s="1"/>
      <c r="I666" s="1"/>
      <c r="N666" s="2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1"/>
      <c r="F667" s="1"/>
      <c r="H667" s="1"/>
      <c r="I667" s="1"/>
      <c r="N667" s="2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1"/>
      <c r="F668" s="1"/>
      <c r="H668" s="1"/>
      <c r="I668" s="1"/>
      <c r="N668" s="2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1"/>
      <c r="F669" s="1"/>
      <c r="H669" s="1"/>
      <c r="I669" s="1"/>
      <c r="N669" s="2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1"/>
      <c r="F670" s="1"/>
      <c r="H670" s="1"/>
      <c r="I670" s="1"/>
      <c r="N670" s="2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1"/>
      <c r="F671" s="1"/>
      <c r="H671" s="1"/>
      <c r="I671" s="1"/>
      <c r="N671" s="2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1"/>
      <c r="F672" s="1"/>
      <c r="H672" s="1"/>
      <c r="I672" s="1"/>
      <c r="N672" s="2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1"/>
      <c r="F673" s="1"/>
      <c r="H673" s="1"/>
      <c r="I673" s="1"/>
      <c r="N673" s="2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1"/>
      <c r="F674" s="1"/>
      <c r="H674" s="1"/>
      <c r="I674" s="1"/>
      <c r="N674" s="2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1"/>
      <c r="F675" s="1"/>
      <c r="H675" s="1"/>
      <c r="I675" s="1"/>
      <c r="N675" s="2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1"/>
      <c r="F676" s="1"/>
      <c r="H676" s="1"/>
      <c r="I676" s="1"/>
      <c r="N676" s="2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1"/>
      <c r="F677" s="1"/>
      <c r="H677" s="1"/>
      <c r="I677" s="1"/>
      <c r="N677" s="2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1"/>
      <c r="F678" s="1"/>
      <c r="H678" s="1"/>
      <c r="I678" s="1"/>
      <c r="N678" s="2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1"/>
      <c r="F679" s="1"/>
      <c r="H679" s="1"/>
      <c r="I679" s="1"/>
      <c r="N679" s="2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1"/>
      <c r="F680" s="1"/>
      <c r="H680" s="1"/>
      <c r="I680" s="1"/>
      <c r="N680" s="2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1"/>
      <c r="F681" s="1"/>
      <c r="H681" s="1"/>
      <c r="I681" s="1"/>
      <c r="N681" s="2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1"/>
      <c r="F682" s="1"/>
      <c r="H682" s="1"/>
      <c r="I682" s="1"/>
      <c r="N682" s="2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1"/>
      <c r="F683" s="1"/>
      <c r="H683" s="1"/>
      <c r="I683" s="1"/>
      <c r="N683" s="2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1"/>
      <c r="F684" s="1"/>
      <c r="H684" s="1"/>
      <c r="I684" s="1"/>
      <c r="N684" s="2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1"/>
      <c r="F685" s="1"/>
      <c r="H685" s="1"/>
      <c r="I685" s="1"/>
      <c r="N685" s="2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1"/>
      <c r="F686" s="1"/>
      <c r="H686" s="1"/>
      <c r="I686" s="1"/>
      <c r="N686" s="2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1"/>
      <c r="F687" s="1"/>
      <c r="H687" s="1"/>
      <c r="I687" s="1"/>
      <c r="N687" s="2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1"/>
      <c r="F688" s="1"/>
      <c r="H688" s="1"/>
      <c r="I688" s="1"/>
      <c r="N688" s="2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1"/>
      <c r="F689" s="1"/>
      <c r="H689" s="1"/>
      <c r="I689" s="1"/>
      <c r="N689" s="2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1"/>
      <c r="F690" s="1"/>
      <c r="H690" s="1"/>
      <c r="I690" s="1"/>
      <c r="N690" s="2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1"/>
      <c r="F691" s="1"/>
      <c r="H691" s="1"/>
      <c r="I691" s="1"/>
      <c r="N691" s="2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1"/>
      <c r="F692" s="1"/>
      <c r="H692" s="1"/>
      <c r="I692" s="1"/>
      <c r="N692" s="2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1"/>
      <c r="F693" s="1"/>
      <c r="H693" s="1"/>
      <c r="I693" s="1"/>
      <c r="N693" s="2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1"/>
      <c r="F694" s="1"/>
      <c r="H694" s="1"/>
      <c r="I694" s="1"/>
      <c r="N694" s="2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1"/>
      <c r="F695" s="1"/>
      <c r="H695" s="1"/>
      <c r="I695" s="1"/>
      <c r="N695" s="2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1"/>
      <c r="F696" s="1"/>
      <c r="H696" s="1"/>
      <c r="I696" s="1"/>
      <c r="N696" s="2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1"/>
      <c r="F697" s="1"/>
      <c r="H697" s="1"/>
      <c r="I697" s="1"/>
      <c r="N697" s="2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1"/>
      <c r="F698" s="1"/>
      <c r="H698" s="1"/>
      <c r="I698" s="1"/>
      <c r="N698" s="2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1"/>
      <c r="F699" s="1"/>
      <c r="H699" s="1"/>
      <c r="I699" s="1"/>
      <c r="N699" s="2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1"/>
      <c r="F700" s="1"/>
      <c r="H700" s="1"/>
      <c r="I700" s="1"/>
      <c r="N700" s="2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1"/>
      <c r="F701" s="1"/>
      <c r="H701" s="1"/>
      <c r="I701" s="1"/>
      <c r="N701" s="2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1"/>
      <c r="F702" s="1"/>
      <c r="H702" s="1"/>
      <c r="I702" s="1"/>
      <c r="N702" s="2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1"/>
      <c r="F703" s="1"/>
      <c r="H703" s="1"/>
      <c r="I703" s="1"/>
      <c r="N703" s="2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1"/>
      <c r="F704" s="1"/>
      <c r="H704" s="1"/>
      <c r="I704" s="1"/>
      <c r="N704" s="2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1"/>
      <c r="F705" s="1"/>
      <c r="H705" s="1"/>
      <c r="I705" s="1"/>
      <c r="N705" s="2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1"/>
      <c r="F706" s="1"/>
      <c r="H706" s="1"/>
      <c r="I706" s="1"/>
      <c r="N706" s="2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1"/>
      <c r="F707" s="1"/>
      <c r="H707" s="1"/>
      <c r="I707" s="1"/>
      <c r="N707" s="2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1"/>
      <c r="F708" s="1"/>
      <c r="H708" s="1"/>
      <c r="I708" s="1"/>
      <c r="N708" s="2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1"/>
      <c r="F709" s="1"/>
      <c r="H709" s="1"/>
      <c r="I709" s="1"/>
      <c r="N709" s="2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1"/>
      <c r="F710" s="1"/>
      <c r="H710" s="1"/>
      <c r="I710" s="1"/>
      <c r="N710" s="2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1"/>
      <c r="F711" s="1"/>
      <c r="H711" s="1"/>
      <c r="I711" s="1"/>
      <c r="N711" s="2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1"/>
      <c r="F712" s="1"/>
      <c r="H712" s="1"/>
      <c r="I712" s="1"/>
      <c r="N712" s="2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1"/>
      <c r="F713" s="1"/>
      <c r="H713" s="1"/>
      <c r="I713" s="1"/>
      <c r="N713" s="2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1"/>
      <c r="F714" s="1"/>
      <c r="H714" s="1"/>
      <c r="I714" s="1"/>
      <c r="N714" s="2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1"/>
      <c r="F715" s="1"/>
      <c r="H715" s="1"/>
      <c r="I715" s="1"/>
      <c r="N715" s="2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1"/>
      <c r="F716" s="1"/>
      <c r="H716" s="1"/>
      <c r="I716" s="1"/>
      <c r="N716" s="2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1"/>
      <c r="F717" s="1"/>
      <c r="H717" s="1"/>
      <c r="I717" s="1"/>
      <c r="N717" s="2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1"/>
      <c r="F718" s="1"/>
      <c r="H718" s="1"/>
      <c r="I718" s="1"/>
      <c r="N718" s="2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1"/>
      <c r="F719" s="1"/>
      <c r="H719" s="1"/>
      <c r="I719" s="1"/>
      <c r="N719" s="2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1"/>
      <c r="F720" s="1"/>
      <c r="H720" s="1"/>
      <c r="I720" s="1"/>
      <c r="N720" s="2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1"/>
      <c r="F721" s="1"/>
      <c r="H721" s="1"/>
      <c r="I721" s="1"/>
      <c r="N721" s="2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1"/>
      <c r="F722" s="1"/>
      <c r="H722" s="1"/>
      <c r="I722" s="1"/>
      <c r="N722" s="2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1"/>
      <c r="F723" s="1"/>
      <c r="H723" s="1"/>
      <c r="I723" s="1"/>
      <c r="N723" s="2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1"/>
      <c r="F724" s="1"/>
      <c r="H724" s="1"/>
      <c r="I724" s="1"/>
      <c r="N724" s="2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1"/>
      <c r="F725" s="1"/>
      <c r="H725" s="1"/>
      <c r="I725" s="1"/>
      <c r="N725" s="2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1"/>
      <c r="F726" s="1"/>
      <c r="H726" s="1"/>
      <c r="I726" s="1"/>
      <c r="N726" s="2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1"/>
      <c r="F727" s="1"/>
      <c r="H727" s="1"/>
      <c r="I727" s="1"/>
      <c r="N727" s="2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1"/>
      <c r="F728" s="1"/>
      <c r="H728" s="1"/>
      <c r="I728" s="1"/>
      <c r="N728" s="2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1"/>
      <c r="F729" s="1"/>
      <c r="H729" s="1"/>
      <c r="I729" s="1"/>
      <c r="N729" s="2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1"/>
      <c r="F730" s="1"/>
      <c r="H730" s="1"/>
      <c r="I730" s="1"/>
      <c r="N730" s="2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1"/>
      <c r="F731" s="1"/>
      <c r="H731" s="1"/>
      <c r="I731" s="1"/>
      <c r="N731" s="2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1"/>
      <c r="F732" s="1"/>
      <c r="H732" s="1"/>
      <c r="I732" s="1"/>
      <c r="N732" s="2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1"/>
      <c r="F733" s="1"/>
      <c r="H733" s="1"/>
      <c r="I733" s="1"/>
      <c r="N733" s="2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1"/>
      <c r="F734" s="1"/>
      <c r="H734" s="1"/>
      <c r="I734" s="1"/>
      <c r="N734" s="2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1"/>
      <c r="F735" s="1"/>
      <c r="H735" s="1"/>
      <c r="I735" s="1"/>
      <c r="N735" s="2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1"/>
      <c r="F736" s="1"/>
      <c r="H736" s="1"/>
      <c r="I736" s="1"/>
      <c r="N736" s="2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1"/>
      <c r="F737" s="1"/>
      <c r="H737" s="1"/>
      <c r="I737" s="1"/>
      <c r="N737" s="2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1"/>
      <c r="F738" s="1"/>
      <c r="H738" s="1"/>
      <c r="I738" s="1"/>
      <c r="N738" s="2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1"/>
      <c r="F739" s="1"/>
      <c r="H739" s="1"/>
      <c r="I739" s="1"/>
      <c r="N739" s="2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1"/>
      <c r="F740" s="1"/>
      <c r="H740" s="1"/>
      <c r="I740" s="1"/>
      <c r="N740" s="2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1"/>
      <c r="F741" s="1"/>
      <c r="H741" s="1"/>
      <c r="I741" s="1"/>
      <c r="N741" s="2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1"/>
      <c r="F742" s="1"/>
      <c r="H742" s="1"/>
      <c r="I742" s="1"/>
      <c r="N742" s="2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1"/>
      <c r="F743" s="1"/>
      <c r="H743" s="1"/>
      <c r="I743" s="1"/>
      <c r="N743" s="2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1"/>
      <c r="F744" s="1"/>
      <c r="H744" s="1"/>
      <c r="I744" s="1"/>
      <c r="N744" s="2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1"/>
      <c r="F745" s="1"/>
      <c r="H745" s="1"/>
      <c r="I745" s="1"/>
      <c r="N745" s="2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1"/>
      <c r="F746" s="1"/>
      <c r="H746" s="1"/>
      <c r="I746" s="1"/>
      <c r="N746" s="2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1"/>
      <c r="F747" s="1"/>
      <c r="H747" s="1"/>
      <c r="I747" s="1"/>
      <c r="N747" s="2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1"/>
      <c r="F748" s="1"/>
      <c r="H748" s="1"/>
      <c r="I748" s="1"/>
      <c r="N748" s="2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1"/>
      <c r="F749" s="1"/>
      <c r="H749" s="1"/>
      <c r="I749" s="1"/>
      <c r="N749" s="2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1"/>
      <c r="F750" s="1"/>
      <c r="H750" s="1"/>
      <c r="I750" s="1"/>
      <c r="N750" s="2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1"/>
      <c r="F751" s="1"/>
      <c r="H751" s="1"/>
      <c r="I751" s="1"/>
      <c r="N751" s="2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1"/>
      <c r="F752" s="1"/>
      <c r="H752" s="1"/>
      <c r="I752" s="1"/>
      <c r="N752" s="2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1"/>
      <c r="F753" s="1"/>
      <c r="H753" s="1"/>
      <c r="I753" s="1"/>
      <c r="N753" s="2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1"/>
      <c r="F754" s="1"/>
      <c r="H754" s="1"/>
      <c r="I754" s="1"/>
      <c r="N754" s="2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1"/>
      <c r="F755" s="1"/>
      <c r="H755" s="1"/>
      <c r="I755" s="1"/>
      <c r="N755" s="2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1"/>
      <c r="F756" s="1"/>
      <c r="H756" s="1"/>
      <c r="I756" s="1"/>
      <c r="N756" s="2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1"/>
      <c r="F757" s="1"/>
      <c r="H757" s="1"/>
      <c r="I757" s="1"/>
      <c r="N757" s="2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1"/>
      <c r="F758" s="1"/>
      <c r="H758" s="1"/>
      <c r="I758" s="1"/>
      <c r="N758" s="2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1"/>
      <c r="F759" s="1"/>
      <c r="H759" s="1"/>
      <c r="I759" s="1"/>
      <c r="N759" s="2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1"/>
      <c r="F760" s="1"/>
      <c r="H760" s="1"/>
      <c r="I760" s="1"/>
      <c r="N760" s="2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1"/>
      <c r="F761" s="1"/>
      <c r="H761" s="1"/>
      <c r="I761" s="1"/>
      <c r="N761" s="2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1"/>
      <c r="F762" s="1"/>
      <c r="H762" s="1"/>
      <c r="I762" s="1"/>
      <c r="N762" s="2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1"/>
      <c r="F763" s="1"/>
      <c r="H763" s="1"/>
      <c r="I763" s="1"/>
      <c r="N763" s="2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1"/>
      <c r="F764" s="1"/>
      <c r="H764" s="1"/>
      <c r="I764" s="1"/>
      <c r="N764" s="2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1"/>
      <c r="F765" s="1"/>
      <c r="H765" s="1"/>
      <c r="I765" s="1"/>
      <c r="N765" s="2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1"/>
      <c r="F766" s="1"/>
      <c r="H766" s="1"/>
      <c r="I766" s="1"/>
      <c r="N766" s="2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1"/>
      <c r="F767" s="1"/>
      <c r="H767" s="1"/>
      <c r="I767" s="1"/>
      <c r="N767" s="2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1"/>
      <c r="F768" s="1"/>
      <c r="H768" s="1"/>
      <c r="I768" s="1"/>
      <c r="N768" s="2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1"/>
      <c r="F769" s="1"/>
      <c r="H769" s="1"/>
      <c r="I769" s="1"/>
      <c r="N769" s="2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1"/>
      <c r="F770" s="1"/>
      <c r="H770" s="1"/>
      <c r="I770" s="1"/>
      <c r="N770" s="2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1"/>
      <c r="F771" s="1"/>
      <c r="H771" s="1"/>
      <c r="I771" s="1"/>
      <c r="N771" s="2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1"/>
      <c r="F772" s="1"/>
      <c r="H772" s="1"/>
      <c r="I772" s="1"/>
      <c r="N772" s="2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1"/>
      <c r="F773" s="1"/>
      <c r="H773" s="1"/>
      <c r="I773" s="1"/>
      <c r="N773" s="2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1"/>
      <c r="F774" s="1"/>
      <c r="H774" s="1"/>
      <c r="I774" s="1"/>
      <c r="N774" s="2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1"/>
      <c r="F775" s="1"/>
      <c r="H775" s="1"/>
      <c r="I775" s="1"/>
      <c r="N775" s="2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1"/>
      <c r="F776" s="1"/>
      <c r="H776" s="1"/>
      <c r="I776" s="1"/>
      <c r="N776" s="2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1"/>
      <c r="F777" s="1"/>
      <c r="H777" s="1"/>
      <c r="I777" s="1"/>
      <c r="N777" s="2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1"/>
      <c r="F778" s="1"/>
      <c r="H778" s="1"/>
      <c r="I778" s="1"/>
      <c r="N778" s="2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1"/>
      <c r="F779" s="1"/>
      <c r="H779" s="1"/>
      <c r="I779" s="1"/>
      <c r="N779" s="2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1"/>
      <c r="F780" s="1"/>
      <c r="H780" s="1"/>
      <c r="I780" s="1"/>
      <c r="N780" s="2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1"/>
      <c r="F781" s="1"/>
      <c r="H781" s="1"/>
      <c r="I781" s="1"/>
      <c r="N781" s="2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1"/>
      <c r="F782" s="1"/>
      <c r="H782" s="1"/>
      <c r="I782" s="1"/>
      <c r="N782" s="2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1"/>
      <c r="F783" s="1"/>
      <c r="H783" s="1"/>
      <c r="I783" s="1"/>
      <c r="N783" s="2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1"/>
      <c r="F784" s="1"/>
      <c r="H784" s="1"/>
      <c r="I784" s="1"/>
      <c r="N784" s="2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1"/>
      <c r="F785" s="1"/>
      <c r="H785" s="1"/>
      <c r="I785" s="1"/>
      <c r="N785" s="2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1"/>
      <c r="F786" s="1"/>
      <c r="H786" s="1"/>
      <c r="I786" s="1"/>
      <c r="N786" s="2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1"/>
      <c r="F787" s="1"/>
      <c r="H787" s="1"/>
      <c r="I787" s="1"/>
      <c r="N787" s="2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1"/>
      <c r="F788" s="1"/>
      <c r="H788" s="1"/>
      <c r="I788" s="1"/>
      <c r="N788" s="2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1"/>
      <c r="F789" s="1"/>
      <c r="H789" s="1"/>
      <c r="I789" s="1"/>
      <c r="N789" s="2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1"/>
      <c r="F790" s="1"/>
      <c r="H790" s="1"/>
      <c r="I790" s="1"/>
      <c r="N790" s="2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1"/>
      <c r="F791" s="1"/>
      <c r="H791" s="1"/>
      <c r="I791" s="1"/>
      <c r="N791" s="2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1"/>
      <c r="F792" s="1"/>
      <c r="H792" s="1"/>
      <c r="I792" s="1"/>
      <c r="N792" s="2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1"/>
      <c r="F793" s="1"/>
      <c r="H793" s="1"/>
      <c r="I793" s="1"/>
      <c r="N793" s="2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1"/>
      <c r="F794" s="1"/>
      <c r="H794" s="1"/>
      <c r="I794" s="1"/>
      <c r="N794" s="2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1"/>
      <c r="F795" s="1"/>
      <c r="H795" s="1"/>
      <c r="I795" s="1"/>
      <c r="N795" s="2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1"/>
      <c r="F796" s="1"/>
      <c r="H796" s="1"/>
      <c r="I796" s="1"/>
      <c r="N796" s="2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1"/>
      <c r="F797" s="1"/>
      <c r="H797" s="1"/>
      <c r="I797" s="1"/>
      <c r="N797" s="2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1"/>
      <c r="F798" s="1"/>
      <c r="H798" s="1"/>
      <c r="I798" s="1"/>
      <c r="N798" s="2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1"/>
      <c r="F799" s="1"/>
      <c r="H799" s="1"/>
      <c r="I799" s="1"/>
      <c r="N799" s="2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1"/>
      <c r="F800" s="1"/>
      <c r="H800" s="1"/>
      <c r="I800" s="1"/>
      <c r="N800" s="2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1"/>
      <c r="F801" s="1"/>
      <c r="H801" s="1"/>
      <c r="I801" s="1"/>
      <c r="N801" s="2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1"/>
      <c r="D802" s="1"/>
      <c r="E802" s="1"/>
      <c r="F802" s="1"/>
      <c r="H802" s="1"/>
      <c r="I802" s="1"/>
      <c r="N802" s="2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1"/>
      <c r="D803" s="1"/>
      <c r="E803" s="1"/>
      <c r="F803" s="1"/>
      <c r="H803" s="1"/>
      <c r="I803" s="1"/>
      <c r="N803" s="2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1"/>
      <c r="D804" s="1"/>
      <c r="E804" s="1"/>
      <c r="F804" s="1"/>
      <c r="H804" s="1"/>
      <c r="I804" s="1"/>
      <c r="N804" s="2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1"/>
      <c r="D805" s="1"/>
      <c r="E805" s="1"/>
      <c r="F805" s="1"/>
      <c r="H805" s="1"/>
      <c r="I805" s="1"/>
      <c r="N805" s="2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1"/>
      <c r="D806" s="1"/>
      <c r="E806" s="1"/>
      <c r="F806" s="1"/>
      <c r="H806" s="1"/>
      <c r="I806" s="1"/>
      <c r="N806" s="2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1"/>
      <c r="D807" s="1"/>
      <c r="E807" s="1"/>
      <c r="F807" s="1"/>
      <c r="H807" s="1"/>
      <c r="I807" s="1"/>
      <c r="N807" s="2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1"/>
      <c r="D808" s="1"/>
      <c r="E808" s="1"/>
      <c r="F808" s="1"/>
      <c r="H808" s="1"/>
      <c r="I808" s="1"/>
      <c r="N808" s="2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1"/>
      <c r="D809" s="1"/>
      <c r="E809" s="1"/>
      <c r="F809" s="1"/>
      <c r="H809" s="1"/>
      <c r="I809" s="1"/>
      <c r="N809" s="2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1"/>
      <c r="D810" s="1"/>
      <c r="E810" s="1"/>
      <c r="F810" s="1"/>
      <c r="H810" s="1"/>
      <c r="I810" s="1"/>
      <c r="N810" s="2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1"/>
      <c r="D811" s="1"/>
      <c r="E811" s="1"/>
      <c r="F811" s="1"/>
      <c r="H811" s="1"/>
      <c r="I811" s="1"/>
      <c r="N811" s="2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1"/>
      <c r="D812" s="1"/>
      <c r="E812" s="1"/>
      <c r="F812" s="1"/>
      <c r="H812" s="1"/>
      <c r="I812" s="1"/>
      <c r="N812" s="2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1"/>
      <c r="D813" s="1"/>
      <c r="E813" s="1"/>
      <c r="F813" s="1"/>
      <c r="H813" s="1"/>
      <c r="I813" s="1"/>
      <c r="N813" s="2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1"/>
      <c r="D814" s="1"/>
      <c r="E814" s="1"/>
      <c r="F814" s="1"/>
      <c r="H814" s="1"/>
      <c r="I814" s="1"/>
      <c r="N814" s="2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1"/>
      <c r="D815" s="1"/>
      <c r="E815" s="1"/>
      <c r="F815" s="1"/>
      <c r="H815" s="1"/>
      <c r="I815" s="1"/>
      <c r="N815" s="2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1"/>
      <c r="D816" s="1"/>
      <c r="E816" s="1"/>
      <c r="F816" s="1"/>
      <c r="H816" s="1"/>
      <c r="I816" s="1"/>
      <c r="N816" s="2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1"/>
      <c r="D817" s="1"/>
      <c r="E817" s="1"/>
      <c r="F817" s="1"/>
      <c r="H817" s="1"/>
      <c r="I817" s="1"/>
      <c r="N817" s="2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1"/>
      <c r="D818" s="1"/>
      <c r="E818" s="1"/>
      <c r="F818" s="1"/>
      <c r="H818" s="1"/>
      <c r="I818" s="1"/>
      <c r="N818" s="2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1"/>
      <c r="D819" s="1"/>
      <c r="E819" s="1"/>
      <c r="F819" s="1"/>
      <c r="H819" s="1"/>
      <c r="I819" s="1"/>
      <c r="N819" s="2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1"/>
      <c r="D820" s="1"/>
      <c r="E820" s="1"/>
      <c r="F820" s="1"/>
      <c r="H820" s="1"/>
      <c r="I820" s="1"/>
      <c r="N820" s="2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1"/>
      <c r="D821" s="1"/>
      <c r="E821" s="1"/>
      <c r="F821" s="1"/>
      <c r="H821" s="1"/>
      <c r="I821" s="1"/>
      <c r="N821" s="2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1"/>
      <c r="D822" s="1"/>
      <c r="E822" s="1"/>
      <c r="F822" s="1"/>
      <c r="H822" s="1"/>
      <c r="I822" s="1"/>
      <c r="N822" s="2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1"/>
      <c r="D823" s="1"/>
      <c r="E823" s="1"/>
      <c r="F823" s="1"/>
      <c r="H823" s="1"/>
      <c r="I823" s="1"/>
      <c r="N823" s="2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1"/>
      <c r="D824" s="1"/>
      <c r="E824" s="1"/>
      <c r="F824" s="1"/>
      <c r="H824" s="1"/>
      <c r="I824" s="1"/>
      <c r="N824" s="2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1"/>
      <c r="D825" s="1"/>
      <c r="E825" s="1"/>
      <c r="F825" s="1"/>
      <c r="H825" s="1"/>
      <c r="I825" s="1"/>
      <c r="N825" s="2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1"/>
      <c r="D826" s="1"/>
      <c r="E826" s="1"/>
      <c r="F826" s="1"/>
      <c r="H826" s="1"/>
      <c r="I826" s="1"/>
      <c r="N826" s="2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1"/>
      <c r="D827" s="1"/>
      <c r="E827" s="1"/>
      <c r="F827" s="1"/>
      <c r="H827" s="1"/>
      <c r="I827" s="1"/>
      <c r="N827" s="2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1"/>
      <c r="D828" s="1"/>
      <c r="E828" s="1"/>
      <c r="F828" s="1"/>
      <c r="H828" s="1"/>
      <c r="I828" s="1"/>
      <c r="N828" s="2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1"/>
      <c r="D829" s="1"/>
      <c r="E829" s="1"/>
      <c r="F829" s="1"/>
      <c r="H829" s="1"/>
      <c r="I829" s="1"/>
      <c r="N829" s="2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1"/>
      <c r="D830" s="1"/>
      <c r="E830" s="1"/>
      <c r="F830" s="1"/>
      <c r="H830" s="1"/>
      <c r="I830" s="1"/>
      <c r="N830" s="2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1"/>
      <c r="D831" s="1"/>
      <c r="E831" s="1"/>
      <c r="F831" s="1"/>
      <c r="H831" s="1"/>
      <c r="I831" s="1"/>
      <c r="N831" s="2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1"/>
      <c r="D832" s="1"/>
      <c r="E832" s="1"/>
      <c r="F832" s="1"/>
      <c r="H832" s="1"/>
      <c r="I832" s="1"/>
      <c r="N832" s="2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1"/>
      <c r="D833" s="1"/>
      <c r="E833" s="1"/>
      <c r="F833" s="1"/>
      <c r="H833" s="1"/>
      <c r="I833" s="1"/>
      <c r="N833" s="2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1"/>
      <c r="D834" s="1"/>
      <c r="E834" s="1"/>
      <c r="F834" s="1"/>
      <c r="H834" s="1"/>
      <c r="I834" s="1"/>
      <c r="N834" s="2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1"/>
      <c r="D835" s="1"/>
      <c r="E835" s="1"/>
      <c r="F835" s="1"/>
      <c r="H835" s="1"/>
      <c r="I835" s="1"/>
      <c r="N835" s="2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1"/>
      <c r="D836" s="1"/>
      <c r="E836" s="1"/>
      <c r="F836" s="1"/>
      <c r="H836" s="1"/>
      <c r="I836" s="1"/>
      <c r="N836" s="2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1"/>
      <c r="D837" s="1"/>
      <c r="E837" s="1"/>
      <c r="F837" s="1"/>
      <c r="H837" s="1"/>
      <c r="I837" s="1"/>
      <c r="N837" s="2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1"/>
      <c r="D838" s="1"/>
      <c r="E838" s="1"/>
      <c r="F838" s="1"/>
      <c r="H838" s="1"/>
      <c r="I838" s="1"/>
      <c r="N838" s="2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1"/>
      <c r="D839" s="1"/>
      <c r="E839" s="1"/>
      <c r="F839" s="1"/>
      <c r="H839" s="1"/>
      <c r="I839" s="1"/>
      <c r="N839" s="2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1"/>
      <c r="D840" s="1"/>
      <c r="E840" s="1"/>
      <c r="F840" s="1"/>
      <c r="H840" s="1"/>
      <c r="I840" s="1"/>
      <c r="N840" s="2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1"/>
      <c r="D841" s="1"/>
      <c r="E841" s="1"/>
      <c r="F841" s="1"/>
      <c r="H841" s="1"/>
      <c r="I841" s="1"/>
      <c r="N841" s="2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1"/>
      <c r="D842" s="1"/>
      <c r="E842" s="1"/>
      <c r="F842" s="1"/>
      <c r="H842" s="1"/>
      <c r="I842" s="1"/>
      <c r="N842" s="2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1"/>
      <c r="D843" s="1"/>
      <c r="E843" s="1"/>
      <c r="F843" s="1"/>
      <c r="H843" s="1"/>
      <c r="I843" s="1"/>
      <c r="N843" s="2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1"/>
      <c r="D844" s="1"/>
      <c r="E844" s="1"/>
      <c r="F844" s="1"/>
      <c r="H844" s="1"/>
      <c r="I844" s="1"/>
      <c r="N844" s="2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1"/>
      <c r="D845" s="1"/>
      <c r="E845" s="1"/>
      <c r="F845" s="1"/>
      <c r="H845" s="1"/>
      <c r="I845" s="1"/>
      <c r="N845" s="2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1"/>
      <c r="D846" s="1"/>
      <c r="E846" s="1"/>
      <c r="F846" s="1"/>
      <c r="H846" s="1"/>
      <c r="I846" s="1"/>
      <c r="N846" s="2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1"/>
      <c r="D847" s="1"/>
      <c r="E847" s="1"/>
      <c r="F847" s="1"/>
      <c r="H847" s="1"/>
      <c r="I847" s="1"/>
      <c r="N847" s="2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1"/>
      <c r="D848" s="1"/>
      <c r="E848" s="1"/>
      <c r="F848" s="1"/>
      <c r="H848" s="1"/>
      <c r="I848" s="1"/>
      <c r="N848" s="2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1"/>
      <c r="D849" s="1"/>
      <c r="E849" s="1"/>
      <c r="F849" s="1"/>
      <c r="H849" s="1"/>
      <c r="I849" s="1"/>
      <c r="N849" s="2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1"/>
      <c r="D850" s="1"/>
      <c r="E850" s="1"/>
      <c r="F850" s="1"/>
      <c r="H850" s="1"/>
      <c r="I850" s="1"/>
      <c r="N850" s="2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1"/>
      <c r="D851" s="1"/>
      <c r="E851" s="1"/>
      <c r="F851" s="1"/>
      <c r="H851" s="1"/>
      <c r="I851" s="1"/>
      <c r="N851" s="2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1"/>
      <c r="D852" s="1"/>
      <c r="E852" s="1"/>
      <c r="F852" s="1"/>
      <c r="H852" s="1"/>
      <c r="I852" s="1"/>
      <c r="N852" s="2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1"/>
      <c r="D853" s="1"/>
      <c r="E853" s="1"/>
      <c r="F853" s="1"/>
      <c r="H853" s="1"/>
      <c r="I853" s="1"/>
      <c r="N853" s="2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1"/>
      <c r="D854" s="1"/>
      <c r="E854" s="1"/>
      <c r="F854" s="1"/>
      <c r="H854" s="1"/>
      <c r="I854" s="1"/>
      <c r="N854" s="2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1"/>
      <c r="D855" s="1"/>
      <c r="E855" s="1"/>
      <c r="F855" s="1"/>
      <c r="H855" s="1"/>
      <c r="I855" s="1"/>
      <c r="N855" s="2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1"/>
      <c r="D856" s="1"/>
      <c r="E856" s="1"/>
      <c r="F856" s="1"/>
      <c r="H856" s="1"/>
      <c r="I856" s="1"/>
      <c r="N856" s="2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1"/>
      <c r="D857" s="1"/>
      <c r="E857" s="1"/>
      <c r="F857" s="1"/>
      <c r="H857" s="1"/>
      <c r="I857" s="1"/>
      <c r="N857" s="2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1"/>
      <c r="D858" s="1"/>
      <c r="E858" s="1"/>
      <c r="F858" s="1"/>
      <c r="H858" s="1"/>
      <c r="I858" s="1"/>
      <c r="N858" s="2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1"/>
      <c r="D859" s="1"/>
      <c r="E859" s="1"/>
      <c r="F859" s="1"/>
      <c r="H859" s="1"/>
      <c r="I859" s="1"/>
      <c r="N859" s="2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1"/>
      <c r="D860" s="1"/>
      <c r="E860" s="1"/>
      <c r="F860" s="1"/>
      <c r="H860" s="1"/>
      <c r="I860" s="1"/>
      <c r="N860" s="2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1"/>
      <c r="D861" s="1"/>
      <c r="E861" s="1"/>
      <c r="F861" s="1"/>
      <c r="H861" s="1"/>
      <c r="I861" s="1"/>
      <c r="N861" s="2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1"/>
      <c r="D862" s="1"/>
      <c r="E862" s="1"/>
      <c r="F862" s="1"/>
      <c r="H862" s="1"/>
      <c r="I862" s="1"/>
      <c r="N862" s="2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1"/>
      <c r="D863" s="1"/>
      <c r="E863" s="1"/>
      <c r="F863" s="1"/>
      <c r="H863" s="1"/>
      <c r="I863" s="1"/>
      <c r="N863" s="2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1"/>
      <c r="D864" s="1"/>
      <c r="E864" s="1"/>
      <c r="F864" s="1"/>
      <c r="H864" s="1"/>
      <c r="I864" s="1"/>
      <c r="N864" s="2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1"/>
      <c r="D865" s="1"/>
      <c r="E865" s="1"/>
      <c r="F865" s="1"/>
      <c r="H865" s="1"/>
      <c r="I865" s="1"/>
      <c r="N865" s="2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1"/>
      <c r="D866" s="1"/>
      <c r="E866" s="1"/>
      <c r="F866" s="1"/>
      <c r="H866" s="1"/>
      <c r="I866" s="1"/>
      <c r="N866" s="2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1"/>
      <c r="D867" s="1"/>
      <c r="E867" s="1"/>
      <c r="F867" s="1"/>
      <c r="H867" s="1"/>
      <c r="I867" s="1"/>
      <c r="N867" s="2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1"/>
      <c r="D868" s="1"/>
      <c r="E868" s="1"/>
      <c r="F868" s="1"/>
      <c r="H868" s="1"/>
      <c r="I868" s="1"/>
      <c r="N868" s="2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1"/>
      <c r="D869" s="1"/>
      <c r="E869" s="1"/>
      <c r="F869" s="1"/>
      <c r="H869" s="1"/>
      <c r="I869" s="1"/>
      <c r="N869" s="2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1"/>
      <c r="D870" s="1"/>
      <c r="E870" s="1"/>
      <c r="F870" s="1"/>
      <c r="H870" s="1"/>
      <c r="I870" s="1"/>
      <c r="N870" s="2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1"/>
      <c r="D871" s="1"/>
      <c r="E871" s="1"/>
      <c r="F871" s="1"/>
      <c r="H871" s="1"/>
      <c r="I871" s="1"/>
      <c r="N871" s="2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1"/>
      <c r="D872" s="1"/>
      <c r="E872" s="1"/>
      <c r="F872" s="1"/>
      <c r="H872" s="1"/>
      <c r="I872" s="1"/>
      <c r="N872" s="2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1"/>
      <c r="D873" s="1"/>
      <c r="E873" s="1"/>
      <c r="F873" s="1"/>
      <c r="H873" s="1"/>
      <c r="I873" s="1"/>
      <c r="N873" s="2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1"/>
      <c r="D874" s="1"/>
      <c r="E874" s="1"/>
      <c r="F874" s="1"/>
      <c r="H874" s="1"/>
      <c r="I874" s="1"/>
      <c r="N874" s="2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1"/>
      <c r="D875" s="1"/>
      <c r="E875" s="1"/>
      <c r="F875" s="1"/>
      <c r="H875" s="1"/>
      <c r="I875" s="1"/>
      <c r="N875" s="2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1"/>
      <c r="D876" s="1"/>
      <c r="E876" s="1"/>
      <c r="F876" s="1"/>
      <c r="H876" s="1"/>
      <c r="I876" s="1"/>
      <c r="N876" s="2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1"/>
      <c r="D877" s="1"/>
      <c r="E877" s="1"/>
      <c r="F877" s="1"/>
      <c r="H877" s="1"/>
      <c r="I877" s="1"/>
      <c r="N877" s="2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1"/>
      <c r="D878" s="1"/>
      <c r="E878" s="1"/>
      <c r="F878" s="1"/>
      <c r="H878" s="1"/>
      <c r="I878" s="1"/>
      <c r="N878" s="2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1"/>
      <c r="D879" s="1"/>
      <c r="E879" s="1"/>
      <c r="F879" s="1"/>
      <c r="H879" s="1"/>
      <c r="I879" s="1"/>
      <c r="N879" s="2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1"/>
      <c r="D880" s="1"/>
      <c r="E880" s="1"/>
      <c r="F880" s="1"/>
      <c r="H880" s="1"/>
      <c r="I880" s="1"/>
      <c r="N880" s="2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1"/>
      <c r="D881" s="1"/>
      <c r="E881" s="1"/>
      <c r="F881" s="1"/>
      <c r="H881" s="1"/>
      <c r="I881" s="1"/>
      <c r="N881" s="2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1"/>
      <c r="D882" s="1"/>
      <c r="E882" s="1"/>
      <c r="F882" s="1"/>
      <c r="H882" s="1"/>
      <c r="I882" s="1"/>
      <c r="N882" s="2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1"/>
      <c r="D883" s="1"/>
      <c r="E883" s="1"/>
      <c r="F883" s="1"/>
      <c r="H883" s="1"/>
      <c r="I883" s="1"/>
      <c r="N883" s="2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1"/>
      <c r="D884" s="1"/>
      <c r="E884" s="1"/>
      <c r="F884" s="1"/>
      <c r="H884" s="1"/>
      <c r="I884" s="1"/>
      <c r="N884" s="2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1"/>
      <c r="D885" s="1"/>
      <c r="E885" s="1"/>
      <c r="F885" s="1"/>
      <c r="H885" s="1"/>
      <c r="I885" s="1"/>
      <c r="N885" s="2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1"/>
      <c r="D886" s="1"/>
      <c r="E886" s="1"/>
      <c r="F886" s="1"/>
      <c r="H886" s="1"/>
      <c r="I886" s="1"/>
      <c r="N886" s="2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1"/>
      <c r="D887" s="1"/>
      <c r="E887" s="1"/>
      <c r="F887" s="1"/>
      <c r="H887" s="1"/>
      <c r="I887" s="1"/>
      <c r="N887" s="2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1"/>
      <c r="D888" s="1"/>
      <c r="E888" s="1"/>
      <c r="F888" s="1"/>
      <c r="H888" s="1"/>
      <c r="I888" s="1"/>
      <c r="N888" s="2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1"/>
      <c r="D889" s="1"/>
      <c r="E889" s="1"/>
      <c r="F889" s="1"/>
      <c r="H889" s="1"/>
      <c r="I889" s="1"/>
      <c r="N889" s="2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1"/>
      <c r="D890" s="1"/>
      <c r="E890" s="1"/>
      <c r="F890" s="1"/>
      <c r="H890" s="1"/>
      <c r="I890" s="1"/>
      <c r="N890" s="2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1"/>
      <c r="D891" s="1"/>
      <c r="E891" s="1"/>
      <c r="F891" s="1"/>
      <c r="H891" s="1"/>
      <c r="I891" s="1"/>
      <c r="N891" s="2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1"/>
      <c r="D892" s="1"/>
      <c r="E892" s="1"/>
      <c r="F892" s="1"/>
      <c r="H892" s="1"/>
      <c r="I892" s="1"/>
      <c r="N892" s="2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1"/>
      <c r="D893" s="1"/>
      <c r="E893" s="1"/>
      <c r="F893" s="1"/>
      <c r="H893" s="1"/>
      <c r="I893" s="1"/>
      <c r="N893" s="2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1"/>
      <c r="D894" s="1"/>
      <c r="E894" s="1"/>
      <c r="F894" s="1"/>
      <c r="H894" s="1"/>
      <c r="I894" s="1"/>
      <c r="N894" s="2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1"/>
      <c r="D895" s="1"/>
      <c r="E895" s="1"/>
      <c r="F895" s="1"/>
      <c r="H895" s="1"/>
      <c r="I895" s="1"/>
      <c r="N895" s="2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1"/>
      <c r="D896" s="1"/>
      <c r="E896" s="1"/>
      <c r="F896" s="1"/>
      <c r="H896" s="1"/>
      <c r="I896" s="1"/>
      <c r="N896" s="2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1"/>
      <c r="D897" s="1"/>
      <c r="E897" s="1"/>
      <c r="F897" s="1"/>
      <c r="H897" s="1"/>
      <c r="I897" s="1"/>
      <c r="N897" s="2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1"/>
      <c r="D898" s="1"/>
      <c r="E898" s="1"/>
      <c r="F898" s="1"/>
      <c r="H898" s="1"/>
      <c r="I898" s="1"/>
      <c r="N898" s="2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1"/>
      <c r="D899" s="1"/>
      <c r="E899" s="1"/>
      <c r="F899" s="1"/>
      <c r="H899" s="1"/>
      <c r="I899" s="1"/>
      <c r="N899" s="2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1"/>
      <c r="D900" s="1"/>
      <c r="E900" s="1"/>
      <c r="F900" s="1"/>
      <c r="H900" s="1"/>
      <c r="I900" s="1"/>
      <c r="N900" s="2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1"/>
      <c r="D901" s="1"/>
      <c r="E901" s="1"/>
      <c r="F901" s="1"/>
      <c r="H901" s="1"/>
      <c r="I901" s="1"/>
      <c r="N901" s="2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1"/>
      <c r="D902" s="1"/>
      <c r="E902" s="1"/>
      <c r="F902" s="1"/>
      <c r="H902" s="1"/>
      <c r="I902" s="1"/>
      <c r="N902" s="2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1"/>
      <c r="D903" s="1"/>
      <c r="E903" s="1"/>
      <c r="F903" s="1"/>
      <c r="H903" s="1"/>
      <c r="I903" s="1"/>
      <c r="N903" s="2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1"/>
      <c r="D904" s="1"/>
      <c r="E904" s="1"/>
      <c r="F904" s="1"/>
      <c r="H904" s="1"/>
      <c r="I904" s="1"/>
      <c r="N904" s="2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1"/>
      <c r="D905" s="1"/>
      <c r="E905" s="1"/>
      <c r="F905" s="1"/>
      <c r="H905" s="1"/>
      <c r="I905" s="1"/>
      <c r="N905" s="2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1"/>
      <c r="D906" s="1"/>
      <c r="E906" s="1"/>
      <c r="F906" s="1"/>
      <c r="H906" s="1"/>
      <c r="I906" s="1"/>
      <c r="N906" s="2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1"/>
      <c r="D907" s="1"/>
      <c r="E907" s="1"/>
      <c r="F907" s="1"/>
      <c r="H907" s="1"/>
      <c r="I907" s="1"/>
      <c r="N907" s="2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1"/>
      <c r="D908" s="1"/>
      <c r="E908" s="1"/>
      <c r="F908" s="1"/>
      <c r="H908" s="1"/>
      <c r="I908" s="1"/>
      <c r="N908" s="2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1"/>
      <c r="D909" s="1"/>
      <c r="E909" s="1"/>
      <c r="F909" s="1"/>
      <c r="H909" s="1"/>
      <c r="I909" s="1"/>
      <c r="N909" s="2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1"/>
      <c r="D910" s="1"/>
      <c r="E910" s="1"/>
      <c r="F910" s="1"/>
      <c r="H910" s="1"/>
      <c r="I910" s="1"/>
      <c r="N910" s="2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1"/>
      <c r="D911" s="1"/>
      <c r="E911" s="1"/>
      <c r="F911" s="1"/>
      <c r="H911" s="1"/>
      <c r="I911" s="1"/>
      <c r="N911" s="2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1"/>
      <c r="D912" s="1"/>
      <c r="E912" s="1"/>
      <c r="F912" s="1"/>
      <c r="H912" s="1"/>
      <c r="I912" s="1"/>
      <c r="N912" s="2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1"/>
      <c r="D913" s="1"/>
      <c r="E913" s="1"/>
      <c r="F913" s="1"/>
      <c r="H913" s="1"/>
      <c r="I913" s="1"/>
      <c r="N913" s="2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1"/>
      <c r="D914" s="1"/>
      <c r="E914" s="1"/>
      <c r="F914" s="1"/>
      <c r="H914" s="1"/>
      <c r="I914" s="1"/>
      <c r="N914" s="2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1"/>
      <c r="D915" s="1"/>
      <c r="E915" s="1"/>
      <c r="F915" s="1"/>
      <c r="H915" s="1"/>
      <c r="I915" s="1"/>
      <c r="N915" s="2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1"/>
      <c r="D916" s="1"/>
      <c r="E916" s="1"/>
      <c r="F916" s="1"/>
      <c r="H916" s="1"/>
      <c r="I916" s="1"/>
      <c r="N916" s="2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1"/>
      <c r="D917" s="1"/>
      <c r="E917" s="1"/>
      <c r="F917" s="1"/>
      <c r="H917" s="1"/>
      <c r="I917" s="1"/>
      <c r="N917" s="2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1"/>
      <c r="D918" s="1"/>
      <c r="E918" s="1"/>
      <c r="F918" s="1"/>
      <c r="H918" s="1"/>
      <c r="I918" s="1"/>
      <c r="N918" s="2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1"/>
      <c r="D919" s="1"/>
      <c r="E919" s="1"/>
      <c r="F919" s="1"/>
      <c r="H919" s="1"/>
      <c r="I919" s="1"/>
      <c r="N919" s="2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1"/>
      <c r="D920" s="1"/>
      <c r="E920" s="1"/>
      <c r="F920" s="1"/>
      <c r="H920" s="1"/>
      <c r="I920" s="1"/>
      <c r="N920" s="2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1"/>
      <c r="D921" s="1"/>
      <c r="E921" s="1"/>
      <c r="F921" s="1"/>
      <c r="H921" s="1"/>
      <c r="I921" s="1"/>
      <c r="N921" s="2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1"/>
      <c r="D922" s="1"/>
      <c r="E922" s="1"/>
      <c r="F922" s="1"/>
      <c r="H922" s="1"/>
      <c r="I922" s="1"/>
      <c r="N922" s="2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1"/>
      <c r="D923" s="1"/>
      <c r="E923" s="1"/>
      <c r="F923" s="1"/>
      <c r="H923" s="1"/>
      <c r="I923" s="1"/>
      <c r="N923" s="2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1"/>
      <c r="D924" s="1"/>
      <c r="E924" s="1"/>
      <c r="F924" s="1"/>
      <c r="H924" s="1"/>
      <c r="I924" s="1"/>
      <c r="N924" s="2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1"/>
      <c r="D925" s="1"/>
      <c r="E925" s="1"/>
      <c r="F925" s="1"/>
      <c r="H925" s="1"/>
      <c r="I925" s="1"/>
      <c r="N925" s="2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1"/>
      <c r="D926" s="1"/>
      <c r="E926" s="1"/>
      <c r="F926" s="1"/>
      <c r="H926" s="1"/>
      <c r="I926" s="1"/>
      <c r="N926" s="2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1"/>
      <c r="D927" s="1"/>
      <c r="E927" s="1"/>
      <c r="F927" s="1"/>
      <c r="H927" s="1"/>
      <c r="I927" s="1"/>
      <c r="N927" s="2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1"/>
      <c r="D928" s="1"/>
      <c r="E928" s="1"/>
      <c r="F928" s="1"/>
      <c r="H928" s="1"/>
      <c r="I928" s="1"/>
      <c r="N928" s="2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1"/>
      <c r="D929" s="1"/>
      <c r="E929" s="1"/>
      <c r="F929" s="1"/>
      <c r="H929" s="1"/>
      <c r="I929" s="1"/>
      <c r="N929" s="2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1"/>
      <c r="D930" s="1"/>
      <c r="E930" s="1"/>
      <c r="F930" s="1"/>
      <c r="H930" s="1"/>
      <c r="I930" s="1"/>
      <c r="N930" s="2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1"/>
      <c r="D931" s="1"/>
      <c r="E931" s="1"/>
      <c r="F931" s="1"/>
      <c r="H931" s="1"/>
      <c r="I931" s="1"/>
      <c r="N931" s="2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1"/>
      <c r="D932" s="1"/>
      <c r="E932" s="1"/>
      <c r="F932" s="1"/>
      <c r="H932" s="1"/>
      <c r="I932" s="1"/>
      <c r="N932" s="2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1"/>
      <c r="D933" s="1"/>
      <c r="E933" s="1"/>
      <c r="F933" s="1"/>
      <c r="H933" s="1"/>
      <c r="I933" s="1"/>
      <c r="N933" s="2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1"/>
      <c r="D934" s="1"/>
      <c r="E934" s="1"/>
      <c r="F934" s="1"/>
      <c r="H934" s="1"/>
      <c r="I934" s="1"/>
      <c r="N934" s="2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1"/>
      <c r="D935" s="1"/>
      <c r="E935" s="1"/>
      <c r="F935" s="1"/>
      <c r="H935" s="1"/>
      <c r="I935" s="1"/>
      <c r="N935" s="2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1"/>
      <c r="D936" s="1"/>
      <c r="E936" s="1"/>
      <c r="F936" s="1"/>
      <c r="H936" s="1"/>
      <c r="I936" s="1"/>
      <c r="N936" s="2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1"/>
      <c r="D937" s="1"/>
      <c r="E937" s="1"/>
      <c r="F937" s="1"/>
      <c r="H937" s="1"/>
      <c r="I937" s="1"/>
      <c r="N937" s="2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1"/>
      <c r="D938" s="1"/>
      <c r="E938" s="1"/>
      <c r="F938" s="1"/>
      <c r="H938" s="1"/>
      <c r="I938" s="1"/>
      <c r="N938" s="2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1"/>
      <c r="D939" s="1"/>
      <c r="E939" s="1"/>
      <c r="F939" s="1"/>
      <c r="H939" s="1"/>
      <c r="I939" s="1"/>
      <c r="N939" s="2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1"/>
      <c r="D940" s="1"/>
      <c r="E940" s="1"/>
      <c r="F940" s="1"/>
      <c r="H940" s="1"/>
      <c r="I940" s="1"/>
      <c r="N940" s="2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1"/>
      <c r="D941" s="1"/>
      <c r="E941" s="1"/>
      <c r="F941" s="1"/>
      <c r="H941" s="1"/>
      <c r="I941" s="1"/>
      <c r="N941" s="2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1"/>
      <c r="D942" s="1"/>
      <c r="E942" s="1"/>
      <c r="F942" s="1"/>
      <c r="H942" s="1"/>
      <c r="I942" s="1"/>
      <c r="N942" s="2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1"/>
      <c r="D943" s="1"/>
      <c r="E943" s="1"/>
      <c r="F943" s="1"/>
      <c r="H943" s="1"/>
      <c r="I943" s="1"/>
      <c r="N943" s="2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1"/>
      <c r="D944" s="1"/>
      <c r="E944" s="1"/>
      <c r="F944" s="1"/>
      <c r="H944" s="1"/>
      <c r="I944" s="1"/>
      <c r="N944" s="2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1"/>
      <c r="D945" s="1"/>
      <c r="E945" s="1"/>
      <c r="F945" s="1"/>
      <c r="H945" s="1"/>
      <c r="I945" s="1"/>
      <c r="N945" s="2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1"/>
      <c r="D946" s="1"/>
      <c r="E946" s="1"/>
      <c r="F946" s="1"/>
      <c r="H946" s="1"/>
      <c r="I946" s="1"/>
      <c r="N946" s="2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1"/>
      <c r="D947" s="1"/>
      <c r="E947" s="1"/>
      <c r="F947" s="1"/>
      <c r="H947" s="1"/>
      <c r="I947" s="1"/>
      <c r="N947" s="2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1"/>
      <c r="D948" s="1"/>
      <c r="E948" s="1"/>
      <c r="F948" s="1"/>
      <c r="H948" s="1"/>
      <c r="I948" s="1"/>
      <c r="N948" s="2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1"/>
      <c r="D949" s="1"/>
      <c r="E949" s="1"/>
      <c r="F949" s="1"/>
      <c r="H949" s="1"/>
      <c r="I949" s="1"/>
      <c r="N949" s="2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1"/>
      <c r="D950" s="1"/>
      <c r="E950" s="1"/>
      <c r="F950" s="1"/>
      <c r="H950" s="1"/>
      <c r="I950" s="1"/>
      <c r="N950" s="2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1"/>
      <c r="D951" s="1"/>
      <c r="E951" s="1"/>
      <c r="F951" s="1"/>
      <c r="H951" s="1"/>
      <c r="I951" s="1"/>
      <c r="N951" s="2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1"/>
      <c r="D952" s="1"/>
      <c r="E952" s="1"/>
      <c r="F952" s="1"/>
      <c r="H952" s="1"/>
      <c r="I952" s="1"/>
      <c r="N952" s="2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1"/>
      <c r="D953" s="1"/>
      <c r="E953" s="1"/>
      <c r="F953" s="1"/>
      <c r="H953" s="1"/>
      <c r="I953" s="1"/>
      <c r="N953" s="2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1"/>
      <c r="D954" s="1"/>
      <c r="E954" s="1"/>
      <c r="F954" s="1"/>
      <c r="H954" s="1"/>
      <c r="I954" s="1"/>
      <c r="N954" s="2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1"/>
      <c r="D955" s="1"/>
      <c r="E955" s="1"/>
      <c r="F955" s="1"/>
      <c r="H955" s="1"/>
      <c r="I955" s="1"/>
      <c r="N955" s="2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1"/>
      <c r="D956" s="1"/>
      <c r="E956" s="1"/>
      <c r="F956" s="1"/>
      <c r="H956" s="1"/>
      <c r="I956" s="1"/>
      <c r="N956" s="2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1"/>
      <c r="D957" s="1"/>
      <c r="E957" s="1"/>
      <c r="F957" s="1"/>
      <c r="H957" s="1"/>
      <c r="I957" s="1"/>
      <c r="N957" s="2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1"/>
      <c r="D958" s="1"/>
      <c r="E958" s="1"/>
      <c r="F958" s="1"/>
      <c r="H958" s="1"/>
      <c r="I958" s="1"/>
      <c r="N958" s="2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1"/>
      <c r="D959" s="1"/>
      <c r="E959" s="1"/>
      <c r="F959" s="1"/>
      <c r="H959" s="1"/>
      <c r="I959" s="1"/>
      <c r="N959" s="2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1"/>
      <c r="D960" s="1"/>
      <c r="E960" s="1"/>
      <c r="F960" s="1"/>
      <c r="H960" s="1"/>
      <c r="I960" s="1"/>
      <c r="N960" s="2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1"/>
      <c r="D961" s="1"/>
      <c r="E961" s="1"/>
      <c r="F961" s="1"/>
      <c r="H961" s="1"/>
      <c r="I961" s="1"/>
      <c r="N961" s="2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1"/>
      <c r="D962" s="1"/>
      <c r="E962" s="1"/>
      <c r="F962" s="1"/>
      <c r="H962" s="1"/>
      <c r="I962" s="1"/>
      <c r="N962" s="2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1"/>
      <c r="D963" s="1"/>
      <c r="E963" s="1"/>
      <c r="F963" s="1"/>
      <c r="H963" s="1"/>
      <c r="I963" s="1"/>
      <c r="N963" s="2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1"/>
      <c r="D964" s="1"/>
      <c r="E964" s="1"/>
      <c r="F964" s="1"/>
      <c r="H964" s="1"/>
      <c r="I964" s="1"/>
      <c r="N964" s="2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1"/>
      <c r="D965" s="1"/>
      <c r="E965" s="1"/>
      <c r="F965" s="1"/>
      <c r="H965" s="1"/>
      <c r="I965" s="1"/>
      <c r="N965" s="2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1"/>
      <c r="D966" s="1"/>
      <c r="E966" s="1"/>
      <c r="F966" s="1"/>
      <c r="H966" s="1"/>
      <c r="I966" s="1"/>
      <c r="N966" s="2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1"/>
      <c r="D967" s="1"/>
      <c r="E967" s="1"/>
      <c r="F967" s="1"/>
      <c r="H967" s="1"/>
      <c r="I967" s="1"/>
      <c r="N967" s="2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1"/>
      <c r="D968" s="1"/>
      <c r="E968" s="1"/>
      <c r="F968" s="1"/>
      <c r="H968" s="1"/>
      <c r="I968" s="1"/>
      <c r="N968" s="2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1"/>
      <c r="D969" s="1"/>
      <c r="E969" s="1"/>
      <c r="F969" s="1"/>
      <c r="H969" s="1"/>
      <c r="I969" s="1"/>
      <c r="N969" s="2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1"/>
      <c r="D970" s="1"/>
      <c r="E970" s="1"/>
      <c r="F970" s="1"/>
      <c r="H970" s="1"/>
      <c r="I970" s="1"/>
      <c r="N970" s="2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1"/>
      <c r="D971" s="1"/>
      <c r="E971" s="1"/>
      <c r="F971" s="1"/>
      <c r="H971" s="1"/>
      <c r="I971" s="1"/>
      <c r="N971" s="2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1"/>
      <c r="D972" s="1"/>
      <c r="E972" s="1"/>
      <c r="F972" s="1"/>
      <c r="H972" s="1"/>
      <c r="I972" s="1"/>
      <c r="N972" s="2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1"/>
      <c r="D973" s="1"/>
      <c r="E973" s="1"/>
      <c r="F973" s="1"/>
      <c r="H973" s="1"/>
      <c r="I973" s="1"/>
      <c r="N973" s="2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1"/>
      <c r="D974" s="1"/>
      <c r="E974" s="1"/>
      <c r="F974" s="1"/>
      <c r="H974" s="1"/>
      <c r="I974" s="1"/>
      <c r="N974" s="2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1"/>
      <c r="D975" s="1"/>
      <c r="E975" s="1"/>
      <c r="F975" s="1"/>
      <c r="H975" s="1"/>
      <c r="I975" s="1"/>
      <c r="N975" s="2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1"/>
      <c r="D976" s="1"/>
      <c r="E976" s="1"/>
      <c r="F976" s="1"/>
      <c r="H976" s="1"/>
      <c r="I976" s="1"/>
      <c r="N976" s="2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1"/>
      <c r="D977" s="1"/>
      <c r="E977" s="1"/>
      <c r="F977" s="1"/>
      <c r="H977" s="1"/>
      <c r="I977" s="1"/>
      <c r="N977" s="2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1"/>
      <c r="D978" s="1"/>
      <c r="E978" s="1"/>
      <c r="F978" s="1"/>
      <c r="H978" s="1"/>
      <c r="I978" s="1"/>
      <c r="N978" s="2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1"/>
      <c r="D979" s="1"/>
      <c r="E979" s="1"/>
      <c r="F979" s="1"/>
      <c r="H979" s="1"/>
      <c r="I979" s="1"/>
      <c r="N979" s="2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1"/>
      <c r="D980" s="1"/>
      <c r="E980" s="1"/>
      <c r="F980" s="1"/>
      <c r="H980" s="1"/>
      <c r="I980" s="1"/>
      <c r="N980" s="2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1"/>
      <c r="D981" s="1"/>
      <c r="E981" s="1"/>
      <c r="F981" s="1"/>
      <c r="H981" s="1"/>
      <c r="I981" s="1"/>
      <c r="N981" s="2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1"/>
      <c r="D982" s="1"/>
      <c r="E982" s="1"/>
      <c r="F982" s="1"/>
      <c r="H982" s="1"/>
      <c r="I982" s="1"/>
      <c r="N982" s="2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1"/>
      <c r="D983" s="1"/>
      <c r="E983" s="1"/>
      <c r="F983" s="1"/>
      <c r="H983" s="1"/>
      <c r="I983" s="1"/>
      <c r="N983" s="2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1"/>
      <c r="C984" s="1"/>
      <c r="D984" s="1"/>
      <c r="E984" s="1"/>
      <c r="F984" s="1"/>
      <c r="H984" s="1"/>
      <c r="I984" s="1"/>
      <c r="N984" s="2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1"/>
      <c r="C985" s="1"/>
      <c r="D985" s="1"/>
      <c r="E985" s="1"/>
      <c r="F985" s="1"/>
      <c r="H985" s="1"/>
      <c r="I985" s="1"/>
      <c r="N985" s="2"/>
      <c r="R985" s="1"/>
      <c r="S985" s="1"/>
      <c r="T985" s="1"/>
      <c r="U985" s="1"/>
      <c r="V985" s="1"/>
      <c r="W985" s="1"/>
      <c r="X985" s="1"/>
      <c r="Y985" s="1"/>
    </row>
    <row r="986">
      <c r="A986" s="1"/>
      <c r="B986" s="1"/>
      <c r="C986" s="1"/>
      <c r="D986" s="1"/>
      <c r="E986" s="1"/>
      <c r="F986" s="1"/>
      <c r="H986" s="1"/>
      <c r="I986" s="1"/>
      <c r="N986" s="2"/>
      <c r="R986" s="1"/>
      <c r="S986" s="1"/>
      <c r="T986" s="1"/>
      <c r="U986" s="1"/>
      <c r="V986" s="1"/>
      <c r="W986" s="1"/>
      <c r="X986" s="1"/>
      <c r="Y986" s="1"/>
    </row>
    <row r="987">
      <c r="A987" s="1"/>
      <c r="B987" s="1"/>
      <c r="C987" s="1"/>
      <c r="D987" s="1"/>
      <c r="E987" s="1"/>
      <c r="F987" s="1"/>
      <c r="H987" s="1"/>
      <c r="I987" s="1"/>
      <c r="N987" s="2"/>
      <c r="R987" s="1"/>
      <c r="S987" s="1"/>
      <c r="T987" s="1"/>
      <c r="U987" s="1"/>
      <c r="V987" s="1"/>
      <c r="W987" s="1"/>
      <c r="X987" s="1"/>
      <c r="Y987" s="1"/>
    </row>
    <row r="988">
      <c r="A988" s="1"/>
      <c r="B988" s="1"/>
      <c r="C988" s="1"/>
      <c r="D988" s="1"/>
      <c r="E988" s="1"/>
      <c r="F988" s="1"/>
      <c r="H988" s="1"/>
      <c r="I988" s="1"/>
      <c r="N988" s="2"/>
      <c r="R988" s="1"/>
      <c r="S988" s="1"/>
      <c r="T988" s="1"/>
      <c r="U988" s="1"/>
      <c r="V988" s="1"/>
      <c r="W988" s="1"/>
      <c r="X988" s="1"/>
      <c r="Y988" s="1"/>
    </row>
    <row r="989">
      <c r="A989" s="1"/>
      <c r="B989" s="1"/>
      <c r="C989" s="1"/>
      <c r="D989" s="1"/>
      <c r="E989" s="1"/>
      <c r="F989" s="1"/>
      <c r="H989" s="1"/>
      <c r="I989" s="1"/>
      <c r="N989" s="2"/>
      <c r="R989" s="1"/>
      <c r="S989" s="1"/>
      <c r="T989" s="1"/>
      <c r="U989" s="1"/>
      <c r="V989" s="1"/>
      <c r="W989" s="1"/>
      <c r="X989" s="1"/>
      <c r="Y989" s="1"/>
    </row>
    <row r="990">
      <c r="A990" s="1"/>
      <c r="B990" s="1"/>
      <c r="C990" s="1"/>
      <c r="D990" s="1"/>
      <c r="E990" s="1"/>
      <c r="F990" s="1"/>
      <c r="H990" s="1"/>
      <c r="I990" s="1"/>
      <c r="N990" s="2"/>
      <c r="R990" s="1"/>
      <c r="S990" s="1"/>
      <c r="T990" s="1"/>
      <c r="U990" s="1"/>
      <c r="V990" s="1"/>
      <c r="W990" s="1"/>
      <c r="X990" s="1"/>
      <c r="Y990" s="1"/>
    </row>
    <row r="991">
      <c r="A991" s="1"/>
      <c r="B991" s="1"/>
      <c r="C991" s="1"/>
      <c r="D991" s="1"/>
      <c r="E991" s="1"/>
      <c r="F991" s="1"/>
      <c r="H991" s="1"/>
      <c r="I991" s="1"/>
      <c r="N991" s="2"/>
      <c r="R991" s="1"/>
      <c r="S991" s="1"/>
      <c r="T991" s="1"/>
      <c r="U991" s="1"/>
      <c r="V991" s="1"/>
      <c r="W991" s="1"/>
      <c r="X991" s="1"/>
      <c r="Y991" s="1"/>
    </row>
    <row r="992">
      <c r="A992" s="1"/>
      <c r="B992" s="1"/>
      <c r="C992" s="1"/>
      <c r="D992" s="1"/>
      <c r="E992" s="1"/>
      <c r="F992" s="1"/>
      <c r="H992" s="1"/>
      <c r="I992" s="1"/>
      <c r="N992" s="2"/>
      <c r="R992" s="1"/>
      <c r="S992" s="1"/>
      <c r="T992" s="1"/>
      <c r="U992" s="1"/>
      <c r="V992" s="1"/>
      <c r="W992" s="1"/>
      <c r="X992" s="1"/>
      <c r="Y992" s="1"/>
    </row>
    <row r="993">
      <c r="A993" s="1"/>
      <c r="B993" s="1"/>
      <c r="C993" s="1"/>
      <c r="D993" s="1"/>
      <c r="E993" s="1"/>
      <c r="F993" s="1"/>
      <c r="H993" s="1"/>
      <c r="I993" s="1"/>
      <c r="N993" s="2"/>
      <c r="R993" s="1"/>
      <c r="S993" s="1"/>
      <c r="T993" s="1"/>
      <c r="U993" s="1"/>
      <c r="V993" s="1"/>
      <c r="W993" s="1"/>
      <c r="X993" s="1"/>
      <c r="Y993" s="1"/>
    </row>
    <row r="994">
      <c r="A994" s="1"/>
      <c r="B994" s="1"/>
      <c r="C994" s="1"/>
      <c r="D994" s="1"/>
      <c r="E994" s="1"/>
      <c r="F994" s="1"/>
      <c r="H994" s="1"/>
      <c r="I994" s="1"/>
      <c r="N994" s="2"/>
      <c r="R994" s="1"/>
      <c r="S994" s="1"/>
      <c r="T994" s="1"/>
      <c r="U994" s="1"/>
      <c r="V994" s="1"/>
      <c r="W994" s="1"/>
      <c r="X994" s="1"/>
      <c r="Y994" s="1"/>
    </row>
    <row r="995">
      <c r="A995" s="1"/>
      <c r="B995" s="1"/>
      <c r="C995" s="1"/>
      <c r="D995" s="1"/>
      <c r="E995" s="1"/>
      <c r="F995" s="1"/>
      <c r="H995" s="1"/>
      <c r="I995" s="1"/>
      <c r="N995" s="2"/>
      <c r="R995" s="1"/>
      <c r="S995" s="1"/>
      <c r="T995" s="1"/>
      <c r="U995" s="1"/>
      <c r="V995" s="1"/>
      <c r="W995" s="1"/>
      <c r="X995" s="1"/>
      <c r="Y995" s="1"/>
    </row>
    <row r="996">
      <c r="A996" s="1"/>
      <c r="B996" s="1"/>
      <c r="C996" s="1"/>
      <c r="D996" s="1"/>
      <c r="E996" s="1"/>
      <c r="F996" s="1"/>
      <c r="H996" s="1"/>
      <c r="I996" s="1"/>
      <c r="N996" s="2"/>
      <c r="R996" s="1"/>
      <c r="S996" s="1"/>
      <c r="T996" s="1"/>
      <c r="U996" s="1"/>
      <c r="V996" s="1"/>
      <c r="W996" s="1"/>
      <c r="X996" s="1"/>
      <c r="Y996" s="1"/>
    </row>
    <row r="997">
      <c r="A997" s="1"/>
      <c r="B997" s="1"/>
      <c r="C997" s="1"/>
      <c r="D997" s="1"/>
      <c r="E997" s="1"/>
      <c r="F997" s="1"/>
      <c r="H997" s="1"/>
      <c r="I997" s="1"/>
      <c r="N997" s="2"/>
      <c r="R997" s="1"/>
      <c r="S997" s="1"/>
      <c r="T997" s="1"/>
      <c r="U997" s="1"/>
      <c r="V997" s="1"/>
      <c r="W997" s="1"/>
      <c r="X997" s="1"/>
      <c r="Y997" s="1"/>
    </row>
    <row r="998">
      <c r="A998" s="1"/>
      <c r="B998" s="1"/>
      <c r="C998" s="1"/>
      <c r="D998" s="1"/>
      <c r="E998" s="1"/>
      <c r="F998" s="1"/>
      <c r="H998" s="1"/>
      <c r="I998" s="1"/>
      <c r="N998" s="2"/>
      <c r="R998" s="1"/>
      <c r="S998" s="1"/>
      <c r="T998" s="1"/>
      <c r="U998" s="1"/>
      <c r="V998" s="1"/>
      <c r="W998" s="1"/>
      <c r="X998" s="1"/>
      <c r="Y998" s="1"/>
    </row>
    <row r="999">
      <c r="A999" s="1"/>
      <c r="B999" s="1"/>
      <c r="C999" s="1"/>
      <c r="D999" s="1"/>
      <c r="E999" s="1"/>
      <c r="F999" s="1"/>
      <c r="H999" s="1"/>
      <c r="I999" s="1"/>
      <c r="N999" s="2"/>
      <c r="R999" s="1"/>
      <c r="S999" s="1"/>
      <c r="T999" s="1"/>
      <c r="U999" s="1"/>
      <c r="V999" s="1"/>
      <c r="W999" s="1"/>
      <c r="X999" s="1"/>
      <c r="Y999" s="1"/>
    </row>
    <row r="1000">
      <c r="A1000" s="1"/>
      <c r="B1000" s="1"/>
      <c r="C1000" s="1"/>
      <c r="D1000" s="1"/>
      <c r="E1000" s="1"/>
      <c r="F1000" s="1"/>
      <c r="H1000" s="1"/>
      <c r="I1000" s="1"/>
      <c r="N1000" s="2"/>
      <c r="R1000" s="1"/>
      <c r="S1000" s="1"/>
      <c r="T1000" s="1"/>
      <c r="U1000" s="1"/>
      <c r="V1000" s="1"/>
      <c r="W1000" s="1"/>
      <c r="X1000" s="1"/>
      <c r="Y1000" s="1"/>
    </row>
    <row r="1001">
      <c r="A1001" s="1"/>
      <c r="B1001" s="1"/>
      <c r="C1001" s="1"/>
      <c r="D1001" s="1"/>
      <c r="E1001" s="1"/>
      <c r="F1001" s="1"/>
      <c r="H1001" s="1"/>
      <c r="I1001" s="1"/>
      <c r="N1001" s="2"/>
      <c r="R1001" s="1"/>
      <c r="S1001" s="1"/>
      <c r="T1001" s="1"/>
      <c r="U1001" s="1"/>
      <c r="V1001" s="1"/>
      <c r="W1001" s="1"/>
      <c r="X1001" s="1"/>
      <c r="Y1001" s="1"/>
    </row>
    <row r="1002">
      <c r="A1002" s="1"/>
      <c r="B1002" s="1"/>
      <c r="C1002" s="1"/>
      <c r="D1002" s="1"/>
      <c r="E1002" s="1"/>
      <c r="F1002" s="1"/>
      <c r="H1002" s="1"/>
      <c r="I1002" s="1"/>
      <c r="N1002" s="2"/>
      <c r="R1002" s="1"/>
      <c r="S1002" s="1"/>
      <c r="T1002" s="1"/>
      <c r="U1002" s="1"/>
      <c r="V1002" s="1"/>
      <c r="W1002" s="1"/>
      <c r="X1002" s="1"/>
      <c r="Y1002" s="1"/>
    </row>
    <row r="1003">
      <c r="A1003" s="1"/>
      <c r="B1003" s="1"/>
      <c r="C1003" s="1"/>
      <c r="D1003" s="1"/>
      <c r="E1003" s="1"/>
      <c r="F1003" s="1"/>
      <c r="H1003" s="1"/>
      <c r="I1003" s="1"/>
      <c r="N1003" s="2"/>
      <c r="R1003" s="1"/>
      <c r="S1003" s="1"/>
      <c r="T1003" s="1"/>
      <c r="U1003" s="1"/>
      <c r="V1003" s="1"/>
      <c r="W1003" s="1"/>
      <c r="X1003" s="1"/>
      <c r="Y1003" s="1"/>
    </row>
    <row r="1004">
      <c r="A1004" s="1"/>
      <c r="B1004" s="1"/>
      <c r="C1004" s="1"/>
      <c r="D1004" s="1"/>
      <c r="E1004" s="1"/>
      <c r="F1004" s="1"/>
      <c r="H1004" s="1"/>
      <c r="I1004" s="1"/>
      <c r="N1004" s="2"/>
      <c r="R1004" s="1"/>
      <c r="S1004" s="1"/>
      <c r="T1004" s="1"/>
      <c r="U1004" s="1"/>
      <c r="V1004" s="1"/>
      <c r="W1004" s="1"/>
      <c r="X1004" s="1"/>
      <c r="Y1004" s="1"/>
    </row>
    <row r="1005">
      <c r="A1005" s="1"/>
      <c r="B1005" s="1"/>
      <c r="C1005" s="1"/>
      <c r="D1005" s="1"/>
      <c r="E1005" s="1"/>
      <c r="F1005" s="1"/>
      <c r="H1005" s="1"/>
      <c r="I1005" s="1"/>
      <c r="N1005" s="2"/>
      <c r="R1005" s="1"/>
      <c r="S1005" s="1"/>
      <c r="T1005" s="1"/>
      <c r="U1005" s="1"/>
      <c r="V1005" s="1"/>
      <c r="W1005" s="1"/>
      <c r="X1005" s="1"/>
      <c r="Y1005" s="1"/>
    </row>
  </sheetData>
  <mergeCells count="62">
    <mergeCell ref="N8:P8"/>
    <mergeCell ref="G7:G8"/>
    <mergeCell ref="H7:H8"/>
    <mergeCell ref="I7:I8"/>
    <mergeCell ref="J7:J8"/>
    <mergeCell ref="K7:K8"/>
    <mergeCell ref="L7:L8"/>
    <mergeCell ref="B12:I12"/>
    <mergeCell ref="N5:P5"/>
    <mergeCell ref="N6:P6"/>
    <mergeCell ref="N7:P7"/>
    <mergeCell ref="N9:P9"/>
    <mergeCell ref="N10:P10"/>
    <mergeCell ref="N11:P11"/>
    <mergeCell ref="O23:Q24"/>
    <mergeCell ref="R23:R24"/>
    <mergeCell ref="C22:Q22"/>
    <mergeCell ref="C23:E24"/>
    <mergeCell ref="F23:H24"/>
    <mergeCell ref="I23:K24"/>
    <mergeCell ref="L23:N24"/>
    <mergeCell ref="B21:Y21"/>
    <mergeCell ref="Y23:Y24"/>
    <mergeCell ref="S23:S24"/>
    <mergeCell ref="G5:G6"/>
    <mergeCell ref="B4:F4"/>
    <mergeCell ref="B5:B6"/>
    <mergeCell ref="G4:L4"/>
    <mergeCell ref="B3:L3"/>
    <mergeCell ref="N3:R3"/>
    <mergeCell ref="N4:R4"/>
    <mergeCell ref="Q5:R5"/>
    <mergeCell ref="B13:F13"/>
    <mergeCell ref="G14:G15"/>
    <mergeCell ref="G16:G17"/>
    <mergeCell ref="H16:H17"/>
    <mergeCell ref="I16:I17"/>
    <mergeCell ref="B14:B15"/>
    <mergeCell ref="G13:I13"/>
    <mergeCell ref="X25:X26"/>
    <mergeCell ref="Y25:Y26"/>
    <mergeCell ref="T25:T26"/>
    <mergeCell ref="U25:U26"/>
    <mergeCell ref="P25:P26"/>
    <mergeCell ref="R25:R26"/>
    <mergeCell ref="R22:Y22"/>
    <mergeCell ref="T23:T24"/>
    <mergeCell ref="U23:U24"/>
    <mergeCell ref="V23:V26"/>
    <mergeCell ref="W23:W26"/>
    <mergeCell ref="X23:X24"/>
    <mergeCell ref="S25:S26"/>
    <mergeCell ref="M25:M26"/>
    <mergeCell ref="L25:L26"/>
    <mergeCell ref="O25:O26"/>
    <mergeCell ref="G25:G26"/>
    <mergeCell ref="C25:C26"/>
    <mergeCell ref="D25:D26"/>
    <mergeCell ref="F25:F26"/>
    <mergeCell ref="I25:I26"/>
    <mergeCell ref="J25:J26"/>
    <mergeCell ref="B22:B26"/>
  </mergeCells>
  <drawing r:id="rId1"/>
</worksheet>
</file>