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source\repos\TP3-Electro\TP6\"/>
    </mc:Choice>
  </mc:AlternateContent>
  <xr:revisionPtr revIDLastSave="0" documentId="13_ncr:1_{E70E55FD-4099-4055-9D34-0B7B369BA5C9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L15" i="1"/>
  <c r="I15" i="1"/>
  <c r="N15" i="1" s="1"/>
  <c r="L14" i="1"/>
  <c r="I14" i="1"/>
  <c r="N14" i="1" s="1"/>
  <c r="L13" i="1"/>
  <c r="I13" i="1"/>
  <c r="N13" i="1" s="1"/>
  <c r="L12" i="1"/>
  <c r="I12" i="1"/>
  <c r="V6" i="1"/>
  <c r="S6" i="1"/>
  <c r="P6" i="1"/>
  <c r="O6" i="1"/>
  <c r="L6" i="1"/>
  <c r="I6" i="1"/>
  <c r="V5" i="1"/>
  <c r="S5" i="1"/>
  <c r="P5" i="1"/>
  <c r="O5" i="1"/>
  <c r="L5" i="1"/>
  <c r="I5" i="1"/>
  <c r="V4" i="1"/>
  <c r="S4" i="1"/>
  <c r="P4" i="1"/>
  <c r="O4" i="1"/>
  <c r="L4" i="1"/>
  <c r="I4" i="1"/>
  <c r="V3" i="1"/>
  <c r="S3" i="1"/>
  <c r="P3" i="1"/>
  <c r="O3" i="1"/>
  <c r="L3" i="1"/>
  <c r="I3" i="1"/>
  <c r="N12" i="1" l="1"/>
  <c r="M12" i="1"/>
  <c r="M14" i="1"/>
  <c r="M13" i="1"/>
  <c r="M15" i="1"/>
</calcChain>
</file>

<file path=xl/sharedStrings.xml><?xml version="1.0" encoding="utf-8"?>
<sst xmlns="http://schemas.openxmlformats.org/spreadsheetml/2006/main" count="137" uniqueCount="34">
  <si>
    <t>U_{RS}</t>
  </si>
  <si>
    <t>U_{ST}</t>
  </si>
  <si>
    <t>U_{TR}</t>
  </si>
  <si>
    <t>I_{RS}</t>
  </si>
  <si>
    <t>I_{ST}</t>
  </si>
  <si>
    <t>I_{TR}</t>
  </si>
  <si>
    <t>I_{R}</t>
  </si>
  <si>
    <t>I_{S}</t>
  </si>
  <si>
    <t>I_{T}</t>
  </si>
  <si>
    <t>CARGAS EN TRIANGULO</t>
  </si>
  <si>
    <t>Fase RS</t>
  </si>
  <si>
    <t>Fase ST</t>
  </si>
  <si>
    <t>Fase TR</t>
  </si>
  <si>
    <t>V</t>
  </si>
  <si>
    <t>\alpha</t>
  </si>
  <si>
    <t>K_{A}</t>
  </si>
  <si>
    <t>Valor [A]</t>
  </si>
  <si>
    <t>R</t>
  </si>
  <si>
    <t>L</t>
  </si>
  <si>
    <t>R/L</t>
  </si>
  <si>
    <t>W_{RT}</t>
  </si>
  <si>
    <t>W_{ST}</t>
  </si>
  <si>
    <t>P</t>
  </si>
  <si>
    <t>Q</t>
  </si>
  <si>
    <t>W</t>
  </si>
  <si>
    <t>Var</t>
  </si>
  <si>
    <t>En el LLL</t>
  </si>
  <si>
    <t>Ángulo de Irs</t>
  </si>
  <si>
    <t>Ángulo de Itr</t>
  </si>
  <si>
    <t>Ángulo del Ist</t>
  </si>
  <si>
    <t>I_{S}=I_{ST}-I_{RS}=</t>
  </si>
  <si>
    <t>I_{R}=I_{RS}-I_{TR}=</t>
  </si>
  <si>
    <t xml:space="preserve"> I_{T}=I_{TR}-I_{ST}</t>
  </si>
  <si>
    <t>I{T}=I_{TR}-I_{ST}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</si>
</sst>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6E3BC"/>
        <bgColor rgb="FFD6E3BC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Border="1"/>
    <xf numFmtId="0" fontId="0" fillId="2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30" sqref="B30"/>
    </sheetView>
  </sheetViews>
  <sheetFormatPr baseColWidth="10" defaultColWidth="14.42578125" defaultRowHeight="15" customHeight="1"/>
  <cols>
    <col min="1" max="5" width="7.42578125" customWidth="1"/>
    <col min="6" max="6" width="8" customWidth="1"/>
    <col min="7" max="8" width="7.42578125" customWidth="1"/>
    <col min="9" max="9" width="9.5703125" customWidth="1"/>
    <col min="10" max="11" width="7.42578125" customWidth="1"/>
    <col min="12" max="12" width="9.5703125" customWidth="1"/>
    <col min="13" max="14" width="7.42578125" customWidth="1"/>
    <col min="15" max="15" width="9.5703125" customWidth="1"/>
    <col min="16" max="17" width="7.42578125" customWidth="1"/>
    <col min="18" max="18" width="9.5703125" customWidth="1"/>
    <col min="19" max="20" width="7.42578125" customWidth="1"/>
    <col min="21" max="21" width="9.5703125" customWidth="1"/>
    <col min="22" max="23" width="7.42578125" customWidth="1"/>
    <col min="24" max="24" width="9.5703125" customWidth="1"/>
    <col min="25" max="26" width="10.7109375" customWidth="1"/>
  </cols>
  <sheetData>
    <row r="1" spans="1:26">
      <c r="A1" s="13" t="s">
        <v>9</v>
      </c>
      <c r="B1" s="13"/>
      <c r="C1" s="13"/>
      <c r="D1" s="5" t="s">
        <v>0</v>
      </c>
      <c r="E1" s="5" t="s">
        <v>1</v>
      </c>
      <c r="F1" s="5" t="s">
        <v>2</v>
      </c>
      <c r="G1" s="11" t="s">
        <v>3</v>
      </c>
      <c r="H1" s="12"/>
      <c r="I1" s="12"/>
      <c r="J1" s="11" t="s">
        <v>4</v>
      </c>
      <c r="K1" s="12"/>
      <c r="L1" s="12"/>
      <c r="M1" s="11" t="s">
        <v>5</v>
      </c>
      <c r="N1" s="12"/>
      <c r="O1" s="12"/>
      <c r="P1" s="11" t="s">
        <v>6</v>
      </c>
      <c r="Q1" s="12"/>
      <c r="R1" s="12"/>
      <c r="S1" s="11" t="s">
        <v>7</v>
      </c>
      <c r="T1" s="12"/>
      <c r="U1" s="12"/>
      <c r="V1" s="11" t="s">
        <v>8</v>
      </c>
      <c r="W1" s="12"/>
      <c r="X1" s="12"/>
    </row>
    <row r="2" spans="1:26" ht="15.75" customHeight="1">
      <c r="A2" s="5" t="s">
        <v>10</v>
      </c>
      <c r="B2" s="5" t="s">
        <v>11</v>
      </c>
      <c r="C2" s="5" t="s">
        <v>12</v>
      </c>
      <c r="D2" s="5" t="s">
        <v>13</v>
      </c>
      <c r="E2" s="5" t="s">
        <v>13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14</v>
      </c>
      <c r="K2" s="5" t="s">
        <v>15</v>
      </c>
      <c r="L2" s="5" t="s">
        <v>16</v>
      </c>
      <c r="M2" s="5" t="s">
        <v>14</v>
      </c>
      <c r="N2" s="5" t="s">
        <v>15</v>
      </c>
      <c r="O2" s="5" t="s">
        <v>16</v>
      </c>
      <c r="P2" s="5" t="s">
        <v>14</v>
      </c>
      <c r="Q2" s="5" t="s">
        <v>15</v>
      </c>
      <c r="R2" s="5" t="s">
        <v>16</v>
      </c>
      <c r="S2" s="5" t="s">
        <v>14</v>
      </c>
      <c r="T2" s="5" t="s">
        <v>15</v>
      </c>
      <c r="U2" s="5" t="s">
        <v>16</v>
      </c>
      <c r="V2" s="5" t="s">
        <v>14</v>
      </c>
      <c r="W2" s="5" t="s">
        <v>15</v>
      </c>
      <c r="X2" s="5" t="s">
        <v>16</v>
      </c>
    </row>
    <row r="3" spans="1:26">
      <c r="A3" s="6" t="s">
        <v>17</v>
      </c>
      <c r="B3" s="6" t="s">
        <v>17</v>
      </c>
      <c r="C3" s="6" t="s">
        <v>17</v>
      </c>
      <c r="D3" s="7">
        <v>220</v>
      </c>
      <c r="E3" s="7">
        <v>220</v>
      </c>
      <c r="F3" s="7">
        <v>220</v>
      </c>
      <c r="G3" s="7">
        <v>45</v>
      </c>
      <c r="H3" s="7">
        <v>0.01</v>
      </c>
      <c r="I3" s="7">
        <f t="shared" ref="I3:I6" si="0">G3*H3</f>
        <v>0.45</v>
      </c>
      <c r="J3" s="7">
        <v>42</v>
      </c>
      <c r="K3" s="7">
        <v>0.01</v>
      </c>
      <c r="L3" s="7">
        <f t="shared" ref="L3:L6" si="1">J3*K3</f>
        <v>0.42</v>
      </c>
      <c r="M3" s="7">
        <v>45</v>
      </c>
      <c r="N3" s="7">
        <v>0.01</v>
      </c>
      <c r="O3" s="7">
        <f t="shared" ref="O3:O6" si="2">M3*N3</f>
        <v>0.45</v>
      </c>
      <c r="P3" s="7">
        <f t="shared" ref="P3:P6" si="3">R3/Q3</f>
        <v>80</v>
      </c>
      <c r="Q3" s="7">
        <v>0.01</v>
      </c>
      <c r="R3" s="7">
        <v>0.8</v>
      </c>
      <c r="S3" s="7">
        <f t="shared" ref="S3:S6" si="4">U3/T3</f>
        <v>80</v>
      </c>
      <c r="T3" s="7">
        <v>0.01</v>
      </c>
      <c r="U3" s="7">
        <v>0.8</v>
      </c>
      <c r="V3" s="7">
        <f t="shared" ref="V3:V6" si="5">X3/W3</f>
        <v>80</v>
      </c>
      <c r="W3" s="7">
        <v>0.01</v>
      </c>
      <c r="X3" s="7">
        <v>0.8</v>
      </c>
      <c r="Y3" s="4"/>
      <c r="Z3" s="4"/>
    </row>
    <row r="4" spans="1:26">
      <c r="A4" s="6" t="s">
        <v>18</v>
      </c>
      <c r="B4" s="6" t="s">
        <v>18</v>
      </c>
      <c r="C4" s="6" t="s">
        <v>18</v>
      </c>
      <c r="D4" s="7">
        <v>220</v>
      </c>
      <c r="E4" s="7">
        <v>220</v>
      </c>
      <c r="F4" s="7">
        <v>220</v>
      </c>
      <c r="G4" s="7">
        <v>83</v>
      </c>
      <c r="H4" s="7">
        <v>0.01</v>
      </c>
      <c r="I4" s="7">
        <f t="shared" si="0"/>
        <v>0.83000000000000007</v>
      </c>
      <c r="J4" s="7">
        <v>94</v>
      </c>
      <c r="K4" s="7">
        <v>0.01</v>
      </c>
      <c r="L4" s="7">
        <f t="shared" si="1"/>
        <v>0.94000000000000006</v>
      </c>
      <c r="M4" s="7">
        <v>82</v>
      </c>
      <c r="N4" s="7">
        <v>0.01</v>
      </c>
      <c r="O4" s="7">
        <f t="shared" si="2"/>
        <v>0.82000000000000006</v>
      </c>
      <c r="P4" s="7">
        <f t="shared" si="3"/>
        <v>28.999999999999996</v>
      </c>
      <c r="Q4" s="7">
        <v>0.05</v>
      </c>
      <c r="R4" s="7">
        <v>1.45</v>
      </c>
      <c r="S4" s="7">
        <f t="shared" si="4"/>
        <v>32</v>
      </c>
      <c r="T4" s="7">
        <v>0.05</v>
      </c>
      <c r="U4" s="7">
        <v>1.6</v>
      </c>
      <c r="V4" s="7">
        <f t="shared" si="5"/>
        <v>32.999999999999993</v>
      </c>
      <c r="W4" s="7">
        <v>0.05</v>
      </c>
      <c r="X4" s="7">
        <v>1.65</v>
      </c>
      <c r="Y4" s="4"/>
      <c r="Z4" s="4"/>
    </row>
    <row r="5" spans="1:26">
      <c r="A5" s="6" t="s">
        <v>19</v>
      </c>
      <c r="B5" s="6" t="s">
        <v>19</v>
      </c>
      <c r="C5" s="6" t="s">
        <v>19</v>
      </c>
      <c r="D5" s="7">
        <v>220</v>
      </c>
      <c r="E5" s="7">
        <v>220</v>
      </c>
      <c r="F5" s="7">
        <v>220</v>
      </c>
      <c r="G5" s="7">
        <v>92</v>
      </c>
      <c r="H5" s="7">
        <v>0.01</v>
      </c>
      <c r="I5" s="7">
        <f t="shared" si="0"/>
        <v>0.92</v>
      </c>
      <c r="J5" s="7">
        <v>96</v>
      </c>
      <c r="K5" s="7">
        <v>0.01</v>
      </c>
      <c r="L5" s="7">
        <f t="shared" si="1"/>
        <v>0.96</v>
      </c>
      <c r="M5" s="7">
        <v>90</v>
      </c>
      <c r="N5" s="7">
        <v>0.01</v>
      </c>
      <c r="O5" s="7">
        <f t="shared" si="2"/>
        <v>0.9</v>
      </c>
      <c r="P5" s="7">
        <f t="shared" si="3"/>
        <v>34</v>
      </c>
      <c r="Q5" s="7">
        <v>0.05</v>
      </c>
      <c r="R5" s="7">
        <v>1.7</v>
      </c>
      <c r="S5" s="7">
        <f t="shared" si="4"/>
        <v>62</v>
      </c>
      <c r="T5" s="7">
        <v>0.05</v>
      </c>
      <c r="U5" s="7">
        <v>3.1</v>
      </c>
      <c r="V5" s="7">
        <f t="shared" si="5"/>
        <v>60</v>
      </c>
      <c r="W5" s="7">
        <v>0.05</v>
      </c>
      <c r="X5" s="7">
        <v>3</v>
      </c>
    </row>
    <row r="6" spans="1:26">
      <c r="A6" s="6" t="s">
        <v>17</v>
      </c>
      <c r="B6" s="6" t="s">
        <v>19</v>
      </c>
      <c r="C6" s="6" t="s">
        <v>18</v>
      </c>
      <c r="D6" s="7">
        <v>220</v>
      </c>
      <c r="E6" s="7">
        <v>220</v>
      </c>
      <c r="F6" s="7">
        <v>220</v>
      </c>
      <c r="G6" s="7">
        <v>26</v>
      </c>
      <c r="H6" s="7">
        <v>0.01</v>
      </c>
      <c r="I6" s="7">
        <f t="shared" si="0"/>
        <v>0.26</v>
      </c>
      <c r="J6" s="7">
        <v>94</v>
      </c>
      <c r="K6" s="7">
        <v>0.01</v>
      </c>
      <c r="L6" s="7">
        <f t="shared" si="1"/>
        <v>0.94000000000000006</v>
      </c>
      <c r="M6" s="7">
        <v>80</v>
      </c>
      <c r="N6" s="7">
        <v>0.01</v>
      </c>
      <c r="O6" s="7">
        <f t="shared" si="2"/>
        <v>0.8</v>
      </c>
      <c r="P6" s="7">
        <f t="shared" si="3"/>
        <v>13.999999999999998</v>
      </c>
      <c r="Q6" s="7">
        <v>0.05</v>
      </c>
      <c r="R6" s="7">
        <v>0.7</v>
      </c>
      <c r="S6" s="7">
        <f t="shared" si="4"/>
        <v>52</v>
      </c>
      <c r="T6" s="7">
        <v>0.05</v>
      </c>
      <c r="U6" s="7">
        <v>2.6</v>
      </c>
      <c r="V6" s="7">
        <f t="shared" si="5"/>
        <v>60</v>
      </c>
      <c r="W6" s="7">
        <v>0.05</v>
      </c>
      <c r="X6" s="7">
        <v>3</v>
      </c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X7" s="1"/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X9" s="1"/>
    </row>
    <row r="10" spans="1:26">
      <c r="A10" s="14"/>
      <c r="B10" s="15"/>
      <c r="C10" s="16"/>
      <c r="D10" s="5" t="s">
        <v>0</v>
      </c>
      <c r="E10" s="5" t="s">
        <v>1</v>
      </c>
      <c r="F10" s="5" t="s">
        <v>2</v>
      </c>
      <c r="G10" s="11" t="s">
        <v>20</v>
      </c>
      <c r="H10" s="12"/>
      <c r="I10" s="12"/>
      <c r="J10" s="11" t="s">
        <v>21</v>
      </c>
      <c r="K10" s="12"/>
      <c r="L10" s="12"/>
      <c r="M10" s="5" t="s">
        <v>22</v>
      </c>
      <c r="N10" s="5" t="s">
        <v>23</v>
      </c>
      <c r="O10" s="1"/>
      <c r="P10" s="1"/>
      <c r="Q10" s="1"/>
      <c r="R10" s="3"/>
      <c r="S10" s="1"/>
      <c r="T10" s="3"/>
      <c r="U10" s="1"/>
      <c r="V10" s="1"/>
      <c r="W10" s="1"/>
      <c r="X10" s="1"/>
    </row>
    <row r="11" spans="1:26" ht="15.75" customHeight="1">
      <c r="A11" s="5" t="s">
        <v>10</v>
      </c>
      <c r="B11" s="5" t="s">
        <v>11</v>
      </c>
      <c r="C11" s="5" t="s">
        <v>12</v>
      </c>
      <c r="D11" s="5" t="s">
        <v>13</v>
      </c>
      <c r="E11" s="5" t="s">
        <v>13</v>
      </c>
      <c r="F11" s="5" t="s">
        <v>13</v>
      </c>
      <c r="G11" s="5" t="s">
        <v>14</v>
      </c>
      <c r="H11" s="5" t="s">
        <v>15</v>
      </c>
      <c r="I11" s="5" t="s">
        <v>16</v>
      </c>
      <c r="J11" s="5" t="s">
        <v>14</v>
      </c>
      <c r="K11" s="5" t="s">
        <v>15</v>
      </c>
      <c r="L11" s="5" t="s">
        <v>16</v>
      </c>
      <c r="M11" s="5" t="s">
        <v>24</v>
      </c>
      <c r="N11" s="5" t="s">
        <v>25</v>
      </c>
      <c r="O11" s="1"/>
      <c r="P11" s="1"/>
      <c r="Q11" s="1"/>
      <c r="R11" s="3"/>
      <c r="S11" s="1"/>
      <c r="T11" s="3"/>
      <c r="U11" s="1"/>
      <c r="V11" s="1"/>
      <c r="W11" s="1"/>
      <c r="X11" s="1"/>
    </row>
    <row r="12" spans="1:26">
      <c r="A12" s="6" t="s">
        <v>17</v>
      </c>
      <c r="B12" s="6" t="s">
        <v>17</v>
      </c>
      <c r="C12" s="6" t="s">
        <v>17</v>
      </c>
      <c r="D12" s="7">
        <v>220</v>
      </c>
      <c r="E12" s="7">
        <v>220</v>
      </c>
      <c r="F12" s="7">
        <v>220</v>
      </c>
      <c r="G12" s="7">
        <v>15</v>
      </c>
      <c r="H12" s="7">
        <v>10</v>
      </c>
      <c r="I12" s="7">
        <f t="shared" ref="I12:I15" si="6">G12*H12</f>
        <v>150</v>
      </c>
      <c r="J12" s="7">
        <v>15</v>
      </c>
      <c r="K12" s="7">
        <v>10</v>
      </c>
      <c r="L12" s="7">
        <f t="shared" ref="L12:L15" si="7">J12*K12</f>
        <v>150</v>
      </c>
      <c r="M12" s="7">
        <f t="shared" ref="M12:M15" si="8">I12+L12</f>
        <v>300</v>
      </c>
      <c r="N12" s="7">
        <f t="shared" ref="N12:N15" si="9">(I12-L12)*SQRT(3)</f>
        <v>0</v>
      </c>
      <c r="O12" s="1"/>
      <c r="P12" s="1"/>
      <c r="Q12" s="1"/>
      <c r="R12" s="3"/>
      <c r="S12" s="1"/>
      <c r="T12" s="3"/>
      <c r="U12" s="1"/>
      <c r="V12" s="1"/>
      <c r="W12" s="1"/>
      <c r="X12" s="1"/>
    </row>
    <row r="13" spans="1:26">
      <c r="A13" s="6" t="s">
        <v>18</v>
      </c>
      <c r="B13" s="6" t="s">
        <v>18</v>
      </c>
      <c r="C13" s="6" t="s">
        <v>18</v>
      </c>
      <c r="D13" s="7">
        <v>220</v>
      </c>
      <c r="E13" s="7">
        <v>220</v>
      </c>
      <c r="F13" s="7">
        <v>220</v>
      </c>
      <c r="G13" s="7">
        <v>23</v>
      </c>
      <c r="H13" s="7">
        <v>5</v>
      </c>
      <c r="I13" s="7">
        <f t="shared" si="6"/>
        <v>115</v>
      </c>
      <c r="J13" s="7">
        <v>4</v>
      </c>
      <c r="K13" s="7">
        <v>5</v>
      </c>
      <c r="L13" s="7">
        <f t="shared" si="7"/>
        <v>20</v>
      </c>
      <c r="M13" s="7">
        <f t="shared" si="8"/>
        <v>135</v>
      </c>
      <c r="N13" s="7">
        <f t="shared" si="9"/>
        <v>164.54482671904333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6">
      <c r="A14" s="6" t="s">
        <v>19</v>
      </c>
      <c r="B14" s="6" t="s">
        <v>19</v>
      </c>
      <c r="C14" s="6" t="s">
        <v>19</v>
      </c>
      <c r="D14" s="7">
        <v>220</v>
      </c>
      <c r="E14" s="7">
        <v>220</v>
      </c>
      <c r="F14" s="7">
        <v>220</v>
      </c>
      <c r="G14" s="7">
        <v>23</v>
      </c>
      <c r="H14" s="7">
        <v>5</v>
      </c>
      <c r="I14" s="7">
        <f t="shared" si="6"/>
        <v>115</v>
      </c>
      <c r="J14" s="7">
        <v>11</v>
      </c>
      <c r="K14" s="7">
        <v>5</v>
      </c>
      <c r="L14" s="7">
        <f t="shared" si="7"/>
        <v>55</v>
      </c>
      <c r="M14" s="7">
        <f t="shared" si="8"/>
        <v>170</v>
      </c>
      <c r="N14" s="7">
        <f t="shared" si="9"/>
        <v>103.92304845413263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6">
      <c r="A15" s="6" t="s">
        <v>17</v>
      </c>
      <c r="B15" s="6" t="s">
        <v>19</v>
      </c>
      <c r="C15" s="6" t="s">
        <v>18</v>
      </c>
      <c r="D15" s="7">
        <v>220</v>
      </c>
      <c r="E15" s="7">
        <v>220</v>
      </c>
      <c r="F15" s="7">
        <v>220</v>
      </c>
      <c r="G15" s="7">
        <v>4</v>
      </c>
      <c r="H15" s="7">
        <v>5</v>
      </c>
      <c r="I15" s="7">
        <f t="shared" si="6"/>
        <v>20</v>
      </c>
      <c r="J15" s="7">
        <v>20</v>
      </c>
      <c r="K15" s="7">
        <v>5</v>
      </c>
      <c r="L15" s="7">
        <f t="shared" si="7"/>
        <v>100</v>
      </c>
      <c r="M15" s="7">
        <f t="shared" si="8"/>
        <v>120</v>
      </c>
      <c r="N15" s="7">
        <f t="shared" si="9"/>
        <v>-138.56406460551017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4"/>
      <c r="S16" s="4"/>
      <c r="T16" s="4"/>
      <c r="U16" s="4"/>
      <c r="V16" s="4"/>
      <c r="W16" s="4"/>
      <c r="X16" s="4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4"/>
      <c r="S17" s="4"/>
      <c r="T17" s="4"/>
      <c r="U17" s="4"/>
      <c r="V17" s="4"/>
      <c r="W17" s="4"/>
      <c r="X17" s="4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4"/>
      <c r="Z19" s="4"/>
    </row>
    <row r="20" spans="1:26">
      <c r="A20" s="1"/>
      <c r="B20" s="1"/>
      <c r="D20" s="1"/>
      <c r="E20" s="1"/>
      <c r="F20" s="1"/>
      <c r="J20" s="3" t="s">
        <v>26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4"/>
      <c r="Z20" s="4"/>
    </row>
    <row r="21" spans="1:26">
      <c r="A21" s="1"/>
      <c r="B21" s="10" t="s">
        <v>27</v>
      </c>
      <c r="C21" s="10"/>
      <c r="D21" s="10"/>
      <c r="E21" s="2">
        <v>120</v>
      </c>
      <c r="F21" s="2"/>
      <c r="G21" s="2"/>
      <c r="H21" s="2"/>
      <c r="I21" s="10" t="s">
        <v>27</v>
      </c>
      <c r="J21" s="10"/>
      <c r="K21" s="10"/>
      <c r="L21" s="2">
        <v>30</v>
      </c>
      <c r="M21" s="2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</row>
    <row r="22" spans="1:26">
      <c r="A22" s="1"/>
      <c r="B22" s="10" t="s">
        <v>28</v>
      </c>
      <c r="C22" s="10"/>
      <c r="D22" s="10"/>
      <c r="E22" s="2">
        <v>-120</v>
      </c>
      <c r="F22" s="2"/>
      <c r="G22" s="2"/>
      <c r="H22" s="2"/>
      <c r="I22" s="10" t="s">
        <v>28</v>
      </c>
      <c r="J22" s="10"/>
      <c r="K22" s="10"/>
      <c r="L22" s="2">
        <v>150</v>
      </c>
      <c r="M22" s="2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</row>
    <row r="23" spans="1:26">
      <c r="A23" s="1"/>
      <c r="B23" s="10" t="s">
        <v>29</v>
      </c>
      <c r="C23" s="10"/>
      <c r="D23" s="10"/>
      <c r="E23" s="2">
        <v>0</v>
      </c>
      <c r="F23" s="2"/>
      <c r="G23" s="2"/>
      <c r="H23" s="2"/>
      <c r="I23" s="10" t="s">
        <v>29</v>
      </c>
      <c r="J23" s="10"/>
      <c r="K23" s="10"/>
      <c r="L23" s="2">
        <v>-90</v>
      </c>
      <c r="M23" s="2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</row>
    <row r="24" spans="1:26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</row>
    <row r="25" spans="1:26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</row>
    <row r="26" spans="1:26">
      <c r="A26" s="1"/>
      <c r="B26" s="10" t="s">
        <v>31</v>
      </c>
      <c r="C26" s="10"/>
      <c r="D26" s="10"/>
      <c r="E26" s="2"/>
      <c r="F26" s="2">
        <f>0.7794</f>
        <v>0.77939999999999998</v>
      </c>
      <c r="G26" s="2"/>
      <c r="H26" s="2"/>
      <c r="I26" s="10" t="s">
        <v>31</v>
      </c>
      <c r="J26" s="10"/>
      <c r="K26" s="10"/>
      <c r="L26" s="2"/>
      <c r="M26" s="8">
        <v>1.4289000000000001</v>
      </c>
      <c r="N26" s="2"/>
      <c r="O26" s="2">
        <v>1.43</v>
      </c>
      <c r="Q26" s="1"/>
      <c r="R26" s="1"/>
      <c r="S26" s="1"/>
      <c r="T26" s="1"/>
      <c r="U26" s="1"/>
      <c r="V26" s="1"/>
      <c r="W26" s="1"/>
      <c r="X26" s="1"/>
    </row>
    <row r="27" spans="1:26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1"/>
      <c r="R27" s="1"/>
      <c r="S27" s="1"/>
      <c r="T27" s="1"/>
      <c r="U27" s="1"/>
      <c r="V27" s="1"/>
      <c r="W27" s="1"/>
      <c r="X27" s="1"/>
    </row>
    <row r="28" spans="1:26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1"/>
      <c r="R28" s="1"/>
      <c r="S28" s="1"/>
      <c r="T28" s="1"/>
      <c r="U28" s="1"/>
      <c r="V28" s="1"/>
      <c r="W28" s="1"/>
      <c r="X28" s="1"/>
    </row>
    <row r="29" spans="1:26">
      <c r="A29" s="1"/>
      <c r="B29" s="10" t="s">
        <v>30</v>
      </c>
      <c r="C29" s="10"/>
      <c r="D29" s="10"/>
      <c r="E29" s="2"/>
      <c r="F29" s="8">
        <v>0.71120000000000005</v>
      </c>
      <c r="G29" s="2"/>
      <c r="H29" s="2"/>
      <c r="I29" s="10" t="s">
        <v>30</v>
      </c>
      <c r="J29" s="10"/>
      <c r="K29" s="10"/>
      <c r="L29" s="2"/>
      <c r="M29" s="8"/>
      <c r="N29" s="2"/>
      <c r="O29" s="2">
        <v>1.53</v>
      </c>
      <c r="Q29" s="1"/>
      <c r="R29" s="1"/>
      <c r="S29" s="1"/>
      <c r="T29" s="1"/>
      <c r="U29" s="1"/>
      <c r="V29" s="1"/>
      <c r="W29" s="1"/>
      <c r="X29" s="1"/>
    </row>
    <row r="30" spans="1:26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1"/>
      <c r="R30" s="1"/>
      <c r="S30" s="1"/>
      <c r="T30" s="1"/>
      <c r="U30" s="1"/>
      <c r="V30" s="1"/>
      <c r="W30" s="1"/>
      <c r="X30" s="1"/>
    </row>
    <row r="31" spans="1:26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1"/>
      <c r="R31" s="1"/>
      <c r="S31" s="1"/>
      <c r="T31" s="1"/>
      <c r="U31" s="1"/>
      <c r="V31" s="1"/>
      <c r="W31" s="1"/>
      <c r="X31" s="1"/>
    </row>
    <row r="32" spans="1:26">
      <c r="A32" s="1"/>
      <c r="B32" s="10" t="s">
        <v>32</v>
      </c>
      <c r="C32" s="10"/>
      <c r="D32" s="10"/>
      <c r="E32" s="2"/>
      <c r="F32" s="9">
        <v>7112</v>
      </c>
      <c r="G32" s="2"/>
      <c r="H32" s="2"/>
      <c r="I32" s="10" t="s">
        <v>33</v>
      </c>
      <c r="J32" s="10"/>
      <c r="K32" s="10"/>
      <c r="L32" s="2"/>
      <c r="M32" s="2"/>
      <c r="N32" s="2"/>
      <c r="O32" s="2">
        <v>1.53</v>
      </c>
      <c r="Q32" s="1"/>
      <c r="R32" s="1"/>
      <c r="S32" s="1"/>
      <c r="T32" s="1"/>
      <c r="U32" s="1"/>
      <c r="V32" s="1"/>
      <c r="W32" s="1"/>
      <c r="X32" s="1"/>
    </row>
    <row r="33" spans="1:24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5" spans="1:24">
      <c r="A35" s="1"/>
      <c r="B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mergeCells count="22">
    <mergeCell ref="V1:X1"/>
    <mergeCell ref="G10:I10"/>
    <mergeCell ref="J10:L10"/>
    <mergeCell ref="A1:C1"/>
    <mergeCell ref="A10:C10"/>
    <mergeCell ref="G1:I1"/>
    <mergeCell ref="J1:L1"/>
    <mergeCell ref="M1:O1"/>
    <mergeCell ref="P1:R1"/>
    <mergeCell ref="S1:U1"/>
    <mergeCell ref="B26:D26"/>
    <mergeCell ref="B29:D29"/>
    <mergeCell ref="B32:D32"/>
    <mergeCell ref="B21:D21"/>
    <mergeCell ref="B22:D22"/>
    <mergeCell ref="B23:D23"/>
    <mergeCell ref="I32:K32"/>
    <mergeCell ref="I26:K26"/>
    <mergeCell ref="I29:K29"/>
    <mergeCell ref="I21:K21"/>
    <mergeCell ref="I22:K22"/>
    <mergeCell ref="I23:K23"/>
  </mergeCells>
  <conditionalFormatting sqref="F29 M29">
    <cfRule type="notContainsBlanks" dxfId="0" priority="1">
      <formula>LEN(TRIM(F29))&gt;0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"/>
  <sheetViews>
    <sheetView tabSelected="1" workbookViewId="0">
      <selection activeCell="F20" sqref="F20"/>
    </sheetView>
  </sheetViews>
  <sheetFormatPr baseColWidth="10" defaultColWidth="14.42578125" defaultRowHeight="15" customHeight="1"/>
  <cols>
    <col min="1" max="26" width="10.7109375" customWidth="1"/>
  </cols>
  <sheetData>
    <row r="1" spans="1:24">
      <c r="A1" s="7"/>
      <c r="B1" s="7"/>
      <c r="C1" s="7"/>
      <c r="D1" s="7" t="s">
        <v>0</v>
      </c>
      <c r="E1" s="7" t="s">
        <v>1</v>
      </c>
      <c r="F1" s="7" t="s">
        <v>2</v>
      </c>
      <c r="G1" s="13" t="s">
        <v>3</v>
      </c>
      <c r="H1" s="13"/>
      <c r="I1" s="13"/>
      <c r="J1" s="13" t="s">
        <v>4</v>
      </c>
      <c r="K1" s="13"/>
      <c r="L1" s="13"/>
      <c r="M1" s="13" t="s">
        <v>5</v>
      </c>
      <c r="N1" s="13"/>
      <c r="O1" s="13"/>
      <c r="P1" s="13" t="s">
        <v>6</v>
      </c>
      <c r="Q1" s="13"/>
      <c r="R1" s="13"/>
      <c r="S1" s="13" t="s">
        <v>7</v>
      </c>
      <c r="T1" s="13"/>
      <c r="U1" s="13"/>
      <c r="V1" s="13" t="s">
        <v>8</v>
      </c>
      <c r="W1" s="13"/>
      <c r="X1" s="13"/>
    </row>
    <row r="2" spans="1:24">
      <c r="A2" s="7" t="s">
        <v>10</v>
      </c>
      <c r="B2" s="7" t="s">
        <v>11</v>
      </c>
      <c r="C2" s="7" t="s">
        <v>12</v>
      </c>
      <c r="D2" s="7" t="s">
        <v>13</v>
      </c>
      <c r="E2" s="7" t="s">
        <v>13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14</v>
      </c>
      <c r="K2" s="7" t="s">
        <v>15</v>
      </c>
      <c r="L2" s="7" t="s">
        <v>16</v>
      </c>
      <c r="M2" s="7" t="s">
        <v>14</v>
      </c>
      <c r="N2" s="7" t="s">
        <v>15</v>
      </c>
      <c r="O2" s="7" t="s">
        <v>16</v>
      </c>
      <c r="P2" s="7" t="s">
        <v>14</v>
      </c>
      <c r="Q2" s="7" t="s">
        <v>15</v>
      </c>
      <c r="R2" s="7" t="s">
        <v>16</v>
      </c>
      <c r="S2" s="7" t="s">
        <v>14</v>
      </c>
      <c r="T2" s="7" t="s">
        <v>15</v>
      </c>
      <c r="U2" s="7" t="s">
        <v>16</v>
      </c>
      <c r="V2" s="7" t="s">
        <v>14</v>
      </c>
      <c r="W2" s="7" t="s">
        <v>15</v>
      </c>
      <c r="X2" s="7" t="s">
        <v>16</v>
      </c>
    </row>
    <row r="3" spans="1:24">
      <c r="A3" s="7" t="s">
        <v>17</v>
      </c>
      <c r="B3" s="7" t="s">
        <v>17</v>
      </c>
      <c r="C3" s="7" t="s">
        <v>17</v>
      </c>
      <c r="D3" s="7">
        <v>102</v>
      </c>
      <c r="E3" s="7">
        <v>104</v>
      </c>
      <c r="F3" s="7">
        <v>101</v>
      </c>
      <c r="G3" s="7">
        <v>150</v>
      </c>
      <c r="H3" s="7">
        <v>0.01</v>
      </c>
      <c r="I3" s="7">
        <v>0.89</v>
      </c>
      <c r="J3" s="7">
        <v>150</v>
      </c>
      <c r="K3" s="7">
        <v>0.01</v>
      </c>
      <c r="L3" s="7">
        <v>0.9</v>
      </c>
      <c r="M3" s="7">
        <v>150</v>
      </c>
      <c r="N3" s="7">
        <v>0.01</v>
      </c>
      <c r="O3" s="7">
        <v>0.91</v>
      </c>
      <c r="P3" s="7">
        <v>2</v>
      </c>
      <c r="Q3" s="7">
        <v>1</v>
      </c>
      <c r="R3" s="7">
        <v>1.55</v>
      </c>
      <c r="S3" s="7">
        <v>2</v>
      </c>
      <c r="T3" s="7">
        <v>1</v>
      </c>
      <c r="U3" s="7">
        <v>1.56</v>
      </c>
      <c r="V3" s="7">
        <v>2</v>
      </c>
      <c r="W3" s="7">
        <v>1</v>
      </c>
      <c r="X3" s="7">
        <v>1.58</v>
      </c>
    </row>
    <row r="4" spans="1:24">
      <c r="A4" s="7" t="s">
        <v>18</v>
      </c>
      <c r="B4" s="7" t="s">
        <v>18</v>
      </c>
      <c r="C4" s="7" t="s">
        <v>18</v>
      </c>
      <c r="D4" s="7">
        <v>102</v>
      </c>
      <c r="E4" s="7">
        <v>104</v>
      </c>
      <c r="F4" s="7">
        <v>102</v>
      </c>
      <c r="G4" s="7">
        <v>150</v>
      </c>
      <c r="H4" s="7">
        <v>0.01</v>
      </c>
      <c r="I4" s="7">
        <v>0.91</v>
      </c>
      <c r="J4" s="7">
        <v>150</v>
      </c>
      <c r="K4" s="7">
        <v>0.01</v>
      </c>
      <c r="L4" s="7">
        <v>0.95</v>
      </c>
      <c r="M4" s="7">
        <v>150</v>
      </c>
      <c r="N4" s="7">
        <v>0.01</v>
      </c>
      <c r="O4" s="7">
        <v>1.1599999999999999</v>
      </c>
      <c r="P4" s="7">
        <v>2</v>
      </c>
      <c r="Q4" s="7">
        <v>1</v>
      </c>
      <c r="R4" s="7">
        <v>1.8</v>
      </c>
      <c r="S4" s="7">
        <v>2</v>
      </c>
      <c r="T4" s="7">
        <v>1</v>
      </c>
      <c r="U4" s="7">
        <v>1.61</v>
      </c>
      <c r="V4" s="7">
        <v>2</v>
      </c>
      <c r="W4" s="7">
        <v>1</v>
      </c>
      <c r="X4" s="7">
        <v>1.84</v>
      </c>
    </row>
    <row r="5" spans="1:24">
      <c r="A5" s="7" t="s">
        <v>19</v>
      </c>
      <c r="B5" s="7" t="s">
        <v>19</v>
      </c>
      <c r="C5" s="7" t="s">
        <v>19</v>
      </c>
      <c r="D5" s="7">
        <v>99</v>
      </c>
      <c r="E5" s="7">
        <v>100</v>
      </c>
      <c r="F5" s="7">
        <v>98</v>
      </c>
      <c r="G5" s="7">
        <v>300</v>
      </c>
      <c r="H5" s="7">
        <v>5.0000000000000001E-3</v>
      </c>
      <c r="I5" s="7">
        <v>1.35</v>
      </c>
      <c r="J5" s="7">
        <v>300</v>
      </c>
      <c r="K5" s="7">
        <v>5.0000000000000001E-3</v>
      </c>
      <c r="L5" s="7">
        <v>1.425</v>
      </c>
      <c r="M5" s="7">
        <v>300</v>
      </c>
      <c r="N5" s="7">
        <v>5.0000000000000001E-3</v>
      </c>
      <c r="O5" s="7">
        <v>1.6</v>
      </c>
      <c r="P5" s="7">
        <v>5</v>
      </c>
      <c r="Q5" s="7">
        <v>1</v>
      </c>
      <c r="R5" s="7">
        <v>2.5</v>
      </c>
      <c r="S5" s="7">
        <v>5</v>
      </c>
      <c r="T5" s="7">
        <v>1</v>
      </c>
      <c r="U5" s="7">
        <v>2.4</v>
      </c>
      <c r="V5" s="7">
        <v>5</v>
      </c>
      <c r="W5" s="7">
        <v>1</v>
      </c>
      <c r="X5" s="7">
        <v>2.65</v>
      </c>
    </row>
    <row r="6" spans="1:24">
      <c r="A6" s="7" t="s">
        <v>17</v>
      </c>
      <c r="B6" s="7" t="s">
        <v>19</v>
      </c>
      <c r="C6" s="7" t="s">
        <v>18</v>
      </c>
      <c r="D6" s="7">
        <v>102</v>
      </c>
      <c r="E6" s="7">
        <v>101</v>
      </c>
      <c r="F6" s="7">
        <v>101.5</v>
      </c>
      <c r="G6" s="7">
        <v>150</v>
      </c>
      <c r="H6" s="7">
        <v>0.01</v>
      </c>
      <c r="I6" s="7">
        <v>0.89</v>
      </c>
      <c r="J6" s="7">
        <v>150</v>
      </c>
      <c r="K6" s="7">
        <v>0.01</v>
      </c>
      <c r="L6" s="7">
        <v>1.39</v>
      </c>
      <c r="M6" s="7">
        <v>150</v>
      </c>
      <c r="N6" s="7">
        <v>0.01</v>
      </c>
      <c r="O6" s="7">
        <v>1.1599999999999999</v>
      </c>
      <c r="P6" s="7">
        <v>2</v>
      </c>
      <c r="Q6" s="7">
        <v>1</v>
      </c>
      <c r="R6" s="7">
        <v>0.84</v>
      </c>
      <c r="S6" s="7">
        <v>5</v>
      </c>
      <c r="T6" s="7">
        <v>1</v>
      </c>
      <c r="U6" s="7">
        <v>2.25</v>
      </c>
      <c r="V6" s="7">
        <v>5</v>
      </c>
      <c r="W6" s="7">
        <v>1</v>
      </c>
      <c r="X6" s="7">
        <v>2.5</v>
      </c>
    </row>
  </sheetData>
  <mergeCells count="6">
    <mergeCell ref="V1:X1"/>
    <mergeCell ref="G1:I1"/>
    <mergeCell ref="J1:L1"/>
    <mergeCell ref="M1:O1"/>
    <mergeCell ref="P1:R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londero</dc:creator>
  <cp:lastModifiedBy>Usuario</cp:lastModifiedBy>
  <dcterms:created xsi:type="dcterms:W3CDTF">2019-06-12T00:27:46Z</dcterms:created>
  <dcterms:modified xsi:type="dcterms:W3CDTF">2019-06-12T00:29:04Z</dcterms:modified>
</cp:coreProperties>
</file>