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 Projects\BreakoutBoards\CopleyComBreakout\"/>
    </mc:Choice>
  </mc:AlternateContent>
  <xr:revisionPtr revIDLastSave="0" documentId="13_ncr:1_{52A27842-D8CD-4C08-A0BC-C9FB3768455F}" xr6:coauthVersionLast="47" xr6:coauthVersionMax="47" xr10:uidLastSave="{00000000-0000-0000-0000-000000000000}"/>
  <bookViews>
    <workbookView xWindow="33312" yWindow="2784" windowWidth="22272" windowHeight="12636" xr2:uid="{CD453AD4-D232-41DF-8E67-F0C0A7899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G19" i="1"/>
  <c r="H19" i="1"/>
  <c r="G17" i="1"/>
  <c r="H11" i="1"/>
  <c r="G14" i="1"/>
  <c r="G13" i="1"/>
  <c r="G12" i="1"/>
  <c r="G11" i="1"/>
  <c r="D17" i="1"/>
  <c r="D14" i="1"/>
  <c r="D13" i="1"/>
  <c r="D12" i="1"/>
  <c r="D11" i="1"/>
  <c r="F13" i="1"/>
  <c r="F14" i="1" s="1"/>
  <c r="F12" i="1"/>
  <c r="K9" i="1"/>
  <c r="K8" i="1"/>
  <c r="K7" i="1"/>
  <c r="K6" i="1"/>
  <c r="K5" i="1"/>
  <c r="H4" i="1"/>
  <c r="H5" i="1" s="1"/>
  <c r="H6" i="1" s="1"/>
  <c r="H7" i="1" s="1"/>
  <c r="H8" i="1" s="1"/>
  <c r="E5" i="1"/>
  <c r="H14" i="1" l="1"/>
</calcChain>
</file>

<file path=xl/sharedStrings.xml><?xml version="1.0" encoding="utf-8"?>
<sst xmlns="http://schemas.openxmlformats.org/spreadsheetml/2006/main" count="8" uniqueCount="8">
  <si>
    <t>board width</t>
  </si>
  <si>
    <t>pin to pin</t>
  </si>
  <si>
    <t>hole dia</t>
  </si>
  <si>
    <t>hole y offset</t>
  </si>
  <si>
    <t>hole spacing</t>
  </si>
  <si>
    <t>Vertical</t>
  </si>
  <si>
    <t>Horizantal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</si>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</sst>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631E-9F57-46FA-997C-D0DD20A7730A}">
  <dimension ref="A1:K33"/>
  <sheetViews>
    <sheetView tabSelected="1" topLeftCell="A4" workbookViewId="0">
      <selection activeCell="D24" sqref="D24"/>
    </sheetView>
  </sheetViews>
  <sheetFormatPr defaultRowHeight="14.4" x14ac:dyDescent="0.3"/>
  <cols>
    <col min="1" max="1" width="11.6640625" customWidth="1"/>
  </cols>
  <sheetData>
    <row r="1" spans="1:11" x14ac:dyDescent="0.3">
      <c r="A1" t="s">
        <v>0</v>
      </c>
      <c r="B1">
        <v>14.1</v>
      </c>
    </row>
    <row r="2" spans="1:11" x14ac:dyDescent="0.3">
      <c r="A2" t="s">
        <v>1</v>
      </c>
      <c r="B2">
        <v>2.54</v>
      </c>
    </row>
    <row r="3" spans="1:11" x14ac:dyDescent="0.3">
      <c r="B3">
        <v>10.16</v>
      </c>
      <c r="E3">
        <v>12.1</v>
      </c>
      <c r="H3">
        <v>0</v>
      </c>
    </row>
    <row r="4" spans="1:11" x14ac:dyDescent="0.3">
      <c r="A4" t="s">
        <v>2</v>
      </c>
      <c r="B4">
        <v>439</v>
      </c>
      <c r="E4">
        <v>5.3</v>
      </c>
      <c r="G4">
        <v>1.26</v>
      </c>
      <c r="H4">
        <f>H3+G4</f>
        <v>1.26</v>
      </c>
      <c r="J4">
        <v>1.8</v>
      </c>
    </row>
    <row r="5" spans="1:11" x14ac:dyDescent="0.3">
      <c r="A5" t="s">
        <v>3</v>
      </c>
      <c r="B5">
        <v>547</v>
      </c>
      <c r="E5">
        <f>(E3-E4)/2</f>
        <v>3.4</v>
      </c>
      <c r="G5">
        <v>3.4</v>
      </c>
      <c r="H5">
        <f>H4+G5</f>
        <v>4.66</v>
      </c>
      <c r="J5">
        <v>4.32</v>
      </c>
      <c r="K5">
        <f>J5-J4</f>
        <v>2.5200000000000005</v>
      </c>
    </row>
    <row r="6" spans="1:11" x14ac:dyDescent="0.3">
      <c r="A6" t="s">
        <v>4</v>
      </c>
      <c r="B6">
        <v>3.4</v>
      </c>
      <c r="G6">
        <v>5.44</v>
      </c>
      <c r="H6">
        <f>H5+G6</f>
        <v>10.100000000000001</v>
      </c>
      <c r="J6">
        <v>6.82</v>
      </c>
      <c r="K6">
        <f>J6-J5</f>
        <v>2.5</v>
      </c>
    </row>
    <row r="7" spans="1:11" x14ac:dyDescent="0.3">
      <c r="G7">
        <v>3.4</v>
      </c>
      <c r="H7">
        <f>H6+G7</f>
        <v>13.500000000000002</v>
      </c>
      <c r="J7">
        <v>9.3000000000000007</v>
      </c>
      <c r="K7">
        <f>J7-J6</f>
        <v>2.4800000000000004</v>
      </c>
    </row>
    <row r="8" spans="1:11" x14ac:dyDescent="0.3">
      <c r="B8">
        <v>16.2</v>
      </c>
      <c r="G8">
        <v>0.83</v>
      </c>
      <c r="H8">
        <f>H7+G8</f>
        <v>14.330000000000002</v>
      </c>
      <c r="J8">
        <v>11.8</v>
      </c>
      <c r="K8">
        <f>J8-J7</f>
        <v>2.5</v>
      </c>
    </row>
    <row r="9" spans="1:11" x14ac:dyDescent="0.3">
      <c r="J9">
        <v>14</v>
      </c>
      <c r="K9">
        <f>J9-J8</f>
        <v>2.1999999999999993</v>
      </c>
    </row>
    <row r="11" spans="1:11" x14ac:dyDescent="0.3">
      <c r="B11">
        <v>916</v>
      </c>
      <c r="C11">
        <v>925</v>
      </c>
      <c r="D11">
        <f>AVERAGE(B11:C11)</f>
        <v>920.5</v>
      </c>
      <c r="F11" s="1">
        <v>2.54</v>
      </c>
      <c r="G11" s="1">
        <f>D11/H11</f>
        <v>2.54</v>
      </c>
      <c r="H11" s="1">
        <f>D11/F11</f>
        <v>362.40157480314963</v>
      </c>
    </row>
    <row r="12" spans="1:11" x14ac:dyDescent="0.3">
      <c r="B12">
        <v>1803</v>
      </c>
      <c r="C12">
        <v>1832</v>
      </c>
      <c r="D12">
        <f>AVERAGE(B12:C12)</f>
        <v>1817.5</v>
      </c>
      <c r="F12" s="1">
        <f>F11+F$11</f>
        <v>5.08</v>
      </c>
      <c r="G12" s="1">
        <f>D12/H$11</f>
        <v>5.015154807170016</v>
      </c>
      <c r="H12" s="1"/>
    </row>
    <row r="13" spans="1:11" x14ac:dyDescent="0.3">
      <c r="B13">
        <v>2714</v>
      </c>
      <c r="C13">
        <v>2733</v>
      </c>
      <c r="D13">
        <f>AVERAGE(B13:C13)</f>
        <v>2723.5</v>
      </c>
      <c r="F13" s="1">
        <f>F12+F$11</f>
        <v>7.62</v>
      </c>
      <c r="G13" s="1">
        <f>D13/H$11</f>
        <v>7.5151439435089618</v>
      </c>
      <c r="H13" s="1"/>
    </row>
    <row r="14" spans="1:11" x14ac:dyDescent="0.3">
      <c r="B14">
        <v>3664</v>
      </c>
      <c r="C14">
        <v>3682</v>
      </c>
      <c r="D14">
        <f>AVERAGE(B14:C14)</f>
        <v>3673</v>
      </c>
      <c r="F14" s="1">
        <f>F13+F$11</f>
        <v>10.16</v>
      </c>
      <c r="G14" s="1">
        <f>D14/H$11</f>
        <v>10.13516567083107</v>
      </c>
      <c r="H14" s="1">
        <f>B17/H11</f>
        <v>10.92434546442151</v>
      </c>
    </row>
    <row r="17" spans="1:8" x14ac:dyDescent="0.3">
      <c r="B17">
        <v>3959</v>
      </c>
      <c r="C17">
        <v>3973</v>
      </c>
      <c r="D17">
        <f>AVERAGE(B17:C17)</f>
        <v>3966</v>
      </c>
      <c r="G17" s="1">
        <f>D17/H$11</f>
        <v>10.943661053775122</v>
      </c>
    </row>
    <row r="18" spans="1:8" x14ac:dyDescent="0.3">
      <c r="G18">
        <v>10.16</v>
      </c>
    </row>
    <row r="19" spans="1:8" x14ac:dyDescent="0.3">
      <c r="G19" s="1">
        <f>G17-G18</f>
        <v>0.78366105377512163</v>
      </c>
      <c r="H19">
        <f>G19/2</f>
        <v>0.39183052688756081</v>
      </c>
    </row>
    <row r="20" spans="1:8" x14ac:dyDescent="0.3">
      <c r="A20" t="s">
        <v>6</v>
      </c>
      <c r="D20" t="s">
        <v>7</v>
      </c>
    </row>
    <row r="21" spans="1:8" x14ac:dyDescent="0.3">
      <c r="B21">
        <v>2787</v>
      </c>
      <c r="C21">
        <v>2796</v>
      </c>
    </row>
    <row r="22" spans="1:8" x14ac:dyDescent="0.3">
      <c r="B22">
        <v>2763</v>
      </c>
      <c r="C22">
        <v>2862</v>
      </c>
    </row>
    <row r="23" spans="1:8" x14ac:dyDescent="0.3">
      <c r="D23">
        <f>AVERAGE(B21:C22)</f>
        <v>2802</v>
      </c>
      <c r="E23">
        <f>D23/H11</f>
        <v>7.7317544812601842</v>
      </c>
    </row>
    <row r="26" spans="1:8" x14ac:dyDescent="0.3">
      <c r="A26" t="s">
        <v>5</v>
      </c>
    </row>
    <row r="27" spans="1:8" x14ac:dyDescent="0.3">
      <c r="B27">
        <v>10.46</v>
      </c>
      <c r="D27">
        <v>6</v>
      </c>
    </row>
    <row r="28" spans="1:8" x14ac:dyDescent="0.3">
      <c r="C28">
        <v>10.16</v>
      </c>
      <c r="D28">
        <v>1</v>
      </c>
    </row>
    <row r="29" spans="1:8" x14ac:dyDescent="0.3">
      <c r="C29">
        <v>7.62</v>
      </c>
      <c r="D29">
        <v>2</v>
      </c>
    </row>
    <row r="30" spans="1:8" x14ac:dyDescent="0.3">
      <c r="C30">
        <v>5.08</v>
      </c>
      <c r="D30">
        <v>3</v>
      </c>
    </row>
    <row r="31" spans="1:8" x14ac:dyDescent="0.3">
      <c r="C31">
        <v>2.54</v>
      </c>
      <c r="D31">
        <v>4</v>
      </c>
    </row>
    <row r="32" spans="1:8" x14ac:dyDescent="0.3">
      <c r="C32">
        <v>0</v>
      </c>
      <c r="D32">
        <v>5</v>
      </c>
    </row>
    <row r="33" spans="2:4" x14ac:dyDescent="0.3">
      <c r="B33">
        <v>-0.4</v>
      </c>
      <c r="D3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tomh</dc:creator>
  <cp:lastModifiedBy>tomh</cp:lastModifiedBy>
  <dcterms:created xsi:type="dcterms:W3CDTF">2023-12-21T18:15:08Z</dcterms:created>
  <dcterms:modified xsi:type="dcterms:W3CDTF">2023-12-29T03:20:05Z</dcterms:modified>
</cp:coreProperties>
</file>