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173b912d3b3f365/01 Anlage ^0 Konten/20 Publications/Classical Portfolio Therory/"/>
    </mc:Choice>
  </mc:AlternateContent>
  <xr:revisionPtr revIDLastSave="0" documentId="8_{AD7CA819-0F65-42F5-B002-76BB1A4AD986}" xr6:coauthVersionLast="47" xr6:coauthVersionMax="47" xr10:uidLastSave="{00000000-0000-0000-0000-000000000000}"/>
  <bookViews>
    <workbookView xWindow="-120" yWindow="-120" windowWidth="29040" windowHeight="15720" xr2:uid="{07329BFA-6838-4449-92ED-B51F2603975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B17" i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16" i="1"/>
  <c r="C15" i="1"/>
  <c r="C14" i="1"/>
  <c r="D15" i="1"/>
  <c r="D14" i="1"/>
</calcChain>
</file>

<file path=xl/sharedStrings.xml><?xml version="1.0" encoding="utf-8"?>
<sst xmlns="http://schemas.openxmlformats.org/spreadsheetml/2006/main" count="8" uniqueCount="8">
  <si>
    <t>sigma 1</t>
  </si>
  <si>
    <t>sigma 2</t>
  </si>
  <si>
    <t>rho</t>
  </si>
  <si>
    <t>w</t>
  </si>
  <si>
    <t>my1</t>
  </si>
  <si>
    <t>my2</t>
  </si>
  <si>
    <t>Sigma</t>
  </si>
  <si>
    <t>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</si>
</sst>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SIGMA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Tabelle1!$B$14:$B$34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Tabelle1!$D$14:$D$34</c:f>
              <c:numCache>
                <c:formatCode>General</c:formatCode>
                <c:ptCount val="21"/>
                <c:pt idx="0">
                  <c:v>4</c:v>
                </c:pt>
                <c:pt idx="1">
                  <c:v>3.7408555171243916</c:v>
                </c:pt>
                <c:pt idx="2">
                  <c:v>3.4836762191684807</c:v>
                </c:pt>
                <c:pt idx="3">
                  <c:v>3.2289317118824297</c:v>
                </c:pt>
                <c:pt idx="4">
                  <c:v>2.9772470505485438</c:v>
                </c:pt>
                <c:pt idx="5">
                  <c:v>2.7294688127912363</c:v>
                </c:pt>
                <c:pt idx="6">
                  <c:v>2.4867649667791283</c:v>
                </c:pt>
                <c:pt idx="7">
                  <c:v>2.2507776433935005</c:v>
                </c:pt>
                <c:pt idx="8">
                  <c:v>2.0238577025077631</c:v>
                </c:pt>
                <c:pt idx="9">
                  <c:v>1.8094197965093675</c:v>
                </c:pt>
                <c:pt idx="10">
                  <c:v>1.61245154965971</c:v>
                </c:pt>
                <c:pt idx="11">
                  <c:v>1.4401388821915757</c:v>
                </c:pt>
                <c:pt idx="12">
                  <c:v>1.3023056476879766</c:v>
                </c:pt>
                <c:pt idx="13">
                  <c:v>1.2107848694132251</c:v>
                </c:pt>
                <c:pt idx="14">
                  <c:v>1.1764352935882194</c:v>
                </c:pt>
                <c:pt idx="15">
                  <c:v>1.2041594578792298</c:v>
                </c:pt>
                <c:pt idx="16">
                  <c:v>1.2899612397277684</c:v>
                </c:pt>
                <c:pt idx="17">
                  <c:v>1.4233762678926474</c:v>
                </c:pt>
                <c:pt idx="18">
                  <c:v>1.5924823389915514</c:v>
                </c:pt>
                <c:pt idx="19">
                  <c:v>1.7871765441612097</c:v>
                </c:pt>
                <c:pt idx="20">
                  <c:v>2.0000000000000009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7D-4CD7-ACB7-F582F6EDC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903632"/>
        <c:axId val="416893072"/>
      </c:scatterChart>
      <c:valAx>
        <c:axId val="4169036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6893072"/>
        <c:crosses val="autoZero"/>
        <c:crossBetween val="midCat"/>
      </c:valAx>
      <c:valAx>
        <c:axId val="41689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690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Tabelle1!$B$14:$B$34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Tabelle1!$C$14:$C$34</c:f>
              <c:numCache>
                <c:formatCode>General</c:formatCode>
                <c:ptCount val="21"/>
                <c:pt idx="0">
                  <c:v>2</c:v>
                </c:pt>
                <c:pt idx="1">
                  <c:v>1.95</c:v>
                </c:pt>
                <c:pt idx="2">
                  <c:v>1.9000000000000001</c:v>
                </c:pt>
                <c:pt idx="3">
                  <c:v>1.85</c:v>
                </c:pt>
                <c:pt idx="4">
                  <c:v>1.8</c:v>
                </c:pt>
                <c:pt idx="5">
                  <c:v>1.75</c:v>
                </c:pt>
                <c:pt idx="6">
                  <c:v>1.7</c:v>
                </c:pt>
                <c:pt idx="7">
                  <c:v>1.65</c:v>
                </c:pt>
                <c:pt idx="8">
                  <c:v>1.6</c:v>
                </c:pt>
                <c:pt idx="9">
                  <c:v>1.55</c:v>
                </c:pt>
                <c:pt idx="10">
                  <c:v>1.5</c:v>
                </c:pt>
                <c:pt idx="11">
                  <c:v>1.4500000000000002</c:v>
                </c:pt>
                <c:pt idx="12">
                  <c:v>1.4</c:v>
                </c:pt>
                <c:pt idx="13">
                  <c:v>1.35</c:v>
                </c:pt>
                <c:pt idx="14">
                  <c:v>1.2999999999999998</c:v>
                </c:pt>
                <c:pt idx="15">
                  <c:v>1.25</c:v>
                </c:pt>
                <c:pt idx="16">
                  <c:v>1.1999999999999997</c:v>
                </c:pt>
                <c:pt idx="17">
                  <c:v>1.1499999999999999</c:v>
                </c:pt>
                <c:pt idx="18">
                  <c:v>1.0999999999999996</c:v>
                </c:pt>
                <c:pt idx="19">
                  <c:v>1.0499999999999998</c:v>
                </c:pt>
                <c:pt idx="20">
                  <c:v>0.99999999999999978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AE-4C8C-8362-0BDB549C6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67088"/>
        <c:axId val="417867568"/>
      </c:scatterChart>
      <c:valAx>
        <c:axId val="4178670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7867568"/>
        <c:crosses val="autoZero"/>
        <c:crossBetween val="midCat"/>
      </c:valAx>
      <c:valAx>
        <c:axId val="41786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786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MY vs SIGMA</a:t>
            </a:r>
          </a:p>
        </c:rich>
      </c:tx>
      <c:layout>
        <c:manualLayout>
          <c:xMode val="edge"/>
          <c:yMode val="edge"/>
          <c:x val="0.3759026684164479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Tabelle1!$D$14:$D$34</c:f>
              <c:numCache>
                <c:formatCode>General</c:formatCode>
                <c:ptCount val="21"/>
                <c:pt idx="0">
                  <c:v>4</c:v>
                </c:pt>
                <c:pt idx="1">
                  <c:v>3.7408555171243916</c:v>
                </c:pt>
                <c:pt idx="2">
                  <c:v>3.4836762191684807</c:v>
                </c:pt>
                <c:pt idx="3">
                  <c:v>3.2289317118824297</c:v>
                </c:pt>
                <c:pt idx="4">
                  <c:v>2.9772470505485438</c:v>
                </c:pt>
                <c:pt idx="5">
                  <c:v>2.7294688127912363</c:v>
                </c:pt>
                <c:pt idx="6">
                  <c:v>2.4867649667791283</c:v>
                </c:pt>
                <c:pt idx="7">
                  <c:v>2.2507776433935005</c:v>
                </c:pt>
                <c:pt idx="8">
                  <c:v>2.0238577025077631</c:v>
                </c:pt>
                <c:pt idx="9">
                  <c:v>1.8094197965093675</c:v>
                </c:pt>
                <c:pt idx="10">
                  <c:v>1.61245154965971</c:v>
                </c:pt>
                <c:pt idx="11">
                  <c:v>1.4401388821915757</c:v>
                </c:pt>
                <c:pt idx="12">
                  <c:v>1.3023056476879766</c:v>
                </c:pt>
                <c:pt idx="13">
                  <c:v>1.2107848694132251</c:v>
                </c:pt>
                <c:pt idx="14">
                  <c:v>1.1764352935882194</c:v>
                </c:pt>
                <c:pt idx="15">
                  <c:v>1.2041594578792298</c:v>
                </c:pt>
                <c:pt idx="16">
                  <c:v>1.2899612397277684</c:v>
                </c:pt>
                <c:pt idx="17">
                  <c:v>1.4233762678926474</c:v>
                </c:pt>
                <c:pt idx="18">
                  <c:v>1.5924823389915514</c:v>
                </c:pt>
                <c:pt idx="19">
                  <c:v>1.7871765441612097</c:v>
                </c:pt>
                <c:pt idx="20">
                  <c:v>2.0000000000000009</c:v>
                </c:pt>
              </c:numCache>
            </c:numRef>
          </c:xVal>
          <c:yVal>
            <c:numRef>
              <c:f>Tabelle1!$C$14:$C$34</c:f>
              <c:numCache>
                <c:formatCode>General</c:formatCode>
                <c:ptCount val="21"/>
                <c:pt idx="0">
                  <c:v>2</c:v>
                </c:pt>
                <c:pt idx="1">
                  <c:v>1.95</c:v>
                </c:pt>
                <c:pt idx="2">
                  <c:v>1.9000000000000001</c:v>
                </c:pt>
                <c:pt idx="3">
                  <c:v>1.85</c:v>
                </c:pt>
                <c:pt idx="4">
                  <c:v>1.8</c:v>
                </c:pt>
                <c:pt idx="5">
                  <c:v>1.75</c:v>
                </c:pt>
                <c:pt idx="6">
                  <c:v>1.7</c:v>
                </c:pt>
                <c:pt idx="7">
                  <c:v>1.65</c:v>
                </c:pt>
                <c:pt idx="8">
                  <c:v>1.6</c:v>
                </c:pt>
                <c:pt idx="9">
                  <c:v>1.55</c:v>
                </c:pt>
                <c:pt idx="10">
                  <c:v>1.5</c:v>
                </c:pt>
                <c:pt idx="11">
                  <c:v>1.4500000000000002</c:v>
                </c:pt>
                <c:pt idx="12">
                  <c:v>1.4</c:v>
                </c:pt>
                <c:pt idx="13">
                  <c:v>1.35</c:v>
                </c:pt>
                <c:pt idx="14">
                  <c:v>1.2999999999999998</c:v>
                </c:pt>
                <c:pt idx="15">
                  <c:v>1.25</c:v>
                </c:pt>
                <c:pt idx="16">
                  <c:v>1.1999999999999997</c:v>
                </c:pt>
                <c:pt idx="17">
                  <c:v>1.1499999999999999</c:v>
                </c:pt>
                <c:pt idx="18">
                  <c:v>1.0999999999999996</c:v>
                </c:pt>
                <c:pt idx="19">
                  <c:v>1.0499999999999998</c:v>
                </c:pt>
                <c:pt idx="20">
                  <c:v>0.99999999999999978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5D-4CA5-B91E-E8497D9A3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289120"/>
        <c:axId val="482289600"/>
      </c:scatterChart>
      <c:valAx>
        <c:axId val="48228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2289600"/>
        <c:crosses val="autoZero"/>
        <c:crossBetween val="midCat"/>
      </c:valAx>
      <c:valAx>
        <c:axId val="48228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228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15</xdr:row>
      <xdr:rowOff>180974</xdr:rowOff>
    </xdr:from>
    <xdr:to>
      <xdr:col>9</xdr:col>
      <xdr:colOff>85725</xdr:colOff>
      <xdr:row>26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AC974FC-205A-25EC-F64F-987D27A7B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3</xdr:row>
      <xdr:rowOff>161925</xdr:rowOff>
    </xdr:from>
    <xdr:to>
      <xdr:col>9</xdr:col>
      <xdr:colOff>19050</xdr:colOff>
      <xdr:row>15</xdr:row>
      <xdr:rowOff>9525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0F66F2D-C197-00B2-3495-53C589811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6</xdr:row>
      <xdr:rowOff>180975</xdr:rowOff>
    </xdr:from>
    <xdr:to>
      <xdr:col>16</xdr:col>
      <xdr:colOff>0</xdr:colOff>
      <xdr:row>21</xdr:row>
      <xdr:rowOff>66675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D846A44A-21BF-C6DE-DF27-0E08D3129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B4157-AF34-43F3-869F-2E00E96E8DF8}">
  <dimension ref="B5:D34"/>
  <sheetViews>
    <sheetView tabSelected="1" workbookViewId="0">
      <selection activeCell="C11" sqref="C11"/>
    </sheetView>
  </sheetViews>
  <sheetFormatPr baseColWidth="10" defaultRowHeight="15" x14ac:dyDescent="0.25"/>
  <sheetData>
    <row r="5" spans="2:4" x14ac:dyDescent="0.25">
      <c r="B5" t="s">
        <v>4</v>
      </c>
      <c r="C5">
        <v>1</v>
      </c>
    </row>
    <row r="6" spans="2:4" x14ac:dyDescent="0.25">
      <c r="B6" t="s">
        <v>5</v>
      </c>
      <c r="C6">
        <v>2</v>
      </c>
    </row>
    <row r="8" spans="2:4" x14ac:dyDescent="0.25">
      <c r="B8" t="s">
        <v>0</v>
      </c>
      <c r="C8">
        <v>2</v>
      </c>
    </row>
    <row r="9" spans="2:4" x14ac:dyDescent="0.25">
      <c r="B9" t="s">
        <v>1</v>
      </c>
      <c r="C9">
        <v>4</v>
      </c>
    </row>
    <row r="10" spans="2:4" x14ac:dyDescent="0.25">
      <c r="B10" t="s">
        <v>2</v>
      </c>
      <c r="C10">
        <v>-0.6</v>
      </c>
    </row>
    <row r="13" spans="2:4" x14ac:dyDescent="0.25">
      <c r="B13" t="s">
        <v>3</v>
      </c>
      <c r="C13" t="s">
        <v>7</v>
      </c>
      <c r="D13" t="s">
        <v>6</v>
      </c>
    </row>
    <row r="14" spans="2:4" x14ac:dyDescent="0.25">
      <c r="B14">
        <v>0</v>
      </c>
      <c r="C14">
        <f>$C$5*B14+(1-B14)*$C$6</f>
        <v>2</v>
      </c>
      <c r="D14">
        <f>SQRT(B14^2*$C$8^2 +(1-B14)^2*$C$9^2+2*B14*(1-B14)*$C$10*$C$8*$C$9)</f>
        <v>4</v>
      </c>
    </row>
    <row r="15" spans="2:4" x14ac:dyDescent="0.25">
      <c r="B15">
        <v>0.05</v>
      </c>
      <c r="C15">
        <f t="shared" ref="C15:C34" si="0">$C$5*B15+(1-B15)*$C$6</f>
        <v>1.95</v>
      </c>
      <c r="D15">
        <f>SQRT(B15^2*$C$8^2 +(1-B15)^2*$C$9^2+2*B15*(1-B15)*$C$10*$C$8*$C$9)</f>
        <v>3.7408555171243916</v>
      </c>
    </row>
    <row r="16" spans="2:4" x14ac:dyDescent="0.25">
      <c r="B16">
        <f>B15+0.05</f>
        <v>0.1</v>
      </c>
      <c r="C16">
        <f t="shared" si="0"/>
        <v>1.9000000000000001</v>
      </c>
      <c r="D16">
        <f t="shared" ref="D16:D34" si="1">SQRT(B16^2*$C$8^2 +(1-B16)^2*$C$9^2+2*B16*(1-B16)*$C$10*$C$8*$C$9)</f>
        <v>3.4836762191684807</v>
      </c>
    </row>
    <row r="17" spans="2:4" x14ac:dyDescent="0.25">
      <c r="B17">
        <f t="shared" ref="B17:B36" si="2">B16+0.05</f>
        <v>0.15000000000000002</v>
      </c>
      <c r="C17">
        <f t="shared" si="0"/>
        <v>1.85</v>
      </c>
      <c r="D17">
        <f t="shared" si="1"/>
        <v>3.2289317118824297</v>
      </c>
    </row>
    <row r="18" spans="2:4" x14ac:dyDescent="0.25">
      <c r="B18">
        <f t="shared" si="2"/>
        <v>0.2</v>
      </c>
      <c r="C18">
        <f t="shared" si="0"/>
        <v>1.8</v>
      </c>
      <c r="D18">
        <f t="shared" si="1"/>
        <v>2.9772470505485438</v>
      </c>
    </row>
    <row r="19" spans="2:4" x14ac:dyDescent="0.25">
      <c r="B19">
        <f t="shared" si="2"/>
        <v>0.25</v>
      </c>
      <c r="C19">
        <f t="shared" si="0"/>
        <v>1.75</v>
      </c>
      <c r="D19">
        <f t="shared" si="1"/>
        <v>2.7294688127912363</v>
      </c>
    </row>
    <row r="20" spans="2:4" x14ac:dyDescent="0.25">
      <c r="B20">
        <f t="shared" si="2"/>
        <v>0.3</v>
      </c>
      <c r="C20">
        <f t="shared" si="0"/>
        <v>1.7</v>
      </c>
      <c r="D20">
        <f t="shared" si="1"/>
        <v>2.4867649667791283</v>
      </c>
    </row>
    <row r="21" spans="2:4" x14ac:dyDescent="0.25">
      <c r="B21">
        <f t="shared" si="2"/>
        <v>0.35</v>
      </c>
      <c r="C21">
        <f t="shared" si="0"/>
        <v>1.65</v>
      </c>
      <c r="D21">
        <f t="shared" si="1"/>
        <v>2.2507776433935005</v>
      </c>
    </row>
    <row r="22" spans="2:4" x14ac:dyDescent="0.25">
      <c r="B22">
        <f t="shared" si="2"/>
        <v>0.39999999999999997</v>
      </c>
      <c r="C22">
        <f t="shared" si="0"/>
        <v>1.6</v>
      </c>
      <c r="D22">
        <f t="shared" si="1"/>
        <v>2.0238577025077631</v>
      </c>
    </row>
    <row r="23" spans="2:4" x14ac:dyDescent="0.25">
      <c r="B23">
        <f t="shared" si="2"/>
        <v>0.44999999999999996</v>
      </c>
      <c r="C23">
        <f t="shared" si="0"/>
        <v>1.55</v>
      </c>
      <c r="D23">
        <f t="shared" si="1"/>
        <v>1.8094197965093675</v>
      </c>
    </row>
    <row r="24" spans="2:4" x14ac:dyDescent="0.25">
      <c r="B24">
        <f t="shared" si="2"/>
        <v>0.49999999999999994</v>
      </c>
      <c r="C24">
        <f t="shared" si="0"/>
        <v>1.5</v>
      </c>
      <c r="D24">
        <f t="shared" si="1"/>
        <v>1.61245154965971</v>
      </c>
    </row>
    <row r="25" spans="2:4" x14ac:dyDescent="0.25">
      <c r="B25">
        <f t="shared" si="2"/>
        <v>0.54999999999999993</v>
      </c>
      <c r="C25">
        <f t="shared" si="0"/>
        <v>1.4500000000000002</v>
      </c>
      <c r="D25">
        <f t="shared" si="1"/>
        <v>1.4401388821915757</v>
      </c>
    </row>
    <row r="26" spans="2:4" x14ac:dyDescent="0.25">
      <c r="B26">
        <f t="shared" si="2"/>
        <v>0.6</v>
      </c>
      <c r="C26">
        <f t="shared" si="0"/>
        <v>1.4</v>
      </c>
      <c r="D26">
        <f t="shared" si="1"/>
        <v>1.3023056476879766</v>
      </c>
    </row>
    <row r="27" spans="2:4" x14ac:dyDescent="0.25">
      <c r="B27">
        <f t="shared" si="2"/>
        <v>0.65</v>
      </c>
      <c r="C27">
        <f t="shared" si="0"/>
        <v>1.35</v>
      </c>
      <c r="D27">
        <f t="shared" si="1"/>
        <v>1.2107848694132251</v>
      </c>
    </row>
    <row r="28" spans="2:4" x14ac:dyDescent="0.25">
      <c r="B28">
        <f t="shared" si="2"/>
        <v>0.70000000000000007</v>
      </c>
      <c r="C28">
        <f t="shared" si="0"/>
        <v>1.2999999999999998</v>
      </c>
      <c r="D28">
        <f t="shared" si="1"/>
        <v>1.1764352935882194</v>
      </c>
    </row>
    <row r="29" spans="2:4" x14ac:dyDescent="0.25">
      <c r="B29">
        <f t="shared" si="2"/>
        <v>0.75000000000000011</v>
      </c>
      <c r="C29">
        <f t="shared" si="0"/>
        <v>1.25</v>
      </c>
      <c r="D29">
        <f t="shared" si="1"/>
        <v>1.2041594578792298</v>
      </c>
    </row>
    <row r="30" spans="2:4" x14ac:dyDescent="0.25">
      <c r="B30">
        <f t="shared" si="2"/>
        <v>0.80000000000000016</v>
      </c>
      <c r="C30">
        <f t="shared" si="0"/>
        <v>1.1999999999999997</v>
      </c>
      <c r="D30">
        <f t="shared" si="1"/>
        <v>1.2899612397277684</v>
      </c>
    </row>
    <row r="31" spans="2:4" x14ac:dyDescent="0.25">
      <c r="B31">
        <f t="shared" si="2"/>
        <v>0.8500000000000002</v>
      </c>
      <c r="C31">
        <f t="shared" si="0"/>
        <v>1.1499999999999999</v>
      </c>
      <c r="D31">
        <f t="shared" si="1"/>
        <v>1.4233762678926474</v>
      </c>
    </row>
    <row r="32" spans="2:4" x14ac:dyDescent="0.25">
      <c r="B32">
        <f t="shared" si="2"/>
        <v>0.90000000000000024</v>
      </c>
      <c r="C32">
        <f t="shared" si="0"/>
        <v>1.0999999999999996</v>
      </c>
      <c r="D32">
        <f t="shared" si="1"/>
        <v>1.5924823389915514</v>
      </c>
    </row>
    <row r="33" spans="2:4" x14ac:dyDescent="0.25">
      <c r="B33">
        <f t="shared" si="2"/>
        <v>0.95000000000000029</v>
      </c>
      <c r="C33">
        <f t="shared" si="0"/>
        <v>1.0499999999999998</v>
      </c>
      <c r="D33">
        <f t="shared" si="1"/>
        <v>1.7871765441612097</v>
      </c>
    </row>
    <row r="34" spans="2:4" x14ac:dyDescent="0.25">
      <c r="B34">
        <f t="shared" si="2"/>
        <v>1.0000000000000002</v>
      </c>
      <c r="C34">
        <f t="shared" si="0"/>
        <v>0.99999999999999978</v>
      </c>
      <c r="D34">
        <f t="shared" si="1"/>
        <v>2.0000000000000009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 L.</dc:creator>
  <cp:lastModifiedBy>Tobi L.</cp:lastModifiedBy>
  <dcterms:created xsi:type="dcterms:W3CDTF">2025-02-17T09:15:38Z</dcterms:created>
  <dcterms:modified xsi:type="dcterms:W3CDTF">2025-02-17T09:32:35Z</dcterms:modified>
</cp:coreProperties>
</file>