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1365" yWindow="-105" windowWidth="21780" windowHeight="13170" activeTab="4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5" l="1"/>
  <c r="G29" i="6" l="1"/>
  <c r="G29" i="5"/>
  <c r="G29" i="4"/>
  <c r="G29" i="3"/>
  <c r="F3" i="6" a="1"/>
  <c r="F3" i="6" s="1"/>
  <c r="F3" i="5" a="1"/>
  <c r="F3" i="5" s="1"/>
  <c r="F3" i="4" a="1"/>
  <c r="F3" i="4" s="1"/>
  <c r="F3" i="3" a="1"/>
  <c r="F3" i="3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O15" i="5"/>
  <c r="L15" i="5"/>
  <c r="D14" i="5"/>
  <c r="L13" i="5"/>
  <c r="D13" i="5"/>
  <c r="D12" i="5"/>
  <c r="D15" i="5" s="1"/>
  <c r="P11" i="5"/>
  <c r="L11" i="5"/>
  <c r="D9" i="5"/>
  <c r="L8" i="5"/>
  <c r="L6" i="5"/>
  <c r="M3" i="5" a="1"/>
  <c r="M3" i="5" s="1"/>
  <c r="I3" i="5" a="1"/>
  <c r="I3" i="5" s="1"/>
  <c r="O15" i="4"/>
  <c r="L15" i="4"/>
  <c r="D14" i="4"/>
  <c r="L13" i="4"/>
  <c r="D13" i="4"/>
  <c r="D12" i="4"/>
  <c r="D15" i="4" s="1"/>
  <c r="P11" i="4"/>
  <c r="L11" i="4"/>
  <c r="D9" i="4"/>
  <c r="L8" i="4"/>
  <c r="L6" i="4"/>
  <c r="M3" i="4" a="1"/>
  <c r="M3" i="4" s="1"/>
  <c r="I3" i="4" a="1"/>
  <c r="I3" i="4" s="1"/>
  <c r="P11" i="3"/>
  <c r="L15" i="3"/>
  <c r="L13" i="3"/>
  <c r="L11" i="3"/>
  <c r="L8" i="3"/>
  <c r="L6" i="3"/>
  <c r="M3" i="3" a="1"/>
  <c r="M3" i="3" s="1"/>
  <c r="I3" i="3" a="1"/>
  <c r="I3" i="3" s="1"/>
  <c r="D12" i="3"/>
  <c r="D15" i="3" s="1"/>
  <c r="D14" i="3"/>
  <c r="D13" i="3"/>
  <c r="D9" i="3"/>
  <c r="D3" i="1" a="1"/>
  <c r="D3" i="1" s="1"/>
  <c r="D4" i="1" s="1"/>
  <c r="D5" i="1" l="1"/>
  <c r="D6" i="1" s="1"/>
  <c r="B2" i="6" s="1"/>
  <c r="B2" i="4" l="1"/>
  <c r="B2" i="5"/>
  <c r="B2" i="3"/>
  <c r="O15" i="3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4" i="6"/>
  <c r="M4" i="6"/>
  <c r="N3" i="6"/>
  <c r="J15" i="6"/>
  <c r="I15" i="6"/>
  <c r="J14" i="6"/>
  <c r="I14" i="6"/>
  <c r="J13" i="6"/>
  <c r="I13" i="6"/>
  <c r="J12" i="6"/>
  <c r="I12" i="6"/>
  <c r="J11" i="6"/>
  <c r="I11" i="6"/>
  <c r="J10" i="6"/>
  <c r="I10" i="6"/>
  <c r="J9" i="6"/>
  <c r="I9" i="6"/>
  <c r="J8" i="6"/>
  <c r="I8" i="6"/>
  <c r="J7" i="6"/>
  <c r="I7" i="6"/>
  <c r="J6" i="6"/>
  <c r="I6" i="6"/>
  <c r="J5" i="6"/>
  <c r="I5" i="6"/>
  <c r="J4" i="6"/>
  <c r="I4" i="6"/>
  <c r="J3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4" i="5"/>
  <c r="M4" i="5"/>
  <c r="N3" i="5"/>
  <c r="J15" i="5"/>
  <c r="I15" i="5"/>
  <c r="J14" i="5"/>
  <c r="I14" i="5"/>
  <c r="J13" i="5"/>
  <c r="I13" i="5"/>
  <c r="J12" i="5"/>
  <c r="I12" i="5"/>
  <c r="J11" i="5"/>
  <c r="I11" i="5"/>
  <c r="J10" i="5"/>
  <c r="I10" i="5"/>
  <c r="J9" i="5"/>
  <c r="I9" i="5"/>
  <c r="J8" i="5"/>
  <c r="I8" i="5"/>
  <c r="J7" i="5"/>
  <c r="I7" i="5"/>
  <c r="J6" i="5"/>
  <c r="I6" i="5"/>
  <c r="J5" i="5"/>
  <c r="I5" i="5"/>
  <c r="J4" i="5"/>
  <c r="I4" i="5"/>
  <c r="J3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N11" i="4"/>
  <c r="M11" i="4"/>
  <c r="N10" i="4"/>
  <c r="M10" i="4"/>
  <c r="N9" i="4"/>
  <c r="M9" i="4"/>
  <c r="N8" i="4"/>
  <c r="M8" i="4"/>
  <c r="N7" i="4"/>
  <c r="M7" i="4"/>
  <c r="N6" i="4"/>
  <c r="M6" i="4"/>
  <c r="N5" i="4"/>
  <c r="M5" i="4"/>
  <c r="N4" i="4"/>
  <c r="M4" i="4"/>
  <c r="N3" i="4"/>
  <c r="J15" i="4"/>
  <c r="I15" i="4"/>
  <c r="J14" i="4"/>
  <c r="I14" i="4"/>
  <c r="J13" i="4"/>
  <c r="I13" i="4"/>
  <c r="J12" i="4"/>
  <c r="I12" i="4"/>
  <c r="J11" i="4"/>
  <c r="I11" i="4"/>
  <c r="J10" i="4"/>
  <c r="I10" i="4"/>
  <c r="J9" i="4"/>
  <c r="I9" i="4"/>
  <c r="J8" i="4"/>
  <c r="I8" i="4"/>
  <c r="J7" i="4"/>
  <c r="I7" i="4"/>
  <c r="J6" i="4"/>
  <c r="I6" i="4"/>
  <c r="J5" i="4"/>
  <c r="I5" i="4"/>
  <c r="J4" i="4"/>
  <c r="I4" i="4"/>
  <c r="J3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N11" i="3"/>
  <c r="M11" i="3"/>
  <c r="N10" i="3"/>
  <c r="M10" i="3"/>
  <c r="N9" i="3"/>
  <c r="M9" i="3"/>
  <c r="N8" i="3"/>
  <c r="M8" i="3"/>
  <c r="N7" i="3"/>
  <c r="M7" i="3"/>
  <c r="N6" i="3"/>
  <c r="M6" i="3"/>
  <c r="N5" i="3"/>
  <c r="M5" i="3"/>
  <c r="N4" i="3"/>
  <c r="M4" i="3"/>
  <c r="N3" i="3"/>
  <c r="J15" i="3"/>
  <c r="I15" i="3"/>
  <c r="J14" i="3"/>
  <c r="I14" i="3"/>
  <c r="J13" i="3"/>
  <c r="I13" i="3"/>
  <c r="J12" i="3"/>
  <c r="I12" i="3"/>
  <c r="J11" i="3"/>
  <c r="I11" i="3"/>
  <c r="J10" i="3"/>
  <c r="I10" i="3"/>
  <c r="J9" i="3"/>
  <c r="I9" i="3"/>
  <c r="J8" i="3"/>
  <c r="I8" i="3"/>
  <c r="J7" i="3"/>
  <c r="I7" i="3"/>
  <c r="J6" i="3"/>
  <c r="I6" i="3"/>
  <c r="J5" i="3"/>
  <c r="I5" i="3"/>
  <c r="J4" i="3"/>
  <c r="I4" i="3"/>
  <c r="J3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<sst xmlns="http://schemas.openxmlformats.org/spreadsheetml/2006/main" count="181" uniqueCount="75">
  <si>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</si>
  <si>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</si>
  <si>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</si>
  <si>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</si>
  <si>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</si>
  <si>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</si>
  <si>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</si>
  <si>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</si>
  <si>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</si>
  <si>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</si>
  <si>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</si>
  <si>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</si>
  <si>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</si>
  <si>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</si>
  <si>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</si>
  <si>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</si>
  <si>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</si>
  <si>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</si>
  <si>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</si>
  <si>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</si>
  <si>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</si>
  <si>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</si>
  <si>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</si>
  <si>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</si>
  <si>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</si>
  <si>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</si>
  <si>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</si>
  <si>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</si>
  <si>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</si>
  <si>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</si>
  <si>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</si>
  <si>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</si>
  <si>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</si>
  <si>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</si>
  <si>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</si>
  <si>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</si>
  <si>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</si>
  <si>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</si>
  <si>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</si>
  <si>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</si>
  <si>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</si>
  <si>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</si>
  <si>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</si>
  <si>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</si>
  <si>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</si>
  <si>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</si>
  <si>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</si>
  <si>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</si>
  <si>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</si>
  <si>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</si>
  <si>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</si>
  <si>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</si>
  <si>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</si>
  <si>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</si>
  <si>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</si>
  <si>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</si>
  <si>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</si>
  <si>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</si>
  <si>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</si>
  <si>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</si>
  <si>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</si>
  <si>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</si>
  <si>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</si>
  <si>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</si>
  <si>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</si>
  <si>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</si>
  <si>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</si>
  <si>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</si>
  <si>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</si>
  <si>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</si>
  <si>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</si>
  <si>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</si>
  <si>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</si>
  <si>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1.0.5</t>
  </si>
  <si>
    <t>No CWE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</si>
</sst>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</cellXfs>
  <cellStyles count="1">
    <cellStyle name="Normalny" xfId="0" builtinId="0"/>
  </cellStyles>
  <dxfs count="59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/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8" t="s">
        <v>50</v>
      </c>
      <c r="C1" s="58"/>
      <c r="D1" s="58"/>
      <c r="F1" s="58" t="s">
        <v>45</v>
      </c>
      <c r="G1" s="58"/>
      <c r="I1" s="58" t="s">
        <v>44</v>
      </c>
      <c r="J1" s="58"/>
      <c r="K1" s="58"/>
      <c r="M1" s="58" t="s">
        <v>47</v>
      </c>
      <c r="N1" s="58"/>
      <c r="O1" s="58"/>
    </row>
    <row r="2" spans="2:16" x14ac:dyDescent="0.25">
      <c r="B2" s="49" t="str">
        <f ca="1">_Variables!D6</f>
        <v>CVE-2016-1763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49" t="s">
        <v>31</v>
      </c>
      <c r="C5" s="50"/>
      <c r="D5" s="51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2"/>
      <c r="C6" s="53"/>
      <c r="D6" s="54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45294.645700462963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45294.639794560186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>
        <v>1</v>
      </c>
    </row>
    <row r="11" spans="2:16" ht="15.75" thickBot="1" x14ac:dyDescent="0.3">
      <c r="B11" s="9" t="s">
        <v>39</v>
      </c>
      <c r="D11" s="10">
        <v>45294.641232870374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124.27000023890287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22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2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I2:J2"/>
    <mergeCell ref="B5:D7"/>
    <mergeCell ref="B2:D4"/>
    <mergeCell ref="M2:N2"/>
    <mergeCell ref="B1:D1"/>
    <mergeCell ref="F1:G1"/>
    <mergeCell ref="I1:K1"/>
    <mergeCell ref="M1:O1"/>
  </mergeCells>
  <conditionalFormatting sqref="B1:D1">
    <cfRule type="expression" dxfId="58" priority="3">
      <formula>$B$2="CVE-XXXX-XXXXX.xlsx"</formula>
    </cfRule>
  </conditionalFormatting>
  <conditionalFormatting sqref="D10">
    <cfRule type="expression" dxfId="57" priority="13">
      <formula>AND(NOT($D$13),NOT($D$15))</formula>
    </cfRule>
  </conditionalFormatting>
  <conditionalFormatting sqref="D12">
    <cfRule type="expression" dxfId="55" priority="15">
      <formula>NOT($D$15)</formula>
    </cfRule>
  </conditionalFormatting>
  <conditionalFormatting sqref="G3:G28">
    <cfRule type="expression" dxfId="54" priority="20">
      <formula>$G$29=0</formula>
    </cfRule>
  </conditionalFormatting>
  <conditionalFormatting sqref="K3:K6">
    <cfRule type="expression" dxfId="53" priority="11">
      <formula>AND($L$6&lt;&gt;1,$L$15&lt;&gt;1)</formula>
    </cfRule>
  </conditionalFormatting>
  <conditionalFormatting sqref="K7:K8">
    <cfRule type="expression" dxfId="52" priority="10">
      <formula>AND($L$8&lt;&gt;1,$L$15&lt;&gt;1)</formula>
    </cfRule>
  </conditionalFormatting>
  <conditionalFormatting sqref="K9:K11">
    <cfRule type="expression" dxfId="51" priority="9">
      <formula>AND($L$11&lt;&gt;1,$L$15&lt;&gt;1)</formula>
    </cfRule>
  </conditionalFormatting>
  <conditionalFormatting sqref="K12:K13">
    <cfRule type="expression" dxfId="50" priority="8">
      <formula>AND($L$13&lt;&gt;1,$L$15&lt;&gt;1)</formula>
    </cfRule>
  </conditionalFormatting>
  <conditionalFormatting sqref="K14:K15">
    <cfRule type="expression" dxfId="49" priority="7">
      <formula>AND($L$15&lt;&gt;1,AND($L$13&lt;&gt;1,$L$11&lt;&gt;1,$L$8&lt;&gt;1,$L$6&lt;&gt;1))</formula>
    </cfRule>
  </conditionalFormatting>
  <conditionalFormatting sqref="O3:O11">
    <cfRule type="expression" dxfId="48" priority="6">
      <formula>$P$11&lt;1</formula>
    </cfRule>
  </conditionalFormatting>
  <conditionalFormatting sqref="O19">
    <cfRule type="expression" dxfId="47" priority="2">
      <formula>AND($O$19&lt;&gt;"Y",$O$19&lt;&gt;"N")</formula>
    </cfRule>
  </conditionalFormatting>
  <conditionalFormatting sqref="D11">
    <cfRule type="expression" dxfId="0" priority="1">
      <formula>AND(NOT($D$13),NOT($D$15))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/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8" t="s">
        <v>50</v>
      </c>
      <c r="C1" s="58"/>
      <c r="D1" s="58"/>
      <c r="F1" s="58" t="s">
        <v>45</v>
      </c>
      <c r="G1" s="58"/>
      <c r="I1" s="58" t="s">
        <v>44</v>
      </c>
      <c r="J1" s="58"/>
      <c r="K1" s="58"/>
      <c r="M1" s="58" t="s">
        <v>47</v>
      </c>
      <c r="N1" s="58"/>
      <c r="O1" s="58"/>
    </row>
    <row r="2" spans="2:16" x14ac:dyDescent="0.25">
      <c r="B2" s="49" t="str">
        <f ca="1">_Variables!D6</f>
        <v>CVE-2016-1763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49" t="s">
        <v>48</v>
      </c>
      <c r="C5" s="50"/>
      <c r="D5" s="51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2"/>
      <c r="C6" s="53"/>
      <c r="D6" s="54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45294.645700462963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45294.641232870374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>
        <v>1</v>
      </c>
    </row>
    <row r="11" spans="2:16" ht="15.75" thickBot="1" x14ac:dyDescent="0.3">
      <c r="B11" s="9" t="s">
        <v>39</v>
      </c>
      <c r="D11" s="10">
        <v>45294.642741203701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130.31999948434532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22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2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46" priority="2">
      <formula>$B$2="CVE-XXXX-XXXXX.xlsx"</formula>
    </cfRule>
  </conditionalFormatting>
  <conditionalFormatting sqref="D10">
    <cfRule type="expression" dxfId="45" priority="9">
      <formula>AND(NOT($D$13),NOT($D$15))</formula>
    </cfRule>
  </conditionalFormatting>
  <conditionalFormatting sqref="D11">
    <cfRule type="expression" dxfId="44" priority="11">
      <formula>AND(NOT($D$14),NOT($D$15))</formula>
    </cfRule>
  </conditionalFormatting>
  <conditionalFormatting sqref="D12">
    <cfRule type="expression" dxfId="43" priority="10">
      <formula>NOT($D$15)</formula>
    </cfRule>
  </conditionalFormatting>
  <conditionalFormatting sqref="G3:G28">
    <cfRule type="expression" dxfId="42" priority="12">
      <formula>$G$29=0</formula>
    </cfRule>
  </conditionalFormatting>
  <conditionalFormatting sqref="K3:K6">
    <cfRule type="expression" dxfId="41" priority="8">
      <formula>AND($L$6&lt;&gt;1,$L$15&lt;&gt;1)</formula>
    </cfRule>
  </conditionalFormatting>
  <conditionalFormatting sqref="K7:K8">
    <cfRule type="expression" dxfId="40" priority="7">
      <formula>AND($L$8&lt;&gt;1,$L$15&lt;&gt;1)</formula>
    </cfRule>
  </conditionalFormatting>
  <conditionalFormatting sqref="K9:K11">
    <cfRule type="expression" dxfId="39" priority="6">
      <formula>AND($L$11&lt;&gt;1,$L$15&lt;&gt;1)</formula>
    </cfRule>
  </conditionalFormatting>
  <conditionalFormatting sqref="K12:K13">
    <cfRule type="expression" dxfId="38" priority="5">
      <formula>AND($L$13&lt;&gt;1,$L$15&lt;&gt;1)</formula>
    </cfRule>
  </conditionalFormatting>
  <conditionalFormatting sqref="K14:K15">
    <cfRule type="expression" dxfId="37" priority="4">
      <formula>AND($L$15&lt;&gt;1,AND($L$13&lt;&gt;1,$L$11&lt;&gt;1,$L$8&lt;&gt;1,$L$6&lt;&gt;1))</formula>
    </cfRule>
  </conditionalFormatting>
  <conditionalFormatting sqref="O3:O11">
    <cfRule type="expression" dxfId="36" priority="3">
      <formula>$P$11&lt;1</formula>
    </cfRule>
  </conditionalFormatting>
  <conditionalFormatting sqref="O19">
    <cfRule type="expression" dxfId="35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>
      <selection activeCell="D11" sqref="D11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8" t="s">
        <v>50</v>
      </c>
      <c r="C1" s="58"/>
      <c r="D1" s="58"/>
      <c r="F1" s="58" t="s">
        <v>45</v>
      </c>
      <c r="G1" s="58"/>
      <c r="I1" s="58" t="s">
        <v>44</v>
      </c>
      <c r="J1" s="58"/>
      <c r="K1" s="58"/>
      <c r="M1" s="58" t="s">
        <v>47</v>
      </c>
      <c r="N1" s="58"/>
      <c r="O1" s="58"/>
    </row>
    <row r="2" spans="2:16" x14ac:dyDescent="0.25">
      <c r="B2" s="49" t="str">
        <f ca="1">_Variables!D6</f>
        <v>CVE-2016-1763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49" t="s">
        <v>49</v>
      </c>
      <c r="C5" s="50"/>
      <c r="D5" s="51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2"/>
      <c r="C6" s="53"/>
      <c r="D6" s="54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45294.645700462963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45294.642741203701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>
        <v>1</v>
      </c>
    </row>
    <row r="11" spans="2:16" ht="15.75" thickBot="1" x14ac:dyDescent="0.3">
      <c r="B11" s="9" t="s">
        <v>39</v>
      </c>
      <c r="D11" s="10">
        <f ca="1">NOW()</f>
        <v>45294.645700462963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 ca="1">(D11-D10)*86400</f>
        <v>255.68000022321939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ca="1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>
        <v>1</v>
      </c>
      <c r="D15" s="23" t="b">
        <f ca="1"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>
        <v>1</v>
      </c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22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2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34" priority="7">
      <formula>$B$2="CVE-XXXX-XXXXX.xlsx"</formula>
    </cfRule>
  </conditionalFormatting>
  <conditionalFormatting sqref="D10">
    <cfRule type="expression" dxfId="33" priority="14">
      <formula>AND(NOT($D$13),NOT($D$15))</formula>
    </cfRule>
  </conditionalFormatting>
  <conditionalFormatting sqref="D12">
    <cfRule type="expression" dxfId="31" priority="15">
      <formula>NOT($D$15)</formula>
    </cfRule>
  </conditionalFormatting>
  <conditionalFormatting sqref="G27:G28">
    <cfRule type="expression" dxfId="30" priority="17">
      <formula>$G$29=0</formula>
    </cfRule>
  </conditionalFormatting>
  <conditionalFormatting sqref="K14:K15">
    <cfRule type="expression" dxfId="25" priority="9">
      <formula>AND($L$15&lt;&gt;1,AND($L$13&lt;&gt;1,$L$11&lt;&gt;1,$L$8&lt;&gt;1,$L$6&lt;&gt;1))</formula>
    </cfRule>
  </conditionalFormatting>
  <conditionalFormatting sqref="O3:O11">
    <cfRule type="expression" dxfId="24" priority="8">
      <formula>$P$11&lt;1</formula>
    </cfRule>
  </conditionalFormatting>
  <conditionalFormatting sqref="O19">
    <cfRule type="expression" dxfId="23" priority="6">
      <formula>AND($O$19&lt;&gt;"Y",$O$19&lt;&gt;"N")</formula>
    </cfRule>
  </conditionalFormatting>
  <conditionalFormatting sqref="G3:G26">
    <cfRule type="expression" dxfId="10" priority="5">
      <formula>$G$29=0</formula>
    </cfRule>
  </conditionalFormatting>
  <conditionalFormatting sqref="K3:K6">
    <cfRule type="expression" dxfId="9" priority="4">
      <formula>AND($L$6&lt;&gt;1,$L$15&lt;&gt;1)</formula>
    </cfRule>
  </conditionalFormatting>
  <conditionalFormatting sqref="K7:K8">
    <cfRule type="expression" dxfId="8" priority="3">
      <formula>AND($L$8&lt;&gt;1,$L$15&lt;&gt;1)</formula>
    </cfRule>
  </conditionalFormatting>
  <conditionalFormatting sqref="K9:K11">
    <cfRule type="expression" dxfId="7" priority="2">
      <formula>AND($L$11&lt;&gt;1,$L$15&lt;&gt;1)</formula>
    </cfRule>
  </conditionalFormatting>
  <conditionalFormatting sqref="K12:K13">
    <cfRule type="expression" dxfId="6" priority="1">
      <formula>AND($L$13&lt;&gt;1,$L$15&lt;&gt;1)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workbookViewId="0">
      <selection activeCell="E27" sqref="E27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tabSelected="1" zoomScale="85" zoomScaleNormal="85" workbookViewId="0"/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8" t="s">
        <v>50</v>
      </c>
      <c r="C1" s="58"/>
      <c r="D1" s="58"/>
      <c r="F1" s="58" t="s">
        <v>45</v>
      </c>
      <c r="G1" s="58"/>
      <c r="I1" s="58" t="s">
        <v>44</v>
      </c>
      <c r="J1" s="58"/>
      <c r="K1" s="58"/>
      <c r="M1" s="58" t="s">
        <v>47</v>
      </c>
      <c r="N1" s="58"/>
      <c r="O1" s="58"/>
    </row>
    <row r="2" spans="2:16" x14ac:dyDescent="0.25">
      <c r="B2" s="49" t="str">
        <f ca="1">_Variables!D6</f>
        <v>CVE-2016-1763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49" t="s">
        <v>51</v>
      </c>
      <c r="C5" s="50"/>
      <c r="D5" s="51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2"/>
      <c r="C6" s="53"/>
      <c r="D6" s="54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45294.645700462963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45294.645207754627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>
        <v>1</v>
      </c>
    </row>
    <row r="11" spans="2:16" ht="15.75" thickBot="1" x14ac:dyDescent="0.3">
      <c r="B11" s="9" t="s">
        <v>39</v>
      </c>
      <c r="D11" s="10">
        <v>45294.645324074074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10.050000180490315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22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2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 t="s">
        <v>74</v>
      </c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22" priority="7">
      <formula>$B$2="CVE-XXXX-XXXXX.xlsx"</formula>
    </cfRule>
  </conditionalFormatting>
  <conditionalFormatting sqref="D10">
    <cfRule type="expression" dxfId="21" priority="14">
      <formula>AND(NOT($D$13),NOT($D$15))</formula>
    </cfRule>
  </conditionalFormatting>
  <conditionalFormatting sqref="D11">
    <cfRule type="expression" dxfId="20" priority="16">
      <formula>AND(NOT($D$14),NOT($D$15))</formula>
    </cfRule>
  </conditionalFormatting>
  <conditionalFormatting sqref="D12">
    <cfRule type="expression" dxfId="19" priority="15">
      <formula>NOT($D$15)</formula>
    </cfRule>
  </conditionalFormatting>
  <conditionalFormatting sqref="G27:G28">
    <cfRule type="expression" dxfId="18" priority="17">
      <formula>$G$29=0</formula>
    </cfRule>
  </conditionalFormatting>
  <conditionalFormatting sqref="K14:K15">
    <cfRule type="expression" dxfId="13" priority="9">
      <formula>AND($L$15&lt;&gt;1,AND($L$13&lt;&gt;1,$L$11&lt;&gt;1,$L$8&lt;&gt;1,$L$6&lt;&gt;1))</formula>
    </cfRule>
  </conditionalFormatting>
  <conditionalFormatting sqref="O3:O11">
    <cfRule type="expression" dxfId="12" priority="8">
      <formula>$P$11&lt;1</formula>
    </cfRule>
  </conditionalFormatting>
  <conditionalFormatting sqref="O19">
    <cfRule type="expression" dxfId="11" priority="6">
      <formula>AND($O$19&lt;&gt;"Y",$O$19&lt;&gt;"N")</formula>
    </cfRule>
  </conditionalFormatting>
  <conditionalFormatting sqref="G3:G26">
    <cfRule type="expression" dxfId="5" priority="5">
      <formula>$G$29=0</formula>
    </cfRule>
  </conditionalFormatting>
  <conditionalFormatting sqref="K3:K6">
    <cfRule type="expression" dxfId="4" priority="4">
      <formula>AND($L$6&lt;&gt;1,$L$15&lt;&gt;1)</formula>
    </cfRule>
  </conditionalFormatting>
  <conditionalFormatting sqref="K7:K8">
    <cfRule type="expression" dxfId="3" priority="3">
      <formula>AND($L$8&lt;&gt;1,$L$15&lt;&gt;1)</formula>
    </cfRule>
  </conditionalFormatting>
  <conditionalFormatting sqref="K9:K11">
    <cfRule type="expression" dxfId="2" priority="2">
      <formula>AND($L$11&lt;&gt;1,$L$15&lt;&gt;1)</formula>
    </cfRule>
  </conditionalFormatting>
  <conditionalFormatting sqref="K12:K13">
    <cfRule type="expression" dxfId="1" priority="1">
      <formula>AND($L$13&lt;&gt;1,$L$15&lt;&gt;1)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workbookViewId="0">
      <selection activeCell="D14" sqref="D1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6"/>
  <sheetViews>
    <sheetView workbookViewId="0">
      <selection activeCell="E7" sqref="E7"/>
    </sheetView>
  </sheetViews>
  <sheetFormatPr defaultRowHeight="15" x14ac:dyDescent="0.25"/>
  <sheetData>
    <row r="2" spans="2:15" x14ac:dyDescent="0.25">
      <c r="C2" t="s">
        <v>54</v>
      </c>
      <c r="D2" t="s">
        <v>73</v>
      </c>
    </row>
    <row r="3" spans="2:15" x14ac:dyDescent="0.25">
      <c r="C3" t="s">
        <v>0</v>
      </c>
      <c r="D3" t="str" cm="1">
        <f t="array" aca="1" ref="D3" ca="1">CELL("filename")</f>
        <v>C:\Users\user\Desktop\[CVE-2016-1763.xlsx]Description</v>
      </c>
    </row>
    <row r="4" spans="2:15" x14ac:dyDescent="0.25">
      <c r="C4" t="s">
        <v>2</v>
      </c>
      <c r="D4">
        <f ca="1">FIND("[",D3)</f>
        <v>23</v>
      </c>
    </row>
    <row r="5" spans="2:15" x14ac:dyDescent="0.25">
      <c r="C5" t="s">
        <v>3</v>
      </c>
      <c r="D5">
        <f ca="1">FIND(".",D3)</f>
        <v>37</v>
      </c>
    </row>
    <row r="6" spans="2:15" x14ac:dyDescent="0.25">
      <c r="C6" t="s">
        <v>1</v>
      </c>
      <c r="D6" t="str">
        <f ca="1">MID(D3,D4+1,D5-D4-1)</f>
        <v>CVE-2016-1763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user</cp:lastModifiedBy>
  <dcterms:created xsi:type="dcterms:W3CDTF">2015-06-05T18:17:20Z</dcterms:created>
  <dcterms:modified xsi:type="dcterms:W3CDTF">2024-01-03T14:30:18Z</dcterms:modified>
</cp:coreProperties>
</file>