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11760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<sst xmlns="http://schemas.openxmlformats.org/spreadsheetml/2006/main" count="184" uniqueCount="79">
  <si>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</si>
  <si>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</si>
  <si>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</si>
  <si>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</si>
  <si>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</si>
  <si>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</si>
  <si>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</si>
  <si>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</si>
  <si>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</si>
  <si>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</si>
  <si>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</si>
  <si>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</si>
  <si>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</si>
  <si>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</si>
  <si>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</si>
  <si>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</si>
  <si>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</si>
  <si>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</si>
  <si>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</si>
  <si>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</si>
  <si>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</si>
  <si>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</si>
  <si>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</si>
  <si>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</si>
  <si>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</si>
  <si>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</si>
  <si>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</si>
  <si>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</si>
  <si>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</si>
  <si>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</si>
  <si>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</si>
  <si>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</si>
  <si>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</si>
  <si>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</si>
  <si>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</si>
  <si>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</si>
  <si>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</si>
  <si>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</si>
  <si>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</si>
  <si>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</si>
  <si>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</si>
  <si>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</si>
  <si>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</si>
  <si>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</si>
  <si>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</si>
  <si>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</si>
  <si>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</si>
  <si>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</si>
  <si>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</si>
  <si>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</si>
  <si>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</si>
  <si>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</si>
  <si>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</si>
  <si>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</si>
  <si>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</si>
  <si>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</si>
  <si>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</si>
  <si>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</si>
  <si>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</si>
  <si>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</si>
  <si>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</si>
  <si>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</si>
  <si>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</si>
  <si>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</si>
  <si>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</si>
  <si>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</si>
  <si>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</si>
  <si>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</si>
  <si>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</si>
  <si>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</si>
  <si>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</si>
  <si>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</si>
  <si>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</si>
  <si>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</si>
  <si>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Y</t>
  </si>
  <si>
    <t>Requirements: 1/ mod_cgi enabled (not default but easy) AND 2/ target</t>
  </si>
  <si>
    <t>binary should be +x (default for /bin/sh) AND 3/ apache permissions</t>
  </si>
  <si>
    <t>granted for /bin or / (not default and difficult/unrealistic)</t>
  </si>
  <si>
    <t>https://www.openwall.com/lists/oss-security/2021/10/08/3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</si>
</sst>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0" xfId="0" applyFont="1" applyAlignment="1">
      <alignment vertic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1">
    <cellStyle name="Normalny" xfId="0" builtinId="0"/>
  </cellStyles>
  <dxfs count="50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D11" sqref="D11"/>
    </sheetView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CVE-2019-2215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31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>
        <v>1</v>
      </c>
    </row>
    <row r="6" spans="2:16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45313.576078587961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>
      <c r="B10" s="9" t="s">
        <v>38</v>
      </c>
      <c r="C10" s="7"/>
      <c r="D10" s="10">
        <v>45313.56938483796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45313.571891203705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216.55000036116689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5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1"/>
      <c r="K31" s="21"/>
    </row>
    <row r="32" spans="2:15">
      <c r="B32" s="1"/>
      <c r="K32" s="21"/>
    </row>
    <row r="33" spans="2:11">
      <c r="B33" s="1"/>
      <c r="K33" s="21"/>
    </row>
    <row r="34" spans="2:11">
      <c r="B34" s="1"/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9" priority="2">
      <formula>$B$2="CVE-XXXX-XXXXX.xlsx"</formula>
    </cfRule>
  </conditionalFormatting>
  <conditionalFormatting sqref="D10">
    <cfRule type="expression" dxfId="48" priority="12">
      <formula>AND(NOT($D$13),NOT($D$15))</formula>
    </cfRule>
  </conditionalFormatting>
  <conditionalFormatting sqref="D11">
    <cfRule type="expression" dxfId="47" priority="15">
      <formula>AND(NOT($D$14),NOT($D$15))</formula>
    </cfRule>
  </conditionalFormatting>
  <conditionalFormatting sqref="D12">
    <cfRule type="expression" dxfId="46" priority="14">
      <formula>NOT($D$15)</formula>
    </cfRule>
  </conditionalFormatting>
  <conditionalFormatting sqref="G3:G28">
    <cfRule type="expression" dxfId="45" priority="19">
      <formula>$G$29=0</formula>
    </cfRule>
  </conditionalFormatting>
  <conditionalFormatting sqref="K3:K6">
    <cfRule type="expression" dxfId="44" priority="10">
      <formula>AND($L$6&lt;&gt;1,$L$15&lt;&gt;1)</formula>
    </cfRule>
  </conditionalFormatting>
  <conditionalFormatting sqref="K7:K8">
    <cfRule type="expression" dxfId="43" priority="9">
      <formula>AND($L$8&lt;&gt;1,$L$15&lt;&gt;1)</formula>
    </cfRule>
  </conditionalFormatting>
  <conditionalFormatting sqref="K9:K11">
    <cfRule type="expression" dxfId="42" priority="8">
      <formula>AND($L$11&lt;&gt;1,$L$15&lt;&gt;1)</formula>
    </cfRule>
  </conditionalFormatting>
  <conditionalFormatting sqref="K12:K13">
    <cfRule type="expression" dxfId="41" priority="7">
      <formula>AND($L$13&lt;&gt;1,$L$15&lt;&gt;1)</formula>
    </cfRule>
  </conditionalFormatting>
  <conditionalFormatting sqref="K14:K15">
    <cfRule type="expression" dxfId="40" priority="6">
      <formula>AND($L$15&lt;&gt;1,AND($L$13&lt;&gt;1,$L$11&lt;&gt;1,$L$8&lt;&gt;1,$L$6&lt;&gt;1))</formula>
    </cfRule>
  </conditionalFormatting>
  <conditionalFormatting sqref="O3:O11">
    <cfRule type="expression" dxfId="39" priority="5">
      <formula>$P$11&lt;1</formula>
    </cfRule>
  </conditionalFormatting>
  <conditionalFormatting sqref="O19">
    <cfRule type="expression" dxfId="38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D11" sqref="D11"/>
    </sheetView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CVE-2019-2215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48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>
        <v>1</v>
      </c>
    </row>
    <row r="6" spans="2:16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45313.576078587961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>
        <v>1</v>
      </c>
    </row>
    <row r="10" spans="2:16">
      <c r="B10" s="9" t="s">
        <v>38</v>
      </c>
      <c r="C10" s="7"/>
      <c r="D10" s="10">
        <v>45313.571891203705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45313.573521296297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140.84000000730157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6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47" t="s">
        <v>75</v>
      </c>
      <c r="K31" s="21"/>
    </row>
    <row r="32" spans="2:15">
      <c r="B32" s="47" t="s">
        <v>76</v>
      </c>
      <c r="K32" s="21"/>
    </row>
    <row r="33" spans="2:11">
      <c r="B33" s="47" t="s">
        <v>77</v>
      </c>
      <c r="K33" s="21"/>
    </row>
    <row r="34" spans="2:11">
      <c r="B34" s="1" t="s">
        <v>78</v>
      </c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7" priority="3">
      <formula>$B$2="CVE-XXXX-XXXXX.xlsx"</formula>
    </cfRule>
  </conditionalFormatting>
  <conditionalFormatting sqref="D10">
    <cfRule type="expression" dxfId="36" priority="10">
      <formula>AND(NOT($D$13),NOT($D$15))</formula>
    </cfRule>
  </conditionalFormatting>
  <conditionalFormatting sqref="D11">
    <cfRule type="expression" dxfId="35" priority="12">
      <formula>AND(NOT($D$14),NOT($D$15))</formula>
    </cfRule>
  </conditionalFormatting>
  <conditionalFormatting sqref="D12">
    <cfRule type="expression" dxfId="34" priority="11">
      <formula>NOT($D$15)</formula>
    </cfRule>
  </conditionalFormatting>
  <conditionalFormatting sqref="G19:G28">
    <cfRule type="expression" dxfId="33" priority="13">
      <formula>$G$29=0</formula>
    </cfRule>
  </conditionalFormatting>
  <conditionalFormatting sqref="K3:K6">
    <cfRule type="expression" dxfId="32" priority="9">
      <formula>AND($L$6&lt;&gt;1,$L$15&lt;&gt;1)</formula>
    </cfRule>
  </conditionalFormatting>
  <conditionalFormatting sqref="K7:K8">
    <cfRule type="expression" dxfId="31" priority="8">
      <formula>AND($L$8&lt;&gt;1,$L$15&lt;&gt;1)</formula>
    </cfRule>
  </conditionalFormatting>
  <conditionalFormatting sqref="K9:K11">
    <cfRule type="expression" dxfId="30" priority="7">
      <formula>AND($L$11&lt;&gt;1,$L$15&lt;&gt;1)</formula>
    </cfRule>
  </conditionalFormatting>
  <conditionalFormatting sqref="K12:K13">
    <cfRule type="expression" dxfId="29" priority="6">
      <formula>AND($L$13&lt;&gt;1,$L$15&lt;&gt;1)</formula>
    </cfRule>
  </conditionalFormatting>
  <conditionalFormatting sqref="K14:K15">
    <cfRule type="expression" dxfId="28" priority="5">
      <formula>AND($L$15&lt;&gt;1,AND($L$13&lt;&gt;1,$L$11&lt;&gt;1,$L$8&lt;&gt;1,$L$6&lt;&gt;1))</formula>
    </cfRule>
  </conditionalFormatting>
  <conditionalFormatting sqref="O3:O11">
    <cfRule type="expression" dxfId="27" priority="4">
      <formula>$P$11&lt;1</formula>
    </cfRule>
  </conditionalFormatting>
  <conditionalFormatting sqref="O19">
    <cfRule type="expression" dxfId="26" priority="2">
      <formula>AND($O$19&lt;&gt;"Y",$O$19&lt;&gt;"N")</formula>
    </cfRule>
  </conditionalFormatting>
  <conditionalFormatting sqref="G3:G18">
    <cfRule type="expression" dxfId="25" priority="1">
      <formula>$G$29=0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D11" sqref="D11"/>
    </sheetView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CVE-2019-2215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49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>
        <v>1</v>
      </c>
    </row>
    <row r="6" spans="2:16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45313.576078587961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>
        <v>1</v>
      </c>
    </row>
    <row r="10" spans="2:16">
      <c r="B10" s="9" t="s">
        <v>38</v>
      </c>
      <c r="C10" s="7"/>
      <c r="D10" s="10">
        <v>45313.573521296297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45313.575601851851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179.7599998768419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6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1"/>
      <c r="K31" s="21"/>
    </row>
    <row r="32" spans="2:15">
      <c r="B32" s="1"/>
      <c r="K32" s="21"/>
    </row>
    <row r="33" spans="2:11">
      <c r="B33" s="1"/>
      <c r="K33" s="21"/>
    </row>
    <row r="34" spans="2:11">
      <c r="B34" s="1"/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4" priority="4">
      <formula>$B$2="CVE-XXXX-XXXXX.xlsx"</formula>
    </cfRule>
  </conditionalFormatting>
  <conditionalFormatting sqref="D10">
    <cfRule type="expression" dxfId="23" priority="11">
      <formula>AND(NOT($D$13),NOT($D$15))</formula>
    </cfRule>
  </conditionalFormatting>
  <conditionalFormatting sqref="D12">
    <cfRule type="expression" dxfId="22" priority="12">
      <formula>NOT($D$15)</formula>
    </cfRule>
  </conditionalFormatting>
  <conditionalFormatting sqref="G19:G28">
    <cfRule type="expression" dxfId="21" priority="14">
      <formula>$G$29=0</formula>
    </cfRule>
  </conditionalFormatting>
  <conditionalFormatting sqref="K3:K6">
    <cfRule type="expression" dxfId="20" priority="10">
      <formula>AND($L$6&lt;&gt;1,$L$15&lt;&gt;1)</formula>
    </cfRule>
  </conditionalFormatting>
  <conditionalFormatting sqref="K7:K8">
    <cfRule type="expression" dxfId="19" priority="9">
      <formula>AND($L$8&lt;&gt;1,$L$15&lt;&gt;1)</formula>
    </cfRule>
  </conditionalFormatting>
  <conditionalFormatting sqref="K9:K11">
    <cfRule type="expression" dxfId="18" priority="8">
      <formula>AND($L$11&lt;&gt;1,$L$15&lt;&gt;1)</formula>
    </cfRule>
  </conditionalFormatting>
  <conditionalFormatting sqref="K12:K13">
    <cfRule type="expression" dxfId="17" priority="7">
      <formula>AND($L$13&lt;&gt;1,$L$15&lt;&gt;1)</formula>
    </cfRule>
  </conditionalFormatting>
  <conditionalFormatting sqref="K14:K15">
    <cfRule type="expression" dxfId="16" priority="6">
      <formula>AND($L$15&lt;&gt;1,AND($L$13&lt;&gt;1,$L$11&lt;&gt;1,$L$8&lt;&gt;1,$L$6&lt;&gt;1))</formula>
    </cfRule>
  </conditionalFormatting>
  <conditionalFormatting sqref="O3:O11">
    <cfRule type="expression" dxfId="15" priority="5">
      <formula>$P$11&lt;1</formula>
    </cfRule>
  </conditionalFormatting>
  <conditionalFormatting sqref="O19">
    <cfRule type="expression" dxfId="14" priority="3">
      <formula>AND($O$19&lt;&gt;"Y",$O$19&lt;&gt;"N")</formula>
    </cfRule>
  </conditionalFormatting>
  <conditionalFormatting sqref="D11">
    <cfRule type="expression" dxfId="13" priority="2">
      <formula>AND(NOT($D$14),NOT($D$15))</formula>
    </cfRule>
  </conditionalFormatting>
  <conditionalFormatting sqref="G3:G18">
    <cfRule type="expression" dxfId="12" priority="1">
      <formula>$G$29=0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E27" sqref="E27"/>
    </sheetView>
  </sheetViews>
  <sheetFormatPr defaultRowHeight="15"/>
  <cols>
    <col min="2" max="2" width="44.7109375" customWidth="1"/>
  </cols>
  <sheetData>
    <row r="1" spans="2:2" ht="60" customHeight="1" thickBot="1">
      <c r="B1" s="40" t="s">
        <v>57</v>
      </c>
    </row>
    <row r="2" spans="2:2" ht="15.75" thickBot="1">
      <c r="B2" s="39" t="s">
        <v>56</v>
      </c>
    </row>
    <row r="3" spans="2:2">
      <c r="B3" s="41"/>
    </row>
    <row r="4" spans="2:2">
      <c r="B4" s="41"/>
    </row>
    <row r="5" spans="2:2">
      <c r="B5" s="41"/>
    </row>
    <row r="6" spans="2:2">
      <c r="B6" s="41"/>
    </row>
    <row r="7" spans="2:2">
      <c r="B7" s="41"/>
    </row>
    <row r="8" spans="2:2">
      <c r="B8" s="41"/>
    </row>
    <row r="9" spans="2:2">
      <c r="B9" s="41"/>
    </row>
    <row r="10" spans="2:2">
      <c r="B10" s="41"/>
    </row>
    <row r="11" spans="2:2">
      <c r="B11" s="41"/>
    </row>
    <row r="12" spans="2:2">
      <c r="B12" s="41"/>
    </row>
    <row r="13" spans="2:2">
      <c r="B13" s="41"/>
    </row>
    <row r="14" spans="2:2">
      <c r="B14" s="41"/>
    </row>
    <row r="15" spans="2:2">
      <c r="B15" s="41"/>
    </row>
    <row r="16" spans="2:2">
      <c r="B16" s="41"/>
    </row>
    <row r="17" spans="2:2">
      <c r="B17" s="41"/>
    </row>
    <row r="18" spans="2:2">
      <c r="B18" s="41"/>
    </row>
    <row r="19" spans="2:2">
      <c r="B19" s="41"/>
    </row>
    <row r="20" spans="2:2">
      <c r="B20" s="41"/>
    </row>
    <row r="21" spans="2:2">
      <c r="B21" s="41"/>
    </row>
    <row r="22" spans="2:2">
      <c r="B22" s="41"/>
    </row>
    <row r="23" spans="2:2">
      <c r="B23" s="41"/>
    </row>
    <row r="24" spans="2:2">
      <c r="B24" s="41"/>
    </row>
    <row r="25" spans="2:2">
      <c r="B25" s="41"/>
    </row>
    <row r="26" spans="2:2">
      <c r="B26" s="41"/>
    </row>
    <row r="27" spans="2:2">
      <c r="B27" s="41"/>
    </row>
    <row r="28" spans="2:2">
      <c r="B28" s="41"/>
    </row>
    <row r="29" spans="2:2">
      <c r="B29" s="41"/>
    </row>
    <row r="30" spans="2:2">
      <c r="B30" s="41"/>
    </row>
    <row r="31" spans="2:2" ht="15.75" thickBot="1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D11" sqref="D11"/>
    </sheetView>
  </sheetViews>
  <sheetFormatPr defaultRowHeight="1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>
      <c r="B2" s="50" t="str">
        <f ca="1">_Variables!D6</f>
        <v>CVE-2019-2215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>
      <c r="B5" s="50" t="s">
        <v>51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>
        <v>1</v>
      </c>
    </row>
    <row r="6" spans="2:16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>
      <c r="B9" s="9" t="s">
        <v>37</v>
      </c>
      <c r="C9" s="7"/>
      <c r="D9" s="10">
        <f ca="1">NOW()</f>
        <v>45313.576078587961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>
        <v>1</v>
      </c>
    </row>
    <row r="10" spans="2:16">
      <c r="B10" s="9" t="s">
        <v>38</v>
      </c>
      <c r="C10" s="7"/>
      <c r="D10" s="10">
        <v>45313.575601851851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>
      <c r="B11" s="9" t="s">
        <v>39</v>
      </c>
      <c r="D11" s="10">
        <v>45313.576041203705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>
      <c r="B12" s="11" t="s">
        <v>35</v>
      </c>
      <c r="C12" s="3"/>
      <c r="D12" s="12">
        <f>(D11-D10)*86400</f>
        <v>37.960000173188746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>
      <c r="B16" s="7" t="s">
        <v>53</v>
      </c>
      <c r="C16" s="39"/>
      <c r="F16" s="1" t="str">
        <v>DoS: Amplification</v>
      </c>
      <c r="G16" s="16"/>
      <c r="K16" s="6"/>
    </row>
    <row r="17" spans="2:15" ht="15.75" thickBot="1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>
      <c r="F20" s="1" t="str">
        <v>Reduce Performance</v>
      </c>
      <c r="G20" s="43"/>
    </row>
    <row r="21" spans="2:15">
      <c r="F21" s="1" t="str">
        <v>Reduce Reliability</v>
      </c>
      <c r="G21" s="44"/>
    </row>
    <row r="22" spans="2:15">
      <c r="F22" s="1" t="str">
        <v>Quality Degradation</v>
      </c>
      <c r="G22" s="44"/>
    </row>
    <row r="23" spans="2:15">
      <c r="F23" s="1" t="str">
        <v>Alter Execution Logic</v>
      </c>
      <c r="G23" s="44"/>
    </row>
    <row r="24" spans="2:15">
      <c r="F24" s="1" t="str">
        <v>Varies by Context</v>
      </c>
      <c r="G24" s="44"/>
    </row>
    <row r="25" spans="2:15">
      <c r="F25" s="1" t="str">
        <v>Unexpected State</v>
      </c>
      <c r="G25" s="44"/>
    </row>
    <row r="26" spans="2:15">
      <c r="F26" s="1" t="str">
        <v>Other</v>
      </c>
      <c r="G26" s="44"/>
    </row>
    <row r="27" spans="2:15">
      <c r="F27" s="30" t="str">
        <v>NONE</v>
      </c>
      <c r="G27" s="46"/>
    </row>
    <row r="28" spans="2:15" ht="15.75" thickBot="1">
      <c r="F28" s="2" t="str">
        <v>NOT ENOUGH DATA</v>
      </c>
      <c r="G28" s="45"/>
    </row>
    <row r="29" spans="2:15" ht="15.75" thickBot="1">
      <c r="G29" s="6">
        <f>SUM(G3:G28)</f>
        <v>7</v>
      </c>
    </row>
    <row r="30" spans="2:1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>
      <c r="B31" s="1"/>
      <c r="K31" s="21"/>
    </row>
    <row r="32" spans="2:15">
      <c r="B32" s="1"/>
      <c r="K32" s="21"/>
    </row>
    <row r="33" spans="2:11">
      <c r="B33" s="1"/>
      <c r="K33" s="21"/>
    </row>
    <row r="34" spans="2:11">
      <c r="B34" s="1"/>
      <c r="K34" s="21"/>
    </row>
    <row r="35" spans="2:11" ht="15.75" thickBot="1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/>
  <cols>
    <col min="2" max="2" width="44.7109375" customWidth="1"/>
  </cols>
  <sheetData>
    <row r="1" spans="2:2" ht="60" customHeight="1" thickBot="1">
      <c r="B1" s="40" t="s">
        <v>59</v>
      </c>
    </row>
    <row r="2" spans="2:2" ht="15.75" thickBot="1">
      <c r="B2" s="39" t="s">
        <v>58</v>
      </c>
    </row>
    <row r="3" spans="2:2">
      <c r="B3" s="41"/>
    </row>
    <row r="4" spans="2:2">
      <c r="B4" s="41"/>
    </row>
    <row r="5" spans="2:2">
      <c r="B5" s="41"/>
    </row>
    <row r="6" spans="2:2">
      <c r="B6" s="41"/>
    </row>
    <row r="7" spans="2:2">
      <c r="B7" s="41"/>
    </row>
    <row r="8" spans="2:2">
      <c r="B8" s="41"/>
    </row>
    <row r="9" spans="2:2">
      <c r="B9" s="41"/>
    </row>
    <row r="10" spans="2:2">
      <c r="B10" s="41"/>
    </row>
    <row r="11" spans="2:2">
      <c r="B11" s="41"/>
    </row>
    <row r="12" spans="2:2">
      <c r="B12" s="41"/>
    </row>
    <row r="13" spans="2:2">
      <c r="B13" s="41"/>
    </row>
    <row r="14" spans="2:2">
      <c r="B14" s="41"/>
    </row>
    <row r="15" spans="2:2">
      <c r="B15" s="41"/>
    </row>
    <row r="16" spans="2:2">
      <c r="B16" s="41"/>
    </row>
    <row r="17" spans="2:2">
      <c r="B17" s="41"/>
    </row>
    <row r="18" spans="2:2">
      <c r="B18" s="41"/>
    </row>
    <row r="19" spans="2:2">
      <c r="B19" s="41"/>
    </row>
    <row r="20" spans="2:2">
      <c r="B20" s="41"/>
    </row>
    <row r="21" spans="2:2">
      <c r="B21" s="41"/>
    </row>
    <row r="22" spans="2:2">
      <c r="B22" s="41"/>
    </row>
    <row r="23" spans="2:2">
      <c r="B23" s="41"/>
    </row>
    <row r="24" spans="2:2">
      <c r="B24" s="41"/>
    </row>
    <row r="25" spans="2:2">
      <c r="B25" s="41"/>
    </row>
    <row r="26" spans="2:2">
      <c r="B26" s="41"/>
    </row>
    <row r="27" spans="2:2">
      <c r="B27" s="41"/>
    </row>
    <row r="28" spans="2:2">
      <c r="B28" s="41"/>
    </row>
    <row r="29" spans="2:2">
      <c r="B29" s="41"/>
    </row>
    <row r="30" spans="2:2">
      <c r="B30" s="41"/>
    </row>
    <row r="31" spans="2:2" ht="15.75" thickBot="1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/>
  <sheetData>
    <row r="2" spans="2:15">
      <c r="C2" t="s">
        <v>54</v>
      </c>
      <c r="D2" t="s">
        <v>73</v>
      </c>
    </row>
    <row r="3" spans="2:15">
      <c r="C3" t="s">
        <v>0</v>
      </c>
      <c r="D3" t="str" cm="1">
        <f t="array" aca="1" ref="D3" ca="1">CELL("filename")</f>
        <v>C:\Users\user\Desktop\[CVE-2019-2215.xlsx]CWE</v>
      </c>
    </row>
    <row r="4" spans="2:15">
      <c r="C4" t="s">
        <v>2</v>
      </c>
      <c r="D4">
        <f ca="1">FIND("[",D3)</f>
        <v>23</v>
      </c>
    </row>
    <row r="5" spans="2:15">
      <c r="C5" t="s">
        <v>3</v>
      </c>
      <c r="D5">
        <f ca="1">FIND(".",D3)</f>
        <v>37</v>
      </c>
    </row>
    <row r="6" spans="2:15">
      <c r="C6" t="s">
        <v>1</v>
      </c>
      <c r="D6" t="str">
        <f ca="1">MID(D3,D4+1,D5-D4-1)</f>
        <v>CVE-2019-2215</v>
      </c>
    </row>
    <row r="11" spans="2:1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>
      <c r="B20">
        <v>10</v>
      </c>
      <c r="C20" t="s">
        <v>13</v>
      </c>
      <c r="J20" t="s">
        <v>28</v>
      </c>
      <c r="K20" t="s">
        <v>22</v>
      </c>
    </row>
    <row r="21" spans="2:15">
      <c r="B21">
        <v>11</v>
      </c>
      <c r="C21" t="s">
        <v>14</v>
      </c>
      <c r="J21" t="s">
        <v>30</v>
      </c>
      <c r="K21" t="s">
        <v>29</v>
      </c>
    </row>
    <row r="22" spans="2:15">
      <c r="B22">
        <v>12</v>
      </c>
      <c r="C22" t="s">
        <v>15</v>
      </c>
      <c r="J22" t="s">
        <v>32</v>
      </c>
      <c r="K22" t="s">
        <v>32</v>
      </c>
    </row>
    <row r="23" spans="2:15">
      <c r="B23">
        <v>13</v>
      </c>
      <c r="C23" t="s">
        <v>16</v>
      </c>
      <c r="J23" t="s">
        <v>41</v>
      </c>
      <c r="K23" t="s">
        <v>40</v>
      </c>
    </row>
    <row r="24" spans="2:15">
      <c r="B24">
        <v>14</v>
      </c>
      <c r="C24" t="s">
        <v>64</v>
      </c>
    </row>
    <row r="25" spans="2:15">
      <c r="B25">
        <v>15</v>
      </c>
      <c r="C25" t="s">
        <v>17</v>
      </c>
    </row>
    <row r="26" spans="2:15">
      <c r="B26">
        <v>16</v>
      </c>
      <c r="C26" t="s">
        <v>18</v>
      </c>
    </row>
    <row r="27" spans="2:15">
      <c r="B27">
        <v>17</v>
      </c>
      <c r="C27" t="s">
        <v>65</v>
      </c>
    </row>
    <row r="28" spans="2:15">
      <c r="C28" t="s">
        <v>66</v>
      </c>
    </row>
    <row r="29" spans="2:15">
      <c r="C29" t="s">
        <v>67</v>
      </c>
    </row>
    <row r="30" spans="2:15">
      <c r="C30" t="s">
        <v>68</v>
      </c>
    </row>
    <row r="31" spans="2:15">
      <c r="C31" t="s">
        <v>69</v>
      </c>
    </row>
    <row r="32" spans="2:15">
      <c r="C32" t="s">
        <v>70</v>
      </c>
    </row>
    <row r="33" spans="3:3">
      <c r="C33" t="s">
        <v>71</v>
      </c>
    </row>
    <row r="34" spans="3:3">
      <c r="C34" t="s">
        <v>72</v>
      </c>
    </row>
    <row r="35" spans="3:3">
      <c r="C35" t="s">
        <v>32</v>
      </c>
    </row>
    <row r="36" spans="3:3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2024-01-22T12:49:40Z</dcterms:modified>
</cp:coreProperties>
</file>