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365" yWindow="-105" windowWidth="21780" windowHeight="13170" activeTab="4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<sst xmlns="http://schemas.openxmlformats.org/spreadsheetml/2006/main" count="181" uniqueCount="76">
  <si>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</si>
  <si>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</si>
  <si>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</si>
  <si>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</si>
  <si>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</si>
  <si>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</si>
  <si>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</si>
  <si>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</si>
  <si>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</si>
  <si>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</si>
  <si>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</si>
  <si>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</si>
  <si>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</si>
  <si>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</si>
  <si>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</si>
  <si>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</si>
  <si>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</si>
  <si>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</si>
  <si>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</si>
  <si>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</si>
  <si>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</si>
  <si>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</si>
  <si>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</si>
  <si>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</si>
  <si>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</si>
  <si>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</si>
  <si>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</si>
  <si>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</si>
  <si>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</si>
  <si>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</si>
  <si>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</si>
  <si>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</si>
  <si>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</si>
  <si>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</si>
  <si>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</si>
  <si>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</si>
  <si>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</si>
  <si>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</si>
  <si>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</si>
  <si>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</si>
  <si>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</si>
  <si>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</si>
  <si>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</si>
  <si>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</si>
  <si>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</si>
  <si>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</si>
  <si>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</si>
  <si>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</si>
  <si>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</si>
  <si>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</si>
  <si>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</si>
  <si>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</si>
  <si>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</si>
  <si>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</si>
  <si>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</si>
  <si>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</si>
  <si>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</si>
  <si>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</si>
  <si>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</si>
  <si>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</si>
  <si>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</si>
  <si>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</si>
  <si>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</si>
  <si>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</si>
  <si>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</si>
  <si>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</si>
  <si>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</si>
  <si>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</si>
  <si>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</si>
  <si>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</si>
  <si>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</si>
  <si>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</si>
  <si>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</si>
  <si>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</si>
  <si>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https://www.suse.com/security/cve/CVE-2022-32816.html</t>
  </si>
  <si>
    <t>No CWE information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</si>
</sst>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1">
    <cellStyle name="Normalny" xfId="0" builtinId="0"/>
  </cellStyles>
  <dxfs count="54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CVE-2022-32816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45294.632158680557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45294.623748726852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45294.625224189818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127.48000030405819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53" priority="2">
      <formula>$B$2="CVE-XXXX-XXXXX.xlsx"</formula>
    </cfRule>
  </conditionalFormatting>
  <conditionalFormatting sqref="D10">
    <cfRule type="expression" dxfId="52" priority="12">
      <formula>AND(NOT($D$13),NOT($D$15))</formula>
    </cfRule>
  </conditionalFormatting>
  <conditionalFormatting sqref="D11">
    <cfRule type="expression" dxfId="51" priority="15">
      <formula>AND(NOT($D$14),NOT($D$15))</formula>
    </cfRule>
  </conditionalFormatting>
  <conditionalFormatting sqref="D12">
    <cfRule type="expression" dxfId="50" priority="14">
      <formula>NOT($D$15)</formula>
    </cfRule>
  </conditionalFormatting>
  <conditionalFormatting sqref="G3:G28">
    <cfRule type="expression" dxfId="49" priority="19">
      <formula>$G$29=0</formula>
    </cfRule>
  </conditionalFormatting>
  <conditionalFormatting sqref="K3:K6">
    <cfRule type="expression" dxfId="48" priority="10">
      <formula>AND($L$6&lt;&gt;1,$L$15&lt;&gt;1)</formula>
    </cfRule>
  </conditionalFormatting>
  <conditionalFormatting sqref="K7:K8">
    <cfRule type="expression" dxfId="47" priority="9">
      <formula>AND($L$8&lt;&gt;1,$L$15&lt;&gt;1)</formula>
    </cfRule>
  </conditionalFormatting>
  <conditionalFormatting sqref="K9:K11">
    <cfRule type="expression" dxfId="46" priority="8">
      <formula>AND($L$11&lt;&gt;1,$L$15&lt;&gt;1)</formula>
    </cfRule>
  </conditionalFormatting>
  <conditionalFormatting sqref="K12:K13">
    <cfRule type="expression" dxfId="45" priority="7">
      <formula>AND($L$13&lt;&gt;1,$L$15&lt;&gt;1)</formula>
    </cfRule>
  </conditionalFormatting>
  <conditionalFormatting sqref="K14:K15">
    <cfRule type="expression" dxfId="44" priority="6">
      <formula>AND($L$15&lt;&gt;1,AND($L$13&lt;&gt;1,$L$11&lt;&gt;1,$L$8&lt;&gt;1,$L$6&lt;&gt;1))</formula>
    </cfRule>
  </conditionalFormatting>
  <conditionalFormatting sqref="O3:O11">
    <cfRule type="expression" dxfId="43" priority="5">
      <formula>$P$11&lt;1</formula>
    </cfRule>
  </conditionalFormatting>
  <conditionalFormatting sqref="O19">
    <cfRule type="expression" dxfId="4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L12" sqref="L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CVE-2022-32816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45294.632158680557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45294.625224189818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45294.625914351855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59.629999939352274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1" priority="7">
      <formula>$B$2="CVE-XXXX-XXXXX.xlsx"</formula>
    </cfRule>
  </conditionalFormatting>
  <conditionalFormatting sqref="D10">
    <cfRule type="expression" dxfId="40" priority="14">
      <formula>AND(NOT($D$13),NOT($D$15))</formula>
    </cfRule>
  </conditionalFormatting>
  <conditionalFormatting sqref="D11">
    <cfRule type="expression" dxfId="39" priority="16">
      <formula>AND(NOT($D$14),NOT($D$15))</formula>
    </cfRule>
  </conditionalFormatting>
  <conditionalFormatting sqref="D12">
    <cfRule type="expression" dxfId="38" priority="15">
      <formula>NOT($D$15)</formula>
    </cfRule>
  </conditionalFormatting>
  <conditionalFormatting sqref="G19:G28">
    <cfRule type="expression" dxfId="37" priority="17">
      <formula>$G$29=0</formula>
    </cfRule>
  </conditionalFormatting>
  <conditionalFormatting sqref="K13">
    <cfRule type="expression" dxfId="33" priority="10">
      <formula>AND($L$13&lt;&gt;1,$L$15&lt;&gt;1)</formula>
    </cfRule>
  </conditionalFormatting>
  <conditionalFormatting sqref="K14:K15">
    <cfRule type="expression" dxfId="32" priority="9">
      <formula>AND($L$15&lt;&gt;1,AND($L$13&lt;&gt;1,$L$11&lt;&gt;1,$L$8&lt;&gt;1,$L$6&lt;&gt;1))</formula>
    </cfRule>
  </conditionalFormatting>
  <conditionalFormatting sqref="O3:O11">
    <cfRule type="expression" dxfId="31" priority="8">
      <formula>$P$11&lt;1</formula>
    </cfRule>
  </conditionalFormatting>
  <conditionalFormatting sqref="O19">
    <cfRule type="expression" dxfId="30" priority="6">
      <formula>AND($O$19&lt;&gt;"Y",$O$19&lt;&gt;"N")</formula>
    </cfRule>
  </conditionalFormatting>
  <conditionalFormatting sqref="G3:G18">
    <cfRule type="expression" dxfId="5" priority="5">
      <formula>$G$29=0</formula>
    </cfRule>
  </conditionalFormatting>
  <conditionalFormatting sqref="K3:K6">
    <cfRule type="expression" dxfId="4" priority="4">
      <formula>AND($L$6&lt;&gt;1,$L$15&lt;&gt;1)</formula>
    </cfRule>
  </conditionalFormatting>
  <conditionalFormatting sqref="K7:K8">
    <cfRule type="expression" dxfId="3" priority="3">
      <formula>AND($L$8&lt;&gt;1,$L$15&lt;&gt;1)</formula>
    </cfRule>
  </conditionalFormatting>
  <conditionalFormatting sqref="K9:K11">
    <cfRule type="expression" dxfId="2" priority="2">
      <formula>AND($L$11&lt;&gt;1,$L$15&lt;&gt;1)</formula>
    </cfRule>
  </conditionalFormatting>
  <conditionalFormatting sqref="K12">
    <cfRule type="expression" dxfId="1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Q26" sqref="Q26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CVE-2022-32816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45294.632158680557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45294.625914351855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45294.628475810183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221.30999956279993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9" priority="3">
      <formula>$B$2="CVE-XXXX-XXXXX.xlsx"</formula>
    </cfRule>
  </conditionalFormatting>
  <conditionalFormatting sqref="D10">
    <cfRule type="expression" dxfId="28" priority="10">
      <formula>AND(NOT($D$13),NOT($D$15))</formula>
    </cfRule>
  </conditionalFormatting>
  <conditionalFormatting sqref="D11">
    <cfRule type="expression" dxfId="27" priority="12">
      <formula>AND(NOT($D$14),NOT($D$15))</formula>
    </cfRule>
  </conditionalFormatting>
  <conditionalFormatting sqref="D12">
    <cfRule type="expression" dxfId="26" priority="11">
      <formula>NOT($D$15)</formula>
    </cfRule>
  </conditionalFormatting>
  <conditionalFormatting sqref="G19:G28">
    <cfRule type="expression" dxfId="25" priority="13">
      <formula>$G$29=0</formula>
    </cfRule>
  </conditionalFormatting>
  <conditionalFormatting sqref="K3:K6">
    <cfRule type="expression" dxfId="24" priority="9">
      <formula>AND($L$6&lt;&gt;1,$L$15&lt;&gt;1)</formula>
    </cfRule>
  </conditionalFormatting>
  <conditionalFormatting sqref="K7:K8">
    <cfRule type="expression" dxfId="23" priority="8">
      <formula>AND($L$8&lt;&gt;1,$L$15&lt;&gt;1)</formula>
    </cfRule>
  </conditionalFormatting>
  <conditionalFormatting sqref="K9:K11">
    <cfRule type="expression" dxfId="22" priority="7">
      <formula>AND($L$11&lt;&gt;1,$L$15&lt;&gt;1)</formula>
    </cfRule>
  </conditionalFormatting>
  <conditionalFormatting sqref="K12:K13">
    <cfRule type="expression" dxfId="21" priority="6">
      <formula>AND($L$13&lt;&gt;1,$L$15&lt;&gt;1)</formula>
    </cfRule>
  </conditionalFormatting>
  <conditionalFormatting sqref="K14:K15">
    <cfRule type="expression" dxfId="20" priority="5">
      <formula>AND($L$15&lt;&gt;1,AND($L$13&lt;&gt;1,$L$11&lt;&gt;1,$L$8&lt;&gt;1,$L$6&lt;&gt;1))</formula>
    </cfRule>
  </conditionalFormatting>
  <conditionalFormatting sqref="O3:O11">
    <cfRule type="expression" dxfId="19" priority="4">
      <formula>$P$11&lt;1</formula>
    </cfRule>
  </conditionalFormatting>
  <conditionalFormatting sqref="O19">
    <cfRule type="expression" dxfId="18" priority="2">
      <formula>AND($O$19&lt;&gt;"Y",$O$19&lt;&gt;"N")</formula>
    </cfRule>
  </conditionalFormatting>
  <conditionalFormatting sqref="G3:G18">
    <cfRule type="expression" dxfId="0" priority="1">
      <formula>$G$29=0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B3" sqref="B3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 t="s">
        <v>74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CVE-2022-32816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45294.632158680557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45294.629241782408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45294.629351851851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/>
      <c r="P11" s="6">
        <f>SUM(O3:O11)</f>
        <v>0</v>
      </c>
    </row>
    <row r="12" spans="2:16" ht="15.75" thickBot="1" x14ac:dyDescent="0.3">
      <c r="B12" s="11" t="s">
        <v>35</v>
      </c>
      <c r="C12" s="3"/>
      <c r="D12" s="12">
        <f>(D11-D10)*86400</f>
        <v>9.5099998405203223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0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/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75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7" priority="2">
      <formula>$B$2="CVE-XXXX-XXXXX.xlsx"</formula>
    </cfRule>
  </conditionalFormatting>
  <conditionalFormatting sqref="D10">
    <cfRule type="expression" dxfId="16" priority="9">
      <formula>AND(NOT($D$13),NOT($D$15))</formula>
    </cfRule>
  </conditionalFormatting>
  <conditionalFormatting sqref="D11">
    <cfRule type="expression" dxfId="15" priority="11">
      <formula>AND(NOT($D$14),NOT($D$15))</formula>
    </cfRule>
  </conditionalFormatting>
  <conditionalFormatting sqref="D12">
    <cfRule type="expression" dxfId="14" priority="10">
      <formula>NOT($D$15)</formula>
    </cfRule>
  </conditionalFormatting>
  <conditionalFormatting sqref="G3:G28">
    <cfRule type="expression" dxfId="13" priority="12">
      <formula>$G$29=0</formula>
    </cfRule>
  </conditionalFormatting>
  <conditionalFormatting sqref="K3:K6">
    <cfRule type="expression" dxfId="12" priority="8">
      <formula>AND($L$6&lt;&gt;1,$L$15&lt;&gt;1)</formula>
    </cfRule>
  </conditionalFormatting>
  <conditionalFormatting sqref="K7:K8">
    <cfRule type="expression" dxfId="11" priority="7">
      <formula>AND($L$8&lt;&gt;1,$L$15&lt;&gt;1)</formula>
    </cfRule>
  </conditionalFormatting>
  <conditionalFormatting sqref="K9:K11">
    <cfRule type="expression" dxfId="10" priority="6">
      <formula>AND($L$11&lt;&gt;1,$L$15&lt;&gt;1)</formula>
    </cfRule>
  </conditionalFormatting>
  <conditionalFormatting sqref="K12:K13">
    <cfRule type="expression" dxfId="9" priority="5">
      <formula>AND($L$13&lt;&gt;1,$L$15&lt;&gt;1)</formula>
    </cfRule>
  </conditionalFormatting>
  <conditionalFormatting sqref="K14:K15">
    <cfRule type="expression" dxfId="8" priority="4">
      <formula>AND($L$15&lt;&gt;1,AND($L$13&lt;&gt;1,$L$11&lt;&gt;1,$L$8&lt;&gt;1,$L$6&lt;&gt;1))</formula>
    </cfRule>
  </conditionalFormatting>
  <conditionalFormatting sqref="O3:O11">
    <cfRule type="expression" dxfId="7" priority="3">
      <formula>$P$11&lt;1</formula>
    </cfRule>
  </conditionalFormatting>
  <conditionalFormatting sqref="O19">
    <cfRule type="expression" dxfId="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C:\Users\user\Desktop\[CVE-2022-32816.xlsx]CWE</v>
      </c>
    </row>
    <row r="4" spans="2:15" x14ac:dyDescent="0.25">
      <c r="C4" t="s">
        <v>2</v>
      </c>
      <c r="D4">
        <f ca="1">FIND("[",D3)</f>
        <v>23</v>
      </c>
    </row>
    <row r="5" spans="2:15" x14ac:dyDescent="0.25">
      <c r="C5" t="s">
        <v>3</v>
      </c>
      <c r="D5">
        <f ca="1">FIND(".",D3)</f>
        <v>38</v>
      </c>
    </row>
    <row r="6" spans="2:15" x14ac:dyDescent="0.25">
      <c r="C6" t="s">
        <v>1</v>
      </c>
      <c r="D6" t="str">
        <f ca="1">MID(D3,D4+1,D5-D4-1)</f>
        <v>CVE-2022-32816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2024-01-03T14:10:21Z</dcterms:modified>
</cp:coreProperties>
</file>