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92997078-0A06-4B97-91E0-00AD26356C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<sst xmlns="http://schemas.openxmlformats.org/spreadsheetml/2006/main" count="186" uniqueCount="81">
  <si>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</si>
  <si>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</si>
  <si>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</si>
  <si>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</si>
  <si>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</si>
  <si>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</si>
  <si>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</si>
  <si>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</si>
  <si>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</si>
  <si>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</si>
  <si>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</si>
  <si>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</si>
  <si>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</si>
  <si>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</si>
  <si>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</si>
  <si>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</si>
  <si>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</si>
  <si>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</si>
  <si>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</si>
  <si>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</si>
  <si>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</si>
  <si>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</si>
  <si>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</si>
  <si>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</si>
  <si>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</si>
  <si>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</si>
  <si>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</si>
  <si>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</si>
  <si>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</si>
  <si>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</si>
  <si>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</si>
  <si>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</si>
  <si>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</si>
  <si>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</si>
  <si>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</si>
  <si>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</si>
  <si>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</si>
  <si>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</si>
  <si>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</si>
  <si>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</si>
  <si>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</si>
  <si>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</si>
  <si>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</si>
  <si>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</si>
  <si>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</si>
  <si>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</si>
  <si>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</si>
  <si>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</si>
  <si>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</si>
  <si>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</si>
  <si>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</si>
  <si>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</si>
  <si>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</si>
  <si>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</si>
  <si>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</si>
  <si>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</si>
  <si>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</si>
  <si>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</si>
  <si>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</si>
  <si>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</si>
  <si>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</si>
  <si>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</si>
  <si>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</si>
  <si>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</si>
  <si>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</si>
  <si>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</si>
  <si>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</si>
  <si>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</si>
  <si>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</si>
  <si>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</si>
  <si>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</si>
  <si>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</si>
  <si>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</si>
  <si>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y</t>
  </si>
  <si>
    <t xml:space="preserve">przejołem kontrolę nad urządzeniem wejścia - kalwiatura mogę wykonać przez to masę innych powiązanych ataków 
UI: wymaga użycia urządzenia przez ofiraę aby podsłuchać ruch i obejść szyfrowanie </t>
  </si>
  <si>
    <t xml:space="preserve">klawiatura lub inne urządzenia łaczą się z "donglem" usb który ma słabe szyfrowanie. Możemy kontorlować maszyne w pełni jak klawiaturą ale a małej odległości. Dongle używa 2.4 ghz co oznacza że nie potrzebujemy specjalnego sprzętu do przechwycenia RF. </t>
  </si>
  <si>
    <t>https://www.zdnet.com/article/logitech-wireless-usb-dongles-vulnerable-to-new-hijacking-flaws/</t>
  </si>
  <si>
    <t>https://www.zdnet.com/article/millions-of-wireless-keyboards-at-risk-of-spying-by-hackers-in-new-attack/</t>
  </si>
  <si>
    <t>w tym wypadku wydaje się że CVE podaje informacje tylko o wpływie na przejęte urządzenie a nie na urządzenie do którego urządzenie z podatnością jest podłączone. Przejęcie klawiatury to poważne zagrożeni zwłaszcza że można podsłuchać ruch więc wszystkie nasze hasła mogą wyciec plus mamy możliwość wprowadzenie dowolnej komendy i zainstalować RAT-a na komputerze.</t>
  </si>
  <si>
    <t>CWE dla tego przypadku jest pomyłką. Przejeliśmy klawiaturę mamy pełny dostęp do komputera i możemy poznać wszystkei hasła użytkownika. Organiczeniem jest dystans.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</si>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</sst>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dnet.com/article/millions-of-wireless-keyboards-at-risk-of-spying-by-hackers-in-new-attack/" TargetMode="External"/><Relationship Id="rId1" Type="http://schemas.openxmlformats.org/officeDocument/2006/relationships/hyperlink" Target="https://www.zdnet.com/article/logitech-wireless-usb-dongles-vulnerable-to-new-hijacking-flaw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tabSelected="1" topLeftCell="A7" zoomScale="85" zoomScaleNormal="85" workbookViewId="0">
      <selection activeCell="L38" sqref="L3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4" t="s">
        <v>50</v>
      </c>
      <c r="C1" s="64"/>
      <c r="D1" s="64"/>
      <c r="F1" s="64" t="s">
        <v>45</v>
      </c>
      <c r="G1" s="64"/>
      <c r="I1" s="64" t="s">
        <v>44</v>
      </c>
      <c r="J1" s="64"/>
      <c r="K1" s="64"/>
      <c r="M1" s="64" t="s">
        <v>47</v>
      </c>
      <c r="N1" s="64"/>
      <c r="O1" s="64"/>
    </row>
    <row r="2" spans="2:16" x14ac:dyDescent="0.25">
      <c r="B2" s="55" t="str">
        <f ca="1">_Variables!D6</f>
        <v>CVE-2016-10761</v>
      </c>
      <c r="C2" s="56"/>
      <c r="D2" s="57"/>
      <c r="E2" s="7"/>
      <c r="F2" s="4" t="s">
        <v>19</v>
      </c>
      <c r="G2" s="5" t="s">
        <v>33</v>
      </c>
      <c r="I2" s="53" t="s">
        <v>43</v>
      </c>
      <c r="J2" s="54"/>
      <c r="K2" s="5" t="s">
        <v>33</v>
      </c>
      <c r="M2" s="53" t="s">
        <v>46</v>
      </c>
      <c r="N2" s="54"/>
      <c r="O2" s="5" t="s">
        <v>33</v>
      </c>
    </row>
    <row r="3" spans="2:16" x14ac:dyDescent="0.25">
      <c r="B3" s="58"/>
      <c r="C3" s="59"/>
      <c r="D3" s="60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61"/>
      <c r="C4" s="62"/>
      <c r="D4" s="63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5" t="s">
        <v>31</v>
      </c>
      <c r="C5" s="56"/>
      <c r="D5" s="57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8"/>
      <c r="C6" s="59"/>
      <c r="D6" s="60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61"/>
      <c r="C7" s="62"/>
      <c r="D7" s="63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45306.968917013888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45236.612588773147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45236.614936574071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202.84999986179173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/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>
        <v>1</v>
      </c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73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>
        <v>1</v>
      </c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46" t="s">
        <v>74</v>
      </c>
      <c r="D30" s="47"/>
      <c r="E30" s="47"/>
      <c r="F30" s="47"/>
      <c r="G30" s="47"/>
      <c r="H30" s="47"/>
      <c r="I30" s="47"/>
      <c r="J30" s="47"/>
      <c r="K30" s="48"/>
    </row>
    <row r="31" spans="2:15" x14ac:dyDescent="0.25">
      <c r="B31" s="1"/>
      <c r="C31" s="49"/>
      <c r="D31" s="49"/>
      <c r="E31" s="49"/>
      <c r="F31" s="49"/>
      <c r="G31" s="49"/>
      <c r="H31" s="49"/>
      <c r="I31" s="49"/>
      <c r="J31" s="49"/>
      <c r="K31" s="50"/>
    </row>
    <row r="32" spans="2:15" x14ac:dyDescent="0.25">
      <c r="B32" s="1"/>
      <c r="C32" s="49"/>
      <c r="D32" s="49"/>
      <c r="E32" s="49"/>
      <c r="F32" s="49"/>
      <c r="G32" s="49"/>
      <c r="H32" s="49"/>
      <c r="I32" s="49"/>
      <c r="J32" s="49"/>
      <c r="K32" s="50"/>
    </row>
    <row r="33" spans="2:11" x14ac:dyDescent="0.25">
      <c r="B33" s="1"/>
      <c r="C33" s="49"/>
      <c r="D33" s="49"/>
      <c r="E33" s="49"/>
      <c r="F33" s="49"/>
      <c r="G33" s="49"/>
      <c r="H33" s="49"/>
      <c r="I33" s="49"/>
      <c r="J33" s="49"/>
      <c r="K33" s="50"/>
    </row>
    <row r="34" spans="2:11" x14ac:dyDescent="0.25">
      <c r="B34" s="1"/>
      <c r="C34" s="49"/>
      <c r="D34" s="49"/>
      <c r="E34" s="49"/>
      <c r="F34" s="49"/>
      <c r="G34" s="49"/>
      <c r="H34" s="49"/>
      <c r="I34" s="49"/>
      <c r="J34" s="49"/>
      <c r="K34" s="50"/>
    </row>
    <row r="35" spans="2:11" ht="15.75" thickBot="1" x14ac:dyDescent="0.3">
      <c r="B35" s="2"/>
      <c r="C35" s="51"/>
      <c r="D35" s="51"/>
      <c r="E35" s="51"/>
      <c r="F35" s="51"/>
      <c r="G35" s="51"/>
      <c r="H35" s="51"/>
      <c r="I35" s="51"/>
      <c r="J35" s="51"/>
      <c r="K35" s="52"/>
    </row>
  </sheetData>
  <mergeCells count="9">
    <mergeCell ref="B1:D1"/>
    <mergeCell ref="F1:G1"/>
    <mergeCell ref="I1:K1"/>
    <mergeCell ref="M1:O1"/>
    <mergeCell ref="C30:K35"/>
    <mergeCell ref="I2:J2"/>
    <mergeCell ref="B5:D7"/>
    <mergeCell ref="B2:D4"/>
    <mergeCell ref="M2:N2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D22" sqref="D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4" t="s">
        <v>50</v>
      </c>
      <c r="C1" s="64"/>
      <c r="D1" s="64"/>
      <c r="F1" s="64" t="s">
        <v>45</v>
      </c>
      <c r="G1" s="64"/>
      <c r="I1" s="64" t="s">
        <v>44</v>
      </c>
      <c r="J1" s="64"/>
      <c r="K1" s="64"/>
      <c r="M1" s="64" t="s">
        <v>47</v>
      </c>
      <c r="N1" s="64"/>
      <c r="O1" s="64"/>
    </row>
    <row r="2" spans="2:16" x14ac:dyDescent="0.25">
      <c r="B2" s="55" t="str">
        <f ca="1">_Variables!D6</f>
        <v>CVE-2016-10761</v>
      </c>
      <c r="C2" s="56"/>
      <c r="D2" s="57"/>
      <c r="E2" s="7"/>
      <c r="F2" s="4" t="s">
        <v>19</v>
      </c>
      <c r="G2" s="5" t="s">
        <v>33</v>
      </c>
      <c r="I2" s="53" t="s">
        <v>43</v>
      </c>
      <c r="J2" s="54"/>
      <c r="K2" s="5" t="s">
        <v>33</v>
      </c>
      <c r="M2" s="53" t="s">
        <v>46</v>
      </c>
      <c r="N2" s="54"/>
      <c r="O2" s="5" t="s">
        <v>33</v>
      </c>
    </row>
    <row r="3" spans="2:16" x14ac:dyDescent="0.25">
      <c r="B3" s="58"/>
      <c r="C3" s="59"/>
      <c r="D3" s="60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61"/>
      <c r="C4" s="62"/>
      <c r="D4" s="63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5" t="s">
        <v>48</v>
      </c>
      <c r="C5" s="56"/>
      <c r="D5" s="57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8"/>
      <c r="C6" s="59"/>
      <c r="D6" s="60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61"/>
      <c r="C7" s="62"/>
      <c r="D7" s="63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45306.968917013888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45236.61626840278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45236.618728819441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212.57999951485544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>
        <v>1</v>
      </c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/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73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>
        <v>1</v>
      </c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65" t="s">
        <v>75</v>
      </c>
      <c r="D30" s="65"/>
      <c r="E30" s="65"/>
      <c r="F30" s="65"/>
      <c r="G30" s="65"/>
      <c r="H30" s="65"/>
      <c r="I30" s="65"/>
      <c r="J30" s="65"/>
      <c r="K30" s="66"/>
    </row>
    <row r="31" spans="2:15" x14ac:dyDescent="0.25">
      <c r="B31" s="1"/>
      <c r="C31" s="67"/>
      <c r="D31" s="67"/>
      <c r="E31" s="67"/>
      <c r="F31" s="67"/>
      <c r="G31" s="67"/>
      <c r="H31" s="67"/>
      <c r="I31" s="67"/>
      <c r="J31" s="67"/>
      <c r="K31" s="68"/>
    </row>
    <row r="32" spans="2:15" x14ac:dyDescent="0.25">
      <c r="B32" s="1"/>
      <c r="C32" s="67"/>
      <c r="D32" s="67"/>
      <c r="E32" s="67"/>
      <c r="F32" s="67"/>
      <c r="G32" s="67"/>
      <c r="H32" s="67"/>
      <c r="I32" s="67"/>
      <c r="J32" s="67"/>
      <c r="K32" s="68"/>
    </row>
    <row r="33" spans="2:11" x14ac:dyDescent="0.25">
      <c r="B33" s="1"/>
      <c r="C33" s="67"/>
      <c r="D33" s="67"/>
      <c r="E33" s="67"/>
      <c r="F33" s="67"/>
      <c r="G33" s="67"/>
      <c r="H33" s="67"/>
      <c r="I33" s="67"/>
      <c r="J33" s="67"/>
      <c r="K33" s="68"/>
    </row>
    <row r="34" spans="2:11" x14ac:dyDescent="0.25">
      <c r="B34" s="1"/>
      <c r="C34" s="67"/>
      <c r="D34" s="67"/>
      <c r="E34" s="67"/>
      <c r="F34" s="67"/>
      <c r="G34" s="67"/>
      <c r="H34" s="67"/>
      <c r="I34" s="67"/>
      <c r="J34" s="67"/>
      <c r="K34" s="68"/>
    </row>
    <row r="35" spans="2:11" ht="15.75" thickBot="1" x14ac:dyDescent="0.3">
      <c r="B35" s="2"/>
      <c r="C35" s="69"/>
      <c r="D35" s="69"/>
      <c r="E35" s="69"/>
      <c r="F35" s="69"/>
      <c r="G35" s="69"/>
      <c r="H35" s="69"/>
      <c r="I35" s="69"/>
      <c r="J35" s="69"/>
      <c r="K35" s="70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topLeftCell="A4" zoomScale="85" zoomScaleNormal="85" workbookViewId="0">
      <selection activeCell="D18" sqref="D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4" t="s">
        <v>50</v>
      </c>
      <c r="C1" s="64"/>
      <c r="D1" s="64"/>
      <c r="F1" s="64" t="s">
        <v>45</v>
      </c>
      <c r="G1" s="64"/>
      <c r="I1" s="64" t="s">
        <v>44</v>
      </c>
      <c r="J1" s="64"/>
      <c r="K1" s="64"/>
      <c r="M1" s="64" t="s">
        <v>47</v>
      </c>
      <c r="N1" s="64"/>
      <c r="O1" s="64"/>
    </row>
    <row r="2" spans="2:16" x14ac:dyDescent="0.25">
      <c r="B2" s="55" t="str">
        <f ca="1">_Variables!D6</f>
        <v>CVE-2016-10761</v>
      </c>
      <c r="C2" s="56"/>
      <c r="D2" s="57"/>
      <c r="E2" s="7"/>
      <c r="F2" s="4" t="s">
        <v>19</v>
      </c>
      <c r="G2" s="5" t="s">
        <v>33</v>
      </c>
      <c r="I2" s="53" t="s">
        <v>43</v>
      </c>
      <c r="J2" s="54"/>
      <c r="K2" s="5" t="s">
        <v>33</v>
      </c>
      <c r="M2" s="53" t="s">
        <v>46</v>
      </c>
      <c r="N2" s="54"/>
      <c r="O2" s="5" t="s">
        <v>33</v>
      </c>
    </row>
    <row r="3" spans="2:16" x14ac:dyDescent="0.25">
      <c r="B3" s="58"/>
      <c r="C3" s="59"/>
      <c r="D3" s="60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61"/>
      <c r="C4" s="62"/>
      <c r="D4" s="63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5" t="s">
        <v>49</v>
      </c>
      <c r="C5" s="56"/>
      <c r="D5" s="57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8"/>
      <c r="C6" s="59"/>
      <c r="D6" s="60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61"/>
      <c r="C7" s="62"/>
      <c r="D7" s="63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45306.968917013888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45236.618869907405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45236.623886111112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433.40000035241246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>
        <v>1</v>
      </c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/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73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>
        <v>1</v>
      </c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46" t="s">
        <v>78</v>
      </c>
      <c r="D30" s="46"/>
      <c r="E30" s="46"/>
      <c r="F30" s="46"/>
      <c r="G30" s="46"/>
      <c r="H30" s="46"/>
      <c r="I30" s="46"/>
      <c r="J30" s="46"/>
      <c r="K30" s="71"/>
    </row>
    <row r="31" spans="2:15" x14ac:dyDescent="0.25">
      <c r="B31" s="1"/>
      <c r="C31" s="72"/>
      <c r="D31" s="72"/>
      <c r="E31" s="72"/>
      <c r="F31" s="72"/>
      <c r="G31" s="72"/>
      <c r="H31" s="72"/>
      <c r="I31" s="72"/>
      <c r="J31" s="72"/>
      <c r="K31" s="73"/>
    </row>
    <row r="32" spans="2:15" x14ac:dyDescent="0.25">
      <c r="B32" s="1"/>
      <c r="C32" s="72"/>
      <c r="D32" s="72"/>
      <c r="E32" s="72"/>
      <c r="F32" s="72"/>
      <c r="G32" s="72"/>
      <c r="H32" s="72"/>
      <c r="I32" s="72"/>
      <c r="J32" s="72"/>
      <c r="K32" s="73"/>
    </row>
    <row r="33" spans="2:11" x14ac:dyDescent="0.25">
      <c r="B33" s="1"/>
      <c r="C33" s="72"/>
      <c r="D33" s="72"/>
      <c r="E33" s="72"/>
      <c r="F33" s="72"/>
      <c r="G33" s="72"/>
      <c r="H33" s="72"/>
      <c r="I33" s="72"/>
      <c r="J33" s="72"/>
      <c r="K33" s="73"/>
    </row>
    <row r="34" spans="2:11" x14ac:dyDescent="0.25">
      <c r="B34" s="1"/>
      <c r="C34" s="72"/>
      <c r="D34" s="72"/>
      <c r="E34" s="72"/>
      <c r="F34" s="72"/>
      <c r="G34" s="72"/>
      <c r="H34" s="72"/>
      <c r="I34" s="72"/>
      <c r="J34" s="72"/>
      <c r="K34" s="73"/>
    </row>
    <row r="35" spans="2:11" ht="15.75" thickBot="1" x14ac:dyDescent="0.3">
      <c r="B35" s="2"/>
      <c r="C35" s="74"/>
      <c r="D35" s="74"/>
      <c r="E35" s="74"/>
      <c r="F35" s="74"/>
      <c r="G35" s="74"/>
      <c r="H35" s="74"/>
      <c r="I35" s="74"/>
      <c r="J35" s="74"/>
      <c r="K35" s="75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C4" sqref="C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38" t="s">
        <v>57</v>
      </c>
    </row>
    <row r="2" spans="2:2" ht="15.75" thickBot="1" x14ac:dyDescent="0.3">
      <c r="B2" s="37" t="s">
        <v>56</v>
      </c>
    </row>
    <row r="3" spans="2:2" x14ac:dyDescent="0.25">
      <c r="B3" s="45" t="s">
        <v>76</v>
      </c>
    </row>
    <row r="4" spans="2:2" x14ac:dyDescent="0.25">
      <c r="B4" s="45" t="s">
        <v>77</v>
      </c>
    </row>
    <row r="5" spans="2:2" x14ac:dyDescent="0.25">
      <c r="B5" s="39"/>
    </row>
    <row r="6" spans="2:2" x14ac:dyDescent="0.25">
      <c r="B6" s="39"/>
    </row>
    <row r="7" spans="2:2" x14ac:dyDescent="0.25">
      <c r="B7" s="39"/>
    </row>
    <row r="8" spans="2:2" x14ac:dyDescent="0.25">
      <c r="B8" s="39"/>
    </row>
    <row r="9" spans="2:2" x14ac:dyDescent="0.25">
      <c r="B9" s="39"/>
    </row>
    <row r="10" spans="2:2" x14ac:dyDescent="0.25">
      <c r="B10" s="39"/>
    </row>
    <row r="11" spans="2:2" x14ac:dyDescent="0.25">
      <c r="B11" s="39"/>
    </row>
    <row r="12" spans="2:2" x14ac:dyDescent="0.25">
      <c r="B12" s="39"/>
    </row>
    <row r="13" spans="2:2" x14ac:dyDescent="0.25">
      <c r="B13" s="39"/>
    </row>
    <row r="14" spans="2:2" x14ac:dyDescent="0.25">
      <c r="B14" s="39"/>
    </row>
    <row r="15" spans="2:2" x14ac:dyDescent="0.25">
      <c r="B15" s="39"/>
    </row>
    <row r="16" spans="2:2" x14ac:dyDescent="0.25">
      <c r="B16" s="39"/>
    </row>
    <row r="17" spans="2:2" x14ac:dyDescent="0.25">
      <c r="B17" s="39"/>
    </row>
    <row r="18" spans="2:2" x14ac:dyDescent="0.25">
      <c r="B18" s="39"/>
    </row>
    <row r="19" spans="2:2" x14ac:dyDescent="0.25">
      <c r="B19" s="39"/>
    </row>
    <row r="20" spans="2:2" x14ac:dyDescent="0.25">
      <c r="B20" s="39"/>
    </row>
    <row r="21" spans="2:2" x14ac:dyDescent="0.25">
      <c r="B21" s="39"/>
    </row>
    <row r="22" spans="2:2" x14ac:dyDescent="0.25">
      <c r="B22" s="39"/>
    </row>
    <row r="23" spans="2:2" x14ac:dyDescent="0.25">
      <c r="B23" s="39"/>
    </row>
    <row r="24" spans="2:2" x14ac:dyDescent="0.25">
      <c r="B24" s="39"/>
    </row>
    <row r="25" spans="2:2" x14ac:dyDescent="0.25">
      <c r="B25" s="39"/>
    </row>
    <row r="26" spans="2:2" x14ac:dyDescent="0.25">
      <c r="B26" s="39"/>
    </row>
    <row r="27" spans="2:2" x14ac:dyDescent="0.25">
      <c r="B27" s="39"/>
    </row>
    <row r="28" spans="2:2" x14ac:dyDescent="0.25">
      <c r="B28" s="39"/>
    </row>
    <row r="29" spans="2:2" x14ac:dyDescent="0.25">
      <c r="B29" s="39"/>
    </row>
    <row r="30" spans="2:2" x14ac:dyDescent="0.25">
      <c r="B30" s="39"/>
    </row>
    <row r="31" spans="2:2" ht="15.75" thickBot="1" x14ac:dyDescent="0.3">
      <c r="B31" s="40"/>
    </row>
  </sheetData>
  <hyperlinks>
    <hyperlink ref="B3" r:id="rId1" xr:uid="{00000000-0004-0000-0300-000000000000}"/>
    <hyperlink ref="B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topLeftCell="A4" zoomScale="85" zoomScaleNormal="85" workbookViewId="0">
      <selection activeCell="D17" sqref="D1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4" t="s">
        <v>50</v>
      </c>
      <c r="C1" s="64"/>
      <c r="D1" s="64"/>
      <c r="F1" s="64" t="s">
        <v>45</v>
      </c>
      <c r="G1" s="64"/>
      <c r="I1" s="64" t="s">
        <v>44</v>
      </c>
      <c r="J1" s="64"/>
      <c r="K1" s="64"/>
      <c r="M1" s="64" t="s">
        <v>47</v>
      </c>
      <c r="N1" s="64"/>
      <c r="O1" s="64"/>
    </row>
    <row r="2" spans="2:16" x14ac:dyDescent="0.25">
      <c r="B2" s="55" t="str">
        <f ca="1">_Variables!D6</f>
        <v>CVE-2016-10761</v>
      </c>
      <c r="C2" s="56"/>
      <c r="D2" s="57"/>
      <c r="E2" s="7"/>
      <c r="F2" s="4" t="s">
        <v>19</v>
      </c>
      <c r="G2" s="5" t="s">
        <v>33</v>
      </c>
      <c r="I2" s="53" t="s">
        <v>43</v>
      </c>
      <c r="J2" s="54"/>
      <c r="K2" s="5" t="s">
        <v>33</v>
      </c>
      <c r="M2" s="53" t="s">
        <v>46</v>
      </c>
      <c r="N2" s="54"/>
      <c r="O2" s="5" t="s">
        <v>33</v>
      </c>
    </row>
    <row r="3" spans="2:16" x14ac:dyDescent="0.25">
      <c r="B3" s="58"/>
      <c r="C3" s="59"/>
      <c r="D3" s="60"/>
      <c r="E3" s="7"/>
      <c r="F3" s="1" t="str" cm="1">
        <f t="array" ref="F3:F28">_Variables!C11:C36</f>
        <v>Execute Unauthorized Code or Commands</v>
      </c>
      <c r="G3" s="16">
        <v>1</v>
      </c>
      <c r="I3" s="28" t="str" cm="1">
        <f t="array" ref="I3:J15">_Variables!J11:K23</f>
        <v>AV</v>
      </c>
      <c r="J3" s="24" t="str">
        <v>N</v>
      </c>
      <c r="K3" s="29"/>
      <c r="M3" s="28" t="str" cm="1">
        <f t="array" ref="M3:N11">_Variables!N11:O19</f>
        <v>AV</v>
      </c>
      <c r="N3" s="33" t="str">
        <v>N</v>
      </c>
      <c r="O3" s="34">
        <v>1</v>
      </c>
    </row>
    <row r="4" spans="2:16" ht="15.75" thickBot="1" x14ac:dyDescent="0.3">
      <c r="B4" s="61"/>
      <c r="C4" s="62"/>
      <c r="D4" s="63"/>
      <c r="E4" s="7"/>
      <c r="F4" s="1" t="str">
        <v>Gain Privileges or Assume Identity</v>
      </c>
      <c r="G4" s="16">
        <v>1</v>
      </c>
      <c r="I4" s="1" t="str">
        <v xml:space="preserve"> </v>
      </c>
      <c r="J4" s="25" t="str">
        <v>A</v>
      </c>
      <c r="K4" s="23"/>
      <c r="M4" s="1" t="str">
        <v xml:space="preserve"> </v>
      </c>
      <c r="N4" t="str">
        <v>A</v>
      </c>
      <c r="O4" s="16"/>
    </row>
    <row r="5" spans="2:16" x14ac:dyDescent="0.25">
      <c r="B5" s="55" t="s">
        <v>51</v>
      </c>
      <c r="C5" s="56"/>
      <c r="D5" s="57"/>
      <c r="E5" s="7"/>
      <c r="F5" s="1" t="str">
        <v>Modify Memory</v>
      </c>
      <c r="G5" s="16">
        <v>1</v>
      </c>
      <c r="I5" s="1" t="str">
        <v xml:space="preserve"> </v>
      </c>
      <c r="J5" s="25" t="str">
        <v>L</v>
      </c>
      <c r="K5" s="23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8"/>
      <c r="C6" s="59"/>
      <c r="D6" s="60"/>
      <c r="E6" s="7"/>
      <c r="F6" s="1" t="str">
        <v>Modify Files or Directories</v>
      </c>
      <c r="G6" s="16">
        <v>1</v>
      </c>
      <c r="I6" s="30" t="str">
        <v xml:space="preserve"> </v>
      </c>
      <c r="J6" s="31" t="str">
        <v>P</v>
      </c>
      <c r="K6" s="32"/>
      <c r="L6" s="6">
        <f>SUM(K3:K6)</f>
        <v>1</v>
      </c>
      <c r="M6" s="30" t="str">
        <v xml:space="preserve"> </v>
      </c>
      <c r="N6" s="35" t="str">
        <v>P</v>
      </c>
      <c r="O6" s="36"/>
    </row>
    <row r="7" spans="2:16" ht="15.75" thickBot="1" x14ac:dyDescent="0.3">
      <c r="B7" s="61"/>
      <c r="C7" s="62"/>
      <c r="D7" s="63"/>
      <c r="E7" s="7"/>
      <c r="F7" s="1" t="str">
        <v>Modify Application Data</v>
      </c>
      <c r="G7" s="16">
        <v>1</v>
      </c>
      <c r="I7" s="28" t="str">
        <v>AC</v>
      </c>
      <c r="J7" s="24" t="str">
        <v>L</v>
      </c>
      <c r="K7" s="29">
        <v>1</v>
      </c>
      <c r="L7" s="6"/>
      <c r="M7" s="28" t="str">
        <v>PR</v>
      </c>
      <c r="N7" s="33" t="str">
        <v>N</v>
      </c>
      <c r="O7" s="34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0" t="str">
        <v xml:space="preserve"> </v>
      </c>
      <c r="J8" s="31" t="str">
        <v>H</v>
      </c>
      <c r="K8" s="32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45306.968917013888</v>
      </c>
      <c r="F9" s="1" t="str">
        <v>Read Application Data</v>
      </c>
      <c r="G9" s="16">
        <v>1</v>
      </c>
      <c r="I9" s="28" t="str">
        <v>PR</v>
      </c>
      <c r="J9" s="24" t="str">
        <v>N</v>
      </c>
      <c r="K9" s="29">
        <v>1</v>
      </c>
      <c r="L9" s="6"/>
      <c r="M9" s="30" t="str">
        <v xml:space="preserve"> </v>
      </c>
      <c r="N9" s="35" t="str">
        <v>H</v>
      </c>
      <c r="O9" s="36"/>
    </row>
    <row r="10" spans="2:16" x14ac:dyDescent="0.25">
      <c r="B10" s="9" t="s">
        <v>38</v>
      </c>
      <c r="C10" s="7"/>
      <c r="D10" s="10">
        <v>45236.623925115739</v>
      </c>
      <c r="F10" s="1" t="str">
        <v>Read Files or Directories</v>
      </c>
      <c r="G10" s="16">
        <v>1</v>
      </c>
      <c r="I10" s="1" t="str">
        <v xml:space="preserve"> </v>
      </c>
      <c r="J10" s="25" t="str">
        <v>L</v>
      </c>
      <c r="K10" s="23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45236.626020949072</v>
      </c>
      <c r="F11" s="1" t="str">
        <v>DoS: Crash, Exit, or Restart</v>
      </c>
      <c r="G11" s="16">
        <v>1</v>
      </c>
      <c r="I11" s="30" t="str">
        <v xml:space="preserve"> </v>
      </c>
      <c r="J11" s="31" t="str">
        <v>H</v>
      </c>
      <c r="K11" s="32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181.08000000938773</v>
      </c>
      <c r="F12" s="1" t="str">
        <v>DoS: Instability</v>
      </c>
      <c r="G12" s="16">
        <v>1</v>
      </c>
      <c r="I12" s="28" t="str">
        <v>UI</v>
      </c>
      <c r="J12" s="24" t="str">
        <v>N</v>
      </c>
      <c r="K12" s="29">
        <v>1</v>
      </c>
      <c r="L12" s="6"/>
      <c r="O12" s="22"/>
    </row>
    <row r="13" spans="2:16" x14ac:dyDescent="0.25">
      <c r="B13" s="8"/>
      <c r="D13" s="21" t="b">
        <f>D10&lt;&gt;""</f>
        <v>1</v>
      </c>
      <c r="F13" s="1" t="str">
        <v>DoS: Resource Consumption (CPU)</v>
      </c>
      <c r="G13" s="16">
        <v>1</v>
      </c>
      <c r="I13" s="30" t="str">
        <v xml:space="preserve"> </v>
      </c>
      <c r="J13" s="31" t="str">
        <v>R</v>
      </c>
      <c r="K13" s="32"/>
      <c r="L13" s="6">
        <f>SUM(K12:K13)</f>
        <v>1</v>
      </c>
      <c r="O13" s="22"/>
    </row>
    <row r="14" spans="2:16" ht="15.75" thickBot="1" x14ac:dyDescent="0.3">
      <c r="C14">
        <v>1</v>
      </c>
      <c r="D14" s="21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5" t="str">
        <v>NONE</v>
      </c>
      <c r="K14" s="23"/>
      <c r="L14" s="6"/>
      <c r="O14" s="22"/>
    </row>
    <row r="15" spans="2:16" ht="15.75" thickBot="1" x14ac:dyDescent="0.3">
      <c r="B15" s="7" t="s">
        <v>52</v>
      </c>
      <c r="C15" s="37"/>
      <c r="D15" s="21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6" t="str">
        <v>DATA</v>
      </c>
      <c r="K15" s="27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7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7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7"/>
      <c r="F18" s="1" t="str">
        <v>Hide Activities</v>
      </c>
      <c r="G18" s="16">
        <v>1</v>
      </c>
      <c r="M18" s="18" t="s">
        <v>61</v>
      </c>
      <c r="N18" s="19"/>
      <c r="O18" s="37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0"/>
      <c r="O19" s="37" t="s">
        <v>73</v>
      </c>
    </row>
    <row r="20" spans="2:15" x14ac:dyDescent="0.25">
      <c r="F20" s="1" t="str">
        <v>Reduce Performance</v>
      </c>
      <c r="G20" s="41">
        <v>1</v>
      </c>
    </row>
    <row r="21" spans="2:15" x14ac:dyDescent="0.25">
      <c r="F21" s="1" t="str">
        <v>Reduce Reliability</v>
      </c>
      <c r="G21" s="42">
        <v>1</v>
      </c>
    </row>
    <row r="22" spans="2:15" x14ac:dyDescent="0.25">
      <c r="F22" s="1" t="str">
        <v>Quality Degradation</v>
      </c>
      <c r="G22" s="42">
        <v>1</v>
      </c>
    </row>
    <row r="23" spans="2:15" x14ac:dyDescent="0.25">
      <c r="F23" s="1" t="str">
        <v>Alter Execution Logic</v>
      </c>
      <c r="G23" s="42"/>
    </row>
    <row r="24" spans="2:15" x14ac:dyDescent="0.25">
      <c r="F24" s="1" t="str">
        <v>Varies by Context</v>
      </c>
      <c r="G24" s="42"/>
    </row>
    <row r="25" spans="2:15" x14ac:dyDescent="0.25">
      <c r="F25" s="1" t="str">
        <v>Unexpected State</v>
      </c>
      <c r="G25" s="42"/>
    </row>
    <row r="26" spans="2:15" x14ac:dyDescent="0.25">
      <c r="F26" s="1" t="str">
        <v>Other</v>
      </c>
      <c r="G26" s="42"/>
    </row>
    <row r="27" spans="2:15" x14ac:dyDescent="0.25">
      <c r="F27" s="28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20</v>
      </c>
    </row>
    <row r="30" spans="2:15" x14ac:dyDescent="0.25">
      <c r="B30" s="18" t="s">
        <v>36</v>
      </c>
      <c r="C30" s="46" t="s">
        <v>79</v>
      </c>
      <c r="D30" s="46"/>
      <c r="E30" s="46"/>
      <c r="F30" s="46"/>
      <c r="G30" s="46"/>
      <c r="H30" s="46"/>
      <c r="I30" s="46"/>
      <c r="J30" s="46"/>
      <c r="K30" s="71"/>
    </row>
    <row r="31" spans="2:15" x14ac:dyDescent="0.25">
      <c r="B31" s="1"/>
      <c r="C31" s="72"/>
      <c r="D31" s="72"/>
      <c r="E31" s="72"/>
      <c r="F31" s="72"/>
      <c r="G31" s="72"/>
      <c r="H31" s="72"/>
      <c r="I31" s="72"/>
      <c r="J31" s="72"/>
      <c r="K31" s="73"/>
    </row>
    <row r="32" spans="2:15" x14ac:dyDescent="0.25">
      <c r="B32" s="1"/>
      <c r="C32" s="72"/>
      <c r="D32" s="72"/>
      <c r="E32" s="72"/>
      <c r="F32" s="72"/>
      <c r="G32" s="72"/>
      <c r="H32" s="72"/>
      <c r="I32" s="72"/>
      <c r="J32" s="72"/>
      <c r="K32" s="73"/>
    </row>
    <row r="33" spans="2:11" x14ac:dyDescent="0.25">
      <c r="B33" s="1"/>
      <c r="C33" s="72"/>
      <c r="D33" s="72"/>
      <c r="E33" s="72"/>
      <c r="F33" s="72"/>
      <c r="G33" s="72"/>
      <c r="H33" s="72"/>
      <c r="I33" s="72"/>
      <c r="J33" s="72"/>
      <c r="K33" s="73"/>
    </row>
    <row r="34" spans="2:11" x14ac:dyDescent="0.25">
      <c r="B34" s="1"/>
      <c r="C34" s="72"/>
      <c r="D34" s="72"/>
      <c r="E34" s="72"/>
      <c r="F34" s="72"/>
      <c r="G34" s="72"/>
      <c r="H34" s="72"/>
      <c r="I34" s="72"/>
      <c r="J34" s="72"/>
      <c r="K34" s="73"/>
    </row>
    <row r="35" spans="2:11" ht="15.75" thickBot="1" x14ac:dyDescent="0.3">
      <c r="B35" s="2"/>
      <c r="C35" s="74"/>
      <c r="D35" s="74"/>
      <c r="E35" s="74"/>
      <c r="F35" s="74"/>
      <c r="G35" s="74"/>
      <c r="H35" s="74"/>
      <c r="I35" s="74"/>
      <c r="J35" s="74"/>
      <c r="K35" s="75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38" t="s">
        <v>59</v>
      </c>
    </row>
    <row r="2" spans="2:2" ht="15.75" thickBot="1" x14ac:dyDescent="0.3">
      <c r="B2" s="37" t="s">
        <v>58</v>
      </c>
    </row>
    <row r="3" spans="2:2" x14ac:dyDescent="0.25">
      <c r="B3" s="39"/>
    </row>
    <row r="4" spans="2:2" x14ac:dyDescent="0.25">
      <c r="B4" s="39"/>
    </row>
    <row r="5" spans="2:2" x14ac:dyDescent="0.25">
      <c r="B5" s="39"/>
    </row>
    <row r="6" spans="2:2" x14ac:dyDescent="0.25">
      <c r="B6" s="39"/>
    </row>
    <row r="7" spans="2:2" x14ac:dyDescent="0.25">
      <c r="B7" s="39"/>
    </row>
    <row r="8" spans="2:2" x14ac:dyDescent="0.25">
      <c r="B8" s="39"/>
    </row>
    <row r="9" spans="2:2" x14ac:dyDescent="0.25">
      <c r="B9" s="39"/>
    </row>
    <row r="10" spans="2:2" x14ac:dyDescent="0.25">
      <c r="B10" s="39"/>
    </row>
    <row r="11" spans="2:2" x14ac:dyDescent="0.25">
      <c r="B11" s="39"/>
    </row>
    <row r="12" spans="2:2" x14ac:dyDescent="0.25">
      <c r="B12" s="39"/>
    </row>
    <row r="13" spans="2:2" x14ac:dyDescent="0.25">
      <c r="B13" s="39"/>
    </row>
    <row r="14" spans="2:2" x14ac:dyDescent="0.25">
      <c r="B14" s="39"/>
    </row>
    <row r="15" spans="2:2" x14ac:dyDescent="0.25">
      <c r="B15" s="39"/>
    </row>
    <row r="16" spans="2:2" x14ac:dyDescent="0.25">
      <c r="B16" s="39"/>
    </row>
    <row r="17" spans="2:2" x14ac:dyDescent="0.25">
      <c r="B17" s="39"/>
    </row>
    <row r="18" spans="2:2" x14ac:dyDescent="0.25">
      <c r="B18" s="39"/>
    </row>
    <row r="19" spans="2:2" x14ac:dyDescent="0.25">
      <c r="B19" s="39"/>
    </row>
    <row r="20" spans="2:2" x14ac:dyDescent="0.25">
      <c r="B20" s="39"/>
    </row>
    <row r="21" spans="2:2" x14ac:dyDescent="0.25">
      <c r="B21" s="39"/>
    </row>
    <row r="22" spans="2:2" x14ac:dyDescent="0.25">
      <c r="B22" s="39"/>
    </row>
    <row r="23" spans="2:2" x14ac:dyDescent="0.25">
      <c r="B23" s="39"/>
    </row>
    <row r="24" spans="2:2" x14ac:dyDescent="0.25">
      <c r="B24" s="39"/>
    </row>
    <row r="25" spans="2:2" x14ac:dyDescent="0.25">
      <c r="B25" s="39"/>
    </row>
    <row r="26" spans="2:2" x14ac:dyDescent="0.25">
      <c r="B26" s="39"/>
    </row>
    <row r="27" spans="2:2" x14ac:dyDescent="0.25">
      <c r="B27" s="39"/>
    </row>
    <row r="28" spans="2:2" x14ac:dyDescent="0.25">
      <c r="B28" s="39"/>
    </row>
    <row r="29" spans="2:2" x14ac:dyDescent="0.25">
      <c r="B29" s="39"/>
    </row>
    <row r="30" spans="2:2" x14ac:dyDescent="0.25">
      <c r="B30" s="39"/>
    </row>
    <row r="31" spans="2:2" ht="15.75" thickBot="1" x14ac:dyDescent="0.3">
      <c r="B31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opLeftCell="A10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80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C:\Users\WavePC\Desktop\Praca\CyberEva\aktualne\Ankiety\2023_01_15\Marcin\[CVE-2016-10761.xlsx]_Variables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90</v>
      </c>
    </row>
    <row r="6" spans="2:15" x14ac:dyDescent="0.25">
      <c r="C6" t="s">
        <v>1</v>
      </c>
      <c r="D6" t="str">
        <f ca="1">MID(D3,D4+1,D5-D4-1)</f>
        <v>CVE-2016-10761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2024-01-15T22:15:20Z</dcterms:modified>
</cp:coreProperties>
</file>