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1365" yWindow="-105" windowWidth="21780" windowHeight="13170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6" l="1"/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4" i="6"/>
  <c r="M4" i="6"/>
  <c r="N3" i="6"/>
  <c r="J15" i="6"/>
  <c r="I15" i="6"/>
  <c r="J14" i="6"/>
  <c r="I14" i="6"/>
  <c r="J13" i="6"/>
  <c r="I13" i="6"/>
  <c r="J12" i="6"/>
  <c r="I12" i="6"/>
  <c r="J11" i="6"/>
  <c r="I11" i="6"/>
  <c r="J10" i="6"/>
  <c r="I10" i="6"/>
  <c r="J9" i="6"/>
  <c r="I9" i="6"/>
  <c r="J8" i="6"/>
  <c r="I8" i="6"/>
  <c r="J7" i="6"/>
  <c r="I7" i="6"/>
  <c r="J6" i="6"/>
  <c r="I6" i="6"/>
  <c r="J5" i="6"/>
  <c r="I5" i="6"/>
  <c r="J4" i="6"/>
  <c r="I4" i="6"/>
  <c r="J3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4" i="5"/>
  <c r="M4" i="5"/>
  <c r="N3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N3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4" i="3"/>
  <c r="M4" i="3"/>
  <c r="N3" i="3"/>
  <c r="J15" i="3"/>
  <c r="I15" i="3"/>
  <c r="J14" i="3"/>
  <c r="I14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<sst xmlns="http://schemas.openxmlformats.org/spreadsheetml/2006/main" count="180" uniqueCount="75">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</sst>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1">
    <cellStyle name="Normalny" xfId="0" builtinId="0"/>
  </cellStyles>
  <dxfs count="63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tabSelected="1" zoomScale="85" zoomScaleNormal="85" workbookViewId="0">
      <selection activeCell="D20" sqref="D20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CVE-2016-1763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31</v>
      </c>
      <c r="C5" s="50"/>
      <c r="D5" s="51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45313.584914467596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45313.577262615741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>
        <v>1</v>
      </c>
    </row>
    <row r="11" spans="2:16" ht="15.75" thickBot="1" x14ac:dyDescent="0.3">
      <c r="B11" s="9" t="s">
        <v>39</v>
      </c>
      <c r="D11" s="10">
        <v>45313.578219907409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82.710000104270875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62" priority="2">
      <formula>$B$2="CVE-XXXX-XXXXX.xlsx"</formula>
    </cfRule>
  </conditionalFormatting>
  <conditionalFormatting sqref="D10">
    <cfRule type="expression" dxfId="61" priority="12">
      <formula>AND(NOT($D$13),NOT($D$15))</formula>
    </cfRule>
  </conditionalFormatting>
  <conditionalFormatting sqref="D11">
    <cfRule type="expression" dxfId="60" priority="15">
      <formula>AND(NOT($D$14),NOT($D$15))</formula>
    </cfRule>
  </conditionalFormatting>
  <conditionalFormatting sqref="D12">
    <cfRule type="expression" dxfId="59" priority="14">
      <formula>NOT($D$15)</formula>
    </cfRule>
  </conditionalFormatting>
  <conditionalFormatting sqref="G3:G28">
    <cfRule type="expression" dxfId="58" priority="19">
      <formula>$G$29=0</formula>
    </cfRule>
  </conditionalFormatting>
  <conditionalFormatting sqref="K3:K6">
    <cfRule type="expression" dxfId="57" priority="10">
      <formula>AND($L$6&lt;&gt;1,$L$15&lt;&gt;1)</formula>
    </cfRule>
  </conditionalFormatting>
  <conditionalFormatting sqref="K7:K8">
    <cfRule type="expression" dxfId="56" priority="9">
      <formula>AND($L$8&lt;&gt;1,$L$15&lt;&gt;1)</formula>
    </cfRule>
  </conditionalFormatting>
  <conditionalFormatting sqref="K9:K11">
    <cfRule type="expression" dxfId="55" priority="8">
      <formula>AND($L$11&lt;&gt;1,$L$15&lt;&gt;1)</formula>
    </cfRule>
  </conditionalFormatting>
  <conditionalFormatting sqref="K12:K13">
    <cfRule type="expression" dxfId="54" priority="7">
      <formula>AND($L$13&lt;&gt;1,$L$15&lt;&gt;1)</formula>
    </cfRule>
  </conditionalFormatting>
  <conditionalFormatting sqref="K14:K15">
    <cfRule type="expression" dxfId="53" priority="6">
      <formula>AND($L$15&lt;&gt;1,AND($L$13&lt;&gt;1,$L$11&lt;&gt;1,$L$8&lt;&gt;1,$L$6&lt;&gt;1))</formula>
    </cfRule>
  </conditionalFormatting>
  <conditionalFormatting sqref="O3:O11">
    <cfRule type="expression" dxfId="52" priority="5">
      <formula>$P$11&lt;1</formula>
    </cfRule>
  </conditionalFormatting>
  <conditionalFormatting sqref="O19">
    <cfRule type="expression" dxfId="51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K3" sqref="K3:K13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CVE-2016-1763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48</v>
      </c>
      <c r="C5" s="50"/>
      <c r="D5" s="51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45313.584914467596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45313.578294328705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>
        <v>1</v>
      </c>
    </row>
    <row r="11" spans="2:16" ht="15.75" thickBot="1" x14ac:dyDescent="0.3">
      <c r="B11" s="9" t="s">
        <v>39</v>
      </c>
      <c r="D11" s="10">
        <v>45313.57922511574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80.419999826699495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>
        <v>1</v>
      </c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50" priority="7">
      <formula>$B$2="CVE-XXXX-XXXXX.xlsx"</formula>
    </cfRule>
  </conditionalFormatting>
  <conditionalFormatting sqref="D10">
    <cfRule type="expression" dxfId="49" priority="14">
      <formula>AND(NOT($D$13),NOT($D$15))</formula>
    </cfRule>
  </conditionalFormatting>
  <conditionalFormatting sqref="D11">
    <cfRule type="expression" dxfId="48" priority="16">
      <formula>AND(NOT($D$14),NOT($D$15))</formula>
    </cfRule>
  </conditionalFormatting>
  <conditionalFormatting sqref="D12">
    <cfRule type="expression" dxfId="47" priority="15">
      <formula>NOT($D$15)</formula>
    </cfRule>
  </conditionalFormatting>
  <conditionalFormatting sqref="G27:G28">
    <cfRule type="expression" dxfId="46" priority="17">
      <formula>$G$29=0</formula>
    </cfRule>
  </conditionalFormatting>
  <conditionalFormatting sqref="K14:K15">
    <cfRule type="expression" dxfId="41" priority="9">
      <formula>AND($L$15&lt;&gt;1,AND($L$13&lt;&gt;1,$L$11&lt;&gt;1,$L$8&lt;&gt;1,$L$6&lt;&gt;1))</formula>
    </cfRule>
  </conditionalFormatting>
  <conditionalFormatting sqref="O3:O11">
    <cfRule type="expression" dxfId="40" priority="8">
      <formula>$P$11&lt;1</formula>
    </cfRule>
  </conditionalFormatting>
  <conditionalFormatting sqref="O19">
    <cfRule type="expression" dxfId="39" priority="6">
      <formula>AND($O$19&lt;&gt;"Y",$O$19&lt;&gt;"N")</formula>
    </cfRule>
  </conditionalFormatting>
  <conditionalFormatting sqref="G3:G26">
    <cfRule type="expression" dxfId="14" priority="5">
      <formula>$G$29=0</formula>
    </cfRule>
  </conditionalFormatting>
  <conditionalFormatting sqref="K3:K6">
    <cfRule type="expression" dxfId="13" priority="4">
      <formula>AND($L$6&lt;&gt;1,$L$15&lt;&gt;1)</formula>
    </cfRule>
  </conditionalFormatting>
  <conditionalFormatting sqref="K7:K8">
    <cfRule type="expression" dxfId="12" priority="3">
      <formula>AND($L$8&lt;&gt;1,$L$15&lt;&gt;1)</formula>
    </cfRule>
  </conditionalFormatting>
  <conditionalFormatting sqref="K9:K11">
    <cfRule type="expression" dxfId="11" priority="2">
      <formula>AND($L$11&lt;&gt;1,$L$15&lt;&gt;1)</formula>
    </cfRule>
  </conditionalFormatting>
  <conditionalFormatting sqref="K12:K13">
    <cfRule type="expression" dxfId="10" priority="1">
      <formula>AND($L$13&lt;&gt;1,$L$15&lt;&gt;1)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O3" sqref="O3:O10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CVE-2016-1763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49</v>
      </c>
      <c r="C5" s="50"/>
      <c r="D5" s="51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45313.584914467596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45313.579268634261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>
        <v>1</v>
      </c>
    </row>
    <row r="11" spans="2:16" ht="15.75" thickBot="1" x14ac:dyDescent="0.3">
      <c r="B11" s="9" t="s">
        <v>39</v>
      </c>
      <c r="D11" s="10">
        <v>45313.584054166669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413.47000007517636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>
        <v>1</v>
      </c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>
        <v>1</v>
      </c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8" priority="7">
      <formula>$B$2="CVE-XXXX-XXXXX.xlsx"</formula>
    </cfRule>
  </conditionalFormatting>
  <conditionalFormatting sqref="D10">
    <cfRule type="expression" dxfId="37" priority="14">
      <formula>AND(NOT($D$13),NOT($D$15))</formula>
    </cfRule>
  </conditionalFormatting>
  <conditionalFormatting sqref="D11">
    <cfRule type="expression" dxfId="36" priority="16">
      <formula>AND(NOT($D$14),NOT($D$15))</formula>
    </cfRule>
  </conditionalFormatting>
  <conditionalFormatting sqref="D12">
    <cfRule type="expression" dxfId="35" priority="15">
      <formula>NOT($D$15)</formula>
    </cfRule>
  </conditionalFormatting>
  <conditionalFormatting sqref="G27:G28">
    <cfRule type="expression" dxfId="34" priority="17">
      <formula>$G$29=0</formula>
    </cfRule>
  </conditionalFormatting>
  <conditionalFormatting sqref="K14:K15">
    <cfRule type="expression" dxfId="29" priority="9">
      <formula>AND($L$15&lt;&gt;1,AND($L$13&lt;&gt;1,$L$11&lt;&gt;1,$L$8&lt;&gt;1,$L$6&lt;&gt;1))</formula>
    </cfRule>
  </conditionalFormatting>
  <conditionalFormatting sqref="O3:O11">
    <cfRule type="expression" dxfId="28" priority="8">
      <formula>$P$11&lt;1</formula>
    </cfRule>
  </conditionalFormatting>
  <conditionalFormatting sqref="O19">
    <cfRule type="expression" dxfId="27" priority="6">
      <formula>AND($O$19&lt;&gt;"Y",$O$19&lt;&gt;"N")</formula>
    </cfRule>
  </conditionalFormatting>
  <conditionalFormatting sqref="G3:G26">
    <cfRule type="expression" dxfId="9" priority="5">
      <formula>$G$29=0</formula>
    </cfRule>
  </conditionalFormatting>
  <conditionalFormatting sqref="K3:K6">
    <cfRule type="expression" dxfId="8" priority="4">
      <formula>AND($L$6&lt;&gt;1,$L$15&lt;&gt;1)</formula>
    </cfRule>
  </conditionalFormatting>
  <conditionalFormatting sqref="K7:K8">
    <cfRule type="expression" dxfId="7" priority="3">
      <formula>AND($L$8&lt;&gt;1,$L$15&lt;&gt;1)</formula>
    </cfRule>
  </conditionalFormatting>
  <conditionalFormatting sqref="K9:K11">
    <cfRule type="expression" dxfId="6" priority="2">
      <formula>AND($L$11&lt;&gt;1,$L$15&lt;&gt;1)</formula>
    </cfRule>
  </conditionalFormatting>
  <conditionalFormatting sqref="K12:K13">
    <cfRule type="expression" dxfId="5" priority="1">
      <formula>AND($L$13&lt;&gt;1,$L$15&lt;&gt;1)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E27" sqref="E27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topLeftCell="A10" zoomScale="85" zoomScaleNormal="85" workbookViewId="0">
      <selection activeCell="E23" sqref="E23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CVE-2016-1763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51</v>
      </c>
      <c r="C5" s="50"/>
      <c r="D5" s="51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45313.584914467596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45313.584097222221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>
        <v>1</v>
      </c>
    </row>
    <row r="11" spans="2:16" ht="15.75" thickBot="1" x14ac:dyDescent="0.3">
      <c r="B11" s="9" t="s">
        <v>39</v>
      </c>
      <c r="D11" s="10">
        <f ca="1">NOW()</f>
        <v>45313.584914467596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 ca="1">(D11-D10)*86400</f>
        <v>70.6100003561005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ca="1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>
        <v>1</v>
      </c>
      <c r="D15" s="23" t="b">
        <f ca="1"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6" priority="7">
      <formula>$B$2="CVE-XXXX-XXXXX.xlsx"</formula>
    </cfRule>
  </conditionalFormatting>
  <conditionalFormatting sqref="D10">
    <cfRule type="expression" dxfId="25" priority="14">
      <formula>AND(NOT($D$13),NOT($D$15))</formula>
    </cfRule>
  </conditionalFormatting>
  <conditionalFormatting sqref="D12">
    <cfRule type="expression" dxfId="23" priority="15">
      <formula>NOT($D$15)</formula>
    </cfRule>
  </conditionalFormatting>
  <conditionalFormatting sqref="G27:G28">
    <cfRule type="expression" dxfId="22" priority="17">
      <formula>$G$29=0</formula>
    </cfRule>
  </conditionalFormatting>
  <conditionalFormatting sqref="K14:K15">
    <cfRule type="expression" dxfId="17" priority="9">
      <formula>AND($L$15&lt;&gt;1,AND($L$13&lt;&gt;1,$L$11&lt;&gt;1,$L$8&lt;&gt;1,$L$6&lt;&gt;1))</formula>
    </cfRule>
  </conditionalFormatting>
  <conditionalFormatting sqref="O3:O11">
    <cfRule type="expression" dxfId="16" priority="8">
      <formula>$P$11&lt;1</formula>
    </cfRule>
  </conditionalFormatting>
  <conditionalFormatting sqref="O19">
    <cfRule type="expression" dxfId="15" priority="6">
      <formula>AND($O$19&lt;&gt;"Y",$O$19&lt;&gt;"N")</formula>
    </cfRule>
  </conditionalFormatting>
  <conditionalFormatting sqref="G3:G26">
    <cfRule type="expression" dxfId="4" priority="5">
      <formula>$G$29=0</formula>
    </cfRule>
  </conditionalFormatting>
  <conditionalFormatting sqref="K3:K6">
    <cfRule type="expression" dxfId="3" priority="4">
      <formula>AND($L$6&lt;&gt;1,$L$15&lt;&gt;1)</formula>
    </cfRule>
  </conditionalFormatting>
  <conditionalFormatting sqref="K7:K8">
    <cfRule type="expression" dxfId="2" priority="3">
      <formula>AND($L$8&lt;&gt;1,$L$15&lt;&gt;1)</formula>
    </cfRule>
  </conditionalFormatting>
  <conditionalFormatting sqref="K9:K11">
    <cfRule type="expression" dxfId="1" priority="2">
      <formula>AND($L$11&lt;&gt;1,$L$15&lt;&gt;1)</formula>
    </cfRule>
  </conditionalFormatting>
  <conditionalFormatting sqref="K12:K13">
    <cfRule type="expression" dxfId="0" priority="1">
      <formula>AND($L$13&lt;&gt;1,$L$15&lt;&gt;1)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C:\Users\user\Downloads\[CVE-2016-1763.xlsx]CWE</v>
      </c>
    </row>
    <row r="4" spans="2:15" x14ac:dyDescent="0.25">
      <c r="C4" t="s">
        <v>2</v>
      </c>
      <c r="D4">
        <f ca="1">FIND("[",D3)</f>
        <v>25</v>
      </c>
    </row>
    <row r="5" spans="2:15" x14ac:dyDescent="0.25">
      <c r="C5" t="s">
        <v>3</v>
      </c>
      <c r="D5">
        <f ca="1">FIND(".",D3)</f>
        <v>39</v>
      </c>
    </row>
    <row r="6" spans="2:15" x14ac:dyDescent="0.25">
      <c r="C6" t="s">
        <v>1</v>
      </c>
      <c r="D6" t="str">
        <f ca="1">MID(D3,D4+1,D5-D4-1)</f>
        <v>CVE-2016-1763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70812A3987A2459E6C45810D142714" ma:contentTypeVersion="8" ma:contentTypeDescription="Create a new document." ma:contentTypeScope="" ma:versionID="b92c3c42c338877c3cc677166f6ee173">
  <xsd:schema xmlns:xsd="http://www.w3.org/2001/XMLSchema" xmlns:xs="http://www.w3.org/2001/XMLSchema" xmlns:p="http://schemas.microsoft.com/office/2006/metadata/properties" xmlns:ns2="e28e8042-a2b6-475f-ac33-0dedcd6cd4cf" xmlns:ns3="425b1505-9f26-4379-8263-573b398e67ac" targetNamespace="http://schemas.microsoft.com/office/2006/metadata/properties" ma:root="true" ma:fieldsID="ab50e78cc50fffcad77072fa63de4424" ns2:_="" ns3:_="">
    <xsd:import namespace="e28e8042-a2b6-475f-ac33-0dedcd6cd4cf"/>
    <xsd:import namespace="425b1505-9f26-4379-8263-573b398e67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e8042-a2b6-475f-ac33-0dedcd6cd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b1505-9f26-4379-8263-573b398e67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DAB448-D0D2-4240-920C-36D206BD84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15FBB9-3586-4C47-8C3F-D798D5F6B7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e8042-a2b6-475f-ac33-0dedcd6cd4cf"/>
    <ds:schemaRef ds:uri="425b1505-9f26-4379-8263-573b398e67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user</cp:lastModifiedBy>
  <dcterms:created xsi:type="dcterms:W3CDTF">2015-06-05T18:17:20Z</dcterms:created>
  <dcterms:modified xsi:type="dcterms:W3CDTF">2024-01-22T13:02:29Z</dcterms:modified>
</cp:coreProperties>
</file>