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nkiety 1\Ankiety\Marcin\"/>
    </mc:Choice>
  </mc:AlternateContent>
  <bookViews>
    <workbookView xWindow="-120" yWindow="-120" windowWidth="29040" windowHeight="1572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<sst xmlns="http://schemas.openxmlformats.org/spreadsheetml/2006/main" count="179" uniqueCount="76">
  <si>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</si>
  <si>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</si>
  <si>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</si>
  <si>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</si>
  <si>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</si>
  <si>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</si>
  <si>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</si>
  <si>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</si>
  <si>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</si>
  <si>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</si>
  <si>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</si>
  <si>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</si>
  <si>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</si>
  <si>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</si>
  <si>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</si>
  <si>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</si>
  <si>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</si>
  <si>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</si>
  <si>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</si>
  <si>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</si>
  <si>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</si>
  <si>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</si>
  <si>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</si>
  <si>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</si>
  <si>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</si>
  <si>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</si>
  <si>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</si>
  <si>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</si>
  <si>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</si>
  <si>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</si>
  <si>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</si>
  <si>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</si>
  <si>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</si>
  <si>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</si>
  <si>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</si>
  <si>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</si>
  <si>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</si>
  <si>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</si>
  <si>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</si>
  <si>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</si>
  <si>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</si>
  <si>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</si>
  <si>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</si>
  <si>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</si>
  <si>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</si>
  <si>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</si>
  <si>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</si>
  <si>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</si>
  <si>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</si>
  <si>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</si>
  <si>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</si>
  <si>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</si>
  <si>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</si>
  <si>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</si>
  <si>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</si>
  <si>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</si>
  <si>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</si>
  <si>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</si>
  <si>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</si>
  <si>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</si>
  <si>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</si>
  <si>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</si>
  <si>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</si>
  <si>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</si>
  <si>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</si>
  <si>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</si>
  <si>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</si>
  <si>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</si>
  <si>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</si>
  <si>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</si>
  <si>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</si>
  <si>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</si>
  <si>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</si>
  <si>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</si>
  <si>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opis z desc. W nist zakłamny - pomija kwestie wymogu dołaczenia flash do excel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</si>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</sst>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18" sqref="O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CVE-2018-4878_v105_MS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45299.570754282409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45145.55513414352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45145.556317824077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102.27000012528151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A2" zoomScale="85" zoomScaleNormal="85" workbookViewId="0">
      <selection activeCell="A21" sqref="A2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CVE-2018-4878_v105_MS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45299.570754282409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8">
        <v>45145.556357986112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8">
        <v>45145.56439861111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694.70999983604997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19"/>
      <c r="D30" s="62" t="s">
        <v>74</v>
      </c>
      <c r="E30" s="62"/>
      <c r="F30" s="62"/>
      <c r="G30" s="62"/>
      <c r="H30" s="62"/>
      <c r="I30" s="62"/>
      <c r="J30" s="62"/>
      <c r="K30" s="63"/>
    </row>
    <row r="31" spans="2:15" x14ac:dyDescent="0.25">
      <c r="B31" s="1"/>
      <c r="D31" s="64"/>
      <c r="E31" s="64"/>
      <c r="F31" s="64"/>
      <c r="G31" s="64"/>
      <c r="H31" s="64"/>
      <c r="I31" s="64"/>
      <c r="J31" s="64"/>
      <c r="K31" s="65"/>
    </row>
    <row r="32" spans="2:15" x14ac:dyDescent="0.25">
      <c r="B32" s="1"/>
      <c r="D32" s="64"/>
      <c r="E32" s="64"/>
      <c r="F32" s="64"/>
      <c r="G32" s="64"/>
      <c r="H32" s="64"/>
      <c r="I32" s="64"/>
      <c r="J32" s="64"/>
      <c r="K32" s="65"/>
    </row>
    <row r="33" spans="2:11" x14ac:dyDescent="0.25">
      <c r="B33" s="1"/>
      <c r="D33" s="64"/>
      <c r="E33" s="64"/>
      <c r="F33" s="64"/>
      <c r="G33" s="64"/>
      <c r="H33" s="64"/>
      <c r="I33" s="64"/>
      <c r="J33" s="64"/>
      <c r="K33" s="65"/>
    </row>
    <row r="34" spans="2:11" x14ac:dyDescent="0.25">
      <c r="B34" s="1"/>
      <c r="D34" s="64"/>
      <c r="E34" s="64"/>
      <c r="F34" s="64"/>
      <c r="G34" s="64"/>
      <c r="H34" s="64"/>
      <c r="I34" s="64"/>
      <c r="J34" s="64"/>
      <c r="K34" s="65"/>
    </row>
    <row r="35" spans="2:11" ht="15.75" thickBot="1" x14ac:dyDescent="0.3">
      <c r="B35" s="2"/>
      <c r="C35" s="3"/>
      <c r="D35" s="66"/>
      <c r="E35" s="66"/>
      <c r="F35" s="66"/>
      <c r="G35" s="66"/>
      <c r="H35" s="66"/>
      <c r="I35" s="66"/>
      <c r="J35" s="66"/>
      <c r="K35" s="67"/>
    </row>
  </sheetData>
  <mergeCells count="9">
    <mergeCell ref="M1:O1"/>
    <mergeCell ref="B2:D4"/>
    <mergeCell ref="I2:J2"/>
    <mergeCell ref="M2:N2"/>
    <mergeCell ref="D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H21" sqref="H2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CVE-2018-4878_v105_MS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45299.570754282409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G24" sqref="G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CVE-2018-4878_v105_MS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45299.570754282409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9">
        <v>45145.56725162037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-3900577010.54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3">
      <formula>$B$2="CVE-XXXX-XXXXX.xlsx"</formula>
    </cfRule>
  </conditionalFormatting>
  <conditionalFormatting sqref="D11">
    <cfRule type="expression" dxfId="10" priority="12">
      <formula>AND(NOT($D$14),NOT($D$15))</formula>
    </cfRule>
  </conditionalFormatting>
  <conditionalFormatting sqref="D12">
    <cfRule type="expression" dxfId="9" priority="11">
      <formula>NOT($D$15)</formula>
    </cfRule>
  </conditionalFormatting>
  <conditionalFormatting sqref="G3:G28">
    <cfRule type="expression" dxfId="8" priority="13">
      <formula>$G$29=0</formula>
    </cfRule>
  </conditionalFormatting>
  <conditionalFormatting sqref="K3:K6">
    <cfRule type="expression" dxfId="7" priority="9">
      <formula>AND($L$6&lt;&gt;1,$L$15&lt;&gt;1)</formula>
    </cfRule>
  </conditionalFormatting>
  <conditionalFormatting sqref="K7:K8">
    <cfRule type="expression" dxfId="6" priority="8">
      <formula>AND($L$8&lt;&gt;1,$L$15&lt;&gt;1)</formula>
    </cfRule>
  </conditionalFormatting>
  <conditionalFormatting sqref="K9:K11">
    <cfRule type="expression" dxfId="5" priority="7">
      <formula>AND($L$11&lt;&gt;1,$L$15&lt;&gt;1)</formula>
    </cfRule>
  </conditionalFormatting>
  <conditionalFormatting sqref="K12:K13">
    <cfRule type="expression" dxfId="4" priority="6">
      <formula>AND($L$13&lt;&gt;1,$L$15&lt;&gt;1)</formula>
    </cfRule>
  </conditionalFormatting>
  <conditionalFormatting sqref="K14:K15">
    <cfRule type="expression" dxfId="3" priority="5">
      <formula>AND($L$15&lt;&gt;1,AND($L$13&lt;&gt;1,$L$11&lt;&gt;1,$L$8&lt;&gt;1,$L$6&lt;&gt;1))</formula>
    </cfRule>
  </conditionalFormatting>
  <conditionalFormatting sqref="O3:O11">
    <cfRule type="expression" dxfId="2" priority="4">
      <formula>$P$11&lt;1</formula>
    </cfRule>
  </conditionalFormatting>
  <conditionalFormatting sqref="O19">
    <cfRule type="expression" dxfId="1" priority="2">
      <formula>AND($O$19&lt;&gt;"Y",$O$19&lt;&gt;"N")</formula>
    </cfRule>
  </conditionalFormatting>
  <conditionalFormatting sqref="D10">
    <cfRule type="expression" dxfId="0" priority="1">
      <formula>AND(NOT($D$13),NOT($D$15))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C:\Users\user\Downloads\Ankiety 1\Ankiety\Marcin\[CVE-2018-4878_v105_MS.xlsx]CWE</v>
      </c>
    </row>
    <row r="4" spans="2:15" x14ac:dyDescent="0.25">
      <c r="C4" t="s">
        <v>2</v>
      </c>
      <c r="D4">
        <f ca="1">FIND("[",D3)</f>
        <v>50</v>
      </c>
    </row>
    <row r="5" spans="2:15" x14ac:dyDescent="0.25">
      <c r="C5" t="s">
        <v>3</v>
      </c>
      <c r="D5">
        <f ca="1">FIND(".",D3)</f>
        <v>72</v>
      </c>
    </row>
    <row r="6" spans="2:15" x14ac:dyDescent="0.25">
      <c r="C6" t="s">
        <v>1</v>
      </c>
      <c r="D6" t="str">
        <f ca="1">MID(D3,D4+1,D5-D4-1)</f>
        <v>CVE-2018-4878_v105_MS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96595-A85F-42E0-9431-5BB99A9A03F5}"/>
</file>

<file path=customXml/itemProps2.xml><?xml version="1.0" encoding="utf-8"?>
<ds:datastoreItem xmlns:ds="http://schemas.openxmlformats.org/officeDocument/2006/customXml" ds:itemID="{FAB59810-1393-4FEB-AB9E-5AB9C99F9243}"/>
</file>

<file path=customXml/itemProps3.xml><?xml version="1.0" encoding="utf-8"?>
<ds:datastoreItem xmlns:ds="http://schemas.openxmlformats.org/officeDocument/2006/customXml" ds:itemID="{5DA5221A-AF71-4EB2-88DF-A5397847D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2024-01-08T12:41:56Z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0x0101007070812A3987A2459E6C45810D142714</vt:lpwstr>
  </property>
</Properties>
</file>