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"/>
    </mc:Choice>
  </mc:AlternateContent>
  <bookViews>
    <workbookView xWindow="-120" yWindow="-120" windowWidth="29040" windowHeight="15720" firstSheet="3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<sst xmlns="http://schemas.openxmlformats.org/spreadsheetml/2006/main" count="181" uniqueCount="78">
  <si>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</si>
  <si>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</si>
  <si>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</si>
  <si>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</si>
  <si>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</si>
  <si>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</si>
  <si>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</si>
  <si>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</si>
  <si>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</si>
  <si>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</si>
  <si>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</si>
  <si>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</si>
  <si>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</si>
  <si>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</si>
  <si>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</si>
  <si>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</si>
  <si>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</si>
  <si>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</si>
  <si>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</si>
  <si>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</si>
  <si>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</si>
  <si>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</si>
  <si>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</si>
  <si>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</si>
  <si>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</si>
  <si>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</si>
  <si>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</si>
  <si>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</si>
  <si>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</si>
  <si>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</si>
  <si>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</si>
  <si>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</si>
  <si>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</si>
  <si>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</si>
  <si>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</si>
  <si>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</si>
  <si>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</si>
  <si>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</si>
  <si>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</si>
  <si>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</si>
  <si>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</si>
  <si>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</si>
  <si>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</si>
  <si>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</si>
  <si>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</si>
  <si>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</si>
  <si>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</si>
  <si>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</si>
  <si>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</si>
  <si>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</si>
  <si>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</si>
  <si>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</si>
  <si>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</si>
  <si>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</si>
  <si>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</si>
  <si>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</si>
  <si>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</si>
  <si>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</si>
  <si>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</si>
  <si>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</si>
  <si>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</si>
  <si>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</si>
  <si>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</si>
  <si>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</si>
  <si>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</si>
  <si>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</si>
  <si>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</si>
  <si>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</si>
  <si>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</si>
  <si>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</si>
  <si>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</si>
  <si>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</si>
  <si>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</si>
  <si>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</si>
  <si>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CVSS:3.0/AV:N/AC:L/PR:N/UI:N/S:U/C:H/I:H/A:H
bardzo słaby i lakoniczny opis. Wykonanie kodu nie ma okreslonego na jakieich uprawnieniach będzie wykonane zakładamy  że wykona się z uprawnieniami demona smtp servera więc niskimi.</t>
  </si>
  <si>
    <t>atak bardzo skomplikowany. Wymaga głębokiego zrozumienia bardzo podstawowych zachowań stosów pamięci. Występuje gotowy exploit ale wykonanie świadomego ataku to bardzo trudne zadanie.</t>
  </si>
  <si>
    <t>y</t>
  </si>
  <si>
    <t>https://straightblast.medium.com/my-poc-walk-through-for-cve-2018-6789-2e402e4ff588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</si>
</sst>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E1"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9" t="s">
        <v>50</v>
      </c>
      <c r="C1" s="69"/>
      <c r="D1" s="69"/>
      <c r="F1" s="69" t="s">
        <v>45</v>
      </c>
      <c r="G1" s="69"/>
      <c r="I1" s="69" t="s">
        <v>44</v>
      </c>
      <c r="J1" s="69"/>
      <c r="K1" s="69"/>
      <c r="M1" s="69" t="s">
        <v>47</v>
      </c>
      <c r="N1" s="69"/>
      <c r="O1" s="69"/>
    </row>
    <row r="2" spans="2:16" x14ac:dyDescent="0.25">
      <c r="B2" s="60" t="str">
        <f ca="1">_Variables!D6</f>
        <v>CVE-2018-6789_v105_MS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31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45299.579216550927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45142.634965277779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45142.636348611108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119.51999960001558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51" t="s">
        <v>74</v>
      </c>
      <c r="E30" s="52"/>
      <c r="F30" s="52"/>
      <c r="G30" s="52"/>
      <c r="H30" s="52"/>
      <c r="I30" s="52"/>
      <c r="J30" s="52"/>
      <c r="K30" s="53"/>
    </row>
    <row r="31" spans="2:15" x14ac:dyDescent="0.25">
      <c r="B31" s="1"/>
      <c r="D31" s="54"/>
      <c r="E31" s="54"/>
      <c r="F31" s="54"/>
      <c r="G31" s="54"/>
      <c r="H31" s="54"/>
      <c r="I31" s="54"/>
      <c r="J31" s="54"/>
      <c r="K31" s="55"/>
    </row>
    <row r="32" spans="2:15" x14ac:dyDescent="0.25">
      <c r="B32" s="1"/>
      <c r="D32" s="54"/>
      <c r="E32" s="54"/>
      <c r="F32" s="54"/>
      <c r="G32" s="54"/>
      <c r="H32" s="54"/>
      <c r="I32" s="54"/>
      <c r="J32" s="54"/>
      <c r="K32" s="55"/>
    </row>
    <row r="33" spans="2:11" x14ac:dyDescent="0.25">
      <c r="B33" s="1"/>
      <c r="D33" s="54"/>
      <c r="E33" s="54"/>
      <c r="F33" s="54"/>
      <c r="G33" s="54"/>
      <c r="H33" s="54"/>
      <c r="I33" s="54"/>
      <c r="J33" s="54"/>
      <c r="K33" s="55"/>
    </row>
    <row r="34" spans="2:11" x14ac:dyDescent="0.25">
      <c r="B34" s="1"/>
      <c r="D34" s="54"/>
      <c r="E34" s="54"/>
      <c r="F34" s="54"/>
      <c r="G34" s="54"/>
      <c r="H34" s="54"/>
      <c r="I34" s="54"/>
      <c r="J34" s="54"/>
      <c r="K34" s="55"/>
    </row>
    <row r="35" spans="2:11" ht="15.75" thickBot="1" x14ac:dyDescent="0.3">
      <c r="B35" s="2"/>
      <c r="C35" s="3"/>
      <c r="D35" s="56"/>
      <c r="E35" s="56"/>
      <c r="F35" s="56"/>
      <c r="G35" s="56"/>
      <c r="H35" s="56"/>
      <c r="I35" s="56"/>
      <c r="J35" s="56"/>
      <c r="K35" s="57"/>
    </row>
  </sheetData>
  <mergeCells count="9">
    <mergeCell ref="B1:D1"/>
    <mergeCell ref="F1:G1"/>
    <mergeCell ref="I1:K1"/>
    <mergeCell ref="M1:O1"/>
    <mergeCell ref="D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E1"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9" t="s">
        <v>50</v>
      </c>
      <c r="C1" s="69"/>
      <c r="D1" s="69"/>
      <c r="F1" s="69" t="s">
        <v>45</v>
      </c>
      <c r="G1" s="69"/>
      <c r="I1" s="69" t="s">
        <v>44</v>
      </c>
      <c r="J1" s="69"/>
      <c r="K1" s="69"/>
      <c r="M1" s="69" t="s">
        <v>47</v>
      </c>
      <c r="N1" s="69"/>
      <c r="O1" s="69"/>
    </row>
    <row r="2" spans="2:16" x14ac:dyDescent="0.25">
      <c r="B2" s="60" t="str">
        <f ca="1">_Variables!D6</f>
        <v>CVE-2018-6789_v105_MS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48</v>
      </c>
      <c r="C5" s="61"/>
      <c r="D5" s="6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45299.579216550927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8">
        <v>45142.637562962962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8">
        <v>45142.647606250001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867.74000013247132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>
        <v>1</v>
      </c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51" t="s">
        <v>75</v>
      </c>
      <c r="E30" s="51"/>
      <c r="F30" s="51"/>
      <c r="G30" s="51"/>
      <c r="H30" s="51"/>
      <c r="I30" s="51"/>
      <c r="J30" s="51"/>
      <c r="K30" s="70"/>
    </row>
    <row r="31" spans="2:15" x14ac:dyDescent="0.25">
      <c r="B31" s="1"/>
      <c r="D31" s="71"/>
      <c r="E31" s="71"/>
      <c r="F31" s="71"/>
      <c r="G31" s="71"/>
      <c r="H31" s="71"/>
      <c r="I31" s="71"/>
      <c r="J31" s="71"/>
      <c r="K31" s="72"/>
    </row>
    <row r="32" spans="2:15" x14ac:dyDescent="0.25">
      <c r="B32" s="1"/>
      <c r="D32" s="71"/>
      <c r="E32" s="71"/>
      <c r="F32" s="71"/>
      <c r="G32" s="71"/>
      <c r="H32" s="71"/>
      <c r="I32" s="71"/>
      <c r="J32" s="71"/>
      <c r="K32" s="72"/>
    </row>
    <row r="33" spans="2:11" x14ac:dyDescent="0.25">
      <c r="B33" s="1"/>
      <c r="D33" s="71"/>
      <c r="E33" s="71"/>
      <c r="F33" s="71"/>
      <c r="G33" s="71"/>
      <c r="H33" s="71"/>
      <c r="I33" s="71"/>
      <c r="J33" s="71"/>
      <c r="K33" s="72"/>
    </row>
    <row r="34" spans="2:11" x14ac:dyDescent="0.25">
      <c r="B34" s="1"/>
      <c r="D34" s="71"/>
      <c r="E34" s="71"/>
      <c r="F34" s="71"/>
      <c r="G34" s="71"/>
      <c r="H34" s="71"/>
      <c r="I34" s="71"/>
      <c r="J34" s="71"/>
      <c r="K34" s="72"/>
    </row>
    <row r="35" spans="2:11" ht="15.75" thickBot="1" x14ac:dyDescent="0.3">
      <c r="B35" s="2"/>
      <c r="C35" s="3"/>
      <c r="D35" s="73"/>
      <c r="E35" s="73"/>
      <c r="F35" s="73"/>
      <c r="G35" s="73"/>
      <c r="H35" s="73"/>
      <c r="I35" s="73"/>
      <c r="J35" s="73"/>
      <c r="K35" s="74"/>
    </row>
  </sheetData>
  <mergeCells count="9">
    <mergeCell ref="M1:O1"/>
    <mergeCell ref="B2:D4"/>
    <mergeCell ref="I2:J2"/>
    <mergeCell ref="M2:N2"/>
    <mergeCell ref="D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G24" sqref="G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9" t="s">
        <v>50</v>
      </c>
      <c r="C1" s="69"/>
      <c r="D1" s="69"/>
      <c r="F1" s="69" t="s">
        <v>45</v>
      </c>
      <c r="G1" s="69"/>
      <c r="I1" s="69" t="s">
        <v>44</v>
      </c>
      <c r="J1" s="69"/>
      <c r="K1" s="69"/>
      <c r="M1" s="69" t="s">
        <v>47</v>
      </c>
      <c r="N1" s="69"/>
      <c r="O1" s="69"/>
    </row>
    <row r="2" spans="2:16" x14ac:dyDescent="0.25">
      <c r="B2" s="60" t="str">
        <f ca="1">_Variables!D6</f>
        <v>CVE-2018-6789_v105_MS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49</v>
      </c>
      <c r="C5" s="61"/>
      <c r="D5" s="6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45299.579216550927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9">
        <v>45142.648925347225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9">
        <v>45142.657959259261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780.52999991923571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12" sqref="E12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77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G24" sqref="G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9" t="s">
        <v>50</v>
      </c>
      <c r="C1" s="69"/>
      <c r="D1" s="69"/>
      <c r="F1" s="69" t="s">
        <v>45</v>
      </c>
      <c r="G1" s="69"/>
      <c r="I1" s="69" t="s">
        <v>44</v>
      </c>
      <c r="J1" s="69"/>
      <c r="K1" s="69"/>
      <c r="M1" s="69" t="s">
        <v>47</v>
      </c>
      <c r="N1" s="69"/>
      <c r="O1" s="69"/>
    </row>
    <row r="2" spans="2:16" x14ac:dyDescent="0.25">
      <c r="B2" s="60" t="str">
        <f ca="1">_Variables!D6</f>
        <v>CVE-2018-6789_v105_MS</v>
      </c>
      <c r="C2" s="61"/>
      <c r="D2" s="62"/>
      <c r="E2" s="7"/>
      <c r="F2" s="4" t="s">
        <v>19</v>
      </c>
      <c r="G2" s="5" t="s">
        <v>33</v>
      </c>
      <c r="I2" s="58" t="s">
        <v>43</v>
      </c>
      <c r="J2" s="59"/>
      <c r="K2" s="5" t="s">
        <v>33</v>
      </c>
      <c r="M2" s="58" t="s">
        <v>46</v>
      </c>
      <c r="N2" s="59"/>
      <c r="O2" s="5" t="s">
        <v>33</v>
      </c>
    </row>
    <row r="3" spans="2:16" x14ac:dyDescent="0.25">
      <c r="B3" s="63"/>
      <c r="C3" s="64"/>
      <c r="D3" s="6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6"/>
      <c r="C4" s="67"/>
      <c r="D4" s="6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60" t="s">
        <v>51</v>
      </c>
      <c r="C5" s="61"/>
      <c r="D5" s="6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3"/>
      <c r="C6" s="64"/>
      <c r="D6" s="6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6"/>
      <c r="C7" s="67"/>
      <c r="D7" s="68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45299.579216550927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50">
        <v>45142.660604745368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50">
        <v>45142.661620370367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87.749999924562871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1\Ankiety\Marcin\[CVE-2018-6789_v105_MS.xlsx]CWE</v>
      </c>
    </row>
    <row r="4" spans="2:15" x14ac:dyDescent="0.25">
      <c r="C4" t="s">
        <v>2</v>
      </c>
      <c r="D4">
        <f ca="1">FIND("[",D3)</f>
        <v>50</v>
      </c>
    </row>
    <row r="5" spans="2:15" x14ac:dyDescent="0.25">
      <c r="C5" t="s">
        <v>3</v>
      </c>
      <c r="D5">
        <f ca="1">FIND(".",D3)</f>
        <v>72</v>
      </c>
    </row>
    <row r="6" spans="2:15" x14ac:dyDescent="0.25">
      <c r="C6" t="s">
        <v>1</v>
      </c>
      <c r="D6" t="str">
        <f ca="1">MID(D3,D4+1,D5-D4-1)</f>
        <v>CVE-2018-6789_v105_MS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83E2E-D404-4517-A1D0-5F47E06C430B}"/>
</file>

<file path=customXml/itemProps2.xml><?xml version="1.0" encoding="utf-8"?>
<ds:datastoreItem xmlns:ds="http://schemas.openxmlformats.org/officeDocument/2006/customXml" ds:itemID="{29BE1610-9ADF-42EA-847C-73C9F7DCA292}"/>
</file>

<file path=customXml/itemProps3.xml><?xml version="1.0" encoding="utf-8"?>
<ds:datastoreItem xmlns:ds="http://schemas.openxmlformats.org/officeDocument/2006/customXml" ds:itemID="{FBC01EEE-EF45-4B4B-9638-8D876E4B9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2024-01-08T12:54:06Z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0x0101007070812A3987A2459E6C45810D142714</vt:lpwstr>
  </property>
</Properties>
</file>