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9010" windowHeight="10080" activeTab="4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<sst xmlns="http://schemas.openxmlformats.org/spreadsheetml/2006/main" count="183" uniqueCount="79">
  <si>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</si>
  <si>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</si>
  <si>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</si>
  <si>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</si>
  <si>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</si>
  <si>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</si>
  <si>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</si>
  <si>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</si>
  <si>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</si>
  <si>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</si>
  <si>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</si>
  <si>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</si>
  <si>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</si>
  <si>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</si>
  <si>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</si>
  <si>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</si>
  <si>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</si>
  <si>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</si>
  <si>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</si>
  <si>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</si>
  <si>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</si>
  <si>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</si>
  <si>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</si>
  <si>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</si>
  <si>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</si>
  <si>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</si>
  <si>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</si>
  <si>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</si>
  <si>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</si>
  <si>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</si>
  <si>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</si>
  <si>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</si>
  <si>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</si>
  <si>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</si>
  <si>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</si>
  <si>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</si>
  <si>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</si>
  <si>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</si>
  <si>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</si>
  <si>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</si>
  <si>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</si>
  <si>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</si>
  <si>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</si>
  <si>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</si>
  <si>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</si>
  <si>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</si>
  <si>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</si>
  <si>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</si>
  <si>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</si>
  <si>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</si>
  <si>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</si>
  <si>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</si>
  <si>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</si>
  <si>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</si>
  <si>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</si>
  <si>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</si>
  <si>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</si>
  <si>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</si>
  <si>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</si>
  <si>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</si>
  <si>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</si>
  <si>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</si>
  <si>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</si>
  <si>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</si>
  <si>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</si>
  <si>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</si>
  <si>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</si>
  <si>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</si>
  <si>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</si>
  <si>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</si>
  <si>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</si>
  <si>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</si>
  <si>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</si>
  <si>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</si>
  <si>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x</t>
  </si>
  <si>
    <t>https://www.helpnetsecurity.com/2022/01/20/cve-2021-35247/</t>
  </si>
  <si>
    <t>https://blog.invgate.com/patch-cve-2021-35247</t>
  </si>
  <si>
    <t>An attacker can create a specially crafted URL that, when visited, will cause the Serv-U web login screen to execute arbitrary code. The attacker can then use this code to gain access to the affected system.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</si>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</sst>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3" fillId="0" borderId="28" xfId="1" applyBorder="1"/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2">
    <cellStyle name="Hiperłącze" xfId="1" builtinId="8"/>
    <cellStyle name="Normalny" xfId="0" builtinId="0"/>
  </cellStyles>
  <dxfs count="54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invgate.com/patch-cve-2021-3524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K22" sqref="K2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CVE-2021-35247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31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45313.567684027781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45313.560056018519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45313.560942245371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>
        <v>1</v>
      </c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76.569999963976443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>
        <v>1</v>
      </c>
      <c r="L15" s="6">
        <f>SUM(K14:K15)</f>
        <v>1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>
        <v>1</v>
      </c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53" priority="2">
      <formula>$B$2="CVE-XXXX-XXXXX.xlsx"</formula>
    </cfRule>
  </conditionalFormatting>
  <conditionalFormatting sqref="D10">
    <cfRule type="expression" dxfId="52" priority="12">
      <formula>AND(NOT($D$13),NOT($D$15))</formula>
    </cfRule>
  </conditionalFormatting>
  <conditionalFormatting sqref="D11">
    <cfRule type="expression" dxfId="51" priority="15">
      <formula>AND(NOT($D$14),NOT($D$15))</formula>
    </cfRule>
  </conditionalFormatting>
  <conditionalFormatting sqref="D12">
    <cfRule type="expression" dxfId="50" priority="14">
      <formula>NOT($D$15)</formula>
    </cfRule>
  </conditionalFormatting>
  <conditionalFormatting sqref="G3:G28">
    <cfRule type="expression" dxfId="49" priority="19">
      <formula>$G$29=0</formula>
    </cfRule>
  </conditionalFormatting>
  <conditionalFormatting sqref="K3:K6">
    <cfRule type="expression" dxfId="48" priority="10">
      <formula>AND($L$6&lt;&gt;1,$L$15&lt;&gt;1)</formula>
    </cfRule>
  </conditionalFormatting>
  <conditionalFormatting sqref="K7:K8">
    <cfRule type="expression" dxfId="47" priority="9">
      <formula>AND($L$8&lt;&gt;1,$L$15&lt;&gt;1)</formula>
    </cfRule>
  </conditionalFormatting>
  <conditionalFormatting sqref="K9:K11">
    <cfRule type="expression" dxfId="46" priority="8">
      <formula>AND($L$11&lt;&gt;1,$L$15&lt;&gt;1)</formula>
    </cfRule>
  </conditionalFormatting>
  <conditionalFormatting sqref="K12:K13">
    <cfRule type="expression" dxfId="45" priority="7">
      <formula>AND($L$13&lt;&gt;1,$L$15&lt;&gt;1)</formula>
    </cfRule>
  </conditionalFormatting>
  <conditionalFormatting sqref="K14:K15">
    <cfRule type="expression" dxfId="44" priority="6">
      <formula>AND($L$15&lt;&gt;1,AND($L$13&lt;&gt;1,$L$11&lt;&gt;1,$L$8&lt;&gt;1,$L$6&lt;&gt;1))</formula>
    </cfRule>
  </conditionalFormatting>
  <conditionalFormatting sqref="O3:O11">
    <cfRule type="expression" dxfId="43" priority="5">
      <formula>$P$11&lt;1</formula>
    </cfRule>
  </conditionalFormatting>
  <conditionalFormatting sqref="O19">
    <cfRule type="expression" dxfId="4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D19" sqref="D1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CVE-2021-35247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48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45313.567684027781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45313.561078240738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45313.562033796297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>
        <v>1</v>
      </c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82.560000289231539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>
        <v>1</v>
      </c>
      <c r="L15" s="6">
        <f>SUM(K14:K15)</f>
        <v>1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>
        <v>1</v>
      </c>
    </row>
    <row r="29" spans="2:15" ht="15.75" thickBot="1" x14ac:dyDescent="0.3">
      <c r="G29" s="6">
        <f>SUM(G3:G28)</f>
        <v>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1" priority="2">
      <formula>$B$2="CVE-XXXX-XXXXX.xlsx"</formula>
    </cfRule>
  </conditionalFormatting>
  <conditionalFormatting sqref="D10">
    <cfRule type="expression" dxfId="40" priority="9">
      <formula>AND(NOT($D$13),NOT($D$15))</formula>
    </cfRule>
  </conditionalFormatting>
  <conditionalFormatting sqref="D11">
    <cfRule type="expression" dxfId="39" priority="11">
      <formula>AND(NOT($D$14),NOT($D$15))</formula>
    </cfRule>
  </conditionalFormatting>
  <conditionalFormatting sqref="D12">
    <cfRule type="expression" dxfId="38" priority="10">
      <formula>NOT($D$15)</formula>
    </cfRule>
  </conditionalFormatting>
  <conditionalFormatting sqref="G3:G28">
    <cfRule type="expression" dxfId="37" priority="12">
      <formula>$G$29=0</formula>
    </cfRule>
  </conditionalFormatting>
  <conditionalFormatting sqref="K3:K6">
    <cfRule type="expression" dxfId="36" priority="8">
      <formula>AND($L$6&lt;&gt;1,$L$15&lt;&gt;1)</formula>
    </cfRule>
  </conditionalFormatting>
  <conditionalFormatting sqref="K7:K8">
    <cfRule type="expression" dxfId="35" priority="7">
      <formula>AND($L$8&lt;&gt;1,$L$15&lt;&gt;1)</formula>
    </cfRule>
  </conditionalFormatting>
  <conditionalFormatting sqref="K9:K11">
    <cfRule type="expression" dxfId="34" priority="6">
      <formula>AND($L$11&lt;&gt;1,$L$15&lt;&gt;1)</formula>
    </cfRule>
  </conditionalFormatting>
  <conditionalFormatting sqref="K12:K13">
    <cfRule type="expression" dxfId="33" priority="5">
      <formula>AND($L$13&lt;&gt;1,$L$15&lt;&gt;1)</formula>
    </cfRule>
  </conditionalFormatting>
  <conditionalFormatting sqref="K14:K15">
    <cfRule type="expression" dxfId="32" priority="4">
      <formula>AND($L$15&lt;&gt;1,AND($L$13&lt;&gt;1,$L$11&lt;&gt;1,$L$8&lt;&gt;1,$L$6&lt;&gt;1))</formula>
    </cfRule>
  </conditionalFormatting>
  <conditionalFormatting sqref="O3:O11">
    <cfRule type="expression" dxfId="31" priority="3">
      <formula>$P$11&lt;1</formula>
    </cfRule>
  </conditionalFormatting>
  <conditionalFormatting sqref="O19">
    <cfRule type="expression" dxfId="3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O3" sqref="O3:O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CVE-2021-35247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49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45313.567684027781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45313.564414120374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45313.565909259261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129.17999988421798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78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>
        <v>1</v>
      </c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60" t="s">
        <v>77</v>
      </c>
      <c r="D30" s="60"/>
      <c r="E30" s="60"/>
      <c r="F30" s="60"/>
      <c r="G30" s="60"/>
      <c r="H30" s="60"/>
      <c r="I30" s="60"/>
      <c r="J30" s="60"/>
      <c r="K30" s="61"/>
    </row>
    <row r="31" spans="2:15" x14ac:dyDescent="0.25">
      <c r="B31" s="1"/>
      <c r="C31" s="62"/>
      <c r="D31" s="62"/>
      <c r="E31" s="62"/>
      <c r="F31" s="62"/>
      <c r="G31" s="62"/>
      <c r="H31" s="62"/>
      <c r="I31" s="62"/>
      <c r="J31" s="62"/>
      <c r="K31" s="63"/>
    </row>
    <row r="32" spans="2:15" x14ac:dyDescent="0.25">
      <c r="B32" s="1"/>
      <c r="C32" s="62"/>
      <c r="D32" s="62"/>
      <c r="E32" s="62"/>
      <c r="F32" s="62"/>
      <c r="G32" s="62"/>
      <c r="H32" s="62"/>
      <c r="I32" s="62"/>
      <c r="J32" s="62"/>
      <c r="K32" s="63"/>
    </row>
    <row r="33" spans="2:11" x14ac:dyDescent="0.25">
      <c r="B33" s="1"/>
      <c r="C33" s="62"/>
      <c r="D33" s="62"/>
      <c r="E33" s="62"/>
      <c r="F33" s="62"/>
      <c r="G33" s="62"/>
      <c r="H33" s="62"/>
      <c r="I33" s="62"/>
      <c r="J33" s="62"/>
      <c r="K33" s="63"/>
    </row>
    <row r="34" spans="2:11" x14ac:dyDescent="0.25">
      <c r="B34" s="1"/>
      <c r="C34" s="62"/>
      <c r="D34" s="62"/>
      <c r="E34" s="62"/>
      <c r="F34" s="62"/>
      <c r="G34" s="62"/>
      <c r="H34" s="62"/>
      <c r="I34" s="62"/>
      <c r="J34" s="62"/>
      <c r="K34" s="63"/>
    </row>
    <row r="35" spans="2:11" ht="15.75" thickBot="1" x14ac:dyDescent="0.3">
      <c r="B35" s="2"/>
      <c r="C35" s="64"/>
      <c r="D35" s="64"/>
      <c r="E35" s="64"/>
      <c r="F35" s="64"/>
      <c r="G35" s="64"/>
      <c r="H35" s="64"/>
      <c r="I35" s="64"/>
      <c r="J35" s="64"/>
      <c r="K35" s="65"/>
    </row>
  </sheetData>
  <mergeCells count="9">
    <mergeCell ref="C30:K35"/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9" priority="2">
      <formula>$B$2="CVE-XXXX-XXXXX.xlsx"</formula>
    </cfRule>
  </conditionalFormatting>
  <conditionalFormatting sqref="D10">
    <cfRule type="expression" dxfId="28" priority="9">
      <formula>AND(NOT($D$13),NOT($D$15))</formula>
    </cfRule>
  </conditionalFormatting>
  <conditionalFormatting sqref="D11">
    <cfRule type="expression" dxfId="27" priority="11">
      <formula>AND(NOT($D$14),NOT($D$15))</formula>
    </cfRule>
  </conditionalFormatting>
  <conditionalFormatting sqref="D12">
    <cfRule type="expression" dxfId="26" priority="10">
      <formula>NOT($D$15)</formula>
    </cfRule>
  </conditionalFormatting>
  <conditionalFormatting sqref="G3:G28">
    <cfRule type="expression" dxfId="25" priority="12">
      <formula>$G$29=0</formula>
    </cfRule>
  </conditionalFormatting>
  <conditionalFormatting sqref="K3:K6">
    <cfRule type="expression" dxfId="24" priority="8">
      <formula>AND($L$6&lt;&gt;1,$L$15&lt;&gt;1)</formula>
    </cfRule>
  </conditionalFormatting>
  <conditionalFormatting sqref="K7:K8">
    <cfRule type="expression" dxfId="23" priority="7">
      <formula>AND($L$8&lt;&gt;1,$L$15&lt;&gt;1)</formula>
    </cfRule>
  </conditionalFormatting>
  <conditionalFormatting sqref="K9:K11">
    <cfRule type="expression" dxfId="22" priority="6">
      <formula>AND($L$11&lt;&gt;1,$L$15&lt;&gt;1)</formula>
    </cfRule>
  </conditionalFormatting>
  <conditionalFormatting sqref="K12:K13">
    <cfRule type="expression" dxfId="21" priority="5">
      <formula>AND($L$13&lt;&gt;1,$L$15&lt;&gt;1)</formula>
    </cfRule>
  </conditionalFormatting>
  <conditionalFormatting sqref="K14:K15">
    <cfRule type="expression" dxfId="20" priority="4">
      <formula>AND($L$15&lt;&gt;1,AND($L$13&lt;&gt;1,$L$11&lt;&gt;1,$L$8&lt;&gt;1,$L$6&lt;&gt;1))</formula>
    </cfRule>
  </conditionalFormatting>
  <conditionalFormatting sqref="O3:O11">
    <cfRule type="expression" dxfId="19" priority="3">
      <formula>$P$11&lt;1</formula>
    </cfRule>
  </conditionalFormatting>
  <conditionalFormatting sqref="O19">
    <cfRule type="expression" dxfId="18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B4" sqref="B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 t="s">
        <v>75</v>
      </c>
    </row>
    <row r="4" spans="2:2" x14ac:dyDescent="0.25">
      <c r="B4" s="59" t="s">
        <v>76</v>
      </c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D20" sqref="D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CVE-2021-35247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51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45313.567684027781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45313.566006944442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45313.567600115741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137.65000021085143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78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>
        <v>1</v>
      </c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7" priority="8">
      <formula>$B$2="CVE-XXXX-XXXXX.xlsx"</formula>
    </cfRule>
  </conditionalFormatting>
  <conditionalFormatting sqref="D10">
    <cfRule type="expression" dxfId="16" priority="15">
      <formula>AND(NOT($D$13),NOT($D$15))</formula>
    </cfRule>
  </conditionalFormatting>
  <conditionalFormatting sqref="D11">
    <cfRule type="expression" dxfId="15" priority="17">
      <formula>AND(NOT($D$14),NOT($D$15))</formula>
    </cfRule>
  </conditionalFormatting>
  <conditionalFormatting sqref="D12">
    <cfRule type="expression" dxfId="14" priority="16">
      <formula>NOT($D$15)</formula>
    </cfRule>
  </conditionalFormatting>
  <conditionalFormatting sqref="G27:G28">
    <cfRule type="expression" dxfId="13" priority="18">
      <formula>$G$29=0</formula>
    </cfRule>
  </conditionalFormatting>
  <conditionalFormatting sqref="K14:K15">
    <cfRule type="expression" dxfId="8" priority="10">
      <formula>AND($L$15&lt;&gt;1,AND($L$13&lt;&gt;1,$L$11&lt;&gt;1,$L$8&lt;&gt;1,$L$6&lt;&gt;1))</formula>
    </cfRule>
  </conditionalFormatting>
  <conditionalFormatting sqref="O10:O11">
    <cfRule type="expression" dxfId="7" priority="9">
      <formula>$P$11&lt;1</formula>
    </cfRule>
  </conditionalFormatting>
  <conditionalFormatting sqref="O19">
    <cfRule type="expression" dxfId="6" priority="7">
      <formula>AND($O$19&lt;&gt;"Y",$O$19&lt;&gt;"N")</formula>
    </cfRule>
  </conditionalFormatting>
  <conditionalFormatting sqref="G3:G26">
    <cfRule type="expression" dxfId="5" priority="6">
      <formula>$G$29=0</formula>
    </cfRule>
  </conditionalFormatting>
  <conditionalFormatting sqref="K3:K6">
    <cfRule type="expression" dxfId="4" priority="5">
      <formula>AND($L$6&lt;&gt;1,$L$15&lt;&gt;1)</formula>
    </cfRule>
  </conditionalFormatting>
  <conditionalFormatting sqref="K7:K8">
    <cfRule type="expression" dxfId="3" priority="4">
      <formula>AND($L$8&lt;&gt;1,$L$15&lt;&gt;1)</formula>
    </cfRule>
  </conditionalFormatting>
  <conditionalFormatting sqref="K9:K11">
    <cfRule type="expression" dxfId="2" priority="3">
      <formula>AND($L$11&lt;&gt;1,$L$15&lt;&gt;1)</formula>
    </cfRule>
  </conditionalFormatting>
  <conditionalFormatting sqref="K12:K13">
    <cfRule type="expression" dxfId="1" priority="2">
      <formula>AND($L$13&lt;&gt;1,$L$15&lt;&gt;1)</formula>
    </cfRule>
  </conditionalFormatting>
  <conditionalFormatting sqref="O3:O9">
    <cfRule type="expression" dxfId="0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C:\Users\user\Downloads\[CVE-2021-35247.xlsx]CWE</v>
      </c>
    </row>
    <row r="4" spans="2:15" x14ac:dyDescent="0.25">
      <c r="C4" t="s">
        <v>2</v>
      </c>
      <c r="D4">
        <f ca="1">FIND("[",D3)</f>
        <v>25</v>
      </c>
    </row>
    <row r="5" spans="2:15" x14ac:dyDescent="0.25">
      <c r="C5" t="s">
        <v>3</v>
      </c>
      <c r="D5">
        <f ca="1">FIND(".",D3)</f>
        <v>40</v>
      </c>
    </row>
    <row r="6" spans="2:15" x14ac:dyDescent="0.25">
      <c r="C6" t="s">
        <v>1</v>
      </c>
      <c r="D6" t="str">
        <f ca="1">MID(D3,D4+1,D5-D4-1)</f>
        <v>CVE-2021-35247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70812A3987A2459E6C45810D142714" ma:contentTypeVersion="8" ma:contentTypeDescription="Create a new document." ma:contentTypeScope="" ma:versionID="b92c3c42c338877c3cc677166f6ee173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ab50e78cc50fffcad77072fa63de4424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DAB448-D0D2-4240-920C-36D206BD84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15FBB9-3586-4C47-8C3F-D798D5F6B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2024-01-22T12:37:30Z</dcterms:modified>
</cp:coreProperties>
</file>