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ownloads\"/>
    </mc:Choice>
  </mc:AlternateContent>
  <xr:revisionPtr revIDLastSave="0" documentId="13_ncr:1_{4C7ED0CA-75EE-4E4B-84E4-F19D9508009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Group CVE" sheetId="8" r:id="rId5"/>
    <sheet name="CWE" sheetId="6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<sst xmlns="http://schemas.openxmlformats.org/spreadsheetml/2006/main" count="184" uniqueCount="80">
  <si>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</si>
  <si>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</si>
  <si>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</si>
  <si>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</si>
  <si>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</si>
  <si>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</si>
  <si>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</si>
  <si>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</si>
  <si>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</si>
  <si>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</si>
  <si>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</si>
  <si>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</si>
  <si>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</si>
  <si>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</si>
  <si>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</si>
  <si>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</si>
  <si>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</si>
  <si>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</si>
  <si>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</si>
  <si>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</si>
  <si>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</si>
  <si>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</si>
  <si>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</si>
  <si>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</si>
  <si>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</si>
  <si>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</si>
  <si>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</si>
  <si>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</si>
  <si>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</si>
  <si>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</si>
  <si>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</si>
  <si>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</si>
  <si>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</si>
  <si>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</si>
  <si>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</si>
  <si>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</si>
  <si>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</si>
  <si>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</si>
  <si>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</si>
  <si>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</si>
  <si>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</si>
  <si>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</si>
  <si>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</si>
  <si>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</si>
  <si>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</si>
  <si>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</si>
  <si>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</si>
  <si>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</si>
  <si>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</si>
  <si>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</si>
  <si>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</si>
  <si>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</si>
  <si>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</si>
  <si>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</si>
  <si>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</si>
  <si>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</si>
  <si>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</si>
  <si>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</si>
  <si>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</si>
  <si>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</si>
  <si>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</si>
  <si>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</si>
  <si>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</si>
  <si>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</si>
  <si>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</si>
  <si>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</si>
  <si>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</si>
  <si>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</si>
  <si>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</si>
  <si>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</si>
  <si>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</si>
  <si>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</si>
  <si>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</si>
  <si>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</si>
  <si>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CVE-2018-4878</t>
  </si>
  <si>
    <t>Y</t>
  </si>
  <si>
    <t>Arbitrary Code Execution -» Adobe Flash Player</t>
  </si>
  <si>
    <t>PoC exists: https://github.com/InQuest/malware-samples/tree/master/CVE-2018-4878-Adobe-Flash-DRM-UAF-0day</t>
  </si>
  <si>
    <t>Exploit exists: https://github.com/vysecurity/CVE-2018-4878</t>
  </si>
  <si>
    <t>https://github.com/vysecurity/CVE-2018-4878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</si>
</sst>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ED7D3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ED7D31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vysecurity/CVE-2018-4878" TargetMode="External"/><Relationship Id="rId1" Type="http://schemas.openxmlformats.org/officeDocument/2006/relationships/hyperlink" Target="https://github.com/InQuest/malware-samples/tree/master/CVE-2018-4878-Adobe-Flash-DRM-UAF-0da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G19" sqref="G19:G2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ht="15.75" thickBot="1" x14ac:dyDescent="0.3">
      <c r="B2" s="58" t="s">
        <v>74</v>
      </c>
      <c r="C2" s="58"/>
      <c r="D2" s="58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ht="15.75" thickBot="1" x14ac:dyDescent="0.3">
      <c r="B3" s="58"/>
      <c r="C3" s="58"/>
      <c r="D3" s="58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8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45306.556714004633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0.55486111111111103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0.55858796296296298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322.00000000000875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60">
        <v>1</v>
      </c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61">
        <v>1</v>
      </c>
    </row>
    <row r="21" spans="2:15" x14ac:dyDescent="0.25">
      <c r="F21" s="1" t="str">
        <v>Reduce Reliability</v>
      </c>
      <c r="G21" s="60">
        <v>1</v>
      </c>
    </row>
    <row r="22" spans="2:15" x14ac:dyDescent="0.25">
      <c r="F22" s="1" t="str">
        <v>Quality Degradation</v>
      </c>
      <c r="G22" s="60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76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3">
      <formula>$B$2="CVE-XXXX-XXXXX.xlsx"</formula>
    </cfRule>
  </conditionalFormatting>
  <conditionalFormatting sqref="D11">
    <cfRule type="expression" dxfId="46" priority="1">
      <formula>AND(NOT($D$14),NOT($D$15))</formula>
    </cfRule>
  </conditionalFormatting>
  <conditionalFormatting sqref="D12">
    <cfRule type="expression" dxfId="45" priority="15">
      <formula>NOT($D$15)</formula>
    </cfRule>
  </conditionalFormatting>
  <conditionalFormatting sqref="G3:G28">
    <cfRule type="expression" dxfId="44" priority="20">
      <formula>$G$29=0</formula>
    </cfRule>
  </conditionalFormatting>
  <conditionalFormatting sqref="K3:K6">
    <cfRule type="expression" dxfId="43" priority="11">
      <formula>AND($L$6&lt;&gt;1,$L$15&lt;&gt;1)</formula>
    </cfRule>
  </conditionalFormatting>
  <conditionalFormatting sqref="K7:K8">
    <cfRule type="expression" dxfId="42" priority="10">
      <formula>AND($L$8&lt;&gt;1,$L$15&lt;&gt;1)</formula>
    </cfRule>
  </conditionalFormatting>
  <conditionalFormatting sqref="K9:K11">
    <cfRule type="expression" dxfId="41" priority="9">
      <formula>AND($L$11&lt;&gt;1,$L$15&lt;&gt;1)</formula>
    </cfRule>
  </conditionalFormatting>
  <conditionalFormatting sqref="K12:K13">
    <cfRule type="expression" dxfId="40" priority="8">
      <formula>AND($L$13&lt;&gt;1,$L$15&lt;&gt;1)</formula>
    </cfRule>
  </conditionalFormatting>
  <conditionalFormatting sqref="K14:K15">
    <cfRule type="expression" dxfId="39" priority="7">
      <formula>AND($L$15&lt;&gt;1,AND($L$13&lt;&gt;1,$L$11&lt;&gt;1,$L$8&lt;&gt;1,$L$6&lt;&gt;1))</formula>
    </cfRule>
  </conditionalFormatting>
  <conditionalFormatting sqref="O3:O11">
    <cfRule type="expression" dxfId="38" priority="6">
      <formula>$P$11&lt;1</formula>
    </cfRule>
  </conditionalFormatting>
  <conditionalFormatting sqref="O19">
    <cfRule type="expression" dxfId="37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K22" sqref="K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49" t="str">
        <f ca="1">_Variables!D6</f>
        <v>CVE-2018-4878_v105_TT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45306.556714004633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0.56041666666666701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0.56666666666666698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539.99999999999807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60">
        <v>1</v>
      </c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61">
        <v>1</v>
      </c>
    </row>
    <row r="21" spans="2:15" x14ac:dyDescent="0.25">
      <c r="F21" s="1" t="str">
        <v>Reduce Reliability</v>
      </c>
      <c r="G21" s="60">
        <v>1</v>
      </c>
    </row>
    <row r="22" spans="2:15" x14ac:dyDescent="0.25">
      <c r="F22" s="1" t="str">
        <v>Quality Degradation</v>
      </c>
      <c r="G22" s="60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77</v>
      </c>
      <c r="K31" s="21"/>
    </row>
    <row r="32" spans="2:15" x14ac:dyDescent="0.25">
      <c r="B32" s="1" t="s">
        <v>78</v>
      </c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6" priority="5">
      <formula>$B$2="CVE-XXXX-XXXXX.xlsx"</formula>
    </cfRule>
  </conditionalFormatting>
  <conditionalFormatting sqref="D10">
    <cfRule type="expression" dxfId="35" priority="2">
      <formula>AND(NOT($D$13),NOT($D$15))</formula>
    </cfRule>
  </conditionalFormatting>
  <conditionalFormatting sqref="D11">
    <cfRule type="expression" dxfId="34" priority="3">
      <formula>AND(NOT($D$14),NOT($D$15))</formula>
    </cfRule>
  </conditionalFormatting>
  <conditionalFormatting sqref="D12">
    <cfRule type="expression" dxfId="33" priority="13">
      <formula>NOT($D$15)</formula>
    </cfRule>
  </conditionalFormatting>
  <conditionalFormatting sqref="G3:G18 G26:G28">
    <cfRule type="expression" dxfId="32" priority="15">
      <formula>$G$29=0</formula>
    </cfRule>
  </conditionalFormatting>
  <conditionalFormatting sqref="K3:K6">
    <cfRule type="expression" dxfId="31" priority="11">
      <formula>AND($L$6&lt;&gt;1,$L$15&lt;&gt;1)</formula>
    </cfRule>
  </conditionalFormatting>
  <conditionalFormatting sqref="K7:K8">
    <cfRule type="expression" dxfId="30" priority="10">
      <formula>AND($L$8&lt;&gt;1,$L$15&lt;&gt;1)</formula>
    </cfRule>
  </conditionalFormatting>
  <conditionalFormatting sqref="K9:K11">
    <cfRule type="expression" dxfId="29" priority="9">
      <formula>AND($L$11&lt;&gt;1,$L$15&lt;&gt;1)</formula>
    </cfRule>
  </conditionalFormatting>
  <conditionalFormatting sqref="K12:K13">
    <cfRule type="expression" dxfId="28" priority="8">
      <formula>AND($L$13&lt;&gt;1,$L$15&lt;&gt;1)</formula>
    </cfRule>
  </conditionalFormatting>
  <conditionalFormatting sqref="K14:K15">
    <cfRule type="expression" dxfId="27" priority="7">
      <formula>AND($L$15&lt;&gt;1,AND($L$13&lt;&gt;1,$L$11&lt;&gt;1,$L$8&lt;&gt;1,$L$6&lt;&gt;1))</formula>
    </cfRule>
  </conditionalFormatting>
  <conditionalFormatting sqref="O3:O11">
    <cfRule type="expression" dxfId="26" priority="6">
      <formula>$P$11&lt;1</formula>
    </cfRule>
  </conditionalFormatting>
  <conditionalFormatting sqref="O19">
    <cfRule type="expression" dxfId="25" priority="4">
      <formula>AND($O$19&lt;&gt;"Y",$O$19&lt;&gt;"N")</formula>
    </cfRule>
  </conditionalFormatting>
  <conditionalFormatting sqref="G19:G25">
    <cfRule type="expression" dxfId="0" priority="1">
      <formula>$G$29=0</formula>
    </cfRule>
  </conditionalFormatting>
  <hyperlinks>
    <hyperlink ref="B31" r:id="rId1" display="https://github.com/InQuest/malware-samples/tree/master/CVE-2018-4878-Adobe-Flash-DRM-UAF-0day" xr:uid="{A4AB4B73-60E9-40AC-A28A-1477B72EC795}"/>
    <hyperlink ref="B32" r:id="rId2" display="https://github.com/vysecurity/CVE-2018-4878" xr:uid="{769525FE-340D-42E6-842E-C97092B96D6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0" sqref="D1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49" t="str">
        <f ca="1">_Variables!D6</f>
        <v>CVE-2018-4878_v105_TT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45306.556714004633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0.56736111111111098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-49019.999999999985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4" priority="3">
      <formula>$B$2="CVE-XXXX-XXXXX.xlsx"</formula>
    </cfRule>
  </conditionalFormatting>
  <conditionalFormatting sqref="D10">
    <cfRule type="expression" dxfId="23" priority="1">
      <formula>AND(NOT($D$13),NOT($D$15))</formula>
    </cfRule>
  </conditionalFormatting>
  <conditionalFormatting sqref="D11">
    <cfRule type="expression" dxfId="22" priority="12">
      <formula>AND(NOT($D$14),NOT($D$15))</formula>
    </cfRule>
  </conditionalFormatting>
  <conditionalFormatting sqref="D12">
    <cfRule type="expression" dxfId="21" priority="11">
      <formula>NOT($D$15)</formula>
    </cfRule>
  </conditionalFormatting>
  <conditionalFormatting sqref="G3:G28">
    <cfRule type="expression" dxfId="20" priority="13">
      <formula>$G$29=0</formula>
    </cfRule>
  </conditionalFormatting>
  <conditionalFormatting sqref="K3:K6">
    <cfRule type="expression" dxfId="19" priority="9">
      <formula>AND($L$6&lt;&gt;1,$L$15&lt;&gt;1)</formula>
    </cfRule>
  </conditionalFormatting>
  <conditionalFormatting sqref="K7:K8">
    <cfRule type="expression" dxfId="18" priority="8">
      <formula>AND($L$8&lt;&gt;1,$L$15&lt;&gt;1)</formula>
    </cfRule>
  </conditionalFormatting>
  <conditionalFormatting sqref="K9:K11">
    <cfRule type="expression" dxfId="17" priority="7">
      <formula>AND($L$11&lt;&gt;1,$L$15&lt;&gt;1)</formula>
    </cfRule>
  </conditionalFormatting>
  <conditionalFormatting sqref="K12:K13">
    <cfRule type="expression" dxfId="16" priority="6">
      <formula>AND($L$13&lt;&gt;1,$L$15&lt;&gt;1)</formula>
    </cfRule>
  </conditionalFormatting>
  <conditionalFormatting sqref="K14:K15">
    <cfRule type="expression" dxfId="15" priority="5">
      <formula>AND($L$15&lt;&gt;1,AND($L$13&lt;&gt;1,$L$11&lt;&gt;1,$L$8&lt;&gt;1,$L$6&lt;&gt;1))</formula>
    </cfRule>
  </conditionalFormatting>
  <conditionalFormatting sqref="O3:O11">
    <cfRule type="expression" dxfId="14" priority="4">
      <formula>$P$11&lt;1</formula>
    </cfRule>
  </conditionalFormatting>
  <conditionalFormatting sqref="O19">
    <cfRule type="expression" dxfId="13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79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I23" sqref="I2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49" t="str">
        <f ca="1">_Variables!D6</f>
        <v>CVE-2018-4878_v105_TT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45306.556714004633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0.57013888888888897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0.57708333333333295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599.99999999995953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62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2" priority="4">
      <formula>$B$2="CVE-XXXX-XXXXX.xlsx"</formula>
    </cfRule>
  </conditionalFormatting>
  <conditionalFormatting sqref="D10">
    <cfRule type="expression" dxfId="11" priority="1">
      <formula>AND(NOT($D$13),NOT($D$15))</formula>
    </cfRule>
  </conditionalFormatting>
  <conditionalFormatting sqref="D11">
    <cfRule type="expression" dxfId="10" priority="2">
      <formula>AND(NOT($D$14),NOT($D$15))</formula>
    </cfRule>
  </conditionalFormatting>
  <conditionalFormatting sqref="D12">
    <cfRule type="expression" dxfId="9" priority="12">
      <formula>NOT($D$15)</formula>
    </cfRule>
  </conditionalFormatting>
  <conditionalFormatting sqref="G3:G28">
    <cfRule type="expression" dxfId="8" priority="14">
      <formula>$G$29=0</formula>
    </cfRule>
  </conditionalFormatting>
  <conditionalFormatting sqref="K3:K6">
    <cfRule type="expression" dxfId="7" priority="10">
      <formula>AND($L$6&lt;&gt;1,$L$15&lt;&gt;1)</formula>
    </cfRule>
  </conditionalFormatting>
  <conditionalFormatting sqref="K7:K8">
    <cfRule type="expression" dxfId="6" priority="9">
      <formula>AND($L$8&lt;&gt;1,$L$15&lt;&gt;1)</formula>
    </cfRule>
  </conditionalFormatting>
  <conditionalFormatting sqref="K9:K11">
    <cfRule type="expression" dxfId="5" priority="8">
      <formula>AND($L$11&lt;&gt;1,$L$15&lt;&gt;1)</formula>
    </cfRule>
  </conditionalFormatting>
  <conditionalFormatting sqref="K12:K13">
    <cfRule type="expression" dxfId="4" priority="7">
      <formula>AND($L$13&lt;&gt;1,$L$15&lt;&gt;1)</formula>
    </cfRule>
  </conditionalFormatting>
  <conditionalFormatting sqref="K14:K15">
    <cfRule type="expression" dxfId="3" priority="6">
      <formula>AND($L$15&lt;&gt;1,AND($L$13&lt;&gt;1,$L$11&lt;&gt;1,$L$8&lt;&gt;1,$L$6&lt;&gt;1))</formula>
    </cfRule>
  </conditionalFormatting>
  <conditionalFormatting sqref="O3:O11">
    <cfRule type="expression" dxfId="2" priority="5">
      <formula>$P$11&lt;1</formula>
    </cfRule>
  </conditionalFormatting>
  <conditionalFormatting sqref="O19">
    <cfRule type="expression" dxfId="1" priority="3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D2" sqref="D2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C:\Users\tturb\Downloads\[CVE-2018-4878_v105_TT.xlsx]CWE</v>
      </c>
    </row>
    <row r="4" spans="2:15" x14ac:dyDescent="0.25">
      <c r="C4" t="s">
        <v>2</v>
      </c>
      <c r="D4">
        <f ca="1">FIND("[",D3)</f>
        <v>26</v>
      </c>
    </row>
    <row r="5" spans="2:15" x14ac:dyDescent="0.25">
      <c r="C5" t="s">
        <v>3</v>
      </c>
      <c r="D5">
        <f ca="1">FIND(".",D3)</f>
        <v>48</v>
      </c>
    </row>
    <row r="6" spans="2:15" x14ac:dyDescent="0.25">
      <c r="C6" t="s">
        <v>1</v>
      </c>
      <c r="D6" t="str">
        <f ca="1">MID(D3,D4+1,D5-D4-1)</f>
        <v>CVE-2018-4878_v105_TT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5EBCF-9A28-458D-BF43-70BF28883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184FD0-55F7-42B9-BA68-868D7CFE37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Group CVE</vt:lpstr>
      <vt:lpstr>CWE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2024-01-15T12:21:55Z</dcterms:modified>
</cp:coreProperties>
</file>