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CD08CFE0-5231-4781-AA31-461C21F4B43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5" l="1"/>
  <c r="L15" i="5"/>
  <c r="L13" i="5"/>
  <c r="L11" i="5"/>
  <c r="L8" i="5"/>
  <c r="L6" i="5"/>
  <c r="M3" i="5" a="1"/>
  <c r="M3" i="5" s="1"/>
  <c r="I3" i="5" a="1"/>
  <c r="I3" i="5" s="1"/>
  <c r="F3" i="5" a="1"/>
  <c r="F3" i="5" s="1"/>
  <c r="O15" i="4"/>
  <c r="L15" i="4"/>
  <c r="L13" i="4"/>
  <c r="L11" i="4"/>
  <c r="L8" i="4"/>
  <c r="L6" i="4"/>
  <c r="M3" i="4" a="1"/>
  <c r="M3" i="4" s="1"/>
  <c r="I3" i="4" a="1"/>
  <c r="I3" i="4" s="1"/>
  <c r="F3" i="4" a="1"/>
  <c r="F3" i="4" s="1"/>
  <c r="D14" i="3"/>
  <c r="G29" i="6"/>
  <c r="G29" i="5"/>
  <c r="G29" i="4"/>
  <c r="G29" i="3"/>
  <c r="F3" i="6" a="1"/>
  <c r="F3" i="6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D14" i="5"/>
  <c r="D13" i="5"/>
  <c r="D12" i="5"/>
  <c r="D15" i="5" s="1"/>
  <c r="P11" i="5"/>
  <c r="D9" i="5"/>
  <c r="D14" i="4"/>
  <c r="D13" i="4"/>
  <c r="D12" i="4"/>
  <c r="D15" i="4" s="1"/>
  <c r="P11" i="4"/>
  <c r="P11" i="3"/>
  <c r="L15" i="3"/>
  <c r="L13" i="3"/>
  <c r="L11" i="3"/>
  <c r="L8" i="3"/>
  <c r="L6" i="3"/>
  <c r="M3" i="3" a="1"/>
  <c r="M3" i="3" s="1"/>
  <c r="I3" i="3" a="1"/>
  <c r="I3" i="3" s="1"/>
  <c r="D9" i="3"/>
  <c r="D3" i="1" a="1"/>
  <c r="D3" i="1" s="1"/>
  <c r="D4" i="1" s="1"/>
  <c r="D12" i="3" l="1"/>
  <c r="D15" i="3" s="1"/>
  <c r="D13" i="3"/>
  <c r="D5" i="1"/>
  <c r="D6" i="1" s="1"/>
  <c r="B2" i="4" l="1"/>
  <c r="B2" i="5"/>
  <c r="O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<sst xmlns="http://schemas.openxmlformats.org/spreadsheetml/2006/main" count="184" uniqueCount="79">
  <si>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</si>
  <si>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</si>
  <si>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</si>
  <si>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</si>
  <si>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</si>
  <si>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</si>
  <si>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</si>
  <si>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</si>
  <si>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</si>
  <si>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</si>
  <si>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</si>
  <si>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</si>
  <si>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</si>
  <si>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</si>
  <si>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</si>
  <si>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</si>
  <si>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</si>
  <si>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</si>
  <si>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</si>
  <si>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</si>
  <si>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</si>
  <si>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</si>
  <si>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</si>
  <si>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</si>
  <si>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</si>
  <si>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</si>
  <si>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</si>
  <si>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</si>
  <si>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</si>
  <si>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</si>
  <si>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</si>
  <si>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</si>
  <si>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</si>
  <si>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</si>
  <si>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</si>
  <si>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</si>
  <si>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</si>
  <si>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</si>
  <si>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</si>
  <si>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</si>
  <si>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</si>
  <si>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</si>
  <si>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</si>
  <si>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</si>
  <si>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</si>
  <si>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</si>
  <si>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</si>
  <si>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</si>
  <si>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</si>
  <si>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</si>
  <si>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</si>
  <si>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</si>
  <si>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</si>
  <si>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</si>
  <si>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</si>
  <si>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</si>
  <si>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</si>
  <si>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</si>
  <si>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</si>
  <si>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</si>
  <si>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</si>
  <si>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</si>
  <si>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</si>
  <si>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</si>
  <si>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</si>
  <si>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</si>
  <si>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</si>
  <si>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</si>
  <si>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</si>
  <si>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</si>
  <si>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</si>
  <si>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</si>
  <si>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</si>
  <si>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</si>
  <si>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</t>
  </si>
  <si>
    <t>CVE-2018-6789</t>
  </si>
  <si>
    <t>y</t>
  </si>
  <si>
    <t>Exploit PoC; https://straightblast.medium.com/my-poc-walk-through-for-cve-2018-6789-2e402e4ff588</t>
  </si>
  <si>
    <t>Exploit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</si>
</sst>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7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F2" sqref="F2:O2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">
        <v>75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1" t="s">
        <v>31</v>
      </c>
      <c r="C5" s="52"/>
      <c r="D5" s="53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45313.562586574073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0.56062500000000004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0.56204861111111104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122.99999999999045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10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70" priority="8">
      <formula>$B$2="CVE-XXXX-XXXXX.xlsx"</formula>
    </cfRule>
  </conditionalFormatting>
  <conditionalFormatting sqref="D12">
    <cfRule type="expression" dxfId="69" priority="20">
      <formula>NOT($D$15)</formula>
    </cfRule>
  </conditionalFormatting>
  <conditionalFormatting sqref="G27:G28">
    <cfRule type="expression" dxfId="68" priority="25">
      <formula>$G$29=0</formula>
    </cfRule>
  </conditionalFormatting>
  <conditionalFormatting sqref="K14:K15">
    <cfRule type="expression" dxfId="63" priority="12">
      <formula>AND($L$15&lt;&gt;1,AND($L$13&lt;&gt;1,$L$11&lt;&gt;1,$L$8&lt;&gt;1,$L$6&lt;&gt;1))</formula>
    </cfRule>
  </conditionalFormatting>
  <conditionalFormatting sqref="O10:O11">
    <cfRule type="expression" dxfId="62" priority="11">
      <formula>$P$11&lt;1</formula>
    </cfRule>
  </conditionalFormatting>
  <conditionalFormatting sqref="O19">
    <cfRule type="expression" dxfId="61" priority="7">
      <formula>AND($O$19&lt;&gt;"Y",$O$19&lt;&gt;"N")</formula>
    </cfRule>
  </conditionalFormatting>
  <conditionalFormatting sqref="G3:G26">
    <cfRule type="expression" dxfId="25" priority="6">
      <formula>$G$29=0</formula>
    </cfRule>
  </conditionalFormatting>
  <conditionalFormatting sqref="K3:K6">
    <cfRule type="expression" dxfId="24" priority="5">
      <formula>AND($L$6&lt;&gt;1,$L$15&lt;&gt;1)</formula>
    </cfRule>
  </conditionalFormatting>
  <conditionalFormatting sqref="K7:K8">
    <cfRule type="expression" dxfId="23" priority="4">
      <formula>AND($L$8&lt;&gt;1,$L$15&lt;&gt;1)</formula>
    </cfRule>
  </conditionalFormatting>
  <conditionalFormatting sqref="K9:K11">
    <cfRule type="expression" dxfId="22" priority="3">
      <formula>AND($L$11&lt;&gt;1,$L$15&lt;&gt;1)</formula>
    </cfRule>
  </conditionalFormatting>
  <conditionalFormatting sqref="K12:K13">
    <cfRule type="expression" dxfId="21" priority="2">
      <formula>AND($L$13&lt;&gt;1,$L$15&lt;&gt;1)</formula>
    </cfRule>
  </conditionalFormatting>
  <conditionalFormatting sqref="O3:O9">
    <cfRule type="expression" dxfId="20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F2" sqref="F2:O2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tr">
        <f ca="1">_Variables!D6</f>
        <v>CVE-2018-6789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1" t="s">
        <v>48</v>
      </c>
      <c r="C5" s="52"/>
      <c r="D5" s="53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v>0.97909722222222229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0.97909722222222229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6">
        <v>0.9801157407407407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87.999999999991374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10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60" priority="19">
      <formula>$B$2="CVE-XXXX-XXXXX.xlsx"</formula>
    </cfRule>
  </conditionalFormatting>
  <conditionalFormatting sqref="D11">
    <cfRule type="expression" dxfId="59" priority="28">
      <formula>AND(NOT($D$14),NOT($D$15))</formula>
    </cfRule>
  </conditionalFormatting>
  <conditionalFormatting sqref="D12">
    <cfRule type="expression" dxfId="58" priority="27">
      <formula>NOT($D$15)</formula>
    </cfRule>
  </conditionalFormatting>
  <conditionalFormatting sqref="G27:G28">
    <cfRule type="expression" dxfId="19" priority="10">
      <formula>$G$29=0</formula>
    </cfRule>
  </conditionalFormatting>
  <conditionalFormatting sqref="K14:K15">
    <cfRule type="expression" dxfId="18" priority="9">
      <formula>AND($L$15&lt;&gt;1,AND($L$13&lt;&gt;1,$L$11&lt;&gt;1,$L$8&lt;&gt;1,$L$6&lt;&gt;1))</formula>
    </cfRule>
  </conditionalFormatting>
  <conditionalFormatting sqref="O10:O11">
    <cfRule type="expression" dxfId="17" priority="8">
      <formula>$P$11&lt;1</formula>
    </cfRule>
  </conditionalFormatting>
  <conditionalFormatting sqref="O19">
    <cfRule type="expression" dxfId="16" priority="7">
      <formula>AND($O$19&lt;&gt;"Y",$O$19&lt;&gt;"N")</formula>
    </cfRule>
  </conditionalFormatting>
  <conditionalFormatting sqref="G3:G26">
    <cfRule type="expression" dxfId="15" priority="6">
      <formula>$G$29=0</formula>
    </cfRule>
  </conditionalFormatting>
  <conditionalFormatting sqref="K3:K6">
    <cfRule type="expression" dxfId="14" priority="5">
      <formula>AND($L$6&lt;&gt;1,$L$15&lt;&gt;1)</formula>
    </cfRule>
  </conditionalFormatting>
  <conditionalFormatting sqref="K7:K8">
    <cfRule type="expression" dxfId="13" priority="4">
      <formula>AND($L$8&lt;&gt;1,$L$15&lt;&gt;1)</formula>
    </cfRule>
  </conditionalFormatting>
  <conditionalFormatting sqref="K9:K11">
    <cfRule type="expression" dxfId="12" priority="3">
      <formula>AND($L$11&lt;&gt;1,$L$15&lt;&gt;1)</formula>
    </cfRule>
  </conditionalFormatting>
  <conditionalFormatting sqref="K12:K13">
    <cfRule type="expression" dxfId="11" priority="2">
      <formula>AND($L$13&lt;&gt;1,$L$15&lt;&gt;1)</formula>
    </cfRule>
  </conditionalFormatting>
  <conditionalFormatting sqref="O3:O9">
    <cfRule type="expression" dxfId="10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tabSelected="1" zoomScale="85" zoomScaleNormal="85" workbookViewId="0">
      <selection activeCell="C19" sqref="C1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tr">
        <f ca="1">_Variables!D6</f>
        <v>CVE-2018-6789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1" t="s">
        <v>49</v>
      </c>
      <c r="C5" s="52"/>
      <c r="D5" s="53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45313.562586574073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6">
        <v>0.51280092592592597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6">
        <v>0.514664351851852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161.00000000000918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10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7" t="s">
        <v>78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9" priority="12">
      <formula>$B$2="CVE-XXXX-XXXXX.xlsx"</formula>
    </cfRule>
  </conditionalFormatting>
  <conditionalFormatting sqref="D10">
    <cfRule type="expression" dxfId="48" priority="19">
      <formula>AND(NOT($D$13),NOT($D$15))</formula>
    </cfRule>
  </conditionalFormatting>
  <conditionalFormatting sqref="D11">
    <cfRule type="expression" dxfId="47" priority="21">
      <formula>AND(NOT($D$14),NOT($D$15))</formula>
    </cfRule>
  </conditionalFormatting>
  <conditionalFormatting sqref="D12">
    <cfRule type="expression" dxfId="46" priority="20">
      <formula>NOT($D$15)</formula>
    </cfRule>
  </conditionalFormatting>
  <conditionalFormatting sqref="G27:G28">
    <cfRule type="expression" dxfId="9" priority="10">
      <formula>$G$29=0</formula>
    </cfRule>
  </conditionalFormatting>
  <conditionalFormatting sqref="K14:K15">
    <cfRule type="expression" dxfId="8" priority="9">
      <formula>AND($L$15&lt;&gt;1,AND($L$13&lt;&gt;1,$L$11&lt;&gt;1,$L$8&lt;&gt;1,$L$6&lt;&gt;1))</formula>
    </cfRule>
  </conditionalFormatting>
  <conditionalFormatting sqref="O10:O11">
    <cfRule type="expression" dxfId="7" priority="8">
      <formula>$P$11&lt;1</formula>
    </cfRule>
  </conditionalFormatting>
  <conditionalFormatting sqref="O19">
    <cfRule type="expression" dxfId="6" priority="7">
      <formula>AND($O$19&lt;&gt;"Y",$O$19&lt;&gt;"N")</formula>
    </cfRule>
  </conditionalFormatting>
  <conditionalFormatting sqref="G3:G26">
    <cfRule type="expression" dxfId="5" priority="6">
      <formula>$G$29=0</formula>
    </cfRule>
  </conditionalFormatting>
  <conditionalFormatting sqref="K3:K6">
    <cfRule type="expression" dxfId="4" priority="5">
      <formula>AND($L$6&lt;&gt;1,$L$15&lt;&gt;1)</formula>
    </cfRule>
  </conditionalFormatting>
  <conditionalFormatting sqref="K7:K8">
    <cfRule type="expression" dxfId="3" priority="4">
      <formula>AND($L$8&lt;&gt;1,$L$15&lt;&gt;1)</formula>
    </cfRule>
  </conditionalFormatting>
  <conditionalFormatting sqref="K9:K11">
    <cfRule type="expression" dxfId="2" priority="3">
      <formula>AND($L$11&lt;&gt;1,$L$15&lt;&gt;1)</formula>
    </cfRule>
  </conditionalFormatting>
  <conditionalFormatting sqref="K12:K13">
    <cfRule type="expression" dxfId="1" priority="2">
      <formula>AND($L$13&lt;&gt;1,$L$15&lt;&gt;1)</formula>
    </cfRule>
  </conditionalFormatting>
  <conditionalFormatting sqref="O3:O9">
    <cfRule type="expression" dxfId="0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4" sqref="B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8" t="s">
        <v>77</v>
      </c>
    </row>
    <row r="4" spans="2:2" x14ac:dyDescent="0.25">
      <c r="B4" s="48"/>
    </row>
    <row r="5" spans="2:2" x14ac:dyDescent="0.25">
      <c r="B5" s="48"/>
    </row>
    <row r="6" spans="2:2" x14ac:dyDescent="0.25">
      <c r="B6" s="48"/>
    </row>
    <row r="7" spans="2:2" x14ac:dyDescent="0.25">
      <c r="B7" s="48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">
        <v>75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1" t="s">
        <v>51</v>
      </c>
      <c r="C5" s="52"/>
      <c r="D5" s="53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45313.562586574073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0.562037037037037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0.56285879629629632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71.000000000004704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76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10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7" priority="8">
      <formula>$B$2="CVE-XXXX-XXXXX.xlsx"</formula>
    </cfRule>
  </conditionalFormatting>
  <conditionalFormatting sqref="D10">
    <cfRule type="expression" dxfId="36" priority="15">
      <formula>AND(NOT($D$13),NOT($D$15))</formula>
    </cfRule>
  </conditionalFormatting>
  <conditionalFormatting sqref="D11">
    <cfRule type="expression" dxfId="35" priority="17">
      <formula>AND(NOT($D$14),NOT($D$15))</formula>
    </cfRule>
  </conditionalFormatting>
  <conditionalFormatting sqref="D12">
    <cfRule type="expression" dxfId="34" priority="16">
      <formula>NOT($D$15)</formula>
    </cfRule>
  </conditionalFormatting>
  <conditionalFormatting sqref="G3:G28">
    <cfRule type="expression" dxfId="33" priority="6">
      <formula>$G$29=0</formula>
    </cfRule>
  </conditionalFormatting>
  <conditionalFormatting sqref="K3:K6">
    <cfRule type="expression" dxfId="32" priority="5">
      <formula>AND($L$6&lt;&gt;1,$L$15&lt;&gt;1)</formula>
    </cfRule>
  </conditionalFormatting>
  <conditionalFormatting sqref="K7:K8">
    <cfRule type="expression" dxfId="31" priority="4">
      <formula>AND($L$8&lt;&gt;1,$L$15&lt;&gt;1)</formula>
    </cfRule>
  </conditionalFormatting>
  <conditionalFormatting sqref="K9:K11">
    <cfRule type="expression" dxfId="30" priority="3">
      <formula>AND($L$11&lt;&gt;1,$L$15&lt;&gt;1)</formula>
    </cfRule>
  </conditionalFormatting>
  <conditionalFormatting sqref="K12:K13">
    <cfRule type="expression" dxfId="29" priority="2">
      <formula>AND($L$13&lt;&gt;1,$L$15&lt;&gt;1)</formula>
    </cfRule>
  </conditionalFormatting>
  <conditionalFormatting sqref="K14:K15">
    <cfRule type="expression" dxfId="28" priority="10">
      <formula>AND($L$15&lt;&gt;1,AND($L$13&lt;&gt;1,$L$11&lt;&gt;1,$L$8&lt;&gt;1,$L$6&lt;&gt;1))</formula>
    </cfRule>
  </conditionalFormatting>
  <conditionalFormatting sqref="O3:O11">
    <cfRule type="expression" dxfId="27" priority="1">
      <formula>$P$11&lt;1</formula>
    </cfRule>
  </conditionalFormatting>
  <conditionalFormatting sqref="O19">
    <cfRule type="expression" dxfId="26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C:\Users\tturb\Desktop\[CVE-2018-6789.xlsx]Own research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38</v>
      </c>
    </row>
    <row r="6" spans="2:15" x14ac:dyDescent="0.25">
      <c r="C6" t="s">
        <v>1</v>
      </c>
      <c r="D6" t="str">
        <f ca="1">MID(D3,D4+1,D5-D4-1)</f>
        <v>CVE-2018-6789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2024-01-22T12:30:11Z</dcterms:modified>
</cp:coreProperties>
</file>