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turb\Desktop\"/>
    </mc:Choice>
  </mc:AlternateContent>
  <xr:revisionPtr revIDLastSave="0" documentId="13_ncr:1_{6E4406F1-917B-48EF-92CE-96BCBFA3FA6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5" l="1"/>
  <c r="L15" i="5"/>
  <c r="L13" i="5"/>
  <c r="L11" i="5"/>
  <c r="L8" i="5"/>
  <c r="L6" i="5"/>
  <c r="M3" i="5" a="1"/>
  <c r="M3" i="5" s="1"/>
  <c r="I3" i="5" a="1"/>
  <c r="I3" i="5" s="1"/>
  <c r="F3" i="5" a="1"/>
  <c r="F3" i="5" s="1"/>
  <c r="O15" i="4"/>
  <c r="L15" i="4"/>
  <c r="L13" i="4"/>
  <c r="L11" i="4"/>
  <c r="L8" i="4"/>
  <c r="L6" i="4"/>
  <c r="M3" i="4" a="1"/>
  <c r="M3" i="4" s="1"/>
  <c r="I3" i="4" a="1"/>
  <c r="I3" i="4" s="1"/>
  <c r="F3" i="4" a="1"/>
  <c r="F3" i="4" s="1"/>
  <c r="D9" i="3"/>
  <c r="D14" i="3"/>
  <c r="G29" i="6"/>
  <c r="G29" i="5"/>
  <c r="G29" i="4"/>
  <c r="G29" i="3"/>
  <c r="F3" i="6" a="1"/>
  <c r="F3" i="6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D14" i="5"/>
  <c r="D13" i="5"/>
  <c r="D12" i="5"/>
  <c r="D15" i="5" s="1"/>
  <c r="P11" i="5"/>
  <c r="D9" i="5"/>
  <c r="D14" i="4"/>
  <c r="D13" i="4"/>
  <c r="D12" i="4"/>
  <c r="D15" i="4" s="1"/>
  <c r="P11" i="4"/>
  <c r="P11" i="3"/>
  <c r="L15" i="3"/>
  <c r="L13" i="3"/>
  <c r="L11" i="3"/>
  <c r="L8" i="3"/>
  <c r="L6" i="3"/>
  <c r="M3" i="3" a="1"/>
  <c r="M3" i="3" s="1"/>
  <c r="I3" i="3" a="1"/>
  <c r="I3" i="3" s="1"/>
  <c r="D3" i="1" a="1"/>
  <c r="D3" i="1" s="1"/>
  <c r="D4" i="1" s="1"/>
  <c r="D12" i="3" l="1"/>
  <c r="D15" i="3" s="1"/>
  <c r="D13" i="3"/>
  <c r="D5" i="1"/>
  <c r="D6" i="1" s="1"/>
  <c r="B2" i="4" l="1"/>
  <c r="B2" i="5"/>
  <c r="O1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<sst xmlns="http://schemas.openxmlformats.org/spreadsheetml/2006/main" count="183" uniqueCount="77">
  <si>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</si>
  <si>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</si>
  <si>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</si>
  <si>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</si>
  <si>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</si>
  <si>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</si>
  <si>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</si>
  <si>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</si>
  <si>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</si>
  <si>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</si>
  <si>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</si>
  <si>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</si>
  <si>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</si>
  <si>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</si>
  <si>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</si>
  <si>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</si>
  <si>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</si>
  <si>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</si>
  <si>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</si>
  <si>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</si>
  <si>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</si>
  <si>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</si>
  <si>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</si>
  <si>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</si>
  <si>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</si>
  <si>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</si>
  <si>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</si>
  <si>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</si>
  <si>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</si>
  <si>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</si>
  <si>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</si>
  <si>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</si>
  <si>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</si>
  <si>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</si>
  <si>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</si>
  <si>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</si>
  <si>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</si>
  <si>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</si>
  <si>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</si>
  <si>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</si>
  <si>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</si>
  <si>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</si>
  <si>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</si>
  <si>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</si>
  <si>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</si>
  <si>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</si>
  <si>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</si>
  <si>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</si>
  <si>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</si>
  <si>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</si>
  <si>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</si>
  <si>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</si>
  <si>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</si>
  <si>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</si>
  <si>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</si>
  <si>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</si>
  <si>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</si>
  <si>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</si>
  <si>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</si>
  <si>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</si>
  <si>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</si>
  <si>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</si>
  <si>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</si>
  <si>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</si>
  <si>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</si>
  <si>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</si>
  <si>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</si>
  <si>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</si>
  <si>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</si>
  <si>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</si>
  <si>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</si>
  <si>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</si>
  <si>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</si>
  <si>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</si>
  <si>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n</t>
  </si>
  <si>
    <t>CVE-2021-35247</t>
  </si>
  <si>
    <t>https://cve.mitre.org/cgi-bin/cvename.cgi?name=CVE-2021-35247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</si>
</sst>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3" fillId="0" borderId="4" xfId="1" applyNumberFormat="1" applyBorder="1" applyAlignment="1">
      <alignment horizontal="center" vertical="center"/>
    </xf>
    <xf numFmtId="0" fontId="3" fillId="0" borderId="3" xfId="1" applyBorder="1"/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Normalny" xfId="0" builtinId="0"/>
    <cellStyle name="Normalny 2" xfId="1" xr:uid="{B819ADD0-1B0F-45F4-8A44-5E86E3303D0D}"/>
  </cellStyles>
  <dxfs count="61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zoomScale="85" zoomScaleNormal="85" workbookViewId="0">
      <selection activeCell="F2" sqref="F2:O28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">
        <v>75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31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45313.570652893519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0.56766203703703699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0.56870370370370371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90.000000000004476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>
        <v>1</v>
      </c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60" priority="2">
      <formula>$B$2="CVE-XXXX-XXXXX.xlsx"</formula>
    </cfRule>
  </conditionalFormatting>
  <conditionalFormatting sqref="D12">
    <cfRule type="expression" dxfId="59" priority="14">
      <formula>NOT($D$15)</formula>
    </cfRule>
  </conditionalFormatting>
  <conditionalFormatting sqref="G3:G28">
    <cfRule type="expression" dxfId="58" priority="19">
      <formula>$G$29=0</formula>
    </cfRule>
  </conditionalFormatting>
  <conditionalFormatting sqref="K3:K6">
    <cfRule type="expression" dxfId="57" priority="10">
      <formula>AND($L$6&lt;&gt;1,$L$15&lt;&gt;1)</formula>
    </cfRule>
  </conditionalFormatting>
  <conditionalFormatting sqref="K7:K8">
    <cfRule type="expression" dxfId="56" priority="9">
      <formula>AND($L$8&lt;&gt;1,$L$15&lt;&gt;1)</formula>
    </cfRule>
  </conditionalFormatting>
  <conditionalFormatting sqref="K9:K11">
    <cfRule type="expression" dxfId="55" priority="8">
      <formula>AND($L$11&lt;&gt;1,$L$15&lt;&gt;1)</formula>
    </cfRule>
  </conditionalFormatting>
  <conditionalFormatting sqref="K12:K13">
    <cfRule type="expression" dxfId="54" priority="7">
      <formula>AND($L$13&lt;&gt;1,$L$15&lt;&gt;1)</formula>
    </cfRule>
  </conditionalFormatting>
  <conditionalFormatting sqref="K14:K15">
    <cfRule type="expression" dxfId="53" priority="6">
      <formula>AND($L$15&lt;&gt;1,AND($L$13&lt;&gt;1,$L$11&lt;&gt;1,$L$8&lt;&gt;1,$L$6&lt;&gt;1))</formula>
    </cfRule>
  </conditionalFormatting>
  <conditionalFormatting sqref="O3:O11">
    <cfRule type="expression" dxfId="52" priority="5">
      <formula>$P$11&lt;1</formula>
    </cfRule>
  </conditionalFormatting>
  <conditionalFormatting sqref="O19">
    <cfRule type="expression" dxfId="51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zoomScale="85" zoomScaleNormal="85" workbookViewId="0">
      <selection activeCell="B24" sqref="B24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CVE-2021-35247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48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v>0.97909722222222229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0.56892361111111112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0.5699305555555555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86.999999999994415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>
        <v>1</v>
      </c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50" priority="17">
      <formula>$B$2="CVE-XXXX-XXXXX.xlsx"</formula>
    </cfRule>
  </conditionalFormatting>
  <conditionalFormatting sqref="D11">
    <cfRule type="expression" dxfId="49" priority="26">
      <formula>AND(NOT($D$14),NOT($D$15))</formula>
    </cfRule>
  </conditionalFormatting>
  <conditionalFormatting sqref="D12">
    <cfRule type="expression" dxfId="48" priority="25">
      <formula>NOT($D$15)</formula>
    </cfRule>
  </conditionalFormatting>
  <conditionalFormatting sqref="G3:G28">
    <cfRule type="expression" dxfId="15" priority="8">
      <formula>$G$29=0</formula>
    </cfRule>
  </conditionalFormatting>
  <conditionalFormatting sqref="K3:K6">
    <cfRule type="expression" dxfId="14" priority="7">
      <formula>AND($L$6&lt;&gt;1,$L$15&lt;&gt;1)</formula>
    </cfRule>
  </conditionalFormatting>
  <conditionalFormatting sqref="K7:K8">
    <cfRule type="expression" dxfId="13" priority="6">
      <formula>AND($L$8&lt;&gt;1,$L$15&lt;&gt;1)</formula>
    </cfRule>
  </conditionalFormatting>
  <conditionalFormatting sqref="K9:K11">
    <cfRule type="expression" dxfId="12" priority="5">
      <formula>AND($L$11&lt;&gt;1,$L$15&lt;&gt;1)</formula>
    </cfRule>
  </conditionalFormatting>
  <conditionalFormatting sqref="K12:K13">
    <cfRule type="expression" dxfId="11" priority="4">
      <formula>AND($L$13&lt;&gt;1,$L$15&lt;&gt;1)</formula>
    </cfRule>
  </conditionalFormatting>
  <conditionalFormatting sqref="K14:K15">
    <cfRule type="expression" dxfId="10" priority="3">
      <formula>AND($L$15&lt;&gt;1,AND($L$13&lt;&gt;1,$L$11&lt;&gt;1,$L$8&lt;&gt;1,$L$6&lt;&gt;1))</formula>
    </cfRule>
  </conditionalFormatting>
  <conditionalFormatting sqref="O3:O11">
    <cfRule type="expression" dxfId="9" priority="2">
      <formula>$P$11&lt;1</formula>
    </cfRule>
  </conditionalFormatting>
  <conditionalFormatting sqref="O19">
    <cfRule type="expression" dxfId="8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CVE-2021-35247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49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45313.570652893519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7">
        <v>0.56833333333333336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0.57043981481481476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181.99999999999329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>
        <v>1</v>
      </c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1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>
        <v>1</v>
      </c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48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9" priority="10">
      <formula>$B$2="CVE-XXXX-XXXXX.xlsx"</formula>
    </cfRule>
  </conditionalFormatting>
  <conditionalFormatting sqref="D10">
    <cfRule type="expression" dxfId="38" priority="17">
      <formula>AND(NOT($D$13),NOT($D$15))</formula>
    </cfRule>
  </conditionalFormatting>
  <conditionalFormatting sqref="D11">
    <cfRule type="expression" dxfId="37" priority="19">
      <formula>AND(NOT($D$14),NOT($D$15))</formula>
    </cfRule>
  </conditionalFormatting>
  <conditionalFormatting sqref="D12">
    <cfRule type="expression" dxfId="36" priority="18">
      <formula>NOT($D$15)</formula>
    </cfRule>
  </conditionalFormatting>
  <conditionalFormatting sqref="G3:G28">
    <cfRule type="expression" dxfId="7" priority="8">
      <formula>$G$29=0</formula>
    </cfRule>
  </conditionalFormatting>
  <conditionalFormatting sqref="K3:K6">
    <cfRule type="expression" dxfId="6" priority="7">
      <formula>AND($L$6&lt;&gt;1,$L$15&lt;&gt;1)</formula>
    </cfRule>
  </conditionalFormatting>
  <conditionalFormatting sqref="K7:K8">
    <cfRule type="expression" dxfId="5" priority="6">
      <formula>AND($L$8&lt;&gt;1,$L$15&lt;&gt;1)</formula>
    </cfRule>
  </conditionalFormatting>
  <conditionalFormatting sqref="K9:K11">
    <cfRule type="expression" dxfId="4" priority="5">
      <formula>AND($L$11&lt;&gt;1,$L$15&lt;&gt;1)</formula>
    </cfRule>
  </conditionalFormatting>
  <conditionalFormatting sqref="K12:K13">
    <cfRule type="expression" dxfId="3" priority="4">
      <formula>AND($L$13&lt;&gt;1,$L$15&lt;&gt;1)</formula>
    </cfRule>
  </conditionalFormatting>
  <conditionalFormatting sqref="K14:K15">
    <cfRule type="expression" dxfId="2" priority="3">
      <formula>AND($L$15&lt;&gt;1,AND($L$13&lt;&gt;1,$L$11&lt;&gt;1,$L$8&lt;&gt;1,$L$6&lt;&gt;1))</formula>
    </cfRule>
  </conditionalFormatting>
  <conditionalFormatting sqref="O3:O11">
    <cfRule type="expression" dxfId="1" priority="2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tabSelected="1" workbookViewId="0">
      <selection activeCell="B4" sqref="B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9" t="s">
        <v>76</v>
      </c>
    </row>
    <row r="4" spans="2:2" x14ac:dyDescent="0.25">
      <c r="B4" s="49"/>
    </row>
    <row r="5" spans="2:2" x14ac:dyDescent="0.25">
      <c r="B5" s="49"/>
    </row>
    <row r="6" spans="2:2" x14ac:dyDescent="0.25">
      <c r="B6" s="49"/>
    </row>
    <row r="7" spans="2:2" x14ac:dyDescent="0.25">
      <c r="B7" s="49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">
        <v>75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51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45313.570652893519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0.5666782407407408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0.56744212962962959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65.999999999991132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/>
    </row>
    <row r="22" spans="2:15" x14ac:dyDescent="0.25">
      <c r="F22" s="1" t="str">
        <v>Quality Degradation</v>
      </c>
      <c r="G22" s="16"/>
    </row>
    <row r="23" spans="2:15" x14ac:dyDescent="0.25">
      <c r="F23" s="1" t="str">
        <v>Alter Execution Logic</v>
      </c>
      <c r="G23" s="16"/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6">
        <v>1</v>
      </c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7" priority="8">
      <formula>$B$2="CVE-XXXX-XXXXX.xlsx"</formula>
    </cfRule>
  </conditionalFormatting>
  <conditionalFormatting sqref="D10">
    <cfRule type="expression" dxfId="26" priority="15">
      <formula>AND(NOT($D$13),NOT($D$15))</formula>
    </cfRule>
  </conditionalFormatting>
  <conditionalFormatting sqref="D11">
    <cfRule type="expression" dxfId="25" priority="17">
      <formula>AND(NOT($D$14),NOT($D$15))</formula>
    </cfRule>
  </conditionalFormatting>
  <conditionalFormatting sqref="D12">
    <cfRule type="expression" dxfId="24" priority="16">
      <formula>NOT($D$15)</formula>
    </cfRule>
  </conditionalFormatting>
  <conditionalFormatting sqref="G3:G28">
    <cfRule type="expression" dxfId="23" priority="6">
      <formula>$G$29=0</formula>
    </cfRule>
  </conditionalFormatting>
  <conditionalFormatting sqref="K3:K6">
    <cfRule type="expression" dxfId="22" priority="5">
      <formula>AND($L$6&lt;&gt;1,$L$15&lt;&gt;1)</formula>
    </cfRule>
  </conditionalFormatting>
  <conditionalFormatting sqref="K7:K8">
    <cfRule type="expression" dxfId="21" priority="4">
      <formula>AND($L$8&lt;&gt;1,$L$15&lt;&gt;1)</formula>
    </cfRule>
  </conditionalFormatting>
  <conditionalFormatting sqref="K9:K11">
    <cfRule type="expression" dxfId="20" priority="3">
      <formula>AND($L$11&lt;&gt;1,$L$15&lt;&gt;1)</formula>
    </cfRule>
  </conditionalFormatting>
  <conditionalFormatting sqref="K12:K13">
    <cfRule type="expression" dxfId="19" priority="2">
      <formula>AND($L$13&lt;&gt;1,$L$15&lt;&gt;1)</formula>
    </cfRule>
  </conditionalFormatting>
  <conditionalFormatting sqref="K14:K15">
    <cfRule type="expression" dxfId="18" priority="10">
      <formula>AND($L$15&lt;&gt;1,AND($L$13&lt;&gt;1,$L$11&lt;&gt;1,$L$8&lt;&gt;1,$L$6&lt;&gt;1))</formula>
    </cfRule>
  </conditionalFormatting>
  <conditionalFormatting sqref="O3:O11">
    <cfRule type="expression" dxfId="17" priority="1">
      <formula>$P$11&lt;1</formula>
    </cfRule>
  </conditionalFormatting>
  <conditionalFormatting sqref="O19">
    <cfRule type="expression" dxfId="16" priority="7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C:\Users\tturb\Desktop\[CVE-2021-35247.xlsx]Own reasearch URLs</v>
      </c>
    </row>
    <row r="4" spans="2:15" x14ac:dyDescent="0.25">
      <c r="C4" t="s">
        <v>2</v>
      </c>
      <c r="D4">
        <f ca="1">FIND("[",D3)</f>
        <v>24</v>
      </c>
    </row>
    <row r="5" spans="2:15" x14ac:dyDescent="0.25">
      <c r="C5" t="s">
        <v>3</v>
      </c>
      <c r="D5">
        <f ca="1">FIND(".",D3)</f>
        <v>39</v>
      </c>
    </row>
    <row r="6" spans="2:15" x14ac:dyDescent="0.25">
      <c r="C6" t="s">
        <v>1</v>
      </c>
      <c r="D6" t="str">
        <f ca="1">MID(D3,D4+1,D5-D4-1)</f>
        <v>CVE-2021-35247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9EF23-2BEB-4E5B-ADA8-04D58D765E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037C39-5C19-4EC5-A2BA-6B5AB42F5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Tomasz Turba</cp:lastModifiedBy>
  <dcterms:created xsi:type="dcterms:W3CDTF">2015-06-05T18:17:20Z</dcterms:created>
  <dcterms:modified xsi:type="dcterms:W3CDTF">2024-01-22T12:43:48Z</dcterms:modified>
</cp:coreProperties>
</file>