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006EA5AD-B416-4886-B3C1-E9B0026E97C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6" l="1"/>
  <c r="L15" i="6"/>
  <c r="L13" i="6"/>
  <c r="P11" i="6"/>
  <c r="L11" i="6"/>
  <c r="L8" i="6"/>
  <c r="L6" i="6"/>
  <c r="M3" i="6" a="1"/>
  <c r="M3" i="6" s="1"/>
  <c r="I3" i="6" a="1"/>
  <c r="I3" i="6" s="1"/>
  <c r="F3" i="6" a="1"/>
  <c r="F3" i="6" s="1"/>
  <c r="O15" i="5"/>
  <c r="L15" i="5"/>
  <c r="L13" i="5"/>
  <c r="P11" i="5"/>
  <c r="L11" i="5"/>
  <c r="L8" i="5"/>
  <c r="L6" i="5"/>
  <c r="M3" i="5" a="1"/>
  <c r="M3" i="5" s="1"/>
  <c r="I3" i="5" a="1"/>
  <c r="I3" i="5" s="1"/>
  <c r="F3" i="5" a="1"/>
  <c r="F3" i="5" s="1"/>
  <c r="O15" i="4"/>
  <c r="L15" i="4"/>
  <c r="L13" i="4"/>
  <c r="P11" i="4"/>
  <c r="L11" i="4"/>
  <c r="L8" i="4"/>
  <c r="L6" i="4"/>
  <c r="M3" i="4" a="1"/>
  <c r="M3" i="4" s="1"/>
  <c r="I3" i="4" a="1"/>
  <c r="I3" i="4" s="1"/>
  <c r="F3" i="4" a="1"/>
  <c r="F3" i="4" s="1"/>
  <c r="D14" i="3"/>
  <c r="G29" i="6"/>
  <c r="G29" i="5"/>
  <c r="G29" i="4"/>
  <c r="G29" i="3"/>
  <c r="F3" i="3" a="1"/>
  <c r="F3" i="3" s="1"/>
  <c r="D14" i="6"/>
  <c r="D13" i="6"/>
  <c r="D12" i="6"/>
  <c r="D15" i="6" s="1"/>
  <c r="D9" i="6"/>
  <c r="D14" i="5"/>
  <c r="D13" i="5"/>
  <c r="D12" i="5"/>
  <c r="D15" i="5" s="1"/>
  <c r="D9" i="5"/>
  <c r="D14" i="4"/>
  <c r="D13" i="4"/>
  <c r="D12" i="4"/>
  <c r="D15" i="4" s="1"/>
  <c r="P11" i="3"/>
  <c r="L15" i="3"/>
  <c r="L13" i="3"/>
  <c r="L11" i="3"/>
  <c r="L8" i="3"/>
  <c r="L6" i="3"/>
  <c r="M3" i="3" a="1"/>
  <c r="M3" i="3" s="1"/>
  <c r="I3" i="3" a="1"/>
  <c r="I3" i="3" s="1"/>
  <c r="D9" i="3"/>
  <c r="D3" i="1" a="1"/>
  <c r="D3" i="1" s="1"/>
  <c r="D4" i="1" s="1"/>
  <c r="D12" i="3" l="1"/>
  <c r="D15" i="3" s="1"/>
  <c r="D13" i="3"/>
  <c r="D5" i="1"/>
  <c r="D6" i="1" s="1"/>
  <c r="B2" i="4" l="1"/>
  <c r="B2" i="5"/>
  <c r="O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<sst xmlns="http://schemas.openxmlformats.org/spreadsheetml/2006/main" count="183" uniqueCount="77">
  <si>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</si>
  <si>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</si>
  <si>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</si>
  <si>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</si>
  <si>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</si>
  <si>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</si>
  <si>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</si>
  <si>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</si>
  <si>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</si>
  <si>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</si>
  <si>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</si>
  <si>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</si>
  <si>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</si>
  <si>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</si>
  <si>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</si>
  <si>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</si>
  <si>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</si>
  <si>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</si>
  <si>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</si>
  <si>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</si>
  <si>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</si>
  <si>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</si>
  <si>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</si>
  <si>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</si>
  <si>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</si>
  <si>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</si>
  <si>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</si>
  <si>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</si>
  <si>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</si>
  <si>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</si>
  <si>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</si>
  <si>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</si>
  <si>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</si>
  <si>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</si>
  <si>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</si>
  <si>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</si>
  <si>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</si>
  <si>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</si>
  <si>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</si>
  <si>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</si>
  <si>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</si>
  <si>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</si>
  <si>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</si>
  <si>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</si>
  <si>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</si>
  <si>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</si>
  <si>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</si>
  <si>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</si>
  <si>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</si>
  <si>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</si>
  <si>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</si>
  <si>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</si>
  <si>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</si>
  <si>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</si>
  <si>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</si>
  <si>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</si>
  <si>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</si>
  <si>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</si>
  <si>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</si>
  <si>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</si>
  <si>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</si>
  <si>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</si>
  <si>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</si>
  <si>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</si>
  <si>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</si>
  <si>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</si>
  <si>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</si>
  <si>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</si>
  <si>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</si>
  <si>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</si>
  <si>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</si>
  <si>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</si>
  <si>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</si>
  <si>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</si>
  <si>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https://vuldb.com/?id.221580</t>
  </si>
  <si>
    <t>CVE-2023-22984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</si>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</sst>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69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31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45313.00862847222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8.1481481481481474E-3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8.9930555555555545E-3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72.999999999999972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76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68" priority="2">
      <formula>$B$2="CVE-XXXX-XXXXX.xlsx"</formula>
    </cfRule>
  </conditionalFormatting>
  <conditionalFormatting sqref="D12">
    <cfRule type="expression" dxfId="67" priority="14">
      <formula>NOT($D$15)</formula>
    </cfRule>
  </conditionalFormatting>
  <conditionalFormatting sqref="G3:G28">
    <cfRule type="expression" dxfId="66" priority="19">
      <formula>$G$29=0</formula>
    </cfRule>
  </conditionalFormatting>
  <conditionalFormatting sqref="K3:K6">
    <cfRule type="expression" dxfId="65" priority="10">
      <formula>AND($L$6&lt;&gt;1,$L$15&lt;&gt;1)</formula>
    </cfRule>
  </conditionalFormatting>
  <conditionalFormatting sqref="K7:K8">
    <cfRule type="expression" dxfId="64" priority="9">
      <formula>AND($L$8&lt;&gt;1,$L$15&lt;&gt;1)</formula>
    </cfRule>
  </conditionalFormatting>
  <conditionalFormatting sqref="K9:K11">
    <cfRule type="expression" dxfId="63" priority="8">
      <formula>AND($L$11&lt;&gt;1,$L$15&lt;&gt;1)</formula>
    </cfRule>
  </conditionalFormatting>
  <conditionalFormatting sqref="K12:K13">
    <cfRule type="expression" dxfId="62" priority="7">
      <formula>AND($L$13&lt;&gt;1,$L$15&lt;&gt;1)</formula>
    </cfRule>
  </conditionalFormatting>
  <conditionalFormatting sqref="K14:K15">
    <cfRule type="expression" dxfId="61" priority="6">
      <formula>AND($L$15&lt;&gt;1,AND($L$13&lt;&gt;1,$L$11&lt;&gt;1,$L$8&lt;&gt;1,$L$6&lt;&gt;1))</formula>
    </cfRule>
  </conditionalFormatting>
  <conditionalFormatting sqref="O3:O11">
    <cfRule type="expression" dxfId="60" priority="5">
      <formula>$P$11&lt;1</formula>
    </cfRule>
  </conditionalFormatting>
  <conditionalFormatting sqref="O19">
    <cfRule type="expression" dxfId="59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CVE-2023-22984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48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v>0.97909722222222229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9.1898148148148139E-3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9.5486111111111101E-3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31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76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58" priority="17">
      <formula>$B$2="CVE-XXXX-XXXXX.xlsx"</formula>
    </cfRule>
  </conditionalFormatting>
  <conditionalFormatting sqref="D11">
    <cfRule type="expression" dxfId="57" priority="26">
      <formula>AND(NOT($D$14),NOT($D$15))</formula>
    </cfRule>
  </conditionalFormatting>
  <conditionalFormatting sqref="D12">
    <cfRule type="expression" dxfId="56" priority="25">
      <formula>NOT($D$15)</formula>
    </cfRule>
  </conditionalFormatting>
  <conditionalFormatting sqref="G3:G28">
    <cfRule type="expression" dxfId="23" priority="8">
      <formula>$G$29=0</formula>
    </cfRule>
  </conditionalFormatting>
  <conditionalFormatting sqref="K3:K6">
    <cfRule type="expression" dxfId="22" priority="7">
      <formula>AND($L$6&lt;&gt;1,$L$15&lt;&gt;1)</formula>
    </cfRule>
  </conditionalFormatting>
  <conditionalFormatting sqref="K7:K8">
    <cfRule type="expression" dxfId="21" priority="6">
      <formula>AND($L$8&lt;&gt;1,$L$15&lt;&gt;1)</formula>
    </cfRule>
  </conditionalFormatting>
  <conditionalFormatting sqref="K9:K11">
    <cfRule type="expression" dxfId="20" priority="5">
      <formula>AND($L$11&lt;&gt;1,$L$15&lt;&gt;1)</formula>
    </cfRule>
  </conditionalFormatting>
  <conditionalFormatting sqref="K12:K13">
    <cfRule type="expression" dxfId="19" priority="4">
      <formula>AND($L$13&lt;&gt;1,$L$15&lt;&gt;1)</formula>
    </cfRule>
  </conditionalFormatting>
  <conditionalFormatting sqref="K14:K15">
    <cfRule type="expression" dxfId="18" priority="3">
      <formula>AND($L$15&lt;&gt;1,AND($L$13&lt;&gt;1,$L$11&lt;&gt;1,$L$8&lt;&gt;1,$L$6&lt;&gt;1))</formula>
    </cfRule>
  </conditionalFormatting>
  <conditionalFormatting sqref="O3:O11">
    <cfRule type="expression" dxfId="17" priority="2">
      <formula>$P$11&lt;1</formula>
    </cfRule>
  </conditionalFormatting>
  <conditionalFormatting sqref="O19">
    <cfRule type="expression" dxfId="1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CVE-2023-22984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49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45313.00862847222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47">
        <v>9.6874999999999999E-3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47">
        <v>9.9074074074074082E-3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19.000000000000071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76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7" priority="10">
      <formula>$B$2="CVE-XXXX-XXXXX.xlsx"</formula>
    </cfRule>
  </conditionalFormatting>
  <conditionalFormatting sqref="D10">
    <cfRule type="expression" dxfId="46" priority="17">
      <formula>AND(NOT($D$13),NOT($D$15))</formula>
    </cfRule>
  </conditionalFormatting>
  <conditionalFormatting sqref="D11">
    <cfRule type="expression" dxfId="45" priority="19">
      <formula>AND(NOT($D$14),NOT($D$15))</formula>
    </cfRule>
  </conditionalFormatting>
  <conditionalFormatting sqref="D12">
    <cfRule type="expression" dxfId="44" priority="18">
      <formula>NOT($D$15)</formula>
    </cfRule>
  </conditionalFormatting>
  <conditionalFormatting sqref="G3:G28">
    <cfRule type="expression" dxfId="15" priority="8">
      <formula>$G$29=0</formula>
    </cfRule>
  </conditionalFormatting>
  <conditionalFormatting sqref="K3:K6">
    <cfRule type="expression" dxfId="14" priority="7">
      <formula>AND($L$6&lt;&gt;1,$L$15&lt;&gt;1)</formula>
    </cfRule>
  </conditionalFormatting>
  <conditionalFormatting sqref="K7:K8">
    <cfRule type="expression" dxfId="13" priority="6">
      <formula>AND($L$8&lt;&gt;1,$L$15&lt;&gt;1)</formula>
    </cfRule>
  </conditionalFormatting>
  <conditionalFormatting sqref="K9:K11">
    <cfRule type="expression" dxfId="12" priority="5">
      <formula>AND($L$11&lt;&gt;1,$L$15&lt;&gt;1)</formula>
    </cfRule>
  </conditionalFormatting>
  <conditionalFormatting sqref="K12:K13">
    <cfRule type="expression" dxfId="11" priority="4">
      <formula>AND($L$13&lt;&gt;1,$L$15&lt;&gt;1)</formula>
    </cfRule>
  </conditionalFormatting>
  <conditionalFormatting sqref="K14:K15">
    <cfRule type="expression" dxfId="10" priority="3">
      <formula>AND($L$15&lt;&gt;1,AND($L$13&lt;&gt;1,$L$11&lt;&gt;1,$L$8&lt;&gt;1,$L$6&lt;&gt;1))</formula>
    </cfRule>
  </conditionalFormatting>
  <conditionalFormatting sqref="O3:O11">
    <cfRule type="expression" dxfId="9" priority="2">
      <formula>$P$11&lt;1</formula>
    </cfRule>
  </conditionalFormatting>
  <conditionalFormatting sqref="O19">
    <cfRule type="expression" dxfId="8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3" sqref="B3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 t="s">
        <v>74</v>
      </c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tabSelected="1"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75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8"/>
      <c r="C4" s="59"/>
      <c r="D4" s="60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2" t="s">
        <v>51</v>
      </c>
      <c r="C5" s="53"/>
      <c r="D5" s="54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5"/>
      <c r="C6" s="56"/>
      <c r="D6" s="57"/>
      <c r="E6" s="7"/>
      <c r="F6" s="1" t="str">
        <v>Modify Files or Directories</v>
      </c>
      <c r="G6" s="16">
        <v>1</v>
      </c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8"/>
      <c r="C7" s="59"/>
      <c r="D7" s="60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>
        <v>1</v>
      </c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45313.00862847222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1.03125E-2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1.1030092592592591E-2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61.999999999999851</v>
      </c>
      <c r="F12" s="1" t="str">
        <v>DoS: Instability</v>
      </c>
      <c r="G12" s="16"/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>
        <v>1</v>
      </c>
      <c r="L13" s="6">
        <f>SUM(K12:K13)</f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76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16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13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16">
      <formula>$B$2="CVE-XXXX-XXXXX.xlsx"</formula>
    </cfRule>
  </conditionalFormatting>
  <conditionalFormatting sqref="D10">
    <cfRule type="expression" dxfId="34" priority="23">
      <formula>AND(NOT($D$13),NOT($D$15))</formula>
    </cfRule>
  </conditionalFormatting>
  <conditionalFormatting sqref="D11">
    <cfRule type="expression" dxfId="33" priority="25">
      <formula>AND(NOT($D$14),NOT($D$15))</formula>
    </cfRule>
  </conditionalFormatting>
  <conditionalFormatting sqref="D12">
    <cfRule type="expression" dxfId="32" priority="24">
      <formula>NOT($D$15)</formula>
    </cfRule>
  </conditionalFormatting>
  <conditionalFormatting sqref="G3:G28">
    <cfRule type="expression" dxfId="7" priority="8">
      <formula>$G$29=0</formula>
    </cfRule>
  </conditionalFormatting>
  <conditionalFormatting sqref="K3:K6">
    <cfRule type="expression" dxfId="6" priority="7">
      <formula>AND($L$6&lt;&gt;1,$L$15&lt;&gt;1)</formula>
    </cfRule>
  </conditionalFormatting>
  <conditionalFormatting sqref="K7:K8">
    <cfRule type="expression" dxfId="5" priority="6">
      <formula>AND($L$8&lt;&gt;1,$L$15&lt;&gt;1)</formula>
    </cfRule>
  </conditionalFormatting>
  <conditionalFormatting sqref="K9:K11">
    <cfRule type="expression" dxfId="4" priority="5">
      <formula>AND($L$11&lt;&gt;1,$L$15&lt;&gt;1)</formula>
    </cfRule>
  </conditionalFormatting>
  <conditionalFormatting sqref="K12:K13">
    <cfRule type="expression" dxfId="3" priority="4">
      <formula>AND($L$13&lt;&gt;1,$L$15&lt;&gt;1)</formula>
    </cfRule>
  </conditionalFormatting>
  <conditionalFormatting sqref="K14:K15">
    <cfRule type="expression" dxfId="2" priority="3">
      <formula>AND($L$15&lt;&gt;1,AND($L$13&lt;&gt;1,$L$11&lt;&gt;1,$L$8&lt;&gt;1,$L$6&lt;&gt;1))</formula>
    </cfRule>
  </conditionalFormatting>
  <conditionalFormatting sqref="O3:O11">
    <cfRule type="expression" dxfId="1" priority="2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C:\Users\tturb\Desktop\[CVE-2023-22984.xlsx]CWE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39</v>
      </c>
    </row>
    <row r="6" spans="2:15" x14ac:dyDescent="0.25">
      <c r="C6" t="s">
        <v>1</v>
      </c>
      <c r="D6" t="str">
        <f ca="1">MID(D3,D4+1,D5-D4-1)</f>
        <v>CVE-2023-22984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2024-01-21T23:12:27Z</dcterms:modified>
</cp:coreProperties>
</file>