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URPLE BEE TECH\Documents\portfolio\"/>
    </mc:Choice>
  </mc:AlternateContent>
  <xr:revisionPtr revIDLastSave="0" documentId="13_ncr:1_{F1E59134-9558-48F1-83B3-817338158690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Product List" sheetId="2" r:id="rId1"/>
    <sheet name="March Inventory" sheetId="3" r:id="rId2"/>
    <sheet name="April Inventory" sheetId="4" r:id="rId3"/>
    <sheet name="May Inventory" sheetId="5" r:id="rId4"/>
    <sheet name="June Inventory" sheetId="6" r:id="rId5"/>
    <sheet name="feb sales" sheetId="8" r:id="rId6"/>
    <sheet name="March Sales" sheetId="9" r:id="rId7"/>
    <sheet name="April Sales" sheetId="10" r:id="rId8"/>
    <sheet name="May Sales" sheetId="11" r:id="rId9"/>
    <sheet name="June Sales" sheetId="12" r:id="rId10"/>
  </sheets>
  <definedNames>
    <definedName name="_xlnm._FilterDatabase" localSheetId="5" hidden="1">'feb sales'!$A$1:$L$289</definedName>
    <definedName name="_xlnm._FilterDatabase" localSheetId="9" hidden="1">'June Sales'!$A$1:$L$306</definedName>
    <definedName name="_xlnm._FilterDatabase" localSheetId="6" hidden="1">'March Sales'!$A$1:$L$292</definedName>
    <definedName name="_xlnm._FilterDatabase" localSheetId="8" hidden="1">'May Sales'!$A$1:$L$306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6" i="12" l="1"/>
  <c r="J306" i="12" s="1"/>
  <c r="D306" i="12"/>
  <c r="D305" i="12"/>
  <c r="E305" i="12" s="1"/>
  <c r="J305" i="12" s="1"/>
  <c r="J304" i="12"/>
  <c r="E304" i="12"/>
  <c r="D304" i="12"/>
  <c r="D303" i="12"/>
  <c r="E303" i="12" s="1"/>
  <c r="J303" i="12" s="1"/>
  <c r="E302" i="12"/>
  <c r="J302" i="12" s="1"/>
  <c r="D302" i="12"/>
  <c r="D301" i="12"/>
  <c r="E301" i="12" s="1"/>
  <c r="J301" i="12" s="1"/>
  <c r="D300" i="12"/>
  <c r="E300" i="12" s="1"/>
  <c r="J300" i="12" s="1"/>
  <c r="J299" i="12"/>
  <c r="E299" i="12"/>
  <c r="D299" i="12"/>
  <c r="E298" i="12"/>
  <c r="J298" i="12" s="1"/>
  <c r="D298" i="12"/>
  <c r="D297" i="12"/>
  <c r="E297" i="12" s="1"/>
  <c r="J297" i="12" s="1"/>
  <c r="J296" i="12"/>
  <c r="E296" i="12"/>
  <c r="D296" i="12"/>
  <c r="D295" i="12"/>
  <c r="E295" i="12" s="1"/>
  <c r="J295" i="12" s="1"/>
  <c r="E294" i="12"/>
  <c r="J294" i="12" s="1"/>
  <c r="D294" i="12"/>
  <c r="D293" i="12"/>
  <c r="E293" i="12" s="1"/>
  <c r="J293" i="12" s="1"/>
  <c r="D292" i="12"/>
  <c r="E292" i="12" s="1"/>
  <c r="J292" i="12" s="1"/>
  <c r="J291" i="12"/>
  <c r="E291" i="12"/>
  <c r="D291" i="12"/>
  <c r="E290" i="12"/>
  <c r="J290" i="12" s="1"/>
  <c r="D290" i="12"/>
  <c r="D289" i="12"/>
  <c r="E289" i="12" s="1"/>
  <c r="J289" i="12" s="1"/>
  <c r="J288" i="12"/>
  <c r="E288" i="12"/>
  <c r="D288" i="12"/>
  <c r="D287" i="12"/>
  <c r="E287" i="12" s="1"/>
  <c r="J287" i="12" s="1"/>
  <c r="E286" i="12"/>
  <c r="J286" i="12" s="1"/>
  <c r="D286" i="12"/>
  <c r="D285" i="12"/>
  <c r="E285" i="12" s="1"/>
  <c r="J285" i="12" s="1"/>
  <c r="D284" i="12"/>
  <c r="E284" i="12" s="1"/>
  <c r="J284" i="12" s="1"/>
  <c r="J283" i="12"/>
  <c r="E283" i="12"/>
  <c r="D283" i="12"/>
  <c r="E282" i="12"/>
  <c r="J282" i="12" s="1"/>
  <c r="D282" i="12"/>
  <c r="D281" i="12"/>
  <c r="E281" i="12" s="1"/>
  <c r="J281" i="12" s="1"/>
  <c r="J280" i="12"/>
  <c r="E280" i="12"/>
  <c r="D280" i="12"/>
  <c r="D279" i="12"/>
  <c r="E279" i="12" s="1"/>
  <c r="J279" i="12" s="1"/>
  <c r="E278" i="12"/>
  <c r="J278" i="12" s="1"/>
  <c r="D278" i="12"/>
  <c r="D277" i="12"/>
  <c r="E277" i="12" s="1"/>
  <c r="J277" i="12" s="1"/>
  <c r="D276" i="12"/>
  <c r="E276" i="12" s="1"/>
  <c r="J276" i="12" s="1"/>
  <c r="J275" i="12"/>
  <c r="E275" i="12"/>
  <c r="D275" i="12"/>
  <c r="E274" i="12"/>
  <c r="J274" i="12" s="1"/>
  <c r="D274" i="12"/>
  <c r="D273" i="12"/>
  <c r="E273" i="12" s="1"/>
  <c r="J273" i="12" s="1"/>
  <c r="J272" i="12"/>
  <c r="E272" i="12"/>
  <c r="D272" i="12"/>
  <c r="D271" i="12"/>
  <c r="E271" i="12" s="1"/>
  <c r="J271" i="12" s="1"/>
  <c r="E270" i="12"/>
  <c r="J270" i="12" s="1"/>
  <c r="D270" i="12"/>
  <c r="D269" i="12"/>
  <c r="E269" i="12" s="1"/>
  <c r="J269" i="12" s="1"/>
  <c r="D268" i="12"/>
  <c r="E268" i="12" s="1"/>
  <c r="J268" i="12" s="1"/>
  <c r="J267" i="12"/>
  <c r="E267" i="12"/>
  <c r="D267" i="12"/>
  <c r="E266" i="12"/>
  <c r="J266" i="12" s="1"/>
  <c r="D266" i="12"/>
  <c r="D265" i="12"/>
  <c r="E265" i="12" s="1"/>
  <c r="J265" i="12" s="1"/>
  <c r="J264" i="12"/>
  <c r="E264" i="12"/>
  <c r="D264" i="12"/>
  <c r="D263" i="12"/>
  <c r="E263" i="12" s="1"/>
  <c r="J263" i="12" s="1"/>
  <c r="E262" i="12"/>
  <c r="J262" i="12" s="1"/>
  <c r="D262" i="12"/>
  <c r="D261" i="12"/>
  <c r="E261" i="12" s="1"/>
  <c r="J261" i="12" s="1"/>
  <c r="D260" i="12"/>
  <c r="E260" i="12" s="1"/>
  <c r="J260" i="12" s="1"/>
  <c r="D259" i="12"/>
  <c r="E259" i="12" s="1"/>
  <c r="J259" i="12" s="1"/>
  <c r="E258" i="12"/>
  <c r="J258" i="12" s="1"/>
  <c r="D258" i="12"/>
  <c r="D257" i="12"/>
  <c r="E257" i="12" s="1"/>
  <c r="J257" i="12" s="1"/>
  <c r="J256" i="12"/>
  <c r="E256" i="12"/>
  <c r="D256" i="12"/>
  <c r="D255" i="12"/>
  <c r="E255" i="12" s="1"/>
  <c r="J255" i="12" s="1"/>
  <c r="J254" i="12"/>
  <c r="D254" i="12"/>
  <c r="E254" i="12" s="1"/>
  <c r="J253" i="12"/>
  <c r="D253" i="12"/>
  <c r="E253" i="12" s="1"/>
  <c r="D252" i="12"/>
  <c r="E252" i="12" s="1"/>
  <c r="J252" i="12" s="1"/>
  <c r="D251" i="12"/>
  <c r="E251" i="12" s="1"/>
  <c r="J251" i="12" s="1"/>
  <c r="E250" i="12"/>
  <c r="J250" i="12" s="1"/>
  <c r="D250" i="12"/>
  <c r="E249" i="12"/>
  <c r="J249" i="12" s="1"/>
  <c r="D249" i="12"/>
  <c r="J248" i="12"/>
  <c r="E248" i="12"/>
  <c r="D248" i="12"/>
  <c r="D247" i="12"/>
  <c r="E247" i="12" s="1"/>
  <c r="J247" i="12" s="1"/>
  <c r="D246" i="12"/>
  <c r="E246" i="12" s="1"/>
  <c r="J246" i="12" s="1"/>
  <c r="J245" i="12"/>
  <c r="D245" i="12"/>
  <c r="E245" i="12" s="1"/>
  <c r="D244" i="12"/>
  <c r="E244" i="12" s="1"/>
  <c r="J244" i="12" s="1"/>
  <c r="E243" i="12"/>
  <c r="J243" i="12" s="1"/>
  <c r="D243" i="12"/>
  <c r="E242" i="12"/>
  <c r="J242" i="12" s="1"/>
  <c r="D242" i="12"/>
  <c r="E241" i="12"/>
  <c r="J241" i="12" s="1"/>
  <c r="D241" i="12"/>
  <c r="E240" i="12"/>
  <c r="J240" i="12" s="1"/>
  <c r="D240" i="12"/>
  <c r="D239" i="12"/>
  <c r="E239" i="12" s="1"/>
  <c r="J239" i="12" s="1"/>
  <c r="E238" i="12"/>
  <c r="J238" i="12" s="1"/>
  <c r="D238" i="12"/>
  <c r="J237" i="12"/>
  <c r="D237" i="12"/>
  <c r="E237" i="12" s="1"/>
  <c r="D236" i="12"/>
  <c r="E236" i="12" s="1"/>
  <c r="J236" i="12" s="1"/>
  <c r="J235" i="12"/>
  <c r="D235" i="12"/>
  <c r="E235" i="12" s="1"/>
  <c r="E234" i="12"/>
  <c r="J234" i="12" s="1"/>
  <c r="D234" i="12"/>
  <c r="E233" i="12"/>
  <c r="J233" i="12" s="1"/>
  <c r="D233" i="12"/>
  <c r="E232" i="12"/>
  <c r="J232" i="12" s="1"/>
  <c r="D232" i="12"/>
  <c r="D231" i="12"/>
  <c r="E231" i="12" s="1"/>
  <c r="J231" i="12" s="1"/>
  <c r="E230" i="12"/>
  <c r="J230" i="12" s="1"/>
  <c r="D230" i="12"/>
  <c r="D229" i="12"/>
  <c r="E229" i="12" s="1"/>
  <c r="J229" i="12" s="1"/>
  <c r="D228" i="12"/>
  <c r="E228" i="12" s="1"/>
  <c r="J228" i="12" s="1"/>
  <c r="D227" i="12"/>
  <c r="E227" i="12" s="1"/>
  <c r="J227" i="12" s="1"/>
  <c r="E226" i="12"/>
  <c r="J226" i="12" s="1"/>
  <c r="D226" i="12"/>
  <c r="D225" i="12"/>
  <c r="E225" i="12" s="1"/>
  <c r="J225" i="12" s="1"/>
  <c r="J224" i="12"/>
  <c r="E224" i="12"/>
  <c r="D224" i="12"/>
  <c r="D223" i="12"/>
  <c r="E223" i="12" s="1"/>
  <c r="J223" i="12" s="1"/>
  <c r="J222" i="12"/>
  <c r="E222" i="12"/>
  <c r="D222" i="12"/>
  <c r="D221" i="12"/>
  <c r="E221" i="12" s="1"/>
  <c r="J221" i="12" s="1"/>
  <c r="D220" i="12"/>
  <c r="E220" i="12" s="1"/>
  <c r="J220" i="12" s="1"/>
  <c r="E219" i="12"/>
  <c r="J219" i="12" s="1"/>
  <c r="D219" i="12"/>
  <c r="E218" i="12"/>
  <c r="J218" i="12" s="1"/>
  <c r="D218" i="12"/>
  <c r="D217" i="12"/>
  <c r="E217" i="12" s="1"/>
  <c r="J217" i="12" s="1"/>
  <c r="E216" i="12"/>
  <c r="J216" i="12" s="1"/>
  <c r="D216" i="12"/>
  <c r="D215" i="12"/>
  <c r="E215" i="12" s="1"/>
  <c r="J215" i="12" s="1"/>
  <c r="D214" i="12"/>
  <c r="E214" i="12" s="1"/>
  <c r="J214" i="12" s="1"/>
  <c r="J213" i="12"/>
  <c r="D213" i="12"/>
  <c r="E213" i="12" s="1"/>
  <c r="D212" i="12"/>
  <c r="E212" i="12" s="1"/>
  <c r="J212" i="12" s="1"/>
  <c r="J211" i="12"/>
  <c r="E211" i="12"/>
  <c r="D211" i="12"/>
  <c r="E210" i="12"/>
  <c r="J210" i="12" s="1"/>
  <c r="D210" i="12"/>
  <c r="E209" i="12"/>
  <c r="J209" i="12" s="1"/>
  <c r="D209" i="12"/>
  <c r="E208" i="12"/>
  <c r="J208" i="12" s="1"/>
  <c r="D208" i="12"/>
  <c r="D207" i="12"/>
  <c r="E207" i="12" s="1"/>
  <c r="J207" i="12" s="1"/>
  <c r="D206" i="12"/>
  <c r="E206" i="12" s="1"/>
  <c r="J206" i="12" s="1"/>
  <c r="D205" i="12"/>
  <c r="E205" i="12" s="1"/>
  <c r="J205" i="12" s="1"/>
  <c r="D204" i="12"/>
  <c r="E204" i="12" s="1"/>
  <c r="J204" i="12" s="1"/>
  <c r="J203" i="12"/>
  <c r="E203" i="12"/>
  <c r="D203" i="12"/>
  <c r="E202" i="12"/>
  <c r="J202" i="12" s="1"/>
  <c r="D202" i="12"/>
  <c r="D201" i="12"/>
  <c r="E201" i="12" s="1"/>
  <c r="J201" i="12" s="1"/>
  <c r="E200" i="12"/>
  <c r="J200" i="12" s="1"/>
  <c r="D200" i="12"/>
  <c r="D199" i="12"/>
  <c r="E199" i="12" s="1"/>
  <c r="J199" i="12" s="1"/>
  <c r="D198" i="12"/>
  <c r="E198" i="12" s="1"/>
  <c r="J198" i="12" s="1"/>
  <c r="J197" i="12"/>
  <c r="D197" i="12"/>
  <c r="E197" i="12" s="1"/>
  <c r="D196" i="12"/>
  <c r="E196" i="12" s="1"/>
  <c r="J196" i="12" s="1"/>
  <c r="D195" i="12"/>
  <c r="E195" i="12" s="1"/>
  <c r="J195" i="12" s="1"/>
  <c r="E194" i="12"/>
  <c r="J194" i="12" s="1"/>
  <c r="D194" i="12"/>
  <c r="D193" i="12"/>
  <c r="E193" i="12" s="1"/>
  <c r="J193" i="12" s="1"/>
  <c r="J192" i="12"/>
  <c r="E192" i="12"/>
  <c r="D192" i="12"/>
  <c r="J191" i="12"/>
  <c r="D191" i="12"/>
  <c r="E191" i="12" s="1"/>
  <c r="D190" i="12"/>
  <c r="E190" i="12" s="1"/>
  <c r="J190" i="12" s="1"/>
  <c r="J189" i="12"/>
  <c r="D189" i="12"/>
  <c r="E189" i="12" s="1"/>
  <c r="D188" i="12"/>
  <c r="E188" i="12" s="1"/>
  <c r="J188" i="12" s="1"/>
  <c r="J187" i="12"/>
  <c r="D187" i="12"/>
  <c r="E187" i="12" s="1"/>
  <c r="E186" i="12"/>
  <c r="J186" i="12" s="1"/>
  <c r="D186" i="12"/>
  <c r="E185" i="12"/>
  <c r="J185" i="12" s="1"/>
  <c r="D185" i="12"/>
  <c r="E184" i="12"/>
  <c r="J184" i="12" s="1"/>
  <c r="D184" i="12"/>
  <c r="J183" i="12"/>
  <c r="D183" i="12"/>
  <c r="E183" i="12" s="1"/>
  <c r="J182" i="12"/>
  <c r="E182" i="12"/>
  <c r="D182" i="12"/>
  <c r="D181" i="12"/>
  <c r="E181" i="12" s="1"/>
  <c r="J181" i="12" s="1"/>
  <c r="D180" i="12"/>
  <c r="E180" i="12" s="1"/>
  <c r="J180" i="12" s="1"/>
  <c r="E179" i="12"/>
  <c r="J179" i="12" s="1"/>
  <c r="D179" i="12"/>
  <c r="E178" i="12"/>
  <c r="J178" i="12" s="1"/>
  <c r="D178" i="12"/>
  <c r="D177" i="12"/>
  <c r="E177" i="12" s="1"/>
  <c r="J177" i="12" s="1"/>
  <c r="E176" i="12"/>
  <c r="J176" i="12" s="1"/>
  <c r="D176" i="12"/>
  <c r="J175" i="12"/>
  <c r="D175" i="12"/>
  <c r="E175" i="12" s="1"/>
  <c r="D174" i="12"/>
  <c r="E174" i="12" s="1"/>
  <c r="J174" i="12" s="1"/>
  <c r="D173" i="12"/>
  <c r="E173" i="12" s="1"/>
  <c r="J173" i="12" s="1"/>
  <c r="D172" i="12"/>
  <c r="E172" i="12" s="1"/>
  <c r="J172" i="12" s="1"/>
  <c r="J171" i="12"/>
  <c r="E171" i="12"/>
  <c r="D171" i="12"/>
  <c r="E170" i="12"/>
  <c r="J170" i="12" s="1"/>
  <c r="D170" i="12"/>
  <c r="D169" i="12"/>
  <c r="E169" i="12" s="1"/>
  <c r="J169" i="12" s="1"/>
  <c r="J168" i="12"/>
  <c r="E168" i="12"/>
  <c r="D168" i="12"/>
  <c r="D167" i="12"/>
  <c r="E167" i="12" s="1"/>
  <c r="J167" i="12" s="1"/>
  <c r="D166" i="12"/>
  <c r="E166" i="12" s="1"/>
  <c r="J166" i="12" s="1"/>
  <c r="J165" i="12"/>
  <c r="D165" i="12"/>
  <c r="E165" i="12" s="1"/>
  <c r="D164" i="12"/>
  <c r="E164" i="12" s="1"/>
  <c r="J164" i="12" s="1"/>
  <c r="D163" i="12"/>
  <c r="E163" i="12" s="1"/>
  <c r="J163" i="12" s="1"/>
  <c r="E162" i="12"/>
  <c r="J162" i="12" s="1"/>
  <c r="D162" i="12"/>
  <c r="D161" i="12"/>
  <c r="E161" i="12" s="1"/>
  <c r="J161" i="12" s="1"/>
  <c r="J160" i="12"/>
  <c r="E160" i="12"/>
  <c r="D160" i="12"/>
  <c r="J159" i="12"/>
  <c r="D159" i="12"/>
  <c r="E159" i="12" s="1"/>
  <c r="D158" i="12"/>
  <c r="E158" i="12" s="1"/>
  <c r="J158" i="12" s="1"/>
  <c r="D157" i="12"/>
  <c r="E157" i="12" s="1"/>
  <c r="J157" i="12" s="1"/>
  <c r="D156" i="12"/>
  <c r="E156" i="12" s="1"/>
  <c r="J156" i="12" s="1"/>
  <c r="E155" i="12"/>
  <c r="J155" i="12" s="1"/>
  <c r="D155" i="12"/>
  <c r="J154" i="12"/>
  <c r="E154" i="12"/>
  <c r="D154" i="12"/>
  <c r="D153" i="12"/>
  <c r="E153" i="12" s="1"/>
  <c r="J153" i="12" s="1"/>
  <c r="E152" i="12"/>
  <c r="J152" i="12" s="1"/>
  <c r="D152" i="12"/>
  <c r="J151" i="12"/>
  <c r="D151" i="12"/>
  <c r="E151" i="12" s="1"/>
  <c r="D150" i="12"/>
  <c r="E150" i="12" s="1"/>
  <c r="J150" i="12" s="1"/>
  <c r="X149" i="12"/>
  <c r="E149" i="12"/>
  <c r="J149" i="12" s="1"/>
  <c r="D149" i="12"/>
  <c r="E148" i="12"/>
  <c r="J148" i="12" s="1"/>
  <c r="D148" i="12"/>
  <c r="E147" i="12"/>
  <c r="J147" i="12" s="1"/>
  <c r="D147" i="12"/>
  <c r="J146" i="12"/>
  <c r="D146" i="12"/>
  <c r="E146" i="12" s="1"/>
  <c r="J145" i="12"/>
  <c r="E145" i="12"/>
  <c r="D145" i="12"/>
  <c r="E144" i="12"/>
  <c r="J144" i="12" s="1"/>
  <c r="D144" i="12"/>
  <c r="D143" i="12"/>
  <c r="E143" i="12" s="1"/>
  <c r="J143" i="12" s="1"/>
  <c r="J142" i="12"/>
  <c r="E142" i="12"/>
  <c r="D142" i="12"/>
  <c r="E141" i="12"/>
  <c r="J141" i="12" s="1"/>
  <c r="D141" i="12"/>
  <c r="D140" i="12"/>
  <c r="E140" i="12" s="1"/>
  <c r="J140" i="12" s="1"/>
  <c r="E139" i="12"/>
  <c r="J139" i="12" s="1"/>
  <c r="D139" i="12"/>
  <c r="D138" i="12"/>
  <c r="E138" i="12" s="1"/>
  <c r="J138" i="12" s="1"/>
  <c r="J137" i="12"/>
  <c r="D137" i="12"/>
  <c r="E137" i="12" s="1"/>
  <c r="J136" i="12"/>
  <c r="E136" i="12"/>
  <c r="D136" i="12"/>
  <c r="D135" i="12"/>
  <c r="E135" i="12" s="1"/>
  <c r="J135" i="12" s="1"/>
  <c r="E134" i="12"/>
  <c r="J134" i="12" s="1"/>
  <c r="D134" i="12"/>
  <c r="J133" i="12"/>
  <c r="E133" i="12"/>
  <c r="D133" i="12"/>
  <c r="E132" i="12"/>
  <c r="J132" i="12" s="1"/>
  <c r="D132" i="12"/>
  <c r="E131" i="12"/>
  <c r="J131" i="12" s="1"/>
  <c r="D131" i="12"/>
  <c r="D130" i="12"/>
  <c r="E130" i="12" s="1"/>
  <c r="J130" i="12" s="1"/>
  <c r="J129" i="12"/>
  <c r="E129" i="12"/>
  <c r="D129" i="12"/>
  <c r="E128" i="12"/>
  <c r="J128" i="12" s="1"/>
  <c r="D128" i="12"/>
  <c r="D127" i="12"/>
  <c r="E127" i="12" s="1"/>
  <c r="J127" i="12" s="1"/>
  <c r="E126" i="12"/>
  <c r="J126" i="12" s="1"/>
  <c r="D126" i="12"/>
  <c r="E125" i="12"/>
  <c r="J125" i="12" s="1"/>
  <c r="D125" i="12"/>
  <c r="D124" i="12"/>
  <c r="E124" i="12" s="1"/>
  <c r="J124" i="12" s="1"/>
  <c r="J123" i="12"/>
  <c r="E123" i="12"/>
  <c r="D123" i="12"/>
  <c r="D122" i="12"/>
  <c r="E122" i="12" s="1"/>
  <c r="J122" i="12" s="1"/>
  <c r="J121" i="12"/>
  <c r="D121" i="12"/>
  <c r="E121" i="12" s="1"/>
  <c r="J120" i="12"/>
  <c r="E120" i="12"/>
  <c r="D120" i="12"/>
  <c r="D119" i="12"/>
  <c r="E119" i="12" s="1"/>
  <c r="J119" i="12" s="1"/>
  <c r="E118" i="12"/>
  <c r="J118" i="12" s="1"/>
  <c r="D118" i="12"/>
  <c r="J117" i="12"/>
  <c r="E117" i="12"/>
  <c r="D117" i="12"/>
  <c r="D116" i="12"/>
  <c r="E116" i="12" s="1"/>
  <c r="J116" i="12" s="1"/>
  <c r="J115" i="12"/>
  <c r="D115" i="12"/>
  <c r="E115" i="12" s="1"/>
  <c r="E114" i="12"/>
  <c r="J114" i="12" s="1"/>
  <c r="D114" i="12"/>
  <c r="D113" i="12"/>
  <c r="E113" i="12" s="1"/>
  <c r="J113" i="12" s="1"/>
  <c r="E112" i="12"/>
  <c r="J112" i="12" s="1"/>
  <c r="D112" i="12"/>
  <c r="J111" i="12"/>
  <c r="E111" i="12"/>
  <c r="D111" i="12"/>
  <c r="E110" i="12"/>
  <c r="J110" i="12" s="1"/>
  <c r="D110" i="12"/>
  <c r="J109" i="12"/>
  <c r="E109" i="12"/>
  <c r="D109" i="12"/>
  <c r="D108" i="12"/>
  <c r="E108" i="12" s="1"/>
  <c r="J108" i="12" s="1"/>
  <c r="J107" i="12"/>
  <c r="D107" i="12"/>
  <c r="E107" i="12" s="1"/>
  <c r="J106" i="12"/>
  <c r="E106" i="12"/>
  <c r="D106" i="12"/>
  <c r="D105" i="12"/>
  <c r="E105" i="12" s="1"/>
  <c r="J105" i="12" s="1"/>
  <c r="D104" i="12"/>
  <c r="E104" i="12" s="1"/>
  <c r="J104" i="12" s="1"/>
  <c r="J103" i="12"/>
  <c r="E103" i="12"/>
  <c r="D103" i="12"/>
  <c r="E102" i="12"/>
  <c r="J102" i="12" s="1"/>
  <c r="D102" i="12"/>
  <c r="D101" i="12"/>
  <c r="E101" i="12" s="1"/>
  <c r="J101" i="12" s="1"/>
  <c r="D100" i="12"/>
  <c r="E100" i="12" s="1"/>
  <c r="J100" i="12" s="1"/>
  <c r="D99" i="12"/>
  <c r="E99" i="12" s="1"/>
  <c r="J99" i="12" s="1"/>
  <c r="J98" i="12"/>
  <c r="E98" i="12"/>
  <c r="D98" i="12"/>
  <c r="D97" i="12"/>
  <c r="E97" i="12" s="1"/>
  <c r="J97" i="12" s="1"/>
  <c r="E96" i="12"/>
  <c r="J96" i="12" s="1"/>
  <c r="D96" i="12"/>
  <c r="J95" i="12"/>
  <c r="E95" i="12"/>
  <c r="D95" i="12"/>
  <c r="E94" i="12"/>
  <c r="J94" i="12" s="1"/>
  <c r="D94" i="12"/>
  <c r="E93" i="12"/>
  <c r="J93" i="12" s="1"/>
  <c r="D93" i="12"/>
  <c r="D92" i="12"/>
  <c r="E92" i="12" s="1"/>
  <c r="J92" i="12" s="1"/>
  <c r="J91" i="12"/>
  <c r="D91" i="12"/>
  <c r="E91" i="12" s="1"/>
  <c r="J90" i="12"/>
  <c r="E90" i="12"/>
  <c r="D90" i="12"/>
  <c r="D89" i="12"/>
  <c r="E89" i="12" s="1"/>
  <c r="J89" i="12" s="1"/>
  <c r="E88" i="12"/>
  <c r="J88" i="12" s="1"/>
  <c r="D88" i="12"/>
  <c r="J87" i="12"/>
  <c r="E87" i="12"/>
  <c r="D87" i="12"/>
  <c r="E86" i="12"/>
  <c r="J86" i="12" s="1"/>
  <c r="D86" i="12"/>
  <c r="J85" i="12"/>
  <c r="E85" i="12"/>
  <c r="D85" i="12"/>
  <c r="D84" i="12"/>
  <c r="E84" i="12" s="1"/>
  <c r="J84" i="12" s="1"/>
  <c r="J83" i="12"/>
  <c r="D83" i="12"/>
  <c r="E83" i="12" s="1"/>
  <c r="J82" i="12"/>
  <c r="E82" i="12"/>
  <c r="D82" i="12"/>
  <c r="D81" i="12"/>
  <c r="E81" i="12" s="1"/>
  <c r="J81" i="12" s="1"/>
  <c r="D80" i="12"/>
  <c r="E80" i="12" s="1"/>
  <c r="J80" i="12" s="1"/>
  <c r="J79" i="12"/>
  <c r="E79" i="12"/>
  <c r="D79" i="12"/>
  <c r="E78" i="12"/>
  <c r="J78" i="12" s="1"/>
  <c r="D78" i="12"/>
  <c r="D77" i="12"/>
  <c r="E77" i="12" s="1"/>
  <c r="J77" i="12" s="1"/>
  <c r="D76" i="12"/>
  <c r="E76" i="12" s="1"/>
  <c r="J76" i="12" s="1"/>
  <c r="J75" i="12"/>
  <c r="D75" i="12"/>
  <c r="E75" i="12" s="1"/>
  <c r="E74" i="12"/>
  <c r="J74" i="12" s="1"/>
  <c r="D74" i="12"/>
  <c r="D73" i="12"/>
  <c r="E73" i="12" s="1"/>
  <c r="J73" i="12" s="1"/>
  <c r="E72" i="12"/>
  <c r="J72" i="12" s="1"/>
  <c r="D72" i="12"/>
  <c r="J71" i="12"/>
  <c r="E71" i="12"/>
  <c r="D71" i="12"/>
  <c r="E70" i="12"/>
  <c r="J70" i="12" s="1"/>
  <c r="D70" i="12"/>
  <c r="E69" i="12"/>
  <c r="J69" i="12" s="1"/>
  <c r="D69" i="12"/>
  <c r="D68" i="12"/>
  <c r="E68" i="12" s="1"/>
  <c r="J68" i="12" s="1"/>
  <c r="J67" i="12"/>
  <c r="D67" i="12"/>
  <c r="E67" i="12" s="1"/>
  <c r="J66" i="12"/>
  <c r="E66" i="12"/>
  <c r="D66" i="12"/>
  <c r="D65" i="12"/>
  <c r="E65" i="12" s="1"/>
  <c r="J65" i="12" s="1"/>
  <c r="E64" i="12"/>
  <c r="J64" i="12" s="1"/>
  <c r="D64" i="12"/>
  <c r="J63" i="12"/>
  <c r="E63" i="12"/>
  <c r="D63" i="12"/>
  <c r="E62" i="12"/>
  <c r="J62" i="12" s="1"/>
  <c r="D62" i="12"/>
  <c r="J61" i="12"/>
  <c r="E61" i="12"/>
  <c r="D61" i="12"/>
  <c r="D60" i="12"/>
  <c r="E60" i="12" s="1"/>
  <c r="J60" i="12" s="1"/>
  <c r="D59" i="12"/>
  <c r="E59" i="12" s="1"/>
  <c r="J59" i="12" s="1"/>
  <c r="J58" i="12"/>
  <c r="E58" i="12"/>
  <c r="D58" i="12"/>
  <c r="D57" i="12"/>
  <c r="E57" i="12" s="1"/>
  <c r="J57" i="12" s="1"/>
  <c r="E56" i="12"/>
  <c r="J56" i="12" s="1"/>
  <c r="D56" i="12"/>
  <c r="J55" i="12"/>
  <c r="E55" i="12"/>
  <c r="D55" i="12"/>
  <c r="E54" i="12"/>
  <c r="J54" i="12" s="1"/>
  <c r="D54" i="12"/>
  <c r="J53" i="12"/>
  <c r="E53" i="12"/>
  <c r="D53" i="12"/>
  <c r="D52" i="12"/>
  <c r="E52" i="12" s="1"/>
  <c r="J52" i="12" s="1"/>
  <c r="J51" i="12"/>
  <c r="D51" i="12"/>
  <c r="E51" i="12" s="1"/>
  <c r="E50" i="12"/>
  <c r="J50" i="12" s="1"/>
  <c r="D50" i="12"/>
  <c r="D49" i="12"/>
  <c r="E49" i="12" s="1"/>
  <c r="J49" i="12" s="1"/>
  <c r="E48" i="12"/>
  <c r="J48" i="12" s="1"/>
  <c r="D48" i="12"/>
  <c r="J47" i="12"/>
  <c r="E47" i="12"/>
  <c r="D47" i="12"/>
  <c r="E46" i="12"/>
  <c r="J46" i="12" s="1"/>
  <c r="D46" i="12"/>
  <c r="J45" i="12"/>
  <c r="E45" i="12"/>
  <c r="D45" i="12"/>
  <c r="D44" i="12"/>
  <c r="E44" i="12" s="1"/>
  <c r="J44" i="12" s="1"/>
  <c r="J43" i="12"/>
  <c r="D43" i="12"/>
  <c r="E43" i="12" s="1"/>
  <c r="E42" i="12"/>
  <c r="J42" i="12" s="1"/>
  <c r="D42" i="12"/>
  <c r="D41" i="12"/>
  <c r="E41" i="12" s="1"/>
  <c r="J41" i="12" s="1"/>
  <c r="D40" i="12"/>
  <c r="E40" i="12" s="1"/>
  <c r="J40" i="12" s="1"/>
  <c r="J39" i="12"/>
  <c r="E39" i="12"/>
  <c r="D39" i="12"/>
  <c r="E38" i="12"/>
  <c r="J38" i="12" s="1"/>
  <c r="D38" i="12"/>
  <c r="D37" i="12"/>
  <c r="E37" i="12" s="1"/>
  <c r="J37" i="12" s="1"/>
  <c r="J36" i="12"/>
  <c r="D36" i="12"/>
  <c r="E36" i="12" s="1"/>
  <c r="D35" i="12"/>
  <c r="E35" i="12" s="1"/>
  <c r="J35" i="12" s="1"/>
  <c r="J34" i="12"/>
  <c r="E34" i="12"/>
  <c r="D34" i="12"/>
  <c r="D33" i="12"/>
  <c r="E33" i="12" s="1"/>
  <c r="J33" i="12" s="1"/>
  <c r="E32" i="12"/>
  <c r="J32" i="12" s="1"/>
  <c r="D32" i="12"/>
  <c r="E31" i="12"/>
  <c r="J31" i="12" s="1"/>
  <c r="D31" i="12"/>
  <c r="E30" i="12"/>
  <c r="J30" i="12" s="1"/>
  <c r="D30" i="12"/>
  <c r="J29" i="12"/>
  <c r="E29" i="12"/>
  <c r="D29" i="12"/>
  <c r="D28" i="12"/>
  <c r="E28" i="12" s="1"/>
  <c r="J28" i="12" s="1"/>
  <c r="J27" i="12"/>
  <c r="D27" i="12"/>
  <c r="E27" i="12" s="1"/>
  <c r="E26" i="12"/>
  <c r="J26" i="12" s="1"/>
  <c r="D26" i="12"/>
  <c r="D25" i="12"/>
  <c r="E25" i="12" s="1"/>
  <c r="J25" i="12" s="1"/>
  <c r="E24" i="12"/>
  <c r="J24" i="12" s="1"/>
  <c r="D24" i="12"/>
  <c r="J23" i="12"/>
  <c r="E23" i="12"/>
  <c r="D23" i="12"/>
  <c r="E22" i="12"/>
  <c r="J22" i="12" s="1"/>
  <c r="D22" i="12"/>
  <c r="E21" i="12"/>
  <c r="J21" i="12" s="1"/>
  <c r="D21" i="12"/>
  <c r="J20" i="12"/>
  <c r="D20" i="12"/>
  <c r="E20" i="12" s="1"/>
  <c r="D19" i="12"/>
  <c r="E19" i="12" s="1"/>
  <c r="J19" i="12" s="1"/>
  <c r="D18" i="12"/>
  <c r="E18" i="12" s="1"/>
  <c r="J18" i="12" s="1"/>
  <c r="J17" i="12"/>
  <c r="D17" i="12"/>
  <c r="E17" i="12" s="1"/>
  <c r="D16" i="12"/>
  <c r="E16" i="12" s="1"/>
  <c r="J16" i="12" s="1"/>
  <c r="D15" i="12"/>
  <c r="E15" i="12" s="1"/>
  <c r="J15" i="12" s="1"/>
  <c r="D14" i="12"/>
  <c r="E14" i="12" s="1"/>
  <c r="D13" i="12"/>
  <c r="E13" i="12" s="1"/>
  <c r="J13" i="12" s="1"/>
  <c r="J12" i="12"/>
  <c r="E12" i="12"/>
  <c r="D12" i="12"/>
  <c r="J11" i="12"/>
  <c r="D11" i="12"/>
  <c r="E11" i="12" s="1"/>
  <c r="D10" i="12"/>
  <c r="E10" i="12" s="1"/>
  <c r="D9" i="12"/>
  <c r="E9" i="12" s="1"/>
  <c r="J9" i="12" s="1"/>
  <c r="E8" i="12"/>
  <c r="J8" i="12" s="1"/>
  <c r="D8" i="12"/>
  <c r="E7" i="12"/>
  <c r="D7" i="12"/>
  <c r="E6" i="12"/>
  <c r="J6" i="12" s="1"/>
  <c r="D6" i="12"/>
  <c r="D5" i="12"/>
  <c r="E5" i="12" s="1"/>
  <c r="J5" i="12" s="1"/>
  <c r="J4" i="12"/>
  <c r="E4" i="12"/>
  <c r="D4" i="12"/>
  <c r="D3" i="12"/>
  <c r="E3" i="12" s="1"/>
  <c r="J3" i="12" s="1"/>
  <c r="D2" i="12"/>
  <c r="E2" i="12" s="1"/>
  <c r="D306" i="11"/>
  <c r="E306" i="11" s="1"/>
  <c r="J306" i="11" s="1"/>
  <c r="E305" i="11"/>
  <c r="J305" i="11" s="1"/>
  <c r="D305" i="11"/>
  <c r="E304" i="11"/>
  <c r="J304" i="11" s="1"/>
  <c r="D304" i="11"/>
  <c r="E303" i="11"/>
  <c r="J303" i="11" s="1"/>
  <c r="D303" i="11"/>
  <c r="J302" i="11"/>
  <c r="E302" i="11"/>
  <c r="D302" i="11"/>
  <c r="J301" i="11"/>
  <c r="E301" i="11"/>
  <c r="D301" i="11"/>
  <c r="D300" i="11"/>
  <c r="E300" i="11" s="1"/>
  <c r="J300" i="11" s="1"/>
  <c r="J299" i="11"/>
  <c r="E299" i="11"/>
  <c r="D299" i="11"/>
  <c r="D298" i="11"/>
  <c r="E298" i="11" s="1"/>
  <c r="J298" i="11" s="1"/>
  <c r="E297" i="11"/>
  <c r="J297" i="11" s="1"/>
  <c r="D297" i="11"/>
  <c r="E296" i="11"/>
  <c r="J296" i="11" s="1"/>
  <c r="D296" i="11"/>
  <c r="E295" i="11"/>
  <c r="J295" i="11" s="1"/>
  <c r="D295" i="11"/>
  <c r="E294" i="11"/>
  <c r="J294" i="11" s="1"/>
  <c r="D294" i="11"/>
  <c r="J293" i="11"/>
  <c r="E293" i="11"/>
  <c r="D293" i="11"/>
  <c r="J292" i="11"/>
  <c r="D292" i="11"/>
  <c r="E292" i="11" s="1"/>
  <c r="E291" i="11"/>
  <c r="J291" i="11" s="1"/>
  <c r="D291" i="11"/>
  <c r="D290" i="11"/>
  <c r="E290" i="11" s="1"/>
  <c r="J290" i="11" s="1"/>
  <c r="E289" i="11"/>
  <c r="J289" i="11" s="1"/>
  <c r="D289" i="11"/>
  <c r="J288" i="11"/>
  <c r="E288" i="11"/>
  <c r="D288" i="11"/>
  <c r="E287" i="11"/>
  <c r="J287" i="11" s="1"/>
  <c r="D287" i="11"/>
  <c r="D286" i="11"/>
  <c r="E286" i="11" s="1"/>
  <c r="J286" i="11" s="1"/>
  <c r="J285" i="11"/>
  <c r="E285" i="11"/>
  <c r="D285" i="11"/>
  <c r="J284" i="11"/>
  <c r="E284" i="11"/>
  <c r="D284" i="11"/>
  <c r="E283" i="11"/>
  <c r="J283" i="11" s="1"/>
  <c r="D283" i="11"/>
  <c r="D282" i="11"/>
  <c r="E282" i="11" s="1"/>
  <c r="J282" i="11" s="1"/>
  <c r="E281" i="11"/>
  <c r="J281" i="11" s="1"/>
  <c r="D281" i="11"/>
  <c r="E280" i="11"/>
  <c r="J280" i="11" s="1"/>
  <c r="D280" i="11"/>
  <c r="E279" i="11"/>
  <c r="J279" i="11" s="1"/>
  <c r="D279" i="11"/>
  <c r="E278" i="11"/>
  <c r="J278" i="11" s="1"/>
  <c r="D278" i="11"/>
  <c r="D277" i="11"/>
  <c r="E277" i="11" s="1"/>
  <c r="J277" i="11" s="1"/>
  <c r="J276" i="11"/>
  <c r="E276" i="11"/>
  <c r="D276" i="11"/>
  <c r="E275" i="11"/>
  <c r="J275" i="11" s="1"/>
  <c r="D275" i="11"/>
  <c r="D274" i="11"/>
  <c r="E274" i="11" s="1"/>
  <c r="J274" i="11" s="1"/>
  <c r="J273" i="11"/>
  <c r="E273" i="11"/>
  <c r="D273" i="11"/>
  <c r="J272" i="11"/>
  <c r="E272" i="11"/>
  <c r="D272" i="11"/>
  <c r="E271" i="11"/>
  <c r="J271" i="11" s="1"/>
  <c r="D271" i="11"/>
  <c r="J270" i="11"/>
  <c r="E270" i="11"/>
  <c r="D270" i="11"/>
  <c r="J269" i="11"/>
  <c r="D269" i="11"/>
  <c r="E269" i="11" s="1"/>
  <c r="J268" i="11"/>
  <c r="E268" i="11"/>
  <c r="D268" i="11"/>
  <c r="J267" i="11"/>
  <c r="E267" i="11"/>
  <c r="D267" i="11"/>
  <c r="D266" i="11"/>
  <c r="E266" i="11" s="1"/>
  <c r="J266" i="11" s="1"/>
  <c r="E265" i="11"/>
  <c r="J265" i="11" s="1"/>
  <c r="D265" i="11"/>
  <c r="E264" i="11"/>
  <c r="J264" i="11" s="1"/>
  <c r="D264" i="11"/>
  <c r="E263" i="11"/>
  <c r="J263" i="11" s="1"/>
  <c r="D263" i="11"/>
  <c r="E262" i="11"/>
  <c r="J262" i="11" s="1"/>
  <c r="D262" i="11"/>
  <c r="D261" i="11"/>
  <c r="E261" i="11" s="1"/>
  <c r="J261" i="11" s="1"/>
  <c r="J260" i="11"/>
  <c r="E260" i="11"/>
  <c r="D260" i="11"/>
  <c r="E259" i="11"/>
  <c r="J259" i="11" s="1"/>
  <c r="D259" i="11"/>
  <c r="D258" i="11"/>
  <c r="E258" i="11" s="1"/>
  <c r="J258" i="11" s="1"/>
  <c r="J257" i="11"/>
  <c r="E257" i="11"/>
  <c r="D257" i="11"/>
  <c r="J256" i="11"/>
  <c r="E256" i="11"/>
  <c r="D256" i="11"/>
  <c r="E255" i="11"/>
  <c r="J255" i="11" s="1"/>
  <c r="D255" i="11"/>
  <c r="J254" i="11"/>
  <c r="E254" i="11"/>
  <c r="D254" i="11"/>
  <c r="J253" i="11"/>
  <c r="D253" i="11"/>
  <c r="E253" i="11" s="1"/>
  <c r="J252" i="11"/>
  <c r="E252" i="11"/>
  <c r="D252" i="11"/>
  <c r="J251" i="11"/>
  <c r="E251" i="11"/>
  <c r="D251" i="11"/>
  <c r="D250" i="11"/>
  <c r="E250" i="11" s="1"/>
  <c r="J250" i="11" s="1"/>
  <c r="E249" i="11"/>
  <c r="J249" i="11" s="1"/>
  <c r="D249" i="11"/>
  <c r="E248" i="11"/>
  <c r="J248" i="11" s="1"/>
  <c r="D248" i="11"/>
  <c r="E247" i="11"/>
  <c r="J247" i="11" s="1"/>
  <c r="D247" i="11"/>
  <c r="D246" i="11"/>
  <c r="E246" i="11" s="1"/>
  <c r="J246" i="11" s="1"/>
  <c r="D245" i="11"/>
  <c r="E245" i="11" s="1"/>
  <c r="J245" i="11" s="1"/>
  <c r="J244" i="11"/>
  <c r="E244" i="11"/>
  <c r="D244" i="11"/>
  <c r="E243" i="11"/>
  <c r="J243" i="11" s="1"/>
  <c r="D243" i="11"/>
  <c r="D242" i="11"/>
  <c r="E242" i="11" s="1"/>
  <c r="J242" i="11" s="1"/>
  <c r="J241" i="11"/>
  <c r="E241" i="11"/>
  <c r="D241" i="11"/>
  <c r="J240" i="11"/>
  <c r="E240" i="11"/>
  <c r="D240" i="11"/>
  <c r="D239" i="11"/>
  <c r="E239" i="11" s="1"/>
  <c r="J239" i="11" s="1"/>
  <c r="J238" i="11"/>
  <c r="E238" i="11"/>
  <c r="D238" i="11"/>
  <c r="D237" i="11"/>
  <c r="E237" i="11" s="1"/>
  <c r="J237" i="11" s="1"/>
  <c r="E236" i="11"/>
  <c r="J236" i="11" s="1"/>
  <c r="D236" i="11"/>
  <c r="J235" i="11"/>
  <c r="E235" i="11"/>
  <c r="D235" i="11"/>
  <c r="J234" i="11"/>
  <c r="E234" i="11"/>
  <c r="D234" i="11"/>
  <c r="J233" i="11"/>
  <c r="E233" i="11"/>
  <c r="D233" i="11"/>
  <c r="D232" i="11"/>
  <c r="E232" i="11" s="1"/>
  <c r="J232" i="11" s="1"/>
  <c r="J231" i="11"/>
  <c r="D231" i="11"/>
  <c r="E231" i="11" s="1"/>
  <c r="J230" i="11"/>
  <c r="E230" i="11"/>
  <c r="D230" i="11"/>
  <c r="D229" i="11"/>
  <c r="E229" i="11" s="1"/>
  <c r="J229" i="11" s="1"/>
  <c r="E228" i="11"/>
  <c r="J228" i="11" s="1"/>
  <c r="D228" i="11"/>
  <c r="J227" i="11"/>
  <c r="E227" i="11"/>
  <c r="D227" i="11"/>
  <c r="J226" i="11"/>
  <c r="E226" i="11"/>
  <c r="D226" i="11"/>
  <c r="J225" i="11"/>
  <c r="E225" i="11"/>
  <c r="D225" i="11"/>
  <c r="D224" i="11"/>
  <c r="E224" i="11" s="1"/>
  <c r="J224" i="11" s="1"/>
  <c r="D223" i="11"/>
  <c r="E223" i="11" s="1"/>
  <c r="J223" i="11" s="1"/>
  <c r="J222" i="11"/>
  <c r="E222" i="11"/>
  <c r="D222" i="11"/>
  <c r="E221" i="11"/>
  <c r="J221" i="11" s="1"/>
  <c r="D221" i="11"/>
  <c r="D220" i="11"/>
  <c r="E220" i="11" s="1"/>
  <c r="J220" i="11" s="1"/>
  <c r="J219" i="11"/>
  <c r="E219" i="11"/>
  <c r="D219" i="11"/>
  <c r="J218" i="11"/>
  <c r="E218" i="11"/>
  <c r="D218" i="11"/>
  <c r="E217" i="11"/>
  <c r="J217" i="11" s="1"/>
  <c r="D217" i="11"/>
  <c r="D216" i="11"/>
  <c r="E216" i="11" s="1"/>
  <c r="J216" i="11" s="1"/>
  <c r="J215" i="11"/>
  <c r="D215" i="11"/>
  <c r="E215" i="11" s="1"/>
  <c r="J214" i="11"/>
  <c r="E214" i="11"/>
  <c r="D214" i="11"/>
  <c r="D213" i="11"/>
  <c r="E213" i="11" s="1"/>
  <c r="J213" i="11" s="1"/>
  <c r="D212" i="11"/>
  <c r="E212" i="11" s="1"/>
  <c r="J212" i="11" s="1"/>
  <c r="J211" i="11"/>
  <c r="E211" i="11"/>
  <c r="D211" i="11"/>
  <c r="E210" i="11"/>
  <c r="J210" i="11" s="1"/>
  <c r="D210" i="11"/>
  <c r="E209" i="11"/>
  <c r="J209" i="11" s="1"/>
  <c r="D209" i="11"/>
  <c r="D208" i="11"/>
  <c r="E208" i="11" s="1"/>
  <c r="J208" i="11" s="1"/>
  <c r="J207" i="11"/>
  <c r="D207" i="11"/>
  <c r="E207" i="11" s="1"/>
  <c r="J206" i="11"/>
  <c r="E206" i="11"/>
  <c r="D206" i="11"/>
  <c r="E205" i="11"/>
  <c r="J205" i="11" s="1"/>
  <c r="D205" i="11"/>
  <c r="E204" i="11"/>
  <c r="J204" i="11" s="1"/>
  <c r="D204" i="11"/>
  <c r="J203" i="11"/>
  <c r="E203" i="11"/>
  <c r="D203" i="11"/>
  <c r="E202" i="11"/>
  <c r="J202" i="11" s="1"/>
  <c r="D202" i="11"/>
  <c r="J201" i="11"/>
  <c r="E201" i="11"/>
  <c r="D201" i="11"/>
  <c r="D200" i="11"/>
  <c r="E200" i="11" s="1"/>
  <c r="J200" i="11" s="1"/>
  <c r="J199" i="11"/>
  <c r="D199" i="11"/>
  <c r="E199" i="11" s="1"/>
  <c r="J198" i="11"/>
  <c r="E198" i="11"/>
  <c r="D198" i="11"/>
  <c r="E197" i="11"/>
  <c r="J197" i="11" s="1"/>
  <c r="D197" i="11"/>
  <c r="D196" i="11"/>
  <c r="E196" i="11" s="1"/>
  <c r="J196" i="11" s="1"/>
  <c r="J195" i="11"/>
  <c r="E195" i="11"/>
  <c r="D195" i="11"/>
  <c r="J194" i="11"/>
  <c r="E194" i="11"/>
  <c r="D194" i="11"/>
  <c r="E193" i="11"/>
  <c r="J193" i="11" s="1"/>
  <c r="D193" i="11"/>
  <c r="D192" i="11"/>
  <c r="E192" i="11" s="1"/>
  <c r="J192" i="11" s="1"/>
  <c r="J191" i="11"/>
  <c r="D191" i="11"/>
  <c r="E191" i="11" s="1"/>
  <c r="J190" i="11"/>
  <c r="E190" i="11"/>
  <c r="D190" i="11"/>
  <c r="E189" i="11"/>
  <c r="J189" i="11" s="1"/>
  <c r="D189" i="11"/>
  <c r="D188" i="11"/>
  <c r="E188" i="11" s="1"/>
  <c r="J188" i="11" s="1"/>
  <c r="J187" i="11"/>
  <c r="E187" i="11"/>
  <c r="D187" i="11"/>
  <c r="E186" i="11"/>
  <c r="J186" i="11" s="1"/>
  <c r="D186" i="11"/>
  <c r="J185" i="11"/>
  <c r="E185" i="11"/>
  <c r="D185" i="11"/>
  <c r="D184" i="11"/>
  <c r="E184" i="11" s="1"/>
  <c r="J184" i="11" s="1"/>
  <c r="D183" i="11"/>
  <c r="E183" i="11" s="1"/>
  <c r="J183" i="11" s="1"/>
  <c r="J182" i="11"/>
  <c r="E182" i="11"/>
  <c r="D182" i="11"/>
  <c r="E181" i="11"/>
  <c r="J181" i="11" s="1"/>
  <c r="D181" i="11"/>
  <c r="E180" i="11"/>
  <c r="J180" i="11" s="1"/>
  <c r="D180" i="11"/>
  <c r="J179" i="11"/>
  <c r="E179" i="11"/>
  <c r="D179" i="11"/>
  <c r="J178" i="11"/>
  <c r="E178" i="11"/>
  <c r="D178" i="11"/>
  <c r="J177" i="11"/>
  <c r="E177" i="11"/>
  <c r="D177" i="11"/>
  <c r="D176" i="11"/>
  <c r="E176" i="11" s="1"/>
  <c r="J176" i="11" s="1"/>
  <c r="D175" i="11"/>
  <c r="E175" i="11" s="1"/>
  <c r="J175" i="11" s="1"/>
  <c r="J174" i="11"/>
  <c r="E174" i="11"/>
  <c r="D174" i="11"/>
  <c r="D173" i="11"/>
  <c r="E173" i="11" s="1"/>
  <c r="J173" i="11" s="1"/>
  <c r="E172" i="11"/>
  <c r="J172" i="11" s="1"/>
  <c r="D172" i="11"/>
  <c r="J171" i="11"/>
  <c r="E171" i="11"/>
  <c r="D171" i="11"/>
  <c r="J170" i="11"/>
  <c r="E170" i="11"/>
  <c r="D170" i="11"/>
  <c r="J169" i="11"/>
  <c r="E169" i="11"/>
  <c r="D169" i="11"/>
  <c r="D168" i="11"/>
  <c r="E168" i="11" s="1"/>
  <c r="J168" i="11" s="1"/>
  <c r="J167" i="11"/>
  <c r="D167" i="11"/>
  <c r="E167" i="11" s="1"/>
  <c r="J166" i="11"/>
  <c r="E166" i="11"/>
  <c r="D166" i="11"/>
  <c r="D165" i="11"/>
  <c r="E165" i="11" s="1"/>
  <c r="J165" i="11" s="1"/>
  <c r="E164" i="11"/>
  <c r="J164" i="11" s="1"/>
  <c r="D164" i="11"/>
  <c r="J163" i="11"/>
  <c r="E163" i="11"/>
  <c r="D163" i="11"/>
  <c r="J162" i="11"/>
  <c r="E162" i="11"/>
  <c r="D162" i="11"/>
  <c r="J161" i="11"/>
  <c r="E161" i="11"/>
  <c r="D161" i="11"/>
  <c r="D160" i="11"/>
  <c r="E160" i="11" s="1"/>
  <c r="J160" i="11" s="1"/>
  <c r="D159" i="11"/>
  <c r="E159" i="11" s="1"/>
  <c r="J159" i="11" s="1"/>
  <c r="J158" i="11"/>
  <c r="E158" i="11"/>
  <c r="D158" i="11"/>
  <c r="E157" i="11"/>
  <c r="J157" i="11" s="1"/>
  <c r="D157" i="11"/>
  <c r="D156" i="11"/>
  <c r="E156" i="11" s="1"/>
  <c r="J156" i="11" s="1"/>
  <c r="J155" i="11"/>
  <c r="E155" i="11"/>
  <c r="D155" i="11"/>
  <c r="J154" i="11"/>
  <c r="E154" i="11"/>
  <c r="D154" i="11"/>
  <c r="E153" i="11"/>
  <c r="J153" i="11" s="1"/>
  <c r="D153" i="11"/>
  <c r="D152" i="11"/>
  <c r="E152" i="11" s="1"/>
  <c r="J152" i="11" s="1"/>
  <c r="D151" i="11"/>
  <c r="E151" i="11" s="1"/>
  <c r="J151" i="11" s="1"/>
  <c r="J150" i="11"/>
  <c r="E150" i="11"/>
  <c r="D150" i="11"/>
  <c r="X149" i="11"/>
  <c r="J149" i="11"/>
  <c r="E149" i="11"/>
  <c r="D149" i="11"/>
  <c r="J148" i="11"/>
  <c r="E148" i="11"/>
  <c r="D148" i="11"/>
  <c r="D147" i="11"/>
  <c r="E147" i="11" s="1"/>
  <c r="J147" i="11" s="1"/>
  <c r="D146" i="11"/>
  <c r="E146" i="11" s="1"/>
  <c r="J146" i="11" s="1"/>
  <c r="J145" i="11"/>
  <c r="E145" i="11"/>
  <c r="D145" i="11"/>
  <c r="E144" i="11"/>
  <c r="J144" i="11" s="1"/>
  <c r="D144" i="11"/>
  <c r="D143" i="11"/>
  <c r="E143" i="11" s="1"/>
  <c r="J143" i="11" s="1"/>
  <c r="J142" i="11"/>
  <c r="E142" i="11"/>
  <c r="D142" i="11"/>
  <c r="J141" i="11"/>
  <c r="E141" i="11"/>
  <c r="D141" i="11"/>
  <c r="E140" i="11"/>
  <c r="J140" i="11" s="1"/>
  <c r="D140" i="11"/>
  <c r="D139" i="11"/>
  <c r="E139" i="11" s="1"/>
  <c r="J139" i="11" s="1"/>
  <c r="J138" i="11"/>
  <c r="D138" i="11"/>
  <c r="E138" i="11" s="1"/>
  <c r="J137" i="11"/>
  <c r="E137" i="11"/>
  <c r="D137" i="11"/>
  <c r="D136" i="11"/>
  <c r="E136" i="11" s="1"/>
  <c r="J136" i="11" s="1"/>
  <c r="D135" i="11"/>
  <c r="E135" i="11" s="1"/>
  <c r="J135" i="11" s="1"/>
  <c r="J134" i="11"/>
  <c r="E134" i="11"/>
  <c r="D134" i="11"/>
  <c r="E133" i="11"/>
  <c r="J133" i="11" s="1"/>
  <c r="D133" i="11"/>
  <c r="E132" i="11"/>
  <c r="J132" i="11" s="1"/>
  <c r="D132" i="11"/>
  <c r="D131" i="11"/>
  <c r="E131" i="11" s="1"/>
  <c r="J131" i="11" s="1"/>
  <c r="J130" i="11"/>
  <c r="D130" i="11"/>
  <c r="E130" i="11" s="1"/>
  <c r="J129" i="11"/>
  <c r="E129" i="11"/>
  <c r="D129" i="11"/>
  <c r="D128" i="11"/>
  <c r="E128" i="11" s="1"/>
  <c r="J128" i="11" s="1"/>
  <c r="E127" i="11"/>
  <c r="J127" i="11" s="1"/>
  <c r="D127" i="11"/>
  <c r="J126" i="11"/>
  <c r="E126" i="11"/>
  <c r="D126" i="11"/>
  <c r="E125" i="11"/>
  <c r="J125" i="11" s="1"/>
  <c r="D125" i="11"/>
  <c r="J124" i="11"/>
  <c r="E124" i="11"/>
  <c r="D124" i="11"/>
  <c r="D123" i="11"/>
  <c r="E123" i="11" s="1"/>
  <c r="J123" i="11" s="1"/>
  <c r="J122" i="11"/>
  <c r="D122" i="11"/>
  <c r="E122" i="11" s="1"/>
  <c r="J121" i="11"/>
  <c r="E121" i="11"/>
  <c r="D121" i="11"/>
  <c r="E120" i="11"/>
  <c r="J120" i="11" s="1"/>
  <c r="D120" i="11"/>
  <c r="E119" i="11"/>
  <c r="J119" i="11" s="1"/>
  <c r="D119" i="11"/>
  <c r="J118" i="11"/>
  <c r="E118" i="11"/>
  <c r="D118" i="11"/>
  <c r="J117" i="11"/>
  <c r="E117" i="11"/>
  <c r="D117" i="11"/>
  <c r="J116" i="11"/>
  <c r="E116" i="11"/>
  <c r="D116" i="11"/>
  <c r="D115" i="11"/>
  <c r="E115" i="11" s="1"/>
  <c r="J115" i="11" s="1"/>
  <c r="J114" i="11"/>
  <c r="D114" i="11"/>
  <c r="E114" i="11" s="1"/>
  <c r="J113" i="11"/>
  <c r="E113" i="11"/>
  <c r="D113" i="11"/>
  <c r="E112" i="11"/>
  <c r="J112" i="11" s="1"/>
  <c r="D112" i="11"/>
  <c r="D111" i="11"/>
  <c r="E111" i="11" s="1"/>
  <c r="J111" i="11" s="1"/>
  <c r="J110" i="11"/>
  <c r="E110" i="11"/>
  <c r="D110" i="11"/>
  <c r="J109" i="11"/>
  <c r="E109" i="11"/>
  <c r="D109" i="11"/>
  <c r="E108" i="11"/>
  <c r="J108" i="11" s="1"/>
  <c r="D108" i="11"/>
  <c r="D107" i="11"/>
  <c r="E107" i="11" s="1"/>
  <c r="J107" i="11" s="1"/>
  <c r="D106" i="11"/>
  <c r="E106" i="11" s="1"/>
  <c r="J106" i="11" s="1"/>
  <c r="J105" i="11"/>
  <c r="E105" i="11"/>
  <c r="D105" i="11"/>
  <c r="E104" i="11"/>
  <c r="D104" i="11"/>
  <c r="E103" i="11"/>
  <c r="J103" i="11" s="1"/>
  <c r="D103" i="11"/>
  <c r="J102" i="11"/>
  <c r="E102" i="11"/>
  <c r="D102" i="11"/>
  <c r="E101" i="11"/>
  <c r="J101" i="11" s="1"/>
  <c r="D101" i="11"/>
  <c r="J100" i="11"/>
  <c r="E100" i="11"/>
  <c r="D100" i="11"/>
  <c r="D99" i="11"/>
  <c r="E99" i="11" s="1"/>
  <c r="J99" i="11" s="1"/>
  <c r="D98" i="11"/>
  <c r="E98" i="11" s="1"/>
  <c r="J98" i="11" s="1"/>
  <c r="J97" i="11"/>
  <c r="E97" i="11"/>
  <c r="D97" i="11"/>
  <c r="D96" i="11"/>
  <c r="E96" i="11" s="1"/>
  <c r="J96" i="11" s="1"/>
  <c r="E95" i="11"/>
  <c r="J95" i="11" s="1"/>
  <c r="D95" i="11"/>
  <c r="J94" i="11"/>
  <c r="E94" i="11"/>
  <c r="D94" i="11"/>
  <c r="J93" i="11"/>
  <c r="E93" i="11"/>
  <c r="D93" i="11"/>
  <c r="J92" i="11"/>
  <c r="E92" i="11"/>
  <c r="D92" i="11"/>
  <c r="D91" i="11"/>
  <c r="E91" i="11" s="1"/>
  <c r="J91" i="11" s="1"/>
  <c r="J90" i="11"/>
  <c r="D90" i="11"/>
  <c r="E90" i="11" s="1"/>
  <c r="J89" i="11"/>
  <c r="E89" i="11"/>
  <c r="D89" i="11"/>
  <c r="D88" i="11"/>
  <c r="E88" i="11" s="1"/>
  <c r="J88" i="11" s="1"/>
  <c r="E87" i="11"/>
  <c r="J87" i="11" s="1"/>
  <c r="D87" i="11"/>
  <c r="J86" i="11"/>
  <c r="E86" i="11"/>
  <c r="D86" i="11"/>
  <c r="J85" i="11"/>
  <c r="E85" i="11"/>
  <c r="D85" i="11"/>
  <c r="J84" i="11"/>
  <c r="E84" i="11"/>
  <c r="D84" i="11"/>
  <c r="D83" i="11"/>
  <c r="E83" i="11" s="1"/>
  <c r="J83" i="11" s="1"/>
  <c r="D82" i="11"/>
  <c r="E82" i="11" s="1"/>
  <c r="J82" i="11" s="1"/>
  <c r="J81" i="11"/>
  <c r="E81" i="11"/>
  <c r="D81" i="11"/>
  <c r="E80" i="11"/>
  <c r="J80" i="11" s="1"/>
  <c r="D80" i="11"/>
  <c r="D79" i="11"/>
  <c r="E79" i="11" s="1"/>
  <c r="J79" i="11" s="1"/>
  <c r="J78" i="11"/>
  <c r="E78" i="11"/>
  <c r="D78" i="11"/>
  <c r="J77" i="11"/>
  <c r="E77" i="11"/>
  <c r="D77" i="11"/>
  <c r="E76" i="11"/>
  <c r="J76" i="11" s="1"/>
  <c r="D76" i="11"/>
  <c r="D75" i="11"/>
  <c r="E75" i="11" s="1"/>
  <c r="J75" i="11" s="1"/>
  <c r="J74" i="11"/>
  <c r="D74" i="11"/>
  <c r="E74" i="11" s="1"/>
  <c r="J73" i="11"/>
  <c r="E73" i="11"/>
  <c r="D73" i="11"/>
  <c r="D72" i="11"/>
  <c r="E72" i="11" s="1"/>
  <c r="J72" i="11" s="1"/>
  <c r="D71" i="11"/>
  <c r="E71" i="11" s="1"/>
  <c r="J71" i="11" s="1"/>
  <c r="J70" i="11"/>
  <c r="E70" i="11"/>
  <c r="D70" i="11"/>
  <c r="E69" i="11"/>
  <c r="J69" i="11" s="1"/>
  <c r="D69" i="11"/>
  <c r="E68" i="11"/>
  <c r="J68" i="11" s="1"/>
  <c r="D68" i="11"/>
  <c r="D67" i="11"/>
  <c r="E67" i="11" s="1"/>
  <c r="J67" i="11" s="1"/>
  <c r="J66" i="11"/>
  <c r="D66" i="11"/>
  <c r="E66" i="11" s="1"/>
  <c r="J65" i="11"/>
  <c r="E65" i="11"/>
  <c r="D65" i="11"/>
  <c r="D64" i="11"/>
  <c r="E64" i="11" s="1"/>
  <c r="J64" i="11" s="1"/>
  <c r="E63" i="11"/>
  <c r="J63" i="11" s="1"/>
  <c r="D63" i="11"/>
  <c r="J62" i="11"/>
  <c r="E62" i="11"/>
  <c r="D62" i="11"/>
  <c r="E61" i="11"/>
  <c r="J61" i="11" s="1"/>
  <c r="D61" i="11"/>
  <c r="J60" i="11"/>
  <c r="E60" i="11"/>
  <c r="D60" i="11"/>
  <c r="D59" i="11"/>
  <c r="E59" i="11" s="1"/>
  <c r="J59" i="11" s="1"/>
  <c r="J58" i="11"/>
  <c r="D58" i="11"/>
  <c r="E58" i="11" s="1"/>
  <c r="J57" i="11"/>
  <c r="E57" i="11"/>
  <c r="D57" i="11"/>
  <c r="E56" i="11"/>
  <c r="J56" i="11" s="1"/>
  <c r="D56" i="11"/>
  <c r="D55" i="11"/>
  <c r="E55" i="11" s="1"/>
  <c r="J55" i="11" s="1"/>
  <c r="J54" i="11"/>
  <c r="E54" i="11"/>
  <c r="D54" i="11"/>
  <c r="J53" i="11"/>
  <c r="E53" i="11"/>
  <c r="D53" i="11"/>
  <c r="E52" i="11"/>
  <c r="J52" i="11" s="1"/>
  <c r="D52" i="11"/>
  <c r="D51" i="11"/>
  <c r="E51" i="11" s="1"/>
  <c r="J51" i="11" s="1"/>
  <c r="J50" i="11"/>
  <c r="D50" i="11"/>
  <c r="E50" i="11" s="1"/>
  <c r="J49" i="11"/>
  <c r="E49" i="11"/>
  <c r="D49" i="11"/>
  <c r="E48" i="11"/>
  <c r="J48" i="11" s="1"/>
  <c r="D48" i="11"/>
  <c r="E47" i="11"/>
  <c r="J47" i="11" s="1"/>
  <c r="D47" i="11"/>
  <c r="J46" i="11"/>
  <c r="E46" i="11"/>
  <c r="D46" i="11"/>
  <c r="E45" i="11"/>
  <c r="J45" i="11" s="1"/>
  <c r="D45" i="11"/>
  <c r="J44" i="11"/>
  <c r="E44" i="11"/>
  <c r="D44" i="11"/>
  <c r="D43" i="11"/>
  <c r="E43" i="11" s="1"/>
  <c r="J43" i="11" s="1"/>
  <c r="D42" i="11"/>
  <c r="E42" i="11" s="1"/>
  <c r="J42" i="11" s="1"/>
  <c r="J41" i="11"/>
  <c r="E41" i="11"/>
  <c r="D41" i="11"/>
  <c r="E40" i="11"/>
  <c r="J40" i="11" s="1"/>
  <c r="D40" i="11"/>
  <c r="E39" i="11"/>
  <c r="J39" i="11" s="1"/>
  <c r="D39" i="11"/>
  <c r="J38" i="11"/>
  <c r="E38" i="11"/>
  <c r="D38" i="11"/>
  <c r="J37" i="11"/>
  <c r="E37" i="11"/>
  <c r="D37" i="11"/>
  <c r="J36" i="11"/>
  <c r="E36" i="11"/>
  <c r="D36" i="11"/>
  <c r="D35" i="11"/>
  <c r="E35" i="11" s="1"/>
  <c r="J35" i="11" s="1"/>
  <c r="D34" i="11"/>
  <c r="E34" i="11" s="1"/>
  <c r="J34" i="11" s="1"/>
  <c r="J33" i="11"/>
  <c r="E33" i="11"/>
  <c r="D33" i="11"/>
  <c r="D32" i="11"/>
  <c r="E32" i="11" s="1"/>
  <c r="J32" i="11" s="1"/>
  <c r="E31" i="11"/>
  <c r="J31" i="11" s="1"/>
  <c r="D31" i="11"/>
  <c r="J30" i="11"/>
  <c r="E30" i="11"/>
  <c r="D30" i="11"/>
  <c r="J29" i="11"/>
  <c r="E29" i="11"/>
  <c r="D29" i="11"/>
  <c r="J28" i="11"/>
  <c r="E28" i="11"/>
  <c r="D28" i="11"/>
  <c r="D27" i="11"/>
  <c r="E27" i="11" s="1"/>
  <c r="J27" i="11" s="1"/>
  <c r="J26" i="11"/>
  <c r="D26" i="11"/>
  <c r="E26" i="11" s="1"/>
  <c r="J25" i="11"/>
  <c r="E25" i="11"/>
  <c r="D25" i="11"/>
  <c r="D24" i="11"/>
  <c r="E24" i="11" s="1"/>
  <c r="E23" i="11"/>
  <c r="J23" i="11" s="1"/>
  <c r="D23" i="11"/>
  <c r="J22" i="11"/>
  <c r="E22" i="11"/>
  <c r="D22" i="11"/>
  <c r="J21" i="11"/>
  <c r="E21" i="11"/>
  <c r="D21" i="11"/>
  <c r="J20" i="11"/>
  <c r="E20" i="11"/>
  <c r="D20" i="11"/>
  <c r="D19" i="11"/>
  <c r="E19" i="11" s="1"/>
  <c r="J19" i="11" s="1"/>
  <c r="D18" i="11"/>
  <c r="E18" i="11" s="1"/>
  <c r="J18" i="11" s="1"/>
  <c r="J17" i="11"/>
  <c r="E17" i="11"/>
  <c r="D17" i="11"/>
  <c r="E16" i="11"/>
  <c r="J16" i="11" s="1"/>
  <c r="D16" i="11"/>
  <c r="D15" i="11"/>
  <c r="E15" i="11" s="1"/>
  <c r="J15" i="11" s="1"/>
  <c r="D14" i="11"/>
  <c r="E14" i="11" s="1"/>
  <c r="J14" i="11" s="1"/>
  <c r="E13" i="11"/>
  <c r="D13" i="11"/>
  <c r="J12" i="11"/>
  <c r="E12" i="11"/>
  <c r="D12" i="11"/>
  <c r="J11" i="11"/>
  <c r="E11" i="11"/>
  <c r="D11" i="11"/>
  <c r="E10" i="11"/>
  <c r="D10" i="11"/>
  <c r="D9" i="11"/>
  <c r="E9" i="11" s="1"/>
  <c r="J9" i="11" s="1"/>
  <c r="J8" i="11"/>
  <c r="E8" i="11"/>
  <c r="D8" i="11"/>
  <c r="J7" i="11"/>
  <c r="D7" i="11"/>
  <c r="E7" i="11" s="1"/>
  <c r="D6" i="11"/>
  <c r="E6" i="11" s="1"/>
  <c r="J5" i="11"/>
  <c r="E5" i="11"/>
  <c r="D5" i="11"/>
  <c r="J4" i="11"/>
  <c r="E4" i="11"/>
  <c r="D4" i="11"/>
  <c r="J3" i="11"/>
  <c r="E3" i="11"/>
  <c r="D3" i="11"/>
  <c r="D2" i="11"/>
  <c r="E2" i="11" s="1"/>
  <c r="J296" i="10"/>
  <c r="E296" i="10"/>
  <c r="D296" i="10"/>
  <c r="D295" i="10"/>
  <c r="E295" i="10" s="1"/>
  <c r="J295" i="10" s="1"/>
  <c r="E294" i="10"/>
  <c r="J294" i="10" s="1"/>
  <c r="D294" i="10"/>
  <c r="J293" i="10"/>
  <c r="E293" i="10"/>
  <c r="D293" i="10"/>
  <c r="J292" i="10"/>
  <c r="E292" i="10"/>
  <c r="D292" i="10"/>
  <c r="J291" i="10"/>
  <c r="E291" i="10"/>
  <c r="D291" i="10"/>
  <c r="D290" i="10"/>
  <c r="E290" i="10" s="1"/>
  <c r="J290" i="10" s="1"/>
  <c r="J289" i="10"/>
  <c r="D289" i="10"/>
  <c r="E289" i="10" s="1"/>
  <c r="J288" i="10"/>
  <c r="E288" i="10"/>
  <c r="D288" i="10"/>
  <c r="D287" i="10"/>
  <c r="E287" i="10" s="1"/>
  <c r="J287" i="10" s="1"/>
  <c r="E286" i="10"/>
  <c r="J286" i="10" s="1"/>
  <c r="D286" i="10"/>
  <c r="J285" i="10"/>
  <c r="E285" i="10"/>
  <c r="D285" i="10"/>
  <c r="J284" i="10"/>
  <c r="E284" i="10"/>
  <c r="D284" i="10"/>
  <c r="J283" i="10"/>
  <c r="E283" i="10"/>
  <c r="D283" i="10"/>
  <c r="D282" i="10"/>
  <c r="E282" i="10" s="1"/>
  <c r="J282" i="10" s="1"/>
  <c r="J281" i="10"/>
  <c r="D281" i="10"/>
  <c r="E281" i="10" s="1"/>
  <c r="J280" i="10"/>
  <c r="E280" i="10"/>
  <c r="D280" i="10"/>
  <c r="E279" i="10"/>
  <c r="J279" i="10" s="1"/>
  <c r="D279" i="10"/>
  <c r="D278" i="10"/>
  <c r="E278" i="10" s="1"/>
  <c r="J278" i="10" s="1"/>
  <c r="J277" i="10"/>
  <c r="E277" i="10"/>
  <c r="D277" i="10"/>
  <c r="J276" i="10"/>
  <c r="E276" i="10"/>
  <c r="D276" i="10"/>
  <c r="E275" i="10"/>
  <c r="J275" i="10" s="1"/>
  <c r="D275" i="10"/>
  <c r="D274" i="10"/>
  <c r="E274" i="10" s="1"/>
  <c r="J274" i="10" s="1"/>
  <c r="J273" i="10"/>
  <c r="D273" i="10"/>
  <c r="E273" i="10" s="1"/>
  <c r="J272" i="10"/>
  <c r="E272" i="10"/>
  <c r="D272" i="10"/>
  <c r="E271" i="10"/>
  <c r="J271" i="10" s="1"/>
  <c r="D271" i="10"/>
  <c r="D270" i="10"/>
  <c r="E270" i="10" s="1"/>
  <c r="J270" i="10" s="1"/>
  <c r="J269" i="10"/>
  <c r="E269" i="10"/>
  <c r="D269" i="10"/>
  <c r="E268" i="10"/>
  <c r="J268" i="10" s="1"/>
  <c r="D268" i="10"/>
  <c r="E267" i="10"/>
  <c r="J267" i="10" s="1"/>
  <c r="D267" i="10"/>
  <c r="D266" i="10"/>
  <c r="E266" i="10" s="1"/>
  <c r="J266" i="10" s="1"/>
  <c r="J265" i="10"/>
  <c r="D265" i="10"/>
  <c r="E265" i="10" s="1"/>
  <c r="J264" i="10"/>
  <c r="E264" i="10"/>
  <c r="D264" i="10"/>
  <c r="E263" i="10"/>
  <c r="J263" i="10" s="1"/>
  <c r="D263" i="10"/>
  <c r="E262" i="10"/>
  <c r="J262" i="10" s="1"/>
  <c r="D262" i="10"/>
  <c r="J261" i="10"/>
  <c r="E261" i="10"/>
  <c r="D261" i="10"/>
  <c r="E260" i="10"/>
  <c r="J260" i="10" s="1"/>
  <c r="D260" i="10"/>
  <c r="J259" i="10"/>
  <c r="E259" i="10"/>
  <c r="D259" i="10"/>
  <c r="D258" i="10"/>
  <c r="E258" i="10" s="1"/>
  <c r="J258" i="10" s="1"/>
  <c r="J257" i="10"/>
  <c r="D257" i="10"/>
  <c r="E257" i="10" s="1"/>
  <c r="J256" i="10"/>
  <c r="E256" i="10"/>
  <c r="D256" i="10"/>
  <c r="E255" i="10"/>
  <c r="J255" i="10" s="1"/>
  <c r="D255" i="10"/>
  <c r="E254" i="10"/>
  <c r="J254" i="10" s="1"/>
  <c r="D254" i="10"/>
  <c r="J253" i="10"/>
  <c r="E253" i="10"/>
  <c r="D253" i="10"/>
  <c r="J252" i="10"/>
  <c r="E252" i="10"/>
  <c r="D252" i="10"/>
  <c r="J251" i="10"/>
  <c r="E251" i="10"/>
  <c r="D251" i="10"/>
  <c r="D250" i="10"/>
  <c r="E250" i="10" s="1"/>
  <c r="J250" i="10" s="1"/>
  <c r="J249" i="10"/>
  <c r="D249" i="10"/>
  <c r="E249" i="10" s="1"/>
  <c r="J248" i="10"/>
  <c r="E248" i="10"/>
  <c r="D248" i="10"/>
  <c r="E247" i="10"/>
  <c r="J247" i="10" s="1"/>
  <c r="D247" i="10"/>
  <c r="D246" i="10"/>
  <c r="E246" i="10" s="1"/>
  <c r="J246" i="10" s="1"/>
  <c r="E245" i="10"/>
  <c r="J245" i="10" s="1"/>
  <c r="D245" i="10"/>
  <c r="E244" i="10"/>
  <c r="J244" i="10" s="1"/>
  <c r="D244" i="10"/>
  <c r="E243" i="10"/>
  <c r="J243" i="10" s="1"/>
  <c r="D243" i="10"/>
  <c r="D242" i="10"/>
  <c r="E242" i="10" s="1"/>
  <c r="J242" i="10" s="1"/>
  <c r="J241" i="10"/>
  <c r="D241" i="10"/>
  <c r="E241" i="10" s="1"/>
  <c r="D240" i="10"/>
  <c r="E240" i="10" s="1"/>
  <c r="J240" i="10" s="1"/>
  <c r="D239" i="10"/>
  <c r="E239" i="10" s="1"/>
  <c r="J239" i="10" s="1"/>
  <c r="E238" i="10"/>
  <c r="J238" i="10" s="1"/>
  <c r="D238" i="10"/>
  <c r="E237" i="10"/>
  <c r="J237" i="10" s="1"/>
  <c r="D237" i="10"/>
  <c r="E236" i="10"/>
  <c r="J236" i="10" s="1"/>
  <c r="D236" i="10"/>
  <c r="J235" i="10"/>
  <c r="E235" i="10"/>
  <c r="D235" i="10"/>
  <c r="D234" i="10"/>
  <c r="E234" i="10" s="1"/>
  <c r="J234" i="10" s="1"/>
  <c r="D233" i="10"/>
  <c r="E233" i="10" s="1"/>
  <c r="J233" i="10" s="1"/>
  <c r="J232" i="10"/>
  <c r="D232" i="10"/>
  <c r="E232" i="10" s="1"/>
  <c r="E231" i="10"/>
  <c r="J231" i="10" s="1"/>
  <c r="D231" i="10"/>
  <c r="E230" i="10"/>
  <c r="J230" i="10" s="1"/>
  <c r="D230" i="10"/>
  <c r="E229" i="10"/>
  <c r="J229" i="10" s="1"/>
  <c r="D229" i="10"/>
  <c r="J228" i="10"/>
  <c r="E228" i="10"/>
  <c r="D228" i="10"/>
  <c r="J227" i="10"/>
  <c r="E227" i="10"/>
  <c r="D227" i="10"/>
  <c r="D226" i="10"/>
  <c r="E226" i="10" s="1"/>
  <c r="J226" i="10" s="1"/>
  <c r="J225" i="10"/>
  <c r="D225" i="10"/>
  <c r="E225" i="10" s="1"/>
  <c r="D224" i="10"/>
  <c r="E224" i="10" s="1"/>
  <c r="J224" i="10" s="1"/>
  <c r="E223" i="10"/>
  <c r="J223" i="10" s="1"/>
  <c r="D223" i="10"/>
  <c r="E222" i="10"/>
  <c r="J222" i="10" s="1"/>
  <c r="D222" i="10"/>
  <c r="E221" i="10"/>
  <c r="J221" i="10" s="1"/>
  <c r="D221" i="10"/>
  <c r="E220" i="10"/>
  <c r="J220" i="10" s="1"/>
  <c r="D220" i="10"/>
  <c r="J219" i="10"/>
  <c r="E219" i="10"/>
  <c r="D219" i="10"/>
  <c r="D218" i="10"/>
  <c r="E218" i="10" s="1"/>
  <c r="J218" i="10" s="1"/>
  <c r="J217" i="10"/>
  <c r="D217" i="10"/>
  <c r="E217" i="10" s="1"/>
  <c r="D216" i="10"/>
  <c r="E216" i="10" s="1"/>
  <c r="J216" i="10" s="1"/>
  <c r="E215" i="10"/>
  <c r="J215" i="10" s="1"/>
  <c r="D215" i="10"/>
  <c r="D214" i="10"/>
  <c r="E214" i="10" s="1"/>
  <c r="J214" i="10" s="1"/>
  <c r="E213" i="10"/>
  <c r="J213" i="10" s="1"/>
  <c r="D213" i="10"/>
  <c r="J212" i="10"/>
  <c r="E212" i="10"/>
  <c r="D212" i="10"/>
  <c r="J211" i="10"/>
  <c r="E211" i="10"/>
  <c r="D211" i="10"/>
  <c r="D210" i="10"/>
  <c r="E210" i="10" s="1"/>
  <c r="J210" i="10" s="1"/>
  <c r="D209" i="10"/>
  <c r="E209" i="10" s="1"/>
  <c r="J209" i="10" s="1"/>
  <c r="J208" i="10"/>
  <c r="D208" i="10"/>
  <c r="E208" i="10" s="1"/>
  <c r="E207" i="10"/>
  <c r="J207" i="10" s="1"/>
  <c r="D207" i="10"/>
  <c r="E206" i="10"/>
  <c r="J206" i="10" s="1"/>
  <c r="D206" i="10"/>
  <c r="E205" i="10"/>
  <c r="J205" i="10" s="1"/>
  <c r="D205" i="10"/>
  <c r="J204" i="10"/>
  <c r="E204" i="10"/>
  <c r="D204" i="10"/>
  <c r="E203" i="10"/>
  <c r="J203" i="10" s="1"/>
  <c r="D203" i="10"/>
  <c r="D202" i="10"/>
  <c r="E202" i="10" s="1"/>
  <c r="J202" i="10" s="1"/>
  <c r="D201" i="10"/>
  <c r="E201" i="10" s="1"/>
  <c r="J201" i="10" s="1"/>
  <c r="J200" i="10"/>
  <c r="D200" i="10"/>
  <c r="E200" i="10" s="1"/>
  <c r="D199" i="10"/>
  <c r="E199" i="10" s="1"/>
  <c r="J199" i="10" s="1"/>
  <c r="E198" i="10"/>
  <c r="J198" i="10" s="1"/>
  <c r="D198" i="10"/>
  <c r="E197" i="10"/>
  <c r="J197" i="10" s="1"/>
  <c r="D197" i="10"/>
  <c r="J196" i="10"/>
  <c r="E196" i="10"/>
  <c r="D196" i="10"/>
  <c r="J195" i="10"/>
  <c r="E195" i="10"/>
  <c r="D195" i="10"/>
  <c r="D194" i="10"/>
  <c r="E194" i="10" s="1"/>
  <c r="J194" i="10" s="1"/>
  <c r="J193" i="10"/>
  <c r="D193" i="10"/>
  <c r="E193" i="10" s="1"/>
  <c r="J192" i="10"/>
  <c r="D192" i="10"/>
  <c r="E192" i="10" s="1"/>
  <c r="E191" i="10"/>
  <c r="J191" i="10" s="1"/>
  <c r="D191" i="10"/>
  <c r="D190" i="10"/>
  <c r="E190" i="10" s="1"/>
  <c r="J190" i="10" s="1"/>
  <c r="E189" i="10"/>
  <c r="J189" i="10" s="1"/>
  <c r="D189" i="10"/>
  <c r="J188" i="10"/>
  <c r="E188" i="10"/>
  <c r="D188" i="10"/>
  <c r="J187" i="10"/>
  <c r="E187" i="10"/>
  <c r="D187" i="10"/>
  <c r="D186" i="10"/>
  <c r="E186" i="10" s="1"/>
  <c r="J186" i="10" s="1"/>
  <c r="J185" i="10"/>
  <c r="D185" i="10"/>
  <c r="E185" i="10" s="1"/>
  <c r="D184" i="10"/>
  <c r="E184" i="10" s="1"/>
  <c r="J184" i="10" s="1"/>
  <c r="E183" i="10"/>
  <c r="J183" i="10" s="1"/>
  <c r="D183" i="10"/>
  <c r="E182" i="10"/>
  <c r="J182" i="10" s="1"/>
  <c r="D182" i="10"/>
  <c r="E181" i="10"/>
  <c r="J181" i="10" s="1"/>
  <c r="D181" i="10"/>
  <c r="E180" i="10"/>
  <c r="J180" i="10" s="1"/>
  <c r="D180" i="10"/>
  <c r="E179" i="10"/>
  <c r="J179" i="10" s="1"/>
  <c r="D179" i="10"/>
  <c r="D178" i="10"/>
  <c r="E178" i="10" s="1"/>
  <c r="J178" i="10" s="1"/>
  <c r="J177" i="10"/>
  <c r="D177" i="10"/>
  <c r="E177" i="10" s="1"/>
  <c r="D176" i="10"/>
  <c r="E176" i="10" s="1"/>
  <c r="J176" i="10" s="1"/>
  <c r="D175" i="10"/>
  <c r="E175" i="10" s="1"/>
  <c r="J175" i="10" s="1"/>
  <c r="E174" i="10"/>
  <c r="J174" i="10" s="1"/>
  <c r="D174" i="10"/>
  <c r="E173" i="10"/>
  <c r="J173" i="10" s="1"/>
  <c r="D173" i="10"/>
  <c r="E172" i="10"/>
  <c r="J172" i="10" s="1"/>
  <c r="D172" i="10"/>
  <c r="J171" i="10"/>
  <c r="E171" i="10"/>
  <c r="D171" i="10"/>
  <c r="D170" i="10"/>
  <c r="E170" i="10" s="1"/>
  <c r="J170" i="10" s="1"/>
  <c r="D169" i="10"/>
  <c r="E169" i="10" s="1"/>
  <c r="J169" i="10" s="1"/>
  <c r="J168" i="10"/>
  <c r="D168" i="10"/>
  <c r="E168" i="10" s="1"/>
  <c r="D167" i="10"/>
  <c r="E167" i="10" s="1"/>
  <c r="J167" i="10" s="1"/>
  <c r="E166" i="10"/>
  <c r="J166" i="10" s="1"/>
  <c r="D166" i="10"/>
  <c r="E165" i="10"/>
  <c r="J165" i="10" s="1"/>
  <c r="D165" i="10"/>
  <c r="J164" i="10"/>
  <c r="E164" i="10"/>
  <c r="D164" i="10"/>
  <c r="J163" i="10"/>
  <c r="E163" i="10"/>
  <c r="D163" i="10"/>
  <c r="D162" i="10"/>
  <c r="E162" i="10" s="1"/>
  <c r="J162" i="10" s="1"/>
  <c r="J161" i="10"/>
  <c r="D161" i="10"/>
  <c r="E161" i="10" s="1"/>
  <c r="D160" i="10"/>
  <c r="E160" i="10" s="1"/>
  <c r="J160" i="10" s="1"/>
  <c r="E159" i="10"/>
  <c r="J159" i="10" s="1"/>
  <c r="D159" i="10"/>
  <c r="E158" i="10"/>
  <c r="J158" i="10" s="1"/>
  <c r="D158" i="10"/>
  <c r="E157" i="10"/>
  <c r="J157" i="10" s="1"/>
  <c r="D157" i="10"/>
  <c r="E156" i="10"/>
  <c r="J156" i="10" s="1"/>
  <c r="D156" i="10"/>
  <c r="J155" i="10"/>
  <c r="E155" i="10"/>
  <c r="D155" i="10"/>
  <c r="D154" i="10"/>
  <c r="E154" i="10" s="1"/>
  <c r="J154" i="10" s="1"/>
  <c r="J153" i="10"/>
  <c r="D153" i="10"/>
  <c r="E153" i="10" s="1"/>
  <c r="D152" i="10"/>
  <c r="E152" i="10" s="1"/>
  <c r="J152" i="10" s="1"/>
  <c r="E151" i="10"/>
  <c r="J151" i="10" s="1"/>
  <c r="D151" i="10"/>
  <c r="X150" i="10"/>
  <c r="J150" i="10"/>
  <c r="E150" i="10"/>
  <c r="D150" i="10"/>
  <c r="D149" i="10"/>
  <c r="E149" i="10" s="1"/>
  <c r="J149" i="10" s="1"/>
  <c r="J148" i="10"/>
  <c r="D148" i="10"/>
  <c r="E148" i="10" s="1"/>
  <c r="J147" i="10"/>
  <c r="D147" i="10"/>
  <c r="E147" i="10" s="1"/>
  <c r="E146" i="10"/>
  <c r="J146" i="10" s="1"/>
  <c r="D146" i="10"/>
  <c r="D145" i="10"/>
  <c r="E145" i="10" s="1"/>
  <c r="J145" i="10" s="1"/>
  <c r="E144" i="10"/>
  <c r="J144" i="10" s="1"/>
  <c r="D144" i="10"/>
  <c r="J143" i="10"/>
  <c r="E143" i="10"/>
  <c r="D143" i="10"/>
  <c r="J142" i="10"/>
  <c r="E142" i="10"/>
  <c r="D142" i="10"/>
  <c r="D141" i="10"/>
  <c r="E141" i="10" s="1"/>
  <c r="J141" i="10" s="1"/>
  <c r="J140" i="10"/>
  <c r="D140" i="10"/>
  <c r="E140" i="10" s="1"/>
  <c r="D139" i="10"/>
  <c r="E139" i="10" s="1"/>
  <c r="J139" i="10" s="1"/>
  <c r="E138" i="10"/>
  <c r="J138" i="10" s="1"/>
  <c r="D138" i="10"/>
  <c r="E137" i="10"/>
  <c r="J137" i="10" s="1"/>
  <c r="D137" i="10"/>
  <c r="E136" i="10"/>
  <c r="J136" i="10" s="1"/>
  <c r="D136" i="10"/>
  <c r="E135" i="10"/>
  <c r="J135" i="10" s="1"/>
  <c r="D135" i="10"/>
  <c r="E134" i="10"/>
  <c r="J134" i="10" s="1"/>
  <c r="D134" i="10"/>
  <c r="D133" i="10"/>
  <c r="E133" i="10" s="1"/>
  <c r="J133" i="10" s="1"/>
  <c r="J132" i="10"/>
  <c r="D132" i="10"/>
  <c r="E132" i="10" s="1"/>
  <c r="D131" i="10"/>
  <c r="E131" i="10" s="1"/>
  <c r="J131" i="10" s="1"/>
  <c r="D130" i="10"/>
  <c r="E130" i="10" s="1"/>
  <c r="J130" i="10" s="1"/>
  <c r="E129" i="10"/>
  <c r="J129" i="10" s="1"/>
  <c r="D129" i="10"/>
  <c r="E128" i="10"/>
  <c r="J128" i="10" s="1"/>
  <c r="D128" i="10"/>
  <c r="E127" i="10"/>
  <c r="J127" i="10" s="1"/>
  <c r="D127" i="10"/>
  <c r="J126" i="10"/>
  <c r="E126" i="10"/>
  <c r="D126" i="10"/>
  <c r="D125" i="10"/>
  <c r="E125" i="10" s="1"/>
  <c r="J125" i="10" s="1"/>
  <c r="D124" i="10"/>
  <c r="E124" i="10" s="1"/>
  <c r="J124" i="10" s="1"/>
  <c r="J123" i="10"/>
  <c r="D123" i="10"/>
  <c r="E123" i="10" s="1"/>
  <c r="D122" i="10"/>
  <c r="E122" i="10" s="1"/>
  <c r="J122" i="10" s="1"/>
  <c r="E121" i="10"/>
  <c r="J121" i="10" s="1"/>
  <c r="D121" i="10"/>
  <c r="E120" i="10"/>
  <c r="J120" i="10" s="1"/>
  <c r="D120" i="10"/>
  <c r="J119" i="10"/>
  <c r="E119" i="10"/>
  <c r="D119" i="10"/>
  <c r="J118" i="10"/>
  <c r="E118" i="10"/>
  <c r="D118" i="10"/>
  <c r="D117" i="10"/>
  <c r="E117" i="10" s="1"/>
  <c r="J117" i="10" s="1"/>
  <c r="J116" i="10"/>
  <c r="D116" i="10"/>
  <c r="E116" i="10" s="1"/>
  <c r="D115" i="10"/>
  <c r="E115" i="10" s="1"/>
  <c r="J115" i="10" s="1"/>
  <c r="E114" i="10"/>
  <c r="J114" i="10" s="1"/>
  <c r="D114" i="10"/>
  <c r="E113" i="10"/>
  <c r="J113" i="10" s="1"/>
  <c r="D113" i="10"/>
  <c r="E112" i="10"/>
  <c r="J112" i="10" s="1"/>
  <c r="D112" i="10"/>
  <c r="E111" i="10"/>
  <c r="J111" i="10" s="1"/>
  <c r="D111" i="10"/>
  <c r="J110" i="10"/>
  <c r="E110" i="10"/>
  <c r="D110" i="10"/>
  <c r="D109" i="10"/>
  <c r="E109" i="10" s="1"/>
  <c r="J109" i="10" s="1"/>
  <c r="J108" i="10"/>
  <c r="D108" i="10"/>
  <c r="E108" i="10" s="1"/>
  <c r="J107" i="10"/>
  <c r="D107" i="10"/>
  <c r="E107" i="10" s="1"/>
  <c r="E106" i="10"/>
  <c r="J106" i="10" s="1"/>
  <c r="D106" i="10"/>
  <c r="D105" i="10"/>
  <c r="E105" i="10" s="1"/>
  <c r="J105" i="10" s="1"/>
  <c r="E104" i="10"/>
  <c r="J104" i="10" s="1"/>
  <c r="D104" i="10"/>
  <c r="J103" i="10"/>
  <c r="E103" i="10"/>
  <c r="D103" i="10"/>
  <c r="J102" i="10"/>
  <c r="E102" i="10"/>
  <c r="D102" i="10"/>
  <c r="D101" i="10"/>
  <c r="E101" i="10" s="1"/>
  <c r="J101" i="10" s="1"/>
  <c r="D100" i="10"/>
  <c r="E100" i="10" s="1"/>
  <c r="J100" i="10" s="1"/>
  <c r="J99" i="10"/>
  <c r="D99" i="10"/>
  <c r="E99" i="10" s="1"/>
  <c r="E98" i="10"/>
  <c r="J98" i="10" s="1"/>
  <c r="D98" i="10"/>
  <c r="E97" i="10"/>
  <c r="J97" i="10" s="1"/>
  <c r="D97" i="10"/>
  <c r="E96" i="10"/>
  <c r="J96" i="10" s="1"/>
  <c r="D96" i="10"/>
  <c r="J95" i="10"/>
  <c r="E95" i="10"/>
  <c r="D95" i="10"/>
  <c r="E94" i="10"/>
  <c r="J94" i="10" s="1"/>
  <c r="D94" i="10"/>
  <c r="D93" i="10"/>
  <c r="E93" i="10" s="1"/>
  <c r="J93" i="10" s="1"/>
  <c r="D92" i="10"/>
  <c r="E92" i="10" s="1"/>
  <c r="J92" i="10" s="1"/>
  <c r="J91" i="10"/>
  <c r="D91" i="10"/>
  <c r="E91" i="10" s="1"/>
  <c r="D90" i="10"/>
  <c r="E90" i="10" s="1"/>
  <c r="J90" i="10" s="1"/>
  <c r="E89" i="10"/>
  <c r="J89" i="10" s="1"/>
  <c r="D89" i="10"/>
  <c r="E88" i="10"/>
  <c r="J88" i="10" s="1"/>
  <c r="D88" i="10"/>
  <c r="J87" i="10"/>
  <c r="E87" i="10"/>
  <c r="D87" i="10"/>
  <c r="E86" i="10"/>
  <c r="J86" i="10" s="1"/>
  <c r="D86" i="10"/>
  <c r="D85" i="10"/>
  <c r="E85" i="10" s="1"/>
  <c r="J85" i="10" s="1"/>
  <c r="J84" i="10"/>
  <c r="D84" i="10"/>
  <c r="E84" i="10" s="1"/>
  <c r="J83" i="10"/>
  <c r="D83" i="10"/>
  <c r="E83" i="10" s="1"/>
  <c r="D82" i="10"/>
  <c r="E82" i="10" s="1"/>
  <c r="J82" i="10" s="1"/>
  <c r="D81" i="10"/>
  <c r="E81" i="10" s="1"/>
  <c r="J81" i="10" s="1"/>
  <c r="E80" i="10"/>
  <c r="J80" i="10" s="1"/>
  <c r="D80" i="10"/>
  <c r="J79" i="10"/>
  <c r="E79" i="10"/>
  <c r="D79" i="10"/>
  <c r="J78" i="10"/>
  <c r="E78" i="10"/>
  <c r="D78" i="10"/>
  <c r="D77" i="10"/>
  <c r="E77" i="10" s="1"/>
  <c r="J77" i="10" s="1"/>
  <c r="J76" i="10"/>
  <c r="D76" i="10"/>
  <c r="E76" i="10" s="1"/>
  <c r="D75" i="10"/>
  <c r="E75" i="10" s="1"/>
  <c r="J75" i="10" s="1"/>
  <c r="E74" i="10"/>
  <c r="J74" i="10" s="1"/>
  <c r="D74" i="10"/>
  <c r="D73" i="10"/>
  <c r="E73" i="10" s="1"/>
  <c r="J73" i="10" s="1"/>
  <c r="E72" i="10"/>
  <c r="J72" i="10" s="1"/>
  <c r="D72" i="10"/>
  <c r="E71" i="10"/>
  <c r="J71" i="10" s="1"/>
  <c r="D71" i="10"/>
  <c r="E70" i="10"/>
  <c r="J70" i="10" s="1"/>
  <c r="D70" i="10"/>
  <c r="D69" i="10"/>
  <c r="E69" i="10" s="1"/>
  <c r="J69" i="10" s="1"/>
  <c r="J68" i="10"/>
  <c r="D68" i="10"/>
  <c r="E68" i="10" s="1"/>
  <c r="D67" i="10"/>
  <c r="E67" i="10" s="1"/>
  <c r="J67" i="10" s="1"/>
  <c r="D66" i="10"/>
  <c r="E66" i="10" s="1"/>
  <c r="J66" i="10" s="1"/>
  <c r="E65" i="10"/>
  <c r="J65" i="10" s="1"/>
  <c r="D65" i="10"/>
  <c r="E64" i="10"/>
  <c r="J64" i="10" s="1"/>
  <c r="D64" i="10"/>
  <c r="E63" i="10"/>
  <c r="J63" i="10" s="1"/>
  <c r="D63" i="10"/>
  <c r="J62" i="10"/>
  <c r="E62" i="10"/>
  <c r="D62" i="10"/>
  <c r="D61" i="10"/>
  <c r="E61" i="10" s="1"/>
  <c r="J61" i="10" s="1"/>
  <c r="D60" i="10"/>
  <c r="E60" i="10" s="1"/>
  <c r="J60" i="10" s="1"/>
  <c r="J59" i="10"/>
  <c r="D59" i="10"/>
  <c r="E59" i="10" s="1"/>
  <c r="E58" i="10"/>
  <c r="J58" i="10" s="1"/>
  <c r="D58" i="10"/>
  <c r="E57" i="10"/>
  <c r="J57" i="10" s="1"/>
  <c r="D57" i="10"/>
  <c r="E56" i="10"/>
  <c r="J56" i="10" s="1"/>
  <c r="D56" i="10"/>
  <c r="J55" i="10"/>
  <c r="E55" i="10"/>
  <c r="D55" i="10"/>
  <c r="J54" i="10"/>
  <c r="E54" i="10"/>
  <c r="D54" i="10"/>
  <c r="D53" i="10"/>
  <c r="E53" i="10" s="1"/>
  <c r="J53" i="10" s="1"/>
  <c r="J52" i="10"/>
  <c r="D52" i="10"/>
  <c r="E52" i="10" s="1"/>
  <c r="D51" i="10"/>
  <c r="E51" i="10" s="1"/>
  <c r="J51" i="10" s="1"/>
  <c r="E50" i="10"/>
  <c r="J50" i="10" s="1"/>
  <c r="D50" i="10"/>
  <c r="E49" i="10"/>
  <c r="J49" i="10" s="1"/>
  <c r="D49" i="10"/>
  <c r="E48" i="10"/>
  <c r="J48" i="10" s="1"/>
  <c r="D48" i="10"/>
  <c r="E47" i="10"/>
  <c r="J47" i="10" s="1"/>
  <c r="D47" i="10"/>
  <c r="J46" i="10"/>
  <c r="E46" i="10"/>
  <c r="D46" i="10"/>
  <c r="D45" i="10"/>
  <c r="E45" i="10" s="1"/>
  <c r="J45" i="10" s="1"/>
  <c r="J44" i="10"/>
  <c r="D44" i="10"/>
  <c r="E44" i="10" s="1"/>
  <c r="D43" i="10"/>
  <c r="E43" i="10" s="1"/>
  <c r="J43" i="10" s="1"/>
  <c r="E42" i="10"/>
  <c r="J42" i="10" s="1"/>
  <c r="D42" i="10"/>
  <c r="D41" i="10"/>
  <c r="E41" i="10" s="1"/>
  <c r="J41" i="10" s="1"/>
  <c r="E40" i="10"/>
  <c r="J40" i="10" s="1"/>
  <c r="D40" i="10"/>
  <c r="J39" i="10"/>
  <c r="E39" i="10"/>
  <c r="D39" i="10"/>
  <c r="J38" i="10"/>
  <c r="E38" i="10"/>
  <c r="D38" i="10"/>
  <c r="D37" i="10"/>
  <c r="E37" i="10" s="1"/>
  <c r="J37" i="10" s="1"/>
  <c r="D36" i="10"/>
  <c r="E36" i="10" s="1"/>
  <c r="J36" i="10" s="1"/>
  <c r="J35" i="10"/>
  <c r="D35" i="10"/>
  <c r="E35" i="10" s="1"/>
  <c r="E34" i="10"/>
  <c r="J34" i="10" s="1"/>
  <c r="D34" i="10"/>
  <c r="E33" i="10"/>
  <c r="J33" i="10" s="1"/>
  <c r="D33" i="10"/>
  <c r="E32" i="10"/>
  <c r="J32" i="10" s="1"/>
  <c r="D32" i="10"/>
  <c r="J31" i="10"/>
  <c r="E31" i="10"/>
  <c r="D31" i="10"/>
  <c r="E30" i="10"/>
  <c r="D30" i="10"/>
  <c r="D29" i="10"/>
  <c r="E29" i="10" s="1"/>
  <c r="J29" i="10" s="1"/>
  <c r="D28" i="10"/>
  <c r="E28" i="10" s="1"/>
  <c r="J28" i="10" s="1"/>
  <c r="J27" i="10"/>
  <c r="D27" i="10"/>
  <c r="E27" i="10" s="1"/>
  <c r="D26" i="10"/>
  <c r="E26" i="10" s="1"/>
  <c r="J26" i="10" s="1"/>
  <c r="E25" i="10"/>
  <c r="J25" i="10" s="1"/>
  <c r="D25" i="10"/>
  <c r="E24" i="10"/>
  <c r="J24" i="10" s="1"/>
  <c r="D24" i="10"/>
  <c r="J23" i="10"/>
  <c r="E23" i="10"/>
  <c r="D23" i="10"/>
  <c r="E22" i="10"/>
  <c r="J22" i="10" s="1"/>
  <c r="D22" i="10"/>
  <c r="D21" i="10"/>
  <c r="E21" i="10" s="1"/>
  <c r="J21" i="10" s="1"/>
  <c r="J20" i="10"/>
  <c r="D20" i="10"/>
  <c r="E20" i="10" s="1"/>
  <c r="D19" i="10"/>
  <c r="E19" i="10" s="1"/>
  <c r="J19" i="10" s="1"/>
  <c r="E18" i="10"/>
  <c r="J18" i="10" s="1"/>
  <c r="D18" i="10"/>
  <c r="E17" i="10"/>
  <c r="J17" i="10" s="1"/>
  <c r="D17" i="10"/>
  <c r="E16" i="10"/>
  <c r="J16" i="10" s="1"/>
  <c r="D16" i="10"/>
  <c r="E15" i="10"/>
  <c r="J15" i="10" s="1"/>
  <c r="D15" i="10"/>
  <c r="D14" i="10"/>
  <c r="E14" i="10" s="1"/>
  <c r="J14" i="10" s="1"/>
  <c r="E13" i="10"/>
  <c r="J13" i="10" s="1"/>
  <c r="D13" i="10"/>
  <c r="D12" i="10"/>
  <c r="E12" i="10" s="1"/>
  <c r="J12" i="10" s="1"/>
  <c r="J11" i="10"/>
  <c r="D11" i="10"/>
  <c r="E11" i="10" s="1"/>
  <c r="J10" i="10"/>
  <c r="D10" i="10"/>
  <c r="E10" i="10" s="1"/>
  <c r="J9" i="10"/>
  <c r="E9" i="10"/>
  <c r="D9" i="10"/>
  <c r="J8" i="10"/>
  <c r="E8" i="10"/>
  <c r="D8" i="10"/>
  <c r="E7" i="10"/>
  <c r="J7" i="10" s="1"/>
  <c r="D7" i="10"/>
  <c r="E6" i="10"/>
  <c r="J6" i="10" s="1"/>
  <c r="D6" i="10"/>
  <c r="E5" i="10"/>
  <c r="D5" i="10"/>
  <c r="J4" i="10"/>
  <c r="D4" i="10"/>
  <c r="E4" i="10" s="1"/>
  <c r="D3" i="10"/>
  <c r="E3" i="10" s="1"/>
  <c r="D2" i="10"/>
  <c r="E2" i="10" s="1"/>
  <c r="J292" i="9"/>
  <c r="J291" i="9"/>
  <c r="J290" i="9"/>
  <c r="D290" i="9"/>
  <c r="J289" i="9"/>
  <c r="D289" i="9"/>
  <c r="J288" i="9"/>
  <c r="D288" i="9"/>
  <c r="J287" i="9"/>
  <c r="D287" i="9"/>
  <c r="J286" i="9"/>
  <c r="D286" i="9"/>
  <c r="J285" i="9"/>
  <c r="D285" i="9"/>
  <c r="J284" i="9"/>
  <c r="D284" i="9"/>
  <c r="J283" i="9"/>
  <c r="D283" i="9"/>
  <c r="J282" i="9"/>
  <c r="D282" i="9"/>
  <c r="J281" i="9"/>
  <c r="D281" i="9"/>
  <c r="J280" i="9"/>
  <c r="D280" i="9"/>
  <c r="J279" i="9"/>
  <c r="D279" i="9"/>
  <c r="J278" i="9"/>
  <c r="D278" i="9"/>
  <c r="J277" i="9"/>
  <c r="D277" i="9"/>
  <c r="J276" i="9"/>
  <c r="D276" i="9"/>
  <c r="J275" i="9"/>
  <c r="D275" i="9"/>
  <c r="J274" i="9"/>
  <c r="D274" i="9"/>
  <c r="J273" i="9"/>
  <c r="D273" i="9"/>
  <c r="J272" i="9"/>
  <c r="D272" i="9"/>
  <c r="J271" i="9"/>
  <c r="D271" i="9"/>
  <c r="J270" i="9"/>
  <c r="D270" i="9"/>
  <c r="J269" i="9"/>
  <c r="D269" i="9"/>
  <c r="J268" i="9"/>
  <c r="D268" i="9"/>
  <c r="J267" i="9"/>
  <c r="D267" i="9"/>
  <c r="J266" i="9"/>
  <c r="D266" i="9"/>
  <c r="J265" i="9"/>
  <c r="D265" i="9"/>
  <c r="J264" i="9"/>
  <c r="D264" i="9"/>
  <c r="J263" i="9"/>
  <c r="D263" i="9"/>
  <c r="J262" i="9"/>
  <c r="D262" i="9"/>
  <c r="J261" i="9"/>
  <c r="D261" i="9"/>
  <c r="J260" i="9"/>
  <c r="D260" i="9"/>
  <c r="J259" i="9"/>
  <c r="D259" i="9"/>
  <c r="J258" i="9"/>
  <c r="D258" i="9"/>
  <c r="J257" i="9"/>
  <c r="D257" i="9"/>
  <c r="J256" i="9"/>
  <c r="D256" i="9"/>
  <c r="J255" i="9"/>
  <c r="D255" i="9"/>
  <c r="J254" i="9"/>
  <c r="D254" i="9"/>
  <c r="J253" i="9"/>
  <c r="D253" i="9"/>
  <c r="J252" i="9"/>
  <c r="D252" i="9"/>
  <c r="J251" i="9"/>
  <c r="D251" i="9"/>
  <c r="J250" i="9"/>
  <c r="D250" i="9"/>
  <c r="J249" i="9"/>
  <c r="D249" i="9"/>
  <c r="J248" i="9"/>
  <c r="D248" i="9"/>
  <c r="J247" i="9"/>
  <c r="D247" i="9"/>
  <c r="J246" i="9"/>
  <c r="D246" i="9"/>
  <c r="J245" i="9"/>
  <c r="D245" i="9"/>
  <c r="J244" i="9"/>
  <c r="D244" i="9"/>
  <c r="J243" i="9"/>
  <c r="D243" i="9"/>
  <c r="J242" i="9"/>
  <c r="D242" i="9"/>
  <c r="J241" i="9"/>
  <c r="D241" i="9"/>
  <c r="J240" i="9"/>
  <c r="D240" i="9"/>
  <c r="J239" i="9"/>
  <c r="D239" i="9"/>
  <c r="J238" i="9"/>
  <c r="D238" i="9"/>
  <c r="J237" i="9"/>
  <c r="D237" i="9"/>
  <c r="J236" i="9"/>
  <c r="D236" i="9"/>
  <c r="J235" i="9"/>
  <c r="D235" i="9"/>
  <c r="J234" i="9"/>
  <c r="D234" i="9"/>
  <c r="J233" i="9"/>
  <c r="D233" i="9"/>
  <c r="J232" i="9"/>
  <c r="D232" i="9"/>
  <c r="J231" i="9"/>
  <c r="D231" i="9"/>
  <c r="J230" i="9"/>
  <c r="D230" i="9"/>
  <c r="J229" i="9"/>
  <c r="D229" i="9"/>
  <c r="J228" i="9"/>
  <c r="D228" i="9"/>
  <c r="J227" i="9"/>
  <c r="D227" i="9"/>
  <c r="J226" i="9"/>
  <c r="D226" i="9"/>
  <c r="J225" i="9"/>
  <c r="D225" i="9"/>
  <c r="J224" i="9"/>
  <c r="D224" i="9"/>
  <c r="J223" i="9"/>
  <c r="D223" i="9"/>
  <c r="J222" i="9"/>
  <c r="D222" i="9"/>
  <c r="J221" i="9"/>
  <c r="D221" i="9"/>
  <c r="J220" i="9"/>
  <c r="D220" i="9"/>
  <c r="J219" i="9"/>
  <c r="D219" i="9"/>
  <c r="D218" i="9"/>
  <c r="E218" i="9" s="1"/>
  <c r="J218" i="9" s="1"/>
  <c r="D217" i="9"/>
  <c r="E217" i="9" s="1"/>
  <c r="J217" i="9" s="1"/>
  <c r="E216" i="9"/>
  <c r="J216" i="9" s="1"/>
  <c r="D216" i="9"/>
  <c r="E215" i="9"/>
  <c r="J215" i="9" s="1"/>
  <c r="D215" i="9"/>
  <c r="D214" i="9"/>
  <c r="E214" i="9" s="1"/>
  <c r="J214" i="9" s="1"/>
  <c r="J213" i="9"/>
  <c r="E213" i="9"/>
  <c r="D213" i="9"/>
  <c r="J212" i="9"/>
  <c r="E212" i="9"/>
  <c r="D212" i="9"/>
  <c r="D211" i="9"/>
  <c r="E211" i="9" s="1"/>
  <c r="J211" i="9" s="1"/>
  <c r="D210" i="9"/>
  <c r="E210" i="9" s="1"/>
  <c r="J210" i="9" s="1"/>
  <c r="D209" i="9"/>
  <c r="E209" i="9" s="1"/>
  <c r="J209" i="9" s="1"/>
  <c r="J208" i="9"/>
  <c r="E208" i="9"/>
  <c r="D208" i="9"/>
  <c r="D207" i="9"/>
  <c r="E207" i="9" s="1"/>
  <c r="J207" i="9" s="1"/>
  <c r="D206" i="9"/>
  <c r="E206" i="9" s="1"/>
  <c r="J206" i="9" s="1"/>
  <c r="J205" i="9"/>
  <c r="E205" i="9"/>
  <c r="D205" i="9"/>
  <c r="E204" i="9"/>
  <c r="J204" i="9" s="1"/>
  <c r="D204" i="9"/>
  <c r="D203" i="9"/>
  <c r="E203" i="9" s="1"/>
  <c r="J203" i="9" s="1"/>
  <c r="D202" i="9"/>
  <c r="E202" i="9" s="1"/>
  <c r="J202" i="9" s="1"/>
  <c r="J201" i="9"/>
  <c r="D201" i="9"/>
  <c r="E201" i="9" s="1"/>
  <c r="E200" i="9"/>
  <c r="J200" i="9" s="1"/>
  <c r="D200" i="9"/>
  <c r="D199" i="9"/>
  <c r="E199" i="9" s="1"/>
  <c r="J199" i="9" s="1"/>
  <c r="E198" i="9"/>
  <c r="J198" i="9" s="1"/>
  <c r="D198" i="9"/>
  <c r="J197" i="9"/>
  <c r="E197" i="9"/>
  <c r="D197" i="9"/>
  <c r="E196" i="9"/>
  <c r="J196" i="9" s="1"/>
  <c r="D196" i="9"/>
  <c r="J195" i="9"/>
  <c r="E195" i="9"/>
  <c r="D195" i="9"/>
  <c r="D194" i="9"/>
  <c r="E194" i="9" s="1"/>
  <c r="J194" i="9" s="1"/>
  <c r="J193" i="9"/>
  <c r="D193" i="9"/>
  <c r="E193" i="9" s="1"/>
  <c r="E192" i="9"/>
  <c r="J192" i="9" s="1"/>
  <c r="D192" i="9"/>
  <c r="E191" i="9"/>
  <c r="J191" i="9" s="1"/>
  <c r="D191" i="9"/>
  <c r="D190" i="9"/>
  <c r="E190" i="9" s="1"/>
  <c r="J190" i="9" s="1"/>
  <c r="J189" i="9"/>
  <c r="E189" i="9"/>
  <c r="D189" i="9"/>
  <c r="J188" i="9"/>
  <c r="E188" i="9"/>
  <c r="D188" i="9"/>
  <c r="E187" i="9"/>
  <c r="J187" i="9" s="1"/>
  <c r="D187" i="9"/>
  <c r="D186" i="9"/>
  <c r="E186" i="9" s="1"/>
  <c r="J186" i="9" s="1"/>
  <c r="J185" i="9"/>
  <c r="D185" i="9"/>
  <c r="E185" i="9" s="1"/>
  <c r="J184" i="9"/>
  <c r="E184" i="9"/>
  <c r="D184" i="9"/>
  <c r="E183" i="9"/>
  <c r="J183" i="9" s="1"/>
  <c r="D183" i="9"/>
  <c r="D182" i="9"/>
  <c r="E182" i="9" s="1"/>
  <c r="J182" i="9" s="1"/>
  <c r="J181" i="9"/>
  <c r="E181" i="9"/>
  <c r="D181" i="9"/>
  <c r="E180" i="9"/>
  <c r="J180" i="9" s="1"/>
  <c r="D180" i="9"/>
  <c r="E179" i="9"/>
  <c r="J179" i="9" s="1"/>
  <c r="D179" i="9"/>
  <c r="D178" i="9"/>
  <c r="E178" i="9" s="1"/>
  <c r="J178" i="9" s="1"/>
  <c r="D177" i="9"/>
  <c r="E177" i="9" s="1"/>
  <c r="J177" i="9" s="1"/>
  <c r="J176" i="9"/>
  <c r="E176" i="9"/>
  <c r="D176" i="9"/>
  <c r="E175" i="9"/>
  <c r="J175" i="9" s="1"/>
  <c r="D175" i="9"/>
  <c r="E174" i="9"/>
  <c r="J174" i="9" s="1"/>
  <c r="D174" i="9"/>
  <c r="J173" i="9"/>
  <c r="E173" i="9"/>
  <c r="D173" i="9"/>
  <c r="J172" i="9"/>
  <c r="E172" i="9"/>
  <c r="D172" i="9"/>
  <c r="D171" i="9"/>
  <c r="E171" i="9" s="1"/>
  <c r="J171" i="9" s="1"/>
  <c r="D170" i="9"/>
  <c r="E170" i="9" s="1"/>
  <c r="J170" i="9" s="1"/>
  <c r="D169" i="9"/>
  <c r="E169" i="9" s="1"/>
  <c r="J169" i="9" s="1"/>
  <c r="J168" i="9"/>
  <c r="E168" i="9"/>
  <c r="D168" i="9"/>
  <c r="D167" i="9"/>
  <c r="E167" i="9" s="1"/>
  <c r="J167" i="9" s="1"/>
  <c r="E166" i="9"/>
  <c r="J166" i="9" s="1"/>
  <c r="D166" i="9"/>
  <c r="J165" i="9"/>
  <c r="E165" i="9"/>
  <c r="D165" i="9"/>
  <c r="J164" i="9"/>
  <c r="E164" i="9"/>
  <c r="D164" i="9"/>
  <c r="D163" i="9"/>
  <c r="E163" i="9" s="1"/>
  <c r="J163" i="9" s="1"/>
  <c r="D162" i="9"/>
  <c r="E162" i="9" s="1"/>
  <c r="J162" i="9" s="1"/>
  <c r="J161" i="9"/>
  <c r="D161" i="9"/>
  <c r="E161" i="9" s="1"/>
  <c r="E160" i="9"/>
  <c r="J160" i="9" s="1"/>
  <c r="D160" i="9"/>
  <c r="D159" i="9"/>
  <c r="E159" i="9" s="1"/>
  <c r="J159" i="9" s="1"/>
  <c r="E158" i="9"/>
  <c r="J158" i="9" s="1"/>
  <c r="D158" i="9"/>
  <c r="J157" i="9"/>
  <c r="E157" i="9"/>
  <c r="D157" i="9"/>
  <c r="J156" i="9"/>
  <c r="E156" i="9"/>
  <c r="D156" i="9"/>
  <c r="J155" i="9"/>
  <c r="E155" i="9"/>
  <c r="D155" i="9"/>
  <c r="D154" i="9"/>
  <c r="E154" i="9" s="1"/>
  <c r="J154" i="9" s="1"/>
  <c r="D153" i="9"/>
  <c r="E153" i="9" s="1"/>
  <c r="J153" i="9" s="1"/>
  <c r="E152" i="9"/>
  <c r="J152" i="9" s="1"/>
  <c r="D152" i="9"/>
  <c r="E151" i="9"/>
  <c r="J151" i="9" s="1"/>
  <c r="D151" i="9"/>
  <c r="D150" i="9"/>
  <c r="E150" i="9" s="1"/>
  <c r="J150" i="9" s="1"/>
  <c r="J149" i="9"/>
  <c r="E149" i="9"/>
  <c r="D149" i="9"/>
  <c r="J148" i="9"/>
  <c r="E148" i="9"/>
  <c r="D148" i="9"/>
  <c r="X147" i="9"/>
  <c r="E147" i="9"/>
  <c r="J147" i="9" s="1"/>
  <c r="D147" i="9"/>
  <c r="D146" i="9"/>
  <c r="E146" i="9" s="1"/>
  <c r="J146" i="9" s="1"/>
  <c r="E145" i="9"/>
  <c r="J145" i="9" s="1"/>
  <c r="D145" i="9"/>
  <c r="J144" i="9"/>
  <c r="E144" i="9"/>
  <c r="D144" i="9"/>
  <c r="E143" i="9"/>
  <c r="J143" i="9" s="1"/>
  <c r="D143" i="9"/>
  <c r="J142" i="9"/>
  <c r="E142" i="9"/>
  <c r="D142" i="9"/>
  <c r="D141" i="9"/>
  <c r="E141" i="9" s="1"/>
  <c r="J141" i="9" s="1"/>
  <c r="J140" i="9"/>
  <c r="D140" i="9"/>
  <c r="E140" i="9" s="1"/>
  <c r="J139" i="9"/>
  <c r="E139" i="9"/>
  <c r="D139" i="9"/>
  <c r="E138" i="9"/>
  <c r="J138" i="9" s="1"/>
  <c r="D138" i="9"/>
  <c r="D137" i="9"/>
  <c r="E137" i="9" s="1"/>
  <c r="J137" i="9" s="1"/>
  <c r="J136" i="9"/>
  <c r="E136" i="9"/>
  <c r="D136" i="9"/>
  <c r="J135" i="9"/>
  <c r="E135" i="9"/>
  <c r="D135" i="9"/>
  <c r="E134" i="9"/>
  <c r="J134" i="9" s="1"/>
  <c r="D134" i="9"/>
  <c r="D133" i="9"/>
  <c r="E133" i="9" s="1"/>
  <c r="J133" i="9" s="1"/>
  <c r="J132" i="9"/>
  <c r="D132" i="9"/>
  <c r="E132" i="9" s="1"/>
  <c r="J131" i="9"/>
  <c r="E131" i="9"/>
  <c r="D131" i="9"/>
  <c r="E130" i="9"/>
  <c r="J130" i="9" s="1"/>
  <c r="D130" i="9"/>
  <c r="D129" i="9"/>
  <c r="E129" i="9" s="1"/>
  <c r="J129" i="9" s="1"/>
  <c r="J128" i="9"/>
  <c r="E128" i="9"/>
  <c r="D128" i="9"/>
  <c r="E127" i="9"/>
  <c r="J127" i="9" s="1"/>
  <c r="D127" i="9"/>
  <c r="E126" i="9"/>
  <c r="J126" i="9" s="1"/>
  <c r="D126" i="9"/>
  <c r="D125" i="9"/>
  <c r="E125" i="9" s="1"/>
  <c r="J125" i="9" s="1"/>
  <c r="D124" i="9"/>
  <c r="E124" i="9" s="1"/>
  <c r="J124" i="9" s="1"/>
  <c r="J123" i="9"/>
  <c r="E123" i="9"/>
  <c r="D123" i="9"/>
  <c r="E122" i="9"/>
  <c r="J122" i="9" s="1"/>
  <c r="D122" i="9"/>
  <c r="E121" i="9"/>
  <c r="J121" i="9" s="1"/>
  <c r="D121" i="9"/>
  <c r="J120" i="9"/>
  <c r="E120" i="9"/>
  <c r="D120" i="9"/>
  <c r="J119" i="9"/>
  <c r="E119" i="9"/>
  <c r="D119" i="9"/>
  <c r="D118" i="9"/>
  <c r="E118" i="9" s="1"/>
  <c r="J118" i="9" s="1"/>
  <c r="D117" i="9"/>
  <c r="E117" i="9" s="1"/>
  <c r="J117" i="9" s="1"/>
  <c r="D116" i="9"/>
  <c r="E116" i="9" s="1"/>
  <c r="J116" i="9" s="1"/>
  <c r="J115" i="9"/>
  <c r="E115" i="9"/>
  <c r="D115" i="9"/>
  <c r="D114" i="9"/>
  <c r="E114" i="9" s="1"/>
  <c r="J114" i="9" s="1"/>
  <c r="E113" i="9"/>
  <c r="J113" i="9" s="1"/>
  <c r="D113" i="9"/>
  <c r="J112" i="9"/>
  <c r="E112" i="9"/>
  <c r="D112" i="9"/>
  <c r="D111" i="9"/>
  <c r="E111" i="9" s="1"/>
  <c r="J111" i="9" s="1"/>
  <c r="J110" i="9"/>
  <c r="D110" i="9"/>
  <c r="E110" i="9" s="1"/>
  <c r="D109" i="9"/>
  <c r="E109" i="9" s="1"/>
  <c r="J109" i="9" s="1"/>
  <c r="J108" i="9"/>
  <c r="E108" i="9"/>
  <c r="D108" i="9"/>
  <c r="E107" i="9"/>
  <c r="J107" i="9" s="1"/>
  <c r="D107" i="9"/>
  <c r="E106" i="9"/>
  <c r="J106" i="9" s="1"/>
  <c r="D106" i="9"/>
  <c r="J105" i="9"/>
  <c r="E105" i="9"/>
  <c r="D105" i="9"/>
  <c r="J104" i="9"/>
  <c r="E104" i="9"/>
  <c r="D104" i="9"/>
  <c r="J103" i="9"/>
  <c r="E103" i="9"/>
  <c r="D103" i="9"/>
  <c r="D102" i="9"/>
  <c r="E102" i="9" s="1"/>
  <c r="J102" i="9" s="1"/>
  <c r="D101" i="9"/>
  <c r="E101" i="9" s="1"/>
  <c r="J101" i="9" s="1"/>
  <c r="D100" i="9"/>
  <c r="E100" i="9" s="1"/>
  <c r="J100" i="9" s="1"/>
  <c r="J99" i="9"/>
  <c r="E99" i="9"/>
  <c r="D99" i="9"/>
  <c r="D98" i="9"/>
  <c r="E98" i="9" s="1"/>
  <c r="J98" i="9" s="1"/>
  <c r="D97" i="9"/>
  <c r="E97" i="9" s="1"/>
  <c r="J97" i="9" s="1"/>
  <c r="J96" i="9"/>
  <c r="E96" i="9"/>
  <c r="D96" i="9"/>
  <c r="E95" i="9"/>
  <c r="J95" i="9" s="1"/>
  <c r="D95" i="9"/>
  <c r="E94" i="9"/>
  <c r="J94" i="9" s="1"/>
  <c r="D94" i="9"/>
  <c r="D93" i="9"/>
  <c r="E93" i="9" s="1"/>
  <c r="J93" i="9" s="1"/>
  <c r="D92" i="9"/>
  <c r="E92" i="9" s="1"/>
  <c r="J92" i="9" s="1"/>
  <c r="E91" i="9"/>
  <c r="J91" i="9" s="1"/>
  <c r="D91" i="9"/>
  <c r="E90" i="9"/>
  <c r="J90" i="9" s="1"/>
  <c r="D90" i="9"/>
  <c r="D89" i="9"/>
  <c r="E89" i="9" s="1"/>
  <c r="J89" i="9" s="1"/>
  <c r="J88" i="9"/>
  <c r="E88" i="9"/>
  <c r="D88" i="9"/>
  <c r="J87" i="9"/>
  <c r="E87" i="9"/>
  <c r="D87" i="9"/>
  <c r="E86" i="9"/>
  <c r="J86" i="9" s="1"/>
  <c r="D86" i="9"/>
  <c r="D85" i="9"/>
  <c r="E85" i="9" s="1"/>
  <c r="J85" i="9" s="1"/>
  <c r="J84" i="9"/>
  <c r="E84" i="9"/>
  <c r="D84" i="9"/>
  <c r="E83" i="9"/>
  <c r="J83" i="9" s="1"/>
  <c r="D83" i="9"/>
  <c r="D82" i="9"/>
  <c r="E82" i="9" s="1"/>
  <c r="J82" i="9" s="1"/>
  <c r="J81" i="9"/>
  <c r="E81" i="9"/>
  <c r="D81" i="9"/>
  <c r="J80" i="9"/>
  <c r="E80" i="9"/>
  <c r="D80" i="9"/>
  <c r="D79" i="9"/>
  <c r="E79" i="9" s="1"/>
  <c r="J79" i="9" s="1"/>
  <c r="J78" i="9"/>
  <c r="E78" i="9"/>
  <c r="D78" i="9"/>
  <c r="D77" i="9"/>
  <c r="E77" i="9" s="1"/>
  <c r="J77" i="9" s="1"/>
  <c r="J76" i="9"/>
  <c r="D76" i="9"/>
  <c r="E76" i="9" s="1"/>
  <c r="J75" i="9"/>
  <c r="E75" i="9"/>
  <c r="D75" i="9"/>
  <c r="D74" i="9"/>
  <c r="E74" i="9" s="1"/>
  <c r="J74" i="9" s="1"/>
  <c r="D73" i="9"/>
  <c r="E73" i="9" s="1"/>
  <c r="J73" i="9" s="1"/>
  <c r="J72" i="9"/>
  <c r="E72" i="9"/>
  <c r="D72" i="9"/>
  <c r="D71" i="9"/>
  <c r="E71" i="9" s="1"/>
  <c r="J71" i="9" s="1"/>
  <c r="D70" i="9"/>
  <c r="E70" i="9" s="1"/>
  <c r="J70" i="9" s="1"/>
  <c r="D69" i="9"/>
  <c r="E69" i="9" s="1"/>
  <c r="J69" i="9" s="1"/>
  <c r="D68" i="9"/>
  <c r="E68" i="9" s="1"/>
  <c r="J68" i="9" s="1"/>
  <c r="J67" i="9"/>
  <c r="E67" i="9"/>
  <c r="D67" i="9"/>
  <c r="E66" i="9"/>
  <c r="J66" i="9" s="1"/>
  <c r="D66" i="9"/>
  <c r="D65" i="9"/>
  <c r="E65" i="9" s="1"/>
  <c r="J65" i="9" s="1"/>
  <c r="J64" i="9"/>
  <c r="E64" i="9"/>
  <c r="D64" i="9"/>
  <c r="J63" i="9"/>
  <c r="E63" i="9"/>
  <c r="D63" i="9"/>
  <c r="D62" i="9"/>
  <c r="E62" i="9" s="1"/>
  <c r="J62" i="9" s="1"/>
  <c r="D61" i="9"/>
  <c r="E61" i="9" s="1"/>
  <c r="J61" i="9" s="1"/>
  <c r="E60" i="9"/>
  <c r="J60" i="9" s="1"/>
  <c r="D60" i="9"/>
  <c r="J59" i="9"/>
  <c r="E59" i="9"/>
  <c r="D59" i="9"/>
  <c r="E58" i="9"/>
  <c r="J58" i="9" s="1"/>
  <c r="D58" i="9"/>
  <c r="E57" i="9"/>
  <c r="J57" i="9" s="1"/>
  <c r="D57" i="9"/>
  <c r="J56" i="9"/>
  <c r="E56" i="9"/>
  <c r="D56" i="9"/>
  <c r="D55" i="9"/>
  <c r="E55" i="9" s="1"/>
  <c r="J55" i="9" s="1"/>
  <c r="J54" i="9"/>
  <c r="E54" i="9"/>
  <c r="D54" i="9"/>
  <c r="D53" i="9"/>
  <c r="E53" i="9" s="1"/>
  <c r="J53" i="9" s="1"/>
  <c r="E52" i="9"/>
  <c r="J52" i="9" s="1"/>
  <c r="D52" i="9"/>
  <c r="E51" i="9"/>
  <c r="J51" i="9" s="1"/>
  <c r="D51" i="9"/>
  <c r="E50" i="9"/>
  <c r="J50" i="9" s="1"/>
  <c r="D50" i="9"/>
  <c r="E49" i="9"/>
  <c r="J49" i="9" s="1"/>
  <c r="D49" i="9"/>
  <c r="J48" i="9"/>
  <c r="E48" i="9"/>
  <c r="D48" i="9"/>
  <c r="D47" i="9"/>
  <c r="E47" i="9" s="1"/>
  <c r="J47" i="9" s="1"/>
  <c r="D46" i="9"/>
  <c r="E46" i="9" s="1"/>
  <c r="J46" i="9" s="1"/>
  <c r="D45" i="9"/>
  <c r="E45" i="9" s="1"/>
  <c r="J45" i="9" s="1"/>
  <c r="J44" i="9"/>
  <c r="E44" i="9"/>
  <c r="D44" i="9"/>
  <c r="E43" i="9"/>
  <c r="J43" i="9" s="1"/>
  <c r="D43" i="9"/>
  <c r="D42" i="9"/>
  <c r="E42" i="9" s="1"/>
  <c r="J42" i="9" s="1"/>
  <c r="J41" i="9"/>
  <c r="E41" i="9"/>
  <c r="D41" i="9"/>
  <c r="J40" i="9"/>
  <c r="E40" i="9"/>
  <c r="D40" i="9"/>
  <c r="E39" i="9"/>
  <c r="J39" i="9" s="1"/>
  <c r="D39" i="9"/>
  <c r="D38" i="9"/>
  <c r="E38" i="9" s="1"/>
  <c r="J38" i="9" s="1"/>
  <c r="D37" i="9"/>
  <c r="E37" i="9" s="1"/>
  <c r="J37" i="9" s="1"/>
  <c r="D36" i="9"/>
  <c r="E36" i="9" s="1"/>
  <c r="J36" i="9" s="1"/>
  <c r="J35" i="9"/>
  <c r="E35" i="9"/>
  <c r="D35" i="9"/>
  <c r="D34" i="9"/>
  <c r="E34" i="9" s="1"/>
  <c r="J34" i="9" s="1"/>
  <c r="D33" i="9"/>
  <c r="E33" i="9" s="1"/>
  <c r="J32" i="9"/>
  <c r="E32" i="9"/>
  <c r="D32" i="9"/>
  <c r="E31" i="9"/>
  <c r="J31" i="9" s="1"/>
  <c r="D31" i="9"/>
  <c r="J30" i="9"/>
  <c r="E30" i="9"/>
  <c r="D30" i="9"/>
  <c r="D29" i="9"/>
  <c r="E29" i="9" s="1"/>
  <c r="J29" i="9" s="1"/>
  <c r="D28" i="9"/>
  <c r="E28" i="9" s="1"/>
  <c r="J28" i="9" s="1"/>
  <c r="E27" i="9"/>
  <c r="D27" i="9"/>
  <c r="E26" i="9"/>
  <c r="J26" i="9" s="1"/>
  <c r="D26" i="9"/>
  <c r="D25" i="9"/>
  <c r="E25" i="9" s="1"/>
  <c r="J25" i="9" s="1"/>
  <c r="J24" i="9"/>
  <c r="E24" i="9"/>
  <c r="D24" i="9"/>
  <c r="J23" i="9"/>
  <c r="E23" i="9"/>
  <c r="D23" i="9"/>
  <c r="E22" i="9"/>
  <c r="J22" i="9" s="1"/>
  <c r="D22" i="9"/>
  <c r="D21" i="9"/>
  <c r="E21" i="9" s="1"/>
  <c r="J21" i="9" s="1"/>
  <c r="J20" i="9"/>
  <c r="E20" i="9"/>
  <c r="D20" i="9"/>
  <c r="E19" i="9"/>
  <c r="J19" i="9" s="1"/>
  <c r="D19" i="9"/>
  <c r="D18" i="9"/>
  <c r="E18" i="9" s="1"/>
  <c r="J18" i="9" s="1"/>
  <c r="J17" i="9"/>
  <c r="E17" i="9"/>
  <c r="D17" i="9"/>
  <c r="J16" i="9"/>
  <c r="E16" i="9"/>
  <c r="D16" i="9"/>
  <c r="E15" i="9"/>
  <c r="J15" i="9" s="1"/>
  <c r="D15" i="9"/>
  <c r="J14" i="9"/>
  <c r="E14" i="9"/>
  <c r="D14" i="9"/>
  <c r="D13" i="9"/>
  <c r="E13" i="9" s="1"/>
  <c r="J13" i="9" s="1"/>
  <c r="D12" i="9"/>
  <c r="E12" i="9" s="1"/>
  <c r="E11" i="9"/>
  <c r="J11" i="9" s="1"/>
  <c r="D11" i="9"/>
  <c r="E10" i="9"/>
  <c r="D10" i="9"/>
  <c r="D9" i="9"/>
  <c r="E9" i="9" s="1"/>
  <c r="J9" i="9" s="1"/>
  <c r="D8" i="9"/>
  <c r="E8" i="9" s="1"/>
  <c r="D7" i="9"/>
  <c r="E7" i="9" s="1"/>
  <c r="J7" i="9" s="1"/>
  <c r="D6" i="9"/>
  <c r="E6" i="9" s="1"/>
  <c r="J6" i="9" s="1"/>
  <c r="D5" i="9"/>
  <c r="E5" i="9" s="1"/>
  <c r="J5" i="9" s="1"/>
  <c r="E4" i="9"/>
  <c r="D4" i="9"/>
  <c r="J3" i="9"/>
  <c r="E3" i="9"/>
  <c r="D3" i="9"/>
  <c r="E2" i="9"/>
  <c r="D2" i="9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J247" i="8"/>
  <c r="D247" i="8"/>
  <c r="J246" i="8"/>
  <c r="D246" i="8"/>
  <c r="J245" i="8"/>
  <c r="D245" i="8"/>
  <c r="J244" i="8"/>
  <c r="D244" i="8"/>
  <c r="J243" i="8"/>
  <c r="D243" i="8"/>
  <c r="J242" i="8"/>
  <c r="D242" i="8"/>
  <c r="J241" i="8"/>
  <c r="D241" i="8"/>
  <c r="J240" i="8"/>
  <c r="D240" i="8"/>
  <c r="J239" i="8"/>
  <c r="D239" i="8"/>
  <c r="J238" i="8"/>
  <c r="D238" i="8"/>
  <c r="J237" i="8"/>
  <c r="D237" i="8"/>
  <c r="J236" i="8"/>
  <c r="D236" i="8"/>
  <c r="J235" i="8"/>
  <c r="D235" i="8"/>
  <c r="J234" i="8"/>
  <c r="D234" i="8"/>
  <c r="J233" i="8"/>
  <c r="D233" i="8"/>
  <c r="J232" i="8"/>
  <c r="D232" i="8"/>
  <c r="J231" i="8"/>
  <c r="D231" i="8"/>
  <c r="J230" i="8"/>
  <c r="D230" i="8"/>
  <c r="J229" i="8"/>
  <c r="D229" i="8"/>
  <c r="J228" i="8"/>
  <c r="D228" i="8"/>
  <c r="J227" i="8"/>
  <c r="D227" i="8"/>
  <c r="J226" i="8"/>
  <c r="D226" i="8"/>
  <c r="J225" i="8"/>
  <c r="D225" i="8"/>
  <c r="J224" i="8"/>
  <c r="D224" i="8"/>
  <c r="J223" i="8"/>
  <c r="D223" i="8"/>
  <c r="J222" i="8"/>
  <c r="D222" i="8"/>
  <c r="J221" i="8"/>
  <c r="D221" i="8"/>
  <c r="J220" i="8"/>
  <c r="D220" i="8"/>
  <c r="J219" i="8"/>
  <c r="D219" i="8"/>
  <c r="J218" i="8"/>
  <c r="D218" i="8"/>
  <c r="J217" i="8"/>
  <c r="D217" i="8"/>
  <c r="J216" i="8"/>
  <c r="D216" i="8"/>
  <c r="E215" i="8"/>
  <c r="J215" i="8" s="1"/>
  <c r="D215" i="8"/>
  <c r="D214" i="8"/>
  <c r="E214" i="8" s="1"/>
  <c r="J214" i="8" s="1"/>
  <c r="D213" i="8"/>
  <c r="E213" i="8" s="1"/>
  <c r="J213" i="8" s="1"/>
  <c r="J212" i="8"/>
  <c r="E212" i="8"/>
  <c r="D212" i="8"/>
  <c r="D211" i="8"/>
  <c r="E211" i="8" s="1"/>
  <c r="J211" i="8" s="1"/>
  <c r="E210" i="8"/>
  <c r="J210" i="8" s="1"/>
  <c r="D210" i="8"/>
  <c r="J209" i="8"/>
  <c r="E209" i="8"/>
  <c r="D209" i="8"/>
  <c r="E208" i="8"/>
  <c r="J208" i="8" s="1"/>
  <c r="D208" i="8"/>
  <c r="J207" i="8"/>
  <c r="E207" i="8"/>
  <c r="D207" i="8"/>
  <c r="D206" i="8"/>
  <c r="E206" i="8" s="1"/>
  <c r="J206" i="8" s="1"/>
  <c r="D205" i="8"/>
  <c r="E205" i="8" s="1"/>
  <c r="J205" i="8" s="1"/>
  <c r="J204" i="8"/>
  <c r="E204" i="8"/>
  <c r="D204" i="8"/>
  <c r="D203" i="8"/>
  <c r="E203" i="8" s="1"/>
  <c r="J203" i="8" s="1"/>
  <c r="D202" i="8"/>
  <c r="E202" i="8" s="1"/>
  <c r="J202" i="8" s="1"/>
  <c r="J201" i="8"/>
  <c r="E201" i="8"/>
  <c r="D201" i="8"/>
  <c r="E200" i="8"/>
  <c r="J200" i="8" s="1"/>
  <c r="D200" i="8"/>
  <c r="J199" i="8"/>
  <c r="E199" i="8"/>
  <c r="D199" i="8"/>
  <c r="D198" i="8"/>
  <c r="E198" i="8" s="1"/>
  <c r="J198" i="8" s="1"/>
  <c r="J197" i="8"/>
  <c r="D197" i="8"/>
  <c r="E197" i="8" s="1"/>
  <c r="J196" i="8"/>
  <c r="E196" i="8"/>
  <c r="D196" i="8"/>
  <c r="D195" i="8"/>
  <c r="E195" i="8" s="1"/>
  <c r="J195" i="8" s="1"/>
  <c r="D194" i="8"/>
  <c r="E194" i="8" s="1"/>
  <c r="J194" i="8" s="1"/>
  <c r="J193" i="8"/>
  <c r="E193" i="8"/>
  <c r="D193" i="8"/>
  <c r="E192" i="8"/>
  <c r="J192" i="8" s="1"/>
  <c r="D192" i="8"/>
  <c r="E191" i="8"/>
  <c r="J191" i="8" s="1"/>
  <c r="D191" i="8"/>
  <c r="D190" i="8"/>
  <c r="E190" i="8" s="1"/>
  <c r="J190" i="8" s="1"/>
  <c r="D189" i="8"/>
  <c r="E189" i="8" s="1"/>
  <c r="J189" i="8" s="1"/>
  <c r="J188" i="8"/>
  <c r="E188" i="8"/>
  <c r="D188" i="8"/>
  <c r="D187" i="8"/>
  <c r="E187" i="8" s="1"/>
  <c r="J187" i="8" s="1"/>
  <c r="D186" i="8"/>
  <c r="E186" i="8" s="1"/>
  <c r="J186" i="8" s="1"/>
  <c r="J185" i="8"/>
  <c r="E185" i="8"/>
  <c r="D185" i="8"/>
  <c r="E184" i="8"/>
  <c r="J184" i="8" s="1"/>
  <c r="D184" i="8"/>
  <c r="E183" i="8"/>
  <c r="J183" i="8" s="1"/>
  <c r="D183" i="8"/>
  <c r="D182" i="8"/>
  <c r="E182" i="8" s="1"/>
  <c r="J182" i="8" s="1"/>
  <c r="D181" i="8"/>
  <c r="E181" i="8" s="1"/>
  <c r="J181" i="8" s="1"/>
  <c r="J180" i="8"/>
  <c r="E180" i="8"/>
  <c r="D180" i="8"/>
  <c r="D179" i="8"/>
  <c r="E179" i="8" s="1"/>
  <c r="J179" i="8" s="1"/>
  <c r="E178" i="8"/>
  <c r="J178" i="8" s="1"/>
  <c r="D178" i="8"/>
  <c r="J177" i="8"/>
  <c r="E177" i="8"/>
  <c r="D177" i="8"/>
  <c r="E176" i="8"/>
  <c r="J176" i="8" s="1"/>
  <c r="D176" i="8"/>
  <c r="E175" i="8"/>
  <c r="J175" i="8" s="1"/>
  <c r="D175" i="8"/>
  <c r="D174" i="8"/>
  <c r="E174" i="8" s="1"/>
  <c r="J174" i="8" s="1"/>
  <c r="J173" i="8"/>
  <c r="D173" i="8"/>
  <c r="E173" i="8" s="1"/>
  <c r="J172" i="8"/>
  <c r="E172" i="8"/>
  <c r="D172" i="8"/>
  <c r="D171" i="8"/>
  <c r="E171" i="8" s="1"/>
  <c r="J171" i="8" s="1"/>
  <c r="D170" i="8"/>
  <c r="E170" i="8" s="1"/>
  <c r="J170" i="8" s="1"/>
  <c r="J169" i="8"/>
  <c r="E169" i="8"/>
  <c r="D169" i="8"/>
  <c r="E168" i="8"/>
  <c r="J168" i="8" s="1"/>
  <c r="D168" i="8"/>
  <c r="J167" i="8"/>
  <c r="E167" i="8"/>
  <c r="D167" i="8"/>
  <c r="D166" i="8"/>
  <c r="E166" i="8" s="1"/>
  <c r="J166" i="8" s="1"/>
  <c r="J165" i="8"/>
  <c r="D165" i="8"/>
  <c r="E165" i="8" s="1"/>
  <c r="J164" i="8"/>
  <c r="E164" i="8"/>
  <c r="D164" i="8"/>
  <c r="D163" i="8"/>
  <c r="E163" i="8" s="1"/>
  <c r="J163" i="8" s="1"/>
  <c r="D162" i="8"/>
  <c r="E162" i="8" s="1"/>
  <c r="J162" i="8" s="1"/>
  <c r="J161" i="8"/>
  <c r="E161" i="8"/>
  <c r="D161" i="8"/>
  <c r="E160" i="8"/>
  <c r="J160" i="8" s="1"/>
  <c r="D160" i="8"/>
  <c r="E159" i="8"/>
  <c r="J159" i="8" s="1"/>
  <c r="D159" i="8"/>
  <c r="D158" i="8"/>
  <c r="E158" i="8" s="1"/>
  <c r="J158" i="8" s="1"/>
  <c r="D157" i="8"/>
  <c r="E157" i="8" s="1"/>
  <c r="J157" i="8" s="1"/>
  <c r="J156" i="8"/>
  <c r="E156" i="8"/>
  <c r="D156" i="8"/>
  <c r="D155" i="8"/>
  <c r="E155" i="8" s="1"/>
  <c r="J155" i="8" s="1"/>
  <c r="E154" i="8"/>
  <c r="J154" i="8" s="1"/>
  <c r="D154" i="8"/>
  <c r="J153" i="8"/>
  <c r="E153" i="8"/>
  <c r="D153" i="8"/>
  <c r="E152" i="8"/>
  <c r="J152" i="8" s="1"/>
  <c r="D152" i="8"/>
  <c r="R151" i="8"/>
  <c r="D151" i="8"/>
  <c r="E151" i="8" s="1"/>
  <c r="J151" i="8" s="1"/>
  <c r="D150" i="8"/>
  <c r="E150" i="8" s="1"/>
  <c r="J150" i="8" s="1"/>
  <c r="J149" i="8"/>
  <c r="E149" i="8"/>
  <c r="D149" i="8"/>
  <c r="E148" i="8"/>
  <c r="J148" i="8" s="1"/>
  <c r="D148" i="8"/>
  <c r="R147" i="8"/>
  <c r="J147" i="8"/>
  <c r="D147" i="8"/>
  <c r="E147" i="8" s="1"/>
  <c r="D146" i="8"/>
  <c r="E146" i="8" s="1"/>
  <c r="J146" i="8" s="1"/>
  <c r="J145" i="8"/>
  <c r="E145" i="8"/>
  <c r="D145" i="8"/>
  <c r="J144" i="8"/>
  <c r="E144" i="8"/>
  <c r="D144" i="8"/>
  <c r="J143" i="8"/>
  <c r="E143" i="8"/>
  <c r="D143" i="8"/>
  <c r="D142" i="8"/>
  <c r="E142" i="8" s="1"/>
  <c r="J142" i="8" s="1"/>
  <c r="J141" i="8"/>
  <c r="E141" i="8"/>
  <c r="D141" i="8"/>
  <c r="D140" i="8"/>
  <c r="E140" i="8" s="1"/>
  <c r="J140" i="8" s="1"/>
  <c r="E139" i="8"/>
  <c r="J139" i="8" s="1"/>
  <c r="D139" i="8"/>
  <c r="J138" i="8"/>
  <c r="E138" i="8"/>
  <c r="D138" i="8"/>
  <c r="E137" i="8"/>
  <c r="J137" i="8" s="1"/>
  <c r="D137" i="8"/>
  <c r="J136" i="8"/>
  <c r="E136" i="8"/>
  <c r="D136" i="8"/>
  <c r="D135" i="8"/>
  <c r="E135" i="8" s="1"/>
  <c r="J135" i="8" s="1"/>
  <c r="D134" i="8"/>
  <c r="E134" i="8" s="1"/>
  <c r="J134" i="8" s="1"/>
  <c r="J133" i="8"/>
  <c r="E133" i="8"/>
  <c r="D133" i="8"/>
  <c r="D132" i="8"/>
  <c r="E132" i="8" s="1"/>
  <c r="J132" i="8" s="1"/>
  <c r="D131" i="8"/>
  <c r="E131" i="8" s="1"/>
  <c r="J131" i="8" s="1"/>
  <c r="J130" i="8"/>
  <c r="E130" i="8"/>
  <c r="D130" i="8"/>
  <c r="E129" i="8"/>
  <c r="J129" i="8" s="1"/>
  <c r="D129" i="8"/>
  <c r="J128" i="8"/>
  <c r="E128" i="8"/>
  <c r="D128" i="8"/>
  <c r="D127" i="8"/>
  <c r="E127" i="8" s="1"/>
  <c r="J127" i="8" s="1"/>
  <c r="J126" i="8"/>
  <c r="D126" i="8"/>
  <c r="E126" i="8" s="1"/>
  <c r="J125" i="8"/>
  <c r="E125" i="8"/>
  <c r="D125" i="8"/>
  <c r="D124" i="8"/>
  <c r="E124" i="8" s="1"/>
  <c r="J124" i="8" s="1"/>
  <c r="D123" i="8"/>
  <c r="E123" i="8" s="1"/>
  <c r="J123" i="8" s="1"/>
  <c r="J122" i="8"/>
  <c r="E122" i="8"/>
  <c r="D122" i="8"/>
  <c r="E121" i="8"/>
  <c r="J121" i="8" s="1"/>
  <c r="D121" i="8"/>
  <c r="E120" i="8"/>
  <c r="J120" i="8" s="1"/>
  <c r="D120" i="8"/>
  <c r="D119" i="8"/>
  <c r="E119" i="8" s="1"/>
  <c r="J119" i="8" s="1"/>
  <c r="D118" i="8"/>
  <c r="E118" i="8" s="1"/>
  <c r="J118" i="8" s="1"/>
  <c r="J117" i="8"/>
  <c r="E117" i="8"/>
  <c r="D117" i="8"/>
  <c r="D116" i="8"/>
  <c r="E116" i="8" s="1"/>
  <c r="J116" i="8" s="1"/>
  <c r="D115" i="8"/>
  <c r="E115" i="8" s="1"/>
  <c r="J115" i="8" s="1"/>
  <c r="J114" i="8"/>
  <c r="E114" i="8"/>
  <c r="D114" i="8"/>
  <c r="E113" i="8"/>
  <c r="J113" i="8" s="1"/>
  <c r="D113" i="8"/>
  <c r="E112" i="8"/>
  <c r="J112" i="8" s="1"/>
  <c r="D112" i="8"/>
  <c r="D111" i="8"/>
  <c r="E111" i="8" s="1"/>
  <c r="J111" i="8" s="1"/>
  <c r="D110" i="8"/>
  <c r="E110" i="8" s="1"/>
  <c r="J110" i="8" s="1"/>
  <c r="J109" i="8"/>
  <c r="E109" i="8"/>
  <c r="D109" i="8"/>
  <c r="D108" i="8"/>
  <c r="E108" i="8" s="1"/>
  <c r="J108" i="8" s="1"/>
  <c r="E107" i="8"/>
  <c r="J107" i="8" s="1"/>
  <c r="D107" i="8"/>
  <c r="J106" i="8"/>
  <c r="E106" i="8"/>
  <c r="D106" i="8"/>
  <c r="E105" i="8"/>
  <c r="J105" i="8" s="1"/>
  <c r="D105" i="8"/>
  <c r="E104" i="8"/>
  <c r="J104" i="8" s="1"/>
  <c r="D104" i="8"/>
  <c r="D103" i="8"/>
  <c r="E103" i="8" s="1"/>
  <c r="J103" i="8" s="1"/>
  <c r="J102" i="8"/>
  <c r="D102" i="8"/>
  <c r="E102" i="8" s="1"/>
  <c r="J101" i="8"/>
  <c r="E101" i="8"/>
  <c r="D101" i="8"/>
  <c r="D100" i="8"/>
  <c r="E100" i="8" s="1"/>
  <c r="J100" i="8" s="1"/>
  <c r="D99" i="8"/>
  <c r="E99" i="8" s="1"/>
  <c r="J99" i="8" s="1"/>
  <c r="J98" i="8"/>
  <c r="E98" i="8"/>
  <c r="D98" i="8"/>
  <c r="E97" i="8"/>
  <c r="J97" i="8" s="1"/>
  <c r="D97" i="8"/>
  <c r="J96" i="8"/>
  <c r="E96" i="8"/>
  <c r="D96" i="8"/>
  <c r="D95" i="8"/>
  <c r="E95" i="8" s="1"/>
  <c r="J95" i="8" s="1"/>
  <c r="J94" i="8"/>
  <c r="D94" i="8"/>
  <c r="E94" i="8" s="1"/>
  <c r="J93" i="8"/>
  <c r="E93" i="8"/>
  <c r="D93" i="8"/>
  <c r="D92" i="8"/>
  <c r="E92" i="8" s="1"/>
  <c r="J92" i="8" s="1"/>
  <c r="D91" i="8"/>
  <c r="E91" i="8" s="1"/>
  <c r="J91" i="8" s="1"/>
  <c r="J90" i="8"/>
  <c r="E90" i="8"/>
  <c r="D90" i="8"/>
  <c r="E89" i="8"/>
  <c r="J89" i="8" s="1"/>
  <c r="D89" i="8"/>
  <c r="E88" i="8"/>
  <c r="J88" i="8" s="1"/>
  <c r="D88" i="8"/>
  <c r="D87" i="8"/>
  <c r="E87" i="8" s="1"/>
  <c r="J87" i="8" s="1"/>
  <c r="D86" i="8"/>
  <c r="E86" i="8" s="1"/>
  <c r="J86" i="8" s="1"/>
  <c r="J85" i="8"/>
  <c r="E85" i="8"/>
  <c r="D85" i="8"/>
  <c r="D84" i="8"/>
  <c r="E84" i="8" s="1"/>
  <c r="J84" i="8" s="1"/>
  <c r="E83" i="8"/>
  <c r="J83" i="8" s="1"/>
  <c r="D83" i="8"/>
  <c r="J82" i="8"/>
  <c r="E82" i="8"/>
  <c r="D82" i="8"/>
  <c r="E81" i="8"/>
  <c r="J81" i="8" s="1"/>
  <c r="D81" i="8"/>
  <c r="E80" i="8"/>
  <c r="J80" i="8" s="1"/>
  <c r="D80" i="8"/>
  <c r="D79" i="8"/>
  <c r="E79" i="8" s="1"/>
  <c r="J79" i="8" s="1"/>
  <c r="D78" i="8"/>
  <c r="E78" i="8" s="1"/>
  <c r="J78" i="8" s="1"/>
  <c r="J77" i="8"/>
  <c r="E77" i="8"/>
  <c r="D77" i="8"/>
  <c r="D76" i="8"/>
  <c r="E76" i="8" s="1"/>
  <c r="J76" i="8" s="1"/>
  <c r="E75" i="8"/>
  <c r="J75" i="8" s="1"/>
  <c r="D75" i="8"/>
  <c r="J74" i="8"/>
  <c r="E74" i="8"/>
  <c r="D74" i="8"/>
  <c r="E73" i="8"/>
  <c r="J73" i="8" s="1"/>
  <c r="D73" i="8"/>
  <c r="J72" i="8"/>
  <c r="E72" i="8"/>
  <c r="D72" i="8"/>
  <c r="D71" i="8"/>
  <c r="E71" i="8" s="1"/>
  <c r="J71" i="8" s="1"/>
  <c r="E70" i="8"/>
  <c r="J70" i="8" s="1"/>
  <c r="D70" i="8"/>
  <c r="J69" i="8"/>
  <c r="E69" i="8"/>
  <c r="D69" i="8"/>
  <c r="D68" i="8"/>
  <c r="E68" i="8" s="1"/>
  <c r="J68" i="8" s="1"/>
  <c r="E67" i="8"/>
  <c r="J67" i="8" s="1"/>
  <c r="D67" i="8"/>
  <c r="J66" i="8"/>
  <c r="E66" i="8"/>
  <c r="Q151" i="8" s="1"/>
  <c r="D66" i="8"/>
  <c r="D65" i="8"/>
  <c r="E65" i="8" s="1"/>
  <c r="J65" i="8" s="1"/>
  <c r="D64" i="8"/>
  <c r="E64" i="8" s="1"/>
  <c r="J64" i="8" s="1"/>
  <c r="D63" i="8"/>
  <c r="E63" i="8" s="1"/>
  <c r="J63" i="8" s="1"/>
  <c r="D62" i="8"/>
  <c r="E62" i="8" s="1"/>
  <c r="J62" i="8" s="1"/>
  <c r="E61" i="8"/>
  <c r="J61" i="8" s="1"/>
  <c r="D61" i="8"/>
  <c r="D60" i="8"/>
  <c r="E60" i="8" s="1"/>
  <c r="J60" i="8" s="1"/>
  <c r="D59" i="8"/>
  <c r="E59" i="8" s="1"/>
  <c r="J59" i="8" s="1"/>
  <c r="J58" i="8"/>
  <c r="E58" i="8"/>
  <c r="D58" i="8"/>
  <c r="E57" i="8"/>
  <c r="J57" i="8" s="1"/>
  <c r="D57" i="8"/>
  <c r="D56" i="8"/>
  <c r="E56" i="8" s="1"/>
  <c r="J56" i="8" s="1"/>
  <c r="D55" i="8"/>
  <c r="E55" i="8" s="1"/>
  <c r="J55" i="8" s="1"/>
  <c r="D54" i="8"/>
  <c r="E54" i="8" s="1"/>
  <c r="J54" i="8" s="1"/>
  <c r="J53" i="8"/>
  <c r="E53" i="8"/>
  <c r="D53" i="8"/>
  <c r="D52" i="8"/>
  <c r="E52" i="8" s="1"/>
  <c r="J52" i="8" s="1"/>
  <c r="D51" i="8"/>
  <c r="E51" i="8" s="1"/>
  <c r="J51" i="8" s="1"/>
  <c r="J50" i="8"/>
  <c r="E50" i="8"/>
  <c r="D50" i="8"/>
  <c r="E49" i="8"/>
  <c r="J49" i="8" s="1"/>
  <c r="D49" i="8"/>
  <c r="E48" i="8"/>
  <c r="J48" i="8" s="1"/>
  <c r="D48" i="8"/>
  <c r="D47" i="8"/>
  <c r="E47" i="8" s="1"/>
  <c r="J47" i="8" s="1"/>
  <c r="D46" i="8"/>
  <c r="E46" i="8" s="1"/>
  <c r="J46" i="8" s="1"/>
  <c r="E45" i="8"/>
  <c r="J45" i="8" s="1"/>
  <c r="D45" i="8"/>
  <c r="E44" i="8"/>
  <c r="J44" i="8" s="1"/>
  <c r="D43" i="8"/>
  <c r="E43" i="8" s="1"/>
  <c r="J43" i="8" s="1"/>
  <c r="D42" i="8"/>
  <c r="E42" i="8" s="1"/>
  <c r="J42" i="8" s="1"/>
  <c r="E41" i="8"/>
  <c r="J41" i="8" s="1"/>
  <c r="D41" i="8"/>
  <c r="D40" i="8"/>
  <c r="E40" i="8" s="1"/>
  <c r="J40" i="8" s="1"/>
  <c r="J39" i="8"/>
  <c r="E39" i="8"/>
  <c r="D39" i="8"/>
  <c r="J38" i="8"/>
  <c r="E38" i="8"/>
  <c r="D38" i="8"/>
  <c r="D37" i="8"/>
  <c r="E37" i="8" s="1"/>
  <c r="J37" i="8" s="1"/>
  <c r="D36" i="8"/>
  <c r="E36" i="8" s="1"/>
  <c r="J36" i="8" s="1"/>
  <c r="J35" i="8"/>
  <c r="E35" i="8"/>
  <c r="D35" i="8"/>
  <c r="D34" i="8"/>
  <c r="E34" i="8" s="1"/>
  <c r="J34" i="8" s="1"/>
  <c r="D33" i="8"/>
  <c r="E33" i="8" s="1"/>
  <c r="J33" i="8" s="1"/>
  <c r="J32" i="8"/>
  <c r="E32" i="8"/>
  <c r="D32" i="8"/>
  <c r="E31" i="8"/>
  <c r="J31" i="8" s="1"/>
  <c r="D31" i="8"/>
  <c r="D30" i="8"/>
  <c r="E30" i="8" s="1"/>
  <c r="J30" i="8" s="1"/>
  <c r="D29" i="8"/>
  <c r="E29" i="8" s="1"/>
  <c r="J29" i="8" s="1"/>
  <c r="D28" i="8"/>
  <c r="E28" i="8" s="1"/>
  <c r="J28" i="8" s="1"/>
  <c r="D27" i="8"/>
  <c r="E27" i="8" s="1"/>
  <c r="J27" i="8" s="1"/>
  <c r="D26" i="8"/>
  <c r="E26" i="8" s="1"/>
  <c r="D25" i="8"/>
  <c r="E25" i="8" s="1"/>
  <c r="J25" i="8" s="1"/>
  <c r="E24" i="8"/>
  <c r="Q145" i="8" s="1"/>
  <c r="J23" i="8"/>
  <c r="E23" i="8"/>
  <c r="D23" i="8"/>
  <c r="D22" i="8"/>
  <c r="E22" i="8" s="1"/>
  <c r="J22" i="8" s="1"/>
  <c r="D21" i="8"/>
  <c r="E21" i="8" s="1"/>
  <c r="J21" i="8" s="1"/>
  <c r="J20" i="8"/>
  <c r="E20" i="8"/>
  <c r="D20" i="8"/>
  <c r="D19" i="8"/>
  <c r="E19" i="8" s="1"/>
  <c r="J19" i="8" s="1"/>
  <c r="D18" i="8"/>
  <c r="E18" i="8" s="1"/>
  <c r="J18" i="8" s="1"/>
  <c r="J17" i="8"/>
  <c r="E17" i="8"/>
  <c r="D16" i="8"/>
  <c r="E16" i="8" s="1"/>
  <c r="J16" i="8" s="1"/>
  <c r="D15" i="8"/>
  <c r="E15" i="8" s="1"/>
  <c r="J14" i="8"/>
  <c r="D14" i="8"/>
  <c r="E14" i="8" s="1"/>
  <c r="D13" i="8"/>
  <c r="E13" i="8" s="1"/>
  <c r="J13" i="8" s="1"/>
  <c r="D12" i="8"/>
  <c r="E12" i="8" s="1"/>
  <c r="J12" i="8" s="1"/>
  <c r="E11" i="8"/>
  <c r="J11" i="8" s="1"/>
  <c r="D11" i="8"/>
  <c r="D10" i="8"/>
  <c r="E10" i="8" s="1"/>
  <c r="J10" i="8" s="1"/>
  <c r="E9" i="8"/>
  <c r="D9" i="8"/>
  <c r="D8" i="8"/>
  <c r="E8" i="8" s="1"/>
  <c r="J8" i="8" s="1"/>
  <c r="E7" i="8"/>
  <c r="J7" i="8" s="1"/>
  <c r="D7" i="8"/>
  <c r="D6" i="8"/>
  <c r="E6" i="8" s="1"/>
  <c r="D5" i="8"/>
  <c r="E5" i="8" s="1"/>
  <c r="E4" i="8"/>
  <c r="D4" i="8"/>
  <c r="D3" i="8"/>
  <c r="E3" i="8" s="1"/>
  <c r="D2" i="8"/>
  <c r="E2" i="8" s="1"/>
  <c r="J2" i="8" s="1"/>
  <c r="L156" i="6"/>
  <c r="L154" i="6"/>
  <c r="L152" i="6"/>
  <c r="L147" i="6"/>
  <c r="L145" i="6"/>
  <c r="L143" i="6"/>
  <c r="L136" i="6"/>
  <c r="L134" i="6"/>
  <c r="L138" i="6" s="1"/>
  <c r="L129" i="6"/>
  <c r="L127" i="6"/>
  <c r="L125" i="6"/>
  <c r="L120" i="6"/>
  <c r="L118" i="6"/>
  <c r="L116" i="6"/>
  <c r="L110" i="6"/>
  <c r="L108" i="6"/>
  <c r="L106" i="6"/>
  <c r="L99" i="6"/>
  <c r="L97" i="6"/>
  <c r="L101" i="6" s="1"/>
  <c r="L90" i="6"/>
  <c r="L88" i="6"/>
  <c r="L92" i="6" s="1"/>
  <c r="L83" i="6"/>
  <c r="L81" i="6"/>
  <c r="L79" i="6"/>
  <c r="L73" i="6"/>
  <c r="L71" i="6"/>
  <c r="L69" i="6"/>
  <c r="L62" i="6"/>
  <c r="L60" i="6"/>
  <c r="L64" i="6" s="1"/>
  <c r="L55" i="6"/>
  <c r="L53" i="6"/>
  <c r="L51" i="6"/>
  <c r="G48" i="6"/>
  <c r="G47" i="6"/>
  <c r="G46" i="6"/>
  <c r="G45" i="6"/>
  <c r="L44" i="6"/>
  <c r="G44" i="6"/>
  <c r="G43" i="6"/>
  <c r="L42" i="6"/>
  <c r="L46" i="6" s="1"/>
  <c r="G42" i="6"/>
  <c r="G41" i="6"/>
  <c r="G40" i="6"/>
  <c r="G39" i="6"/>
  <c r="G38" i="6"/>
  <c r="G37" i="6"/>
  <c r="G36" i="6"/>
  <c r="L35" i="6"/>
  <c r="G35" i="6"/>
  <c r="G34" i="6"/>
  <c r="L33" i="6"/>
  <c r="L37" i="6" s="1"/>
  <c r="G33" i="6"/>
  <c r="G32" i="6"/>
  <c r="G31" i="6"/>
  <c r="G30" i="6"/>
  <c r="G29" i="6"/>
  <c r="G28" i="6"/>
  <c r="G27" i="6"/>
  <c r="G26" i="6"/>
  <c r="G25" i="6"/>
  <c r="G24" i="6"/>
  <c r="G23" i="6"/>
  <c r="L22" i="6"/>
  <c r="G22" i="6"/>
  <c r="G21" i="6"/>
  <c r="G20" i="6"/>
  <c r="G19" i="6"/>
  <c r="H18" i="6"/>
  <c r="D18" i="6"/>
  <c r="G18" i="6" s="1"/>
  <c r="H17" i="6"/>
  <c r="G17" i="6"/>
  <c r="D17" i="6"/>
  <c r="H16" i="6"/>
  <c r="G16" i="6"/>
  <c r="D16" i="6"/>
  <c r="D15" i="6"/>
  <c r="H15" i="6" s="1"/>
  <c r="D14" i="6"/>
  <c r="H14" i="6" s="1"/>
  <c r="H13" i="6"/>
  <c r="G13" i="6"/>
  <c r="D13" i="6"/>
  <c r="G12" i="6"/>
  <c r="D12" i="6"/>
  <c r="H12" i="6" s="1"/>
  <c r="D11" i="6"/>
  <c r="H11" i="6" s="1"/>
  <c r="H10" i="6"/>
  <c r="D10" i="6"/>
  <c r="G10" i="6" s="1"/>
  <c r="H9" i="6"/>
  <c r="D9" i="6"/>
  <c r="H8" i="6"/>
  <c r="D8" i="6"/>
  <c r="D7" i="6"/>
  <c r="H7" i="6" s="1"/>
  <c r="H6" i="6"/>
  <c r="D6" i="6"/>
  <c r="H5" i="6"/>
  <c r="D5" i="6"/>
  <c r="D4" i="6"/>
  <c r="H4" i="6" s="1"/>
  <c r="D3" i="6"/>
  <c r="H3" i="6" s="1"/>
  <c r="H2" i="6"/>
  <c r="D2" i="6"/>
  <c r="L110" i="5"/>
  <c r="L108" i="5"/>
  <c r="L106" i="5"/>
  <c r="L99" i="5"/>
  <c r="L97" i="5"/>
  <c r="L101" i="5" s="1"/>
  <c r="L90" i="5"/>
  <c r="L88" i="5"/>
  <c r="L92" i="5" s="1"/>
  <c r="L83" i="5"/>
  <c r="L81" i="5"/>
  <c r="L79" i="5"/>
  <c r="L73" i="5"/>
  <c r="L71" i="5"/>
  <c r="L69" i="5"/>
  <c r="L62" i="5"/>
  <c r="L60" i="5"/>
  <c r="L64" i="5" s="1"/>
  <c r="L53" i="5"/>
  <c r="L51" i="5"/>
  <c r="L55" i="5" s="1"/>
  <c r="L46" i="5"/>
  <c r="L44" i="5"/>
  <c r="L42" i="5"/>
  <c r="L37" i="5"/>
  <c r="L35" i="5"/>
  <c r="L33" i="5"/>
  <c r="L22" i="5"/>
  <c r="H18" i="5"/>
  <c r="G18" i="5"/>
  <c r="D18" i="5"/>
  <c r="D17" i="5"/>
  <c r="H17" i="5" s="1"/>
  <c r="D16" i="5"/>
  <c r="H16" i="5" s="1"/>
  <c r="H15" i="5"/>
  <c r="D15" i="5"/>
  <c r="G15" i="5" s="1"/>
  <c r="H14" i="5"/>
  <c r="G14" i="5"/>
  <c r="D14" i="5"/>
  <c r="G13" i="5"/>
  <c r="D13" i="5"/>
  <c r="H13" i="5" s="1"/>
  <c r="D12" i="5"/>
  <c r="H12" i="5" s="1"/>
  <c r="H11" i="5"/>
  <c r="D11" i="5"/>
  <c r="G11" i="5" s="1"/>
  <c r="H10" i="5"/>
  <c r="G10" i="5"/>
  <c r="D10" i="5"/>
  <c r="D9" i="5"/>
  <c r="H9" i="5" s="1"/>
  <c r="D8" i="5"/>
  <c r="H8" i="5" s="1"/>
  <c r="H7" i="5"/>
  <c r="D7" i="5"/>
  <c r="H6" i="5"/>
  <c r="D6" i="5"/>
  <c r="D5" i="5"/>
  <c r="H5" i="5" s="1"/>
  <c r="D4" i="5"/>
  <c r="H4" i="5" s="1"/>
  <c r="H3" i="5"/>
  <c r="D3" i="5"/>
  <c r="H2" i="5"/>
  <c r="D2" i="5"/>
  <c r="L71" i="4"/>
  <c r="L69" i="4"/>
  <c r="L73" i="4" s="1"/>
  <c r="L62" i="4"/>
  <c r="L60" i="4"/>
  <c r="L64" i="4" s="1"/>
  <c r="L55" i="4"/>
  <c r="L53" i="4"/>
  <c r="L51" i="4"/>
  <c r="L46" i="4"/>
  <c r="L44" i="4"/>
  <c r="L42" i="4"/>
  <c r="L35" i="4"/>
  <c r="L33" i="4"/>
  <c r="L37" i="4" s="1"/>
  <c r="L22" i="4"/>
  <c r="D18" i="4"/>
  <c r="G18" i="4" s="1"/>
  <c r="G17" i="4"/>
  <c r="D17" i="4"/>
  <c r="D16" i="4"/>
  <c r="G16" i="4" s="1"/>
  <c r="G15" i="4"/>
  <c r="D15" i="4"/>
  <c r="D14" i="4"/>
  <c r="G14" i="4" s="1"/>
  <c r="G13" i="4"/>
  <c r="D13" i="4"/>
  <c r="D12" i="4"/>
  <c r="G12" i="4" s="1"/>
  <c r="G11" i="4"/>
  <c r="D11" i="4"/>
  <c r="D10" i="4"/>
  <c r="G10" i="4" s="1"/>
  <c r="H9" i="4"/>
  <c r="D9" i="4"/>
  <c r="G9" i="4" s="1"/>
  <c r="H8" i="4"/>
  <c r="G8" i="4"/>
  <c r="D8" i="4"/>
  <c r="D7" i="4"/>
  <c r="G7" i="4" s="1"/>
  <c r="D6" i="4"/>
  <c r="H6" i="4" s="1"/>
  <c r="H5" i="4"/>
  <c r="D5" i="4"/>
  <c r="G5" i="4" s="1"/>
  <c r="H4" i="4"/>
  <c r="G4" i="4"/>
  <c r="D4" i="4"/>
  <c r="D3" i="4"/>
  <c r="H3" i="4" s="1"/>
  <c r="D2" i="4"/>
  <c r="H2" i="4" s="1"/>
  <c r="L73" i="3"/>
  <c r="L71" i="3"/>
  <c r="L69" i="3"/>
  <c r="L64" i="3"/>
  <c r="L62" i="3"/>
  <c r="L60" i="3"/>
  <c r="L53" i="3"/>
  <c r="L51" i="3"/>
  <c r="L55" i="3" s="1"/>
  <c r="L44" i="3"/>
  <c r="L42" i="3"/>
  <c r="L46" i="3" s="1"/>
  <c r="L37" i="3"/>
  <c r="L35" i="3"/>
  <c r="L33" i="3"/>
  <c r="L22" i="3"/>
  <c r="H5" i="3"/>
  <c r="D5" i="3"/>
  <c r="G5" i="3" s="1"/>
  <c r="H4" i="3"/>
  <c r="G4" i="3"/>
  <c r="D4" i="3"/>
  <c r="D3" i="3"/>
  <c r="H3" i="3" s="1"/>
  <c r="D2" i="3"/>
  <c r="H2" i="3" s="1"/>
  <c r="Q150" i="8" l="1"/>
  <c r="J5" i="8"/>
  <c r="R150" i="8" s="1"/>
  <c r="T150" i="8" s="1"/>
  <c r="Q152" i="8"/>
  <c r="J26" i="8"/>
  <c r="R152" i="8" s="1"/>
  <c r="T152" i="8" s="1"/>
  <c r="J12" i="9"/>
  <c r="G6" i="6"/>
  <c r="R144" i="8"/>
  <c r="T144" i="8" s="1"/>
  <c r="V144" i="8" s="1"/>
  <c r="X144" i="8" s="1"/>
  <c r="J33" i="9"/>
  <c r="J15" i="8"/>
  <c r="R149" i="8" s="1"/>
  <c r="T149" i="8" s="1"/>
  <c r="Q149" i="8"/>
  <c r="R143" i="8"/>
  <c r="T143" i="8" s="1"/>
  <c r="G7" i="5"/>
  <c r="J3" i="8"/>
  <c r="R142" i="8" s="1"/>
  <c r="T142" i="8" s="1"/>
  <c r="Q142" i="8"/>
  <c r="Q147" i="8"/>
  <c r="J4" i="9"/>
  <c r="J6" i="8"/>
  <c r="S147" i="8" s="1"/>
  <c r="Q148" i="8"/>
  <c r="S151" i="8"/>
  <c r="J8" i="9"/>
  <c r="J24" i="11"/>
  <c r="J9" i="8"/>
  <c r="R148" i="8" s="1"/>
  <c r="T148" i="8" s="1"/>
  <c r="J24" i="8"/>
  <c r="R145" i="8" s="1"/>
  <c r="T145" i="8" s="1"/>
  <c r="J27" i="9"/>
  <c r="J30" i="10"/>
  <c r="J6" i="11"/>
  <c r="G3" i="4"/>
  <c r="G3" i="5" s="1"/>
  <c r="G3" i="6" s="1"/>
  <c r="G5" i="5"/>
  <c r="G5" i="6" s="1"/>
  <c r="G2" i="3"/>
  <c r="G6" i="4"/>
  <c r="G6" i="5" s="1"/>
  <c r="G8" i="5"/>
  <c r="G8" i="6" s="1"/>
  <c r="G16" i="5"/>
  <c r="G11" i="6"/>
  <c r="G14" i="6"/>
  <c r="Q146" i="8"/>
  <c r="J2" i="9"/>
  <c r="J4" i="8"/>
  <c r="R146" i="8" s="1"/>
  <c r="T146" i="8" s="1"/>
  <c r="J10" i="11"/>
  <c r="J2" i="12"/>
  <c r="Q144" i="8"/>
  <c r="J10" i="9"/>
  <c r="H7" i="4"/>
  <c r="G3" i="3"/>
  <c r="G9" i="5"/>
  <c r="G9" i="6" s="1"/>
  <c r="G17" i="5"/>
  <c r="G2" i="4"/>
  <c r="G2" i="5" s="1"/>
  <c r="G2" i="6" s="1"/>
  <c r="G4" i="5"/>
  <c r="G4" i="6" s="1"/>
  <c r="G12" i="5"/>
  <c r="G7" i="6"/>
  <c r="G15" i="6"/>
  <c r="Q143" i="8"/>
  <c r="J2" i="10"/>
  <c r="J3" i="10"/>
  <c r="J2" i="11"/>
  <c r="J13" i="11"/>
  <c r="J104" i="11"/>
  <c r="J5" i="10"/>
  <c r="J10" i="12"/>
  <c r="J14" i="12"/>
  <c r="J7" i="12"/>
</calcChain>
</file>

<file path=xl/sharedStrings.xml><?xml version="1.0" encoding="utf-8"?>
<sst xmlns="http://schemas.openxmlformats.org/spreadsheetml/2006/main" count="2798" uniqueCount="82">
  <si>
    <t>Kachi</t>
  </si>
  <si>
    <t>Tona</t>
  </si>
  <si>
    <t>Motun</t>
  </si>
  <si>
    <t>Elijah</t>
  </si>
  <si>
    <t>Charles</t>
  </si>
  <si>
    <t>Bukky</t>
  </si>
  <si>
    <t>DY</t>
  </si>
  <si>
    <t>Jide</t>
  </si>
  <si>
    <t>Gospel</t>
  </si>
  <si>
    <t>TY</t>
  </si>
  <si>
    <t>Tobi</t>
  </si>
  <si>
    <t>Product/Service Sold</t>
  </si>
  <si>
    <t>Price per Unit</t>
  </si>
  <si>
    <t>Water</t>
  </si>
  <si>
    <t>Browny</t>
  </si>
  <si>
    <t>Digestive Biscuit</t>
  </si>
  <si>
    <t>Freshyo</t>
  </si>
  <si>
    <t>Coke</t>
  </si>
  <si>
    <t>Super Kids</t>
  </si>
  <si>
    <t>Zerta</t>
  </si>
  <si>
    <t>Sprite</t>
  </si>
  <si>
    <t>Short Bread</t>
  </si>
  <si>
    <t>Nutri Milk</t>
  </si>
  <si>
    <t>Quantity (pack)</t>
  </si>
  <si>
    <t>Quantity (pieces)</t>
  </si>
  <si>
    <t>Total Quantity</t>
  </si>
  <si>
    <t>Total Cost</t>
  </si>
  <si>
    <t>Stock_update</t>
  </si>
  <si>
    <t>Total Price</t>
  </si>
  <si>
    <t>COKE</t>
  </si>
  <si>
    <t>price</t>
  </si>
  <si>
    <t>quantity</t>
  </si>
  <si>
    <t>TR</t>
  </si>
  <si>
    <t>TP</t>
  </si>
  <si>
    <t>CP unit</t>
  </si>
  <si>
    <t>TC</t>
  </si>
  <si>
    <t>PROFIT</t>
  </si>
  <si>
    <t>ZERTA</t>
  </si>
  <si>
    <t>FRESHYO</t>
  </si>
  <si>
    <t>22/04/2025</t>
  </si>
  <si>
    <t>SHORTBREAD</t>
  </si>
  <si>
    <t>BROWNY</t>
  </si>
  <si>
    <t>SPRITE</t>
  </si>
  <si>
    <t>WATER</t>
  </si>
  <si>
    <t>19/5/2025</t>
  </si>
  <si>
    <t>NUTRI MILK</t>
  </si>
  <si>
    <t>25/6/2025</t>
  </si>
  <si>
    <t>Date of Transaction</t>
  </si>
  <si>
    <t>Quantity</t>
  </si>
  <si>
    <t>Customer Name</t>
  </si>
  <si>
    <t xml:space="preserve">Payment Method </t>
  </si>
  <si>
    <t>Paid</t>
  </si>
  <si>
    <t>Paid, how much?</t>
  </si>
  <si>
    <t>Excess/Debt</t>
  </si>
  <si>
    <t>Balance Paid</t>
  </si>
  <si>
    <t>Balance to buyer</t>
  </si>
  <si>
    <t>Wisdom</t>
  </si>
  <si>
    <t>Cash</t>
  </si>
  <si>
    <t>Yes</t>
  </si>
  <si>
    <t>No</t>
  </si>
  <si>
    <t>Transfer</t>
  </si>
  <si>
    <t>Cash&amp;Transfer</t>
  </si>
  <si>
    <t xml:space="preserve"> </t>
  </si>
  <si>
    <t>Superkids</t>
  </si>
  <si>
    <t>Partly</t>
  </si>
  <si>
    <t>Purple Bee</t>
  </si>
  <si>
    <t>Student</t>
  </si>
  <si>
    <t>Column 4</t>
  </si>
  <si>
    <t>Column 5</t>
  </si>
  <si>
    <t>Column 10</t>
  </si>
  <si>
    <t>Student Ola</t>
  </si>
  <si>
    <t>Ike</t>
  </si>
  <si>
    <t>PurpleBee</t>
  </si>
  <si>
    <t>*</t>
  </si>
  <si>
    <t>Customer</t>
  </si>
  <si>
    <t>Jide, Tona, Motun, Elijah, Bukky</t>
  </si>
  <si>
    <t>Nath</t>
  </si>
  <si>
    <t>Seun</t>
  </si>
  <si>
    <t>Column 1</t>
  </si>
  <si>
    <t>Timothy</t>
  </si>
  <si>
    <t>Sammie</t>
  </si>
  <si>
    <t>Bovic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</si>
</sst>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₦&quot;#,##0.00"/>
    <numFmt numFmtId="165" formatCode="[$₦-46A]#,##0.00"/>
    <numFmt numFmtId="166" formatCode="_-&quot;₦&quot;* #,##0_-;\-&quot;₦&quot;* #,##0_-;_-&quot;₦&quot;* &quot;-&quot;??_-;_-@"/>
  </numFmts>
  <fonts count="10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434343"/>
      <name val="Roboto"/>
    </font>
    <font>
      <sz val="11"/>
      <color rgb="FF434343"/>
      <name val="Calibri"/>
    </font>
    <font>
      <sz val="11"/>
      <color theme="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6F8F9"/>
        <bgColor rgb="FFF6F8F9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B050"/>
      </left>
      <right style="thin">
        <color rgb="FF284E3F"/>
      </right>
      <top style="thin">
        <color rgb="FF00B050"/>
      </top>
      <bottom style="thin">
        <color rgb="FF00B050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5" fontId="3" fillId="2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165" fontId="3" fillId="2" borderId="10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4" fontId="3" fillId="2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right" vertical="center"/>
    </xf>
    <xf numFmtId="0" fontId="3" fillId="3" borderId="8" xfId="0" applyFont="1" applyFill="1" applyBorder="1" applyAlignment="1">
      <alignment vertical="center"/>
    </xf>
    <xf numFmtId="165" fontId="3" fillId="3" borderId="9" xfId="0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164" fontId="3" fillId="3" borderId="8" xfId="0" applyNumberFormat="1" applyFont="1" applyFill="1" applyBorder="1" applyAlignment="1">
      <alignment vertical="center"/>
    </xf>
    <xf numFmtId="164" fontId="7" fillId="3" borderId="8" xfId="0" applyNumberFormat="1" applyFont="1" applyFill="1" applyBorder="1" applyAlignment="1">
      <alignment horizontal="right" vertical="center"/>
    </xf>
    <xf numFmtId="0" fontId="3" fillId="0" borderId="12" xfId="0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5" fontId="3" fillId="0" borderId="14" xfId="0" applyNumberFormat="1" applyFont="1" applyBorder="1" applyAlignment="1">
      <alignment vertical="center"/>
    </xf>
    <xf numFmtId="164" fontId="3" fillId="0" borderId="0" xfId="0" applyNumberFormat="1" applyFont="1"/>
    <xf numFmtId="49" fontId="8" fillId="0" borderId="2" xfId="0" applyNumberFormat="1" applyFont="1" applyBorder="1" applyAlignment="1">
      <alignment horizontal="left" vertical="center"/>
    </xf>
    <xf numFmtId="165" fontId="3" fillId="3" borderId="6" xfId="0" applyNumberFormat="1" applyFont="1" applyFill="1" applyBorder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164" fontId="3" fillId="0" borderId="16" xfId="0" applyNumberFormat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65" fontId="3" fillId="0" borderId="17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2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feb sales-style" pivot="0" count="3" xr9:uid="{00000000-0011-0000-FFFF-FFFF00000000}">
      <tableStyleElement type="headerRow" dxfId="24"/>
      <tableStyleElement type="firstRowStripe" dxfId="23"/>
      <tableStyleElement type="secondRowStripe" dxfId="22"/>
    </tableStyle>
    <tableStyle name="March Sales-style" pivot="0" count="3" xr9:uid="{00000000-0011-0000-FFFF-FFFF01000000}">
      <tableStyleElement type="headerRow" dxfId="21"/>
      <tableStyleElement type="firstRowStripe" dxfId="20"/>
      <tableStyleElement type="secondRowStripe" dxfId="19"/>
    </tableStyle>
    <tableStyle name="April Sales-style" pivot="0" count="3" xr9:uid="{00000000-0011-0000-FFFF-FFFF02000000}">
      <tableStyleElement type="headerRow" dxfId="18"/>
      <tableStyleElement type="firstRowStripe" dxfId="17"/>
      <tableStyleElement type="secondRowStripe" dxfId="16"/>
    </tableStyle>
    <tableStyle name="May Sales-style" pivot="0" count="3" xr9:uid="{00000000-0011-0000-FFFF-FFFF03000000}">
      <tableStyleElement type="headerRow" dxfId="15"/>
      <tableStyleElement type="firstRowStripe" dxfId="14"/>
      <tableStyleElement type="secondRowStripe" dxfId="13"/>
    </tableStyle>
    <tableStyle name="June Sales-style" pivot="0" count="3" xr9:uid="{00000000-0011-0000-FFFF-FFFF04000000}">
      <tableStyleElement type="headerRow" dxfId="12"/>
      <tableStyleElement type="firstRowStripe" dxfId="11"/>
      <tableStyleElement type="secondRowStripe" dxfId="10"/>
    </tableStyle>
    <tableStyle name="July Sales-style" pivot="0" count="3" xr9:uid="{00000000-0011-0000-FFFF-FFFF05000000}">
      <tableStyleElement type="headerRow" dxfId="9"/>
      <tableStyleElement type="firstRowStripe" dxfId="8"/>
      <tableStyleElement type="secondRowStripe" dxfId="7"/>
    </tableStyle>
    <tableStyle name="Copy of July Sales-style" pivot="0" count="3" xr9:uid="{00000000-0011-0000-FFFF-FFFF06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89">
  <autoFilter ref="A1:L289" xr:uid="{00000000-0009-0000-0100-000001000000}"/>
  <tableColumns count="12">
    <tableColumn id="1" xr3:uid="{00000000-0010-0000-0000-000001000000}" name="Date of Transaction"/>
    <tableColumn id="2" xr3:uid="{00000000-0010-0000-0000-000002000000}" name="Product/Service Sold"/>
    <tableColumn id="3" xr3:uid="{00000000-0010-0000-0000-000003000000}" name="Quantity"/>
    <tableColumn id="4" xr3:uid="{00000000-0010-0000-0000-000004000000}" name="Price per Unit"/>
    <tableColumn id="5" xr3:uid="{00000000-0010-0000-0000-000005000000}" name="Total Cost"/>
    <tableColumn id="6" xr3:uid="{00000000-0010-0000-0000-000006000000}" name="Customer Name"/>
    <tableColumn id="7" xr3:uid="{00000000-0010-0000-0000-000007000000}" name="Payment Method "/>
    <tableColumn id="8" xr3:uid="{00000000-0010-0000-0000-000008000000}" name="Paid"/>
    <tableColumn id="9" xr3:uid="{00000000-0010-0000-0000-000009000000}" name="Paid, how much?"/>
    <tableColumn id="10" xr3:uid="{00000000-0010-0000-0000-00000A000000}" name="Excess/Debt"/>
    <tableColumn id="11" xr3:uid="{00000000-0010-0000-0000-00000B000000}" name="Balance Paid"/>
    <tableColumn id="12" xr3:uid="{00000000-0010-0000-0000-00000C000000}" name="Balance to buyer"/>
  </tableColumns>
  <tableStyleInfo name="feb sa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2" displayName="Table1_2" ref="A1:L292">
  <autoFilter ref="A1:L292" xr:uid="{00000000-0009-0000-0100-000002000000}"/>
  <tableColumns count="12">
    <tableColumn id="1" xr3:uid="{00000000-0010-0000-0100-000001000000}" name="Date of Transaction"/>
    <tableColumn id="2" xr3:uid="{00000000-0010-0000-0100-000002000000}" name="Product/Service Sold"/>
    <tableColumn id="3" xr3:uid="{00000000-0010-0000-0100-000003000000}" name="Quantity"/>
    <tableColumn id="4" xr3:uid="{00000000-0010-0000-0100-000004000000}" name="Column 4"/>
    <tableColumn id="5" xr3:uid="{00000000-0010-0000-0100-000005000000}" name="Column 5"/>
    <tableColumn id="6" xr3:uid="{00000000-0010-0000-0100-000006000000}" name="Customer Name"/>
    <tableColumn id="7" xr3:uid="{00000000-0010-0000-0100-000007000000}" name="Payment Method "/>
    <tableColumn id="8" xr3:uid="{00000000-0010-0000-0100-000008000000}" name="Paid"/>
    <tableColumn id="9" xr3:uid="{00000000-0010-0000-0100-000009000000}" name="Paid, how much?"/>
    <tableColumn id="10" xr3:uid="{00000000-0010-0000-0100-00000A000000}" name="Column 10"/>
    <tableColumn id="11" xr3:uid="{00000000-0010-0000-0100-00000B000000}" name="Balance Paid"/>
    <tableColumn id="12" xr3:uid="{00000000-0010-0000-0100-00000C000000}" name="Balance to buyer"/>
  </tableColumns>
  <tableStyleInfo name="March S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_3" displayName="Table1_3" ref="A1:L296">
  <tableColumns count="12">
    <tableColumn id="1" xr3:uid="{00000000-0010-0000-0200-000001000000}" name="Date of Transaction"/>
    <tableColumn id="2" xr3:uid="{00000000-0010-0000-0200-000002000000}" name="Product/Service Sold"/>
    <tableColumn id="3" xr3:uid="{00000000-0010-0000-0200-000003000000}" name="Quantity"/>
    <tableColumn id="4" xr3:uid="{00000000-0010-0000-0200-000004000000}" name="Price per Unit"/>
    <tableColumn id="5" xr3:uid="{00000000-0010-0000-0200-000005000000}" name="Total Cost"/>
    <tableColumn id="6" xr3:uid="{00000000-0010-0000-0200-000006000000}" name="Customer Name"/>
    <tableColumn id="7" xr3:uid="{00000000-0010-0000-0200-000007000000}" name="Payment Method "/>
    <tableColumn id="8" xr3:uid="{00000000-0010-0000-0200-000008000000}" name="Paid"/>
    <tableColumn id="9" xr3:uid="{00000000-0010-0000-0200-000009000000}" name="Paid, how much?"/>
    <tableColumn id="10" xr3:uid="{00000000-0010-0000-0200-00000A000000}" name="Excess/Debt"/>
    <tableColumn id="11" xr3:uid="{00000000-0010-0000-0200-00000B000000}" name="Balance Paid"/>
    <tableColumn id="12" xr3:uid="{00000000-0010-0000-0200-00000C000000}" name="Balance to buyer"/>
  </tableColumns>
  <tableStyleInfo name="April Sal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_4" displayName="Table1_4" ref="A1:L306">
  <autoFilter ref="A1:L306" xr:uid="{00000000-0009-0000-0100-000004000000}"/>
  <tableColumns count="12">
    <tableColumn id="1" xr3:uid="{00000000-0010-0000-0300-000001000000}" name="Column 1"/>
    <tableColumn id="2" xr3:uid="{00000000-0010-0000-0300-000002000000}" name="Product/Service Sold"/>
    <tableColumn id="3" xr3:uid="{00000000-0010-0000-0300-000003000000}" name="Quantity"/>
    <tableColumn id="4" xr3:uid="{00000000-0010-0000-0300-000004000000}" name="Price per Unit"/>
    <tableColumn id="5" xr3:uid="{00000000-0010-0000-0300-000005000000}" name="Total Cost"/>
    <tableColumn id="6" xr3:uid="{00000000-0010-0000-0300-000006000000}" name="Customer Name"/>
    <tableColumn id="7" xr3:uid="{00000000-0010-0000-0300-000007000000}" name="Payment Method "/>
    <tableColumn id="8" xr3:uid="{00000000-0010-0000-0300-000008000000}" name="Paid"/>
    <tableColumn id="9" xr3:uid="{00000000-0010-0000-0300-000009000000}" name="Paid, how much?"/>
    <tableColumn id="10" xr3:uid="{00000000-0010-0000-0300-00000A000000}" name="Excess/Debt"/>
    <tableColumn id="11" xr3:uid="{00000000-0010-0000-0300-00000B000000}" name="Balance Paid"/>
    <tableColumn id="12" xr3:uid="{00000000-0010-0000-0300-00000C000000}" name="Balance to buyer"/>
  </tableColumns>
  <tableStyleInfo name="May Sal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_5" displayName="Table1_5" ref="A1:L306">
  <autoFilter ref="A1:L306" xr:uid="{00000000-0009-0000-0100-000005000000}"/>
  <tableColumns count="12">
    <tableColumn id="1" xr3:uid="{00000000-0010-0000-0400-000001000000}" name="Date of Transaction"/>
    <tableColumn id="2" xr3:uid="{00000000-0010-0000-0400-000002000000}" name="Product/Service Sold"/>
    <tableColumn id="3" xr3:uid="{00000000-0010-0000-0400-000003000000}" name="Quantity"/>
    <tableColumn id="4" xr3:uid="{00000000-0010-0000-0400-000004000000}" name="Price per Unit"/>
    <tableColumn id="5" xr3:uid="{00000000-0010-0000-0400-000005000000}" name="Total Cost"/>
    <tableColumn id="6" xr3:uid="{00000000-0010-0000-0400-000006000000}" name="Customer Name"/>
    <tableColumn id="7" xr3:uid="{00000000-0010-0000-0400-000007000000}" name="Payment Method "/>
    <tableColumn id="8" xr3:uid="{00000000-0010-0000-0400-000008000000}" name="Paid"/>
    <tableColumn id="9" xr3:uid="{00000000-0010-0000-0400-000009000000}" name="Paid, how much?"/>
    <tableColumn id="10" xr3:uid="{00000000-0010-0000-0400-00000A000000}" name="Excess/Debt"/>
    <tableColumn id="11" xr3:uid="{00000000-0010-0000-0400-00000B000000}" name="Balance Paid"/>
    <tableColumn id="12" xr3:uid="{00000000-0010-0000-0400-00000C000000}" name="Balance to buyer"/>
  </tableColumns>
  <tableStyleInfo name="June S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4" workbookViewId="0"/>
  </sheetViews>
  <sheetFormatPr defaultColWidth="14.453125" defaultRowHeight="15" customHeight="1" x14ac:dyDescent="0.35"/>
  <cols>
    <col min="1" max="1" width="17.81640625" customWidth="1"/>
    <col min="2" max="2" width="11.81640625" customWidth="1"/>
    <col min="3" max="26" width="8.7265625" customWidth="1"/>
  </cols>
  <sheetData>
    <row r="1" spans="1:2" ht="14.25" customHeight="1" x14ac:dyDescent="0.35">
      <c r="A1" s="3" t="s">
        <v>11</v>
      </c>
      <c r="B1" s="4" t="s">
        <v>12</v>
      </c>
    </row>
    <row r="2" spans="1:2" ht="14.25" customHeight="1" x14ac:dyDescent="0.35">
      <c r="A2" s="1" t="s">
        <v>13</v>
      </c>
      <c r="B2" s="5">
        <v>25</v>
      </c>
    </row>
    <row r="3" spans="1:2" ht="14.25" customHeight="1" x14ac:dyDescent="0.35">
      <c r="A3" s="1" t="s">
        <v>14</v>
      </c>
      <c r="B3" s="5">
        <v>350</v>
      </c>
    </row>
    <row r="4" spans="1:2" ht="14.25" customHeight="1" x14ac:dyDescent="0.35">
      <c r="A4" s="1" t="s">
        <v>15</v>
      </c>
      <c r="B4" s="5">
        <v>350</v>
      </c>
    </row>
    <row r="5" spans="1:2" ht="14.25" customHeight="1" x14ac:dyDescent="0.35">
      <c r="A5" s="1" t="s">
        <v>16</v>
      </c>
      <c r="B5" s="5">
        <v>600</v>
      </c>
    </row>
    <row r="6" spans="1:2" ht="14.25" customHeight="1" x14ac:dyDescent="0.35">
      <c r="A6" s="1" t="s">
        <v>17</v>
      </c>
      <c r="B6" s="5">
        <v>460</v>
      </c>
    </row>
    <row r="7" spans="1:2" ht="14.25" customHeight="1" x14ac:dyDescent="0.35">
      <c r="A7" s="1" t="s">
        <v>18</v>
      </c>
      <c r="B7" s="5">
        <v>250</v>
      </c>
    </row>
    <row r="8" spans="1:2" ht="14.25" customHeight="1" x14ac:dyDescent="0.35">
      <c r="A8" s="1" t="s">
        <v>19</v>
      </c>
      <c r="B8" s="5">
        <v>560</v>
      </c>
    </row>
    <row r="9" spans="1:2" ht="14.25" customHeight="1" x14ac:dyDescent="0.35">
      <c r="A9" s="1" t="s">
        <v>20</v>
      </c>
      <c r="B9" s="5">
        <v>460</v>
      </c>
    </row>
    <row r="10" spans="1:2" ht="14.25" customHeight="1" x14ac:dyDescent="0.35">
      <c r="A10" s="1" t="s">
        <v>21</v>
      </c>
      <c r="B10" s="5">
        <v>360</v>
      </c>
    </row>
    <row r="11" spans="1:2" ht="14.25" customHeight="1" x14ac:dyDescent="0.35">
      <c r="A11" s="1" t="s">
        <v>22</v>
      </c>
      <c r="B11" s="5">
        <v>600</v>
      </c>
    </row>
    <row r="12" spans="1:2" ht="14.25" customHeight="1" x14ac:dyDescent="0.35">
      <c r="B12" s="5">
        <v>0</v>
      </c>
    </row>
    <row r="13" spans="1:2" ht="14.25" customHeight="1" x14ac:dyDescent="0.35">
      <c r="B13" s="5">
        <v>0</v>
      </c>
    </row>
    <row r="14" spans="1:2" ht="14.25" customHeight="1" x14ac:dyDescent="0.35">
      <c r="B14" s="5">
        <v>0</v>
      </c>
    </row>
    <row r="15" spans="1:2" ht="14.25" customHeight="1" x14ac:dyDescent="0.35">
      <c r="B15" s="5">
        <v>0</v>
      </c>
    </row>
    <row r="16" spans="1:2" ht="14.25" customHeight="1" x14ac:dyDescent="0.35">
      <c r="B16" s="5">
        <v>0</v>
      </c>
    </row>
    <row r="17" spans="2:2" ht="14.25" customHeight="1" x14ac:dyDescent="0.35">
      <c r="B17" s="5">
        <v>0</v>
      </c>
    </row>
    <row r="18" spans="2:2" ht="14.25" customHeight="1" x14ac:dyDescent="0.35">
      <c r="B18" s="5">
        <v>0</v>
      </c>
    </row>
    <row r="19" spans="2:2" ht="14.25" customHeight="1" x14ac:dyDescent="0.35">
      <c r="B19" s="5">
        <v>0</v>
      </c>
    </row>
    <row r="20" spans="2:2" ht="14.25" customHeight="1" x14ac:dyDescent="0.35">
      <c r="B20" s="5">
        <v>0</v>
      </c>
    </row>
    <row r="21" spans="2:2" ht="14.25" customHeight="1" x14ac:dyDescent="0.35">
      <c r="B21" s="5">
        <v>0</v>
      </c>
    </row>
    <row r="22" spans="2:2" ht="14.25" customHeight="1" x14ac:dyDescent="0.35">
      <c r="B22" s="5">
        <v>0</v>
      </c>
    </row>
    <row r="23" spans="2:2" ht="14.25" customHeight="1" x14ac:dyDescent="0.35">
      <c r="B23" s="5">
        <v>0</v>
      </c>
    </row>
    <row r="24" spans="2:2" ht="14.25" customHeight="1" x14ac:dyDescent="0.35">
      <c r="B24" s="5">
        <v>0</v>
      </c>
    </row>
    <row r="25" spans="2:2" ht="14.25" customHeight="1" x14ac:dyDescent="0.35">
      <c r="B25" s="5">
        <v>0</v>
      </c>
    </row>
    <row r="26" spans="2:2" ht="14.25" customHeight="1" x14ac:dyDescent="0.35">
      <c r="B26" s="5">
        <v>0</v>
      </c>
    </row>
    <row r="27" spans="2:2" ht="14.25" customHeight="1" x14ac:dyDescent="0.35">
      <c r="B27" s="5">
        <v>0</v>
      </c>
    </row>
    <row r="28" spans="2:2" ht="14.25" customHeight="1" x14ac:dyDescent="0.35">
      <c r="B28" s="5">
        <v>0</v>
      </c>
    </row>
    <row r="29" spans="2:2" ht="14.25" customHeight="1" x14ac:dyDescent="0.35">
      <c r="B29" s="5">
        <v>0</v>
      </c>
    </row>
    <row r="30" spans="2:2" ht="14.25" customHeight="1" x14ac:dyDescent="0.35">
      <c r="B30" s="5">
        <v>0</v>
      </c>
    </row>
    <row r="31" spans="2:2" ht="14.25" customHeight="1" x14ac:dyDescent="0.35">
      <c r="B31" s="5">
        <v>0</v>
      </c>
    </row>
    <row r="32" spans="2:2" ht="14.25" customHeight="1" x14ac:dyDescent="0.35">
      <c r="B32" s="5">
        <v>0</v>
      </c>
    </row>
    <row r="33" spans="2:2" ht="14.25" customHeight="1" x14ac:dyDescent="0.35">
      <c r="B33" s="5"/>
    </row>
    <row r="34" spans="2:2" ht="14.25" customHeight="1" x14ac:dyDescent="0.35">
      <c r="B34" s="5"/>
    </row>
    <row r="35" spans="2:2" ht="14.25" customHeight="1" x14ac:dyDescent="0.35">
      <c r="B35" s="5"/>
    </row>
    <row r="36" spans="2:2" ht="14.25" customHeight="1" x14ac:dyDescent="0.35">
      <c r="B36" s="5"/>
    </row>
    <row r="37" spans="2:2" ht="14.25" customHeight="1" x14ac:dyDescent="0.35">
      <c r="B37" s="5"/>
    </row>
    <row r="38" spans="2:2" ht="14.25" customHeight="1" x14ac:dyDescent="0.35">
      <c r="B38" s="5"/>
    </row>
    <row r="39" spans="2:2" ht="14.25" customHeight="1" x14ac:dyDescent="0.35">
      <c r="B39" s="5"/>
    </row>
    <row r="40" spans="2:2" ht="14.25" customHeight="1" x14ac:dyDescent="0.35">
      <c r="B40" s="5"/>
    </row>
    <row r="41" spans="2:2" ht="14.25" customHeight="1" x14ac:dyDescent="0.35">
      <c r="B41" s="5"/>
    </row>
    <row r="42" spans="2:2" ht="14.25" customHeight="1" x14ac:dyDescent="0.35">
      <c r="B42" s="5"/>
    </row>
    <row r="43" spans="2:2" ht="14.25" customHeight="1" x14ac:dyDescent="0.35">
      <c r="B43" s="5"/>
    </row>
    <row r="44" spans="2:2" ht="14.25" customHeight="1" x14ac:dyDescent="0.35">
      <c r="B44" s="5"/>
    </row>
    <row r="45" spans="2:2" ht="14.25" customHeight="1" x14ac:dyDescent="0.35">
      <c r="B45" s="5"/>
    </row>
    <row r="46" spans="2:2" ht="14.25" customHeight="1" x14ac:dyDescent="0.35">
      <c r="B46" s="5"/>
    </row>
    <row r="47" spans="2:2" ht="14.25" customHeight="1" x14ac:dyDescent="0.35">
      <c r="B47" s="5"/>
    </row>
    <row r="48" spans="2:2" ht="14.25" customHeight="1" x14ac:dyDescent="0.35">
      <c r="B48" s="5"/>
    </row>
    <row r="49" spans="2:2" ht="14.25" customHeight="1" x14ac:dyDescent="0.35">
      <c r="B49" s="5"/>
    </row>
    <row r="50" spans="2:2" ht="14.25" customHeight="1" x14ac:dyDescent="0.35">
      <c r="B50" s="5"/>
    </row>
    <row r="51" spans="2:2" ht="14.25" customHeight="1" x14ac:dyDescent="0.35">
      <c r="B51" s="5"/>
    </row>
    <row r="52" spans="2:2" ht="14.25" customHeight="1" x14ac:dyDescent="0.35">
      <c r="B52" s="5"/>
    </row>
    <row r="53" spans="2:2" ht="14.25" customHeight="1" x14ac:dyDescent="0.35">
      <c r="B53" s="5"/>
    </row>
    <row r="54" spans="2:2" ht="14.25" customHeight="1" x14ac:dyDescent="0.35">
      <c r="B54" s="5"/>
    </row>
    <row r="55" spans="2:2" ht="14.25" customHeight="1" x14ac:dyDescent="0.35">
      <c r="B55" s="5"/>
    </row>
    <row r="56" spans="2:2" ht="14.25" customHeight="1" x14ac:dyDescent="0.35">
      <c r="B56" s="5"/>
    </row>
    <row r="57" spans="2:2" ht="14.25" customHeight="1" x14ac:dyDescent="0.35">
      <c r="B57" s="5"/>
    </row>
    <row r="58" spans="2:2" ht="14.25" customHeight="1" x14ac:dyDescent="0.35">
      <c r="B58" s="5"/>
    </row>
    <row r="59" spans="2:2" ht="14.25" customHeight="1" x14ac:dyDescent="0.35">
      <c r="B59" s="5"/>
    </row>
    <row r="60" spans="2:2" ht="14.25" customHeight="1" x14ac:dyDescent="0.35">
      <c r="B60" s="5"/>
    </row>
    <row r="61" spans="2:2" ht="14.25" customHeight="1" x14ac:dyDescent="0.35">
      <c r="B61" s="5"/>
    </row>
    <row r="62" spans="2:2" ht="14.25" customHeight="1" x14ac:dyDescent="0.35">
      <c r="B62" s="5"/>
    </row>
    <row r="63" spans="2:2" ht="14.25" customHeight="1" x14ac:dyDescent="0.35">
      <c r="B63" s="5"/>
    </row>
    <row r="64" spans="2:2" ht="14.25" customHeight="1" x14ac:dyDescent="0.35">
      <c r="B64" s="5"/>
    </row>
    <row r="65" spans="2:2" ht="14.25" customHeight="1" x14ac:dyDescent="0.35">
      <c r="B65" s="5"/>
    </row>
    <row r="66" spans="2:2" ht="14.25" customHeight="1" x14ac:dyDescent="0.35">
      <c r="B66" s="5"/>
    </row>
    <row r="67" spans="2:2" ht="14.25" customHeight="1" x14ac:dyDescent="0.35">
      <c r="B67" s="5"/>
    </row>
    <row r="68" spans="2:2" ht="14.25" customHeight="1" x14ac:dyDescent="0.35">
      <c r="B68" s="5"/>
    </row>
    <row r="69" spans="2:2" ht="14.25" customHeight="1" x14ac:dyDescent="0.35">
      <c r="B69" s="5"/>
    </row>
    <row r="70" spans="2:2" ht="14.25" customHeight="1" x14ac:dyDescent="0.35">
      <c r="B70" s="5"/>
    </row>
    <row r="71" spans="2:2" ht="14.25" customHeight="1" x14ac:dyDescent="0.35">
      <c r="B71" s="5"/>
    </row>
    <row r="72" spans="2:2" ht="14.25" customHeight="1" x14ac:dyDescent="0.35">
      <c r="B72" s="5"/>
    </row>
    <row r="73" spans="2:2" ht="14.25" customHeight="1" x14ac:dyDescent="0.35">
      <c r="B73" s="5"/>
    </row>
    <row r="74" spans="2:2" ht="14.25" customHeight="1" x14ac:dyDescent="0.35">
      <c r="B74" s="5"/>
    </row>
    <row r="75" spans="2:2" ht="14.25" customHeight="1" x14ac:dyDescent="0.35">
      <c r="B75" s="5"/>
    </row>
    <row r="76" spans="2:2" ht="14.25" customHeight="1" x14ac:dyDescent="0.35">
      <c r="B76" s="5"/>
    </row>
    <row r="77" spans="2:2" ht="14.25" customHeight="1" x14ac:dyDescent="0.35">
      <c r="B77" s="5"/>
    </row>
    <row r="78" spans="2:2" ht="14.25" customHeight="1" x14ac:dyDescent="0.35">
      <c r="B78" s="5"/>
    </row>
    <row r="79" spans="2:2" ht="14.25" customHeight="1" x14ac:dyDescent="0.35">
      <c r="B79" s="5"/>
    </row>
    <row r="80" spans="2:2" ht="14.25" customHeight="1" x14ac:dyDescent="0.35">
      <c r="B80" s="5"/>
    </row>
    <row r="81" spans="2:2" ht="14.25" customHeight="1" x14ac:dyDescent="0.35">
      <c r="B81" s="5"/>
    </row>
    <row r="82" spans="2:2" ht="14.25" customHeight="1" x14ac:dyDescent="0.35">
      <c r="B82" s="5"/>
    </row>
    <row r="83" spans="2:2" ht="14.25" customHeight="1" x14ac:dyDescent="0.35">
      <c r="B83" s="5"/>
    </row>
    <row r="84" spans="2:2" ht="14.25" customHeight="1" x14ac:dyDescent="0.35">
      <c r="B84" s="5"/>
    </row>
    <row r="85" spans="2:2" ht="14.25" customHeight="1" x14ac:dyDescent="0.35">
      <c r="B85" s="5"/>
    </row>
    <row r="86" spans="2:2" ht="14.25" customHeight="1" x14ac:dyDescent="0.35">
      <c r="B86" s="5"/>
    </row>
    <row r="87" spans="2:2" ht="14.25" customHeight="1" x14ac:dyDescent="0.35">
      <c r="B87" s="5"/>
    </row>
    <row r="88" spans="2:2" ht="14.25" customHeight="1" x14ac:dyDescent="0.35">
      <c r="B88" s="5"/>
    </row>
    <row r="89" spans="2:2" ht="14.25" customHeight="1" x14ac:dyDescent="0.35">
      <c r="B89" s="5"/>
    </row>
    <row r="90" spans="2:2" ht="14.25" customHeight="1" x14ac:dyDescent="0.35">
      <c r="B90" s="5"/>
    </row>
    <row r="91" spans="2:2" ht="14.25" customHeight="1" x14ac:dyDescent="0.35">
      <c r="B91" s="5"/>
    </row>
    <row r="92" spans="2:2" ht="14.25" customHeight="1" x14ac:dyDescent="0.35">
      <c r="B92" s="5"/>
    </row>
    <row r="93" spans="2:2" ht="14.25" customHeight="1" x14ac:dyDescent="0.35">
      <c r="B93" s="5"/>
    </row>
    <row r="94" spans="2:2" ht="14.25" customHeight="1" x14ac:dyDescent="0.35">
      <c r="B94" s="5"/>
    </row>
    <row r="95" spans="2:2" ht="14.25" customHeight="1" x14ac:dyDescent="0.35">
      <c r="B95" s="5"/>
    </row>
    <row r="96" spans="2:2" ht="14.25" customHeight="1" x14ac:dyDescent="0.35">
      <c r="B96" s="5"/>
    </row>
    <row r="97" spans="2:2" ht="14.25" customHeight="1" x14ac:dyDescent="0.35">
      <c r="B97" s="5"/>
    </row>
    <row r="98" spans="2:2" ht="14.25" customHeight="1" x14ac:dyDescent="0.35">
      <c r="B98" s="5"/>
    </row>
    <row r="99" spans="2:2" ht="14.25" customHeight="1" x14ac:dyDescent="0.35">
      <c r="B99" s="5"/>
    </row>
    <row r="100" spans="2:2" ht="14.25" customHeight="1" x14ac:dyDescent="0.35">
      <c r="B100" s="5"/>
    </row>
    <row r="101" spans="2:2" ht="14.25" customHeight="1" x14ac:dyDescent="0.35">
      <c r="B101" s="5"/>
    </row>
    <row r="102" spans="2:2" ht="14.25" customHeight="1" x14ac:dyDescent="0.35">
      <c r="B102" s="5"/>
    </row>
    <row r="103" spans="2:2" ht="14.25" customHeight="1" x14ac:dyDescent="0.35">
      <c r="B103" s="5"/>
    </row>
    <row r="104" spans="2:2" ht="14.25" customHeight="1" x14ac:dyDescent="0.35">
      <c r="B104" s="5"/>
    </row>
    <row r="105" spans="2:2" ht="14.25" customHeight="1" x14ac:dyDescent="0.35">
      <c r="B105" s="5"/>
    </row>
    <row r="106" spans="2:2" ht="14.25" customHeight="1" x14ac:dyDescent="0.35">
      <c r="B106" s="5"/>
    </row>
    <row r="107" spans="2:2" ht="14.25" customHeight="1" x14ac:dyDescent="0.35">
      <c r="B107" s="5"/>
    </row>
    <row r="108" spans="2:2" ht="14.25" customHeight="1" x14ac:dyDescent="0.35">
      <c r="B108" s="5"/>
    </row>
    <row r="109" spans="2:2" ht="14.25" customHeight="1" x14ac:dyDescent="0.35">
      <c r="B109" s="5"/>
    </row>
    <row r="110" spans="2:2" ht="14.25" customHeight="1" x14ac:dyDescent="0.35">
      <c r="B110" s="5"/>
    </row>
    <row r="111" spans="2:2" ht="14.25" customHeight="1" x14ac:dyDescent="0.35">
      <c r="B111" s="5"/>
    </row>
    <row r="112" spans="2:2" ht="14.25" customHeight="1" x14ac:dyDescent="0.35">
      <c r="B112" s="5"/>
    </row>
    <row r="113" spans="2:2" ht="14.25" customHeight="1" x14ac:dyDescent="0.35">
      <c r="B113" s="5"/>
    </row>
    <row r="114" spans="2:2" ht="14.25" customHeight="1" x14ac:dyDescent="0.35">
      <c r="B114" s="5"/>
    </row>
    <row r="115" spans="2:2" ht="14.25" customHeight="1" x14ac:dyDescent="0.35">
      <c r="B115" s="5"/>
    </row>
    <row r="116" spans="2:2" ht="14.25" customHeight="1" x14ac:dyDescent="0.35">
      <c r="B116" s="5"/>
    </row>
    <row r="117" spans="2:2" ht="14.25" customHeight="1" x14ac:dyDescent="0.35">
      <c r="B117" s="5"/>
    </row>
    <row r="118" spans="2:2" ht="14.25" customHeight="1" x14ac:dyDescent="0.35">
      <c r="B118" s="5"/>
    </row>
    <row r="119" spans="2:2" ht="14.25" customHeight="1" x14ac:dyDescent="0.35">
      <c r="B119" s="5"/>
    </row>
    <row r="120" spans="2:2" ht="14.25" customHeight="1" x14ac:dyDescent="0.35">
      <c r="B120" s="5"/>
    </row>
    <row r="121" spans="2:2" ht="14.25" customHeight="1" x14ac:dyDescent="0.35">
      <c r="B121" s="5"/>
    </row>
    <row r="122" spans="2:2" ht="14.25" customHeight="1" x14ac:dyDescent="0.35">
      <c r="B122" s="5"/>
    </row>
    <row r="123" spans="2:2" ht="14.25" customHeight="1" x14ac:dyDescent="0.35">
      <c r="B123" s="5"/>
    </row>
    <row r="124" spans="2:2" ht="14.25" customHeight="1" x14ac:dyDescent="0.35">
      <c r="B124" s="5"/>
    </row>
    <row r="125" spans="2:2" ht="14.25" customHeight="1" x14ac:dyDescent="0.35">
      <c r="B125" s="5"/>
    </row>
    <row r="126" spans="2:2" ht="14.25" customHeight="1" x14ac:dyDescent="0.35">
      <c r="B126" s="5"/>
    </row>
    <row r="127" spans="2:2" ht="14.25" customHeight="1" x14ac:dyDescent="0.35">
      <c r="B127" s="5"/>
    </row>
    <row r="128" spans="2:2" ht="14.25" customHeight="1" x14ac:dyDescent="0.35">
      <c r="B128" s="5"/>
    </row>
    <row r="129" spans="2:2" ht="14.25" customHeight="1" x14ac:dyDescent="0.35">
      <c r="B129" s="5"/>
    </row>
    <row r="130" spans="2:2" ht="14.25" customHeight="1" x14ac:dyDescent="0.35">
      <c r="B130" s="5"/>
    </row>
    <row r="131" spans="2:2" ht="14.25" customHeight="1" x14ac:dyDescent="0.35">
      <c r="B131" s="5"/>
    </row>
    <row r="132" spans="2:2" ht="14.25" customHeight="1" x14ac:dyDescent="0.35">
      <c r="B132" s="5"/>
    </row>
    <row r="133" spans="2:2" ht="14.25" customHeight="1" x14ac:dyDescent="0.35">
      <c r="B133" s="5"/>
    </row>
    <row r="134" spans="2:2" ht="14.25" customHeight="1" x14ac:dyDescent="0.35">
      <c r="B134" s="5"/>
    </row>
    <row r="135" spans="2:2" ht="14.25" customHeight="1" x14ac:dyDescent="0.35">
      <c r="B135" s="5"/>
    </row>
    <row r="136" spans="2:2" ht="14.25" customHeight="1" x14ac:dyDescent="0.35">
      <c r="B136" s="5"/>
    </row>
    <row r="137" spans="2:2" ht="14.25" customHeight="1" x14ac:dyDescent="0.35">
      <c r="B137" s="5"/>
    </row>
    <row r="138" spans="2:2" ht="14.25" customHeight="1" x14ac:dyDescent="0.35">
      <c r="B138" s="5"/>
    </row>
    <row r="139" spans="2:2" ht="14.25" customHeight="1" x14ac:dyDescent="0.35">
      <c r="B139" s="5"/>
    </row>
    <row r="140" spans="2:2" ht="14.25" customHeight="1" x14ac:dyDescent="0.35">
      <c r="B140" s="5"/>
    </row>
    <row r="141" spans="2:2" ht="14.25" customHeight="1" x14ac:dyDescent="0.35">
      <c r="B141" s="5"/>
    </row>
    <row r="142" spans="2:2" ht="14.25" customHeight="1" x14ac:dyDescent="0.35">
      <c r="B142" s="5"/>
    </row>
    <row r="143" spans="2:2" ht="14.25" customHeight="1" x14ac:dyDescent="0.35">
      <c r="B143" s="5"/>
    </row>
    <row r="144" spans="2:2" ht="14.25" customHeight="1" x14ac:dyDescent="0.35">
      <c r="B144" s="5"/>
    </row>
    <row r="145" spans="2:2" ht="14.25" customHeight="1" x14ac:dyDescent="0.35">
      <c r="B145" s="5"/>
    </row>
    <row r="146" spans="2:2" ht="14.25" customHeight="1" x14ac:dyDescent="0.35">
      <c r="B146" s="5"/>
    </row>
    <row r="147" spans="2:2" ht="14.25" customHeight="1" x14ac:dyDescent="0.35">
      <c r="B147" s="5"/>
    </row>
    <row r="148" spans="2:2" ht="14.25" customHeight="1" x14ac:dyDescent="0.35">
      <c r="B148" s="5"/>
    </row>
    <row r="149" spans="2:2" ht="14.25" customHeight="1" x14ac:dyDescent="0.35">
      <c r="B149" s="5"/>
    </row>
    <row r="150" spans="2:2" ht="14.25" customHeight="1" x14ac:dyDescent="0.35">
      <c r="B150" s="5"/>
    </row>
    <row r="151" spans="2:2" ht="14.25" customHeight="1" x14ac:dyDescent="0.35">
      <c r="B151" s="5"/>
    </row>
    <row r="152" spans="2:2" ht="14.25" customHeight="1" x14ac:dyDescent="0.35">
      <c r="B152" s="5"/>
    </row>
    <row r="153" spans="2:2" ht="14.25" customHeight="1" x14ac:dyDescent="0.35">
      <c r="B153" s="5"/>
    </row>
    <row r="154" spans="2:2" ht="14.25" customHeight="1" x14ac:dyDescent="0.35">
      <c r="B154" s="5"/>
    </row>
    <row r="155" spans="2:2" ht="14.25" customHeight="1" x14ac:dyDescent="0.35">
      <c r="B155" s="5"/>
    </row>
    <row r="156" spans="2:2" ht="14.25" customHeight="1" x14ac:dyDescent="0.35">
      <c r="B156" s="5"/>
    </row>
    <row r="157" spans="2:2" ht="14.25" customHeight="1" x14ac:dyDescent="0.35">
      <c r="B157" s="5"/>
    </row>
    <row r="158" spans="2:2" ht="14.25" customHeight="1" x14ac:dyDescent="0.35">
      <c r="B158" s="5"/>
    </row>
    <row r="159" spans="2:2" ht="14.25" customHeight="1" x14ac:dyDescent="0.35">
      <c r="B159" s="5"/>
    </row>
    <row r="160" spans="2:2" ht="14.25" customHeight="1" x14ac:dyDescent="0.35">
      <c r="B160" s="5"/>
    </row>
    <row r="161" spans="2:2" ht="14.25" customHeight="1" x14ac:dyDescent="0.35">
      <c r="B161" s="5"/>
    </row>
    <row r="162" spans="2:2" ht="14.25" customHeight="1" x14ac:dyDescent="0.35">
      <c r="B162" s="5"/>
    </row>
    <row r="163" spans="2:2" ht="14.25" customHeight="1" x14ac:dyDescent="0.35">
      <c r="B163" s="5"/>
    </row>
    <row r="164" spans="2:2" ht="14.25" customHeight="1" x14ac:dyDescent="0.35">
      <c r="B164" s="5"/>
    </row>
    <row r="165" spans="2:2" ht="14.25" customHeight="1" x14ac:dyDescent="0.35">
      <c r="B165" s="5"/>
    </row>
    <row r="166" spans="2:2" ht="14.25" customHeight="1" x14ac:dyDescent="0.35">
      <c r="B166" s="5"/>
    </row>
    <row r="167" spans="2:2" ht="14.25" customHeight="1" x14ac:dyDescent="0.35">
      <c r="B167" s="5"/>
    </row>
    <row r="168" spans="2:2" ht="14.25" customHeight="1" x14ac:dyDescent="0.35">
      <c r="B168" s="5"/>
    </row>
    <row r="169" spans="2:2" ht="14.25" customHeight="1" x14ac:dyDescent="0.35">
      <c r="B169" s="5"/>
    </row>
    <row r="170" spans="2:2" ht="14.25" customHeight="1" x14ac:dyDescent="0.35">
      <c r="B170" s="5"/>
    </row>
    <row r="171" spans="2:2" ht="14.25" customHeight="1" x14ac:dyDescent="0.35">
      <c r="B171" s="5"/>
    </row>
    <row r="172" spans="2:2" ht="14.25" customHeight="1" x14ac:dyDescent="0.35">
      <c r="B172" s="5"/>
    </row>
    <row r="173" spans="2:2" ht="14.25" customHeight="1" x14ac:dyDescent="0.35">
      <c r="B173" s="5"/>
    </row>
    <row r="174" spans="2:2" ht="14.25" customHeight="1" x14ac:dyDescent="0.35">
      <c r="B174" s="5"/>
    </row>
    <row r="175" spans="2:2" ht="14.25" customHeight="1" x14ac:dyDescent="0.35">
      <c r="B175" s="5"/>
    </row>
    <row r="176" spans="2:2" ht="14.25" customHeight="1" x14ac:dyDescent="0.35">
      <c r="B176" s="5"/>
    </row>
    <row r="177" spans="2:2" ht="14.25" customHeight="1" x14ac:dyDescent="0.35">
      <c r="B177" s="5"/>
    </row>
    <row r="178" spans="2:2" ht="14.25" customHeight="1" x14ac:dyDescent="0.35">
      <c r="B178" s="5"/>
    </row>
    <row r="179" spans="2:2" ht="14.25" customHeight="1" x14ac:dyDescent="0.35">
      <c r="B179" s="5"/>
    </row>
    <row r="180" spans="2:2" ht="14.25" customHeight="1" x14ac:dyDescent="0.35">
      <c r="B180" s="5"/>
    </row>
    <row r="181" spans="2:2" ht="14.25" customHeight="1" x14ac:dyDescent="0.35">
      <c r="B181" s="5"/>
    </row>
    <row r="182" spans="2:2" ht="14.25" customHeight="1" x14ac:dyDescent="0.35">
      <c r="B182" s="5"/>
    </row>
    <row r="183" spans="2:2" ht="14.25" customHeight="1" x14ac:dyDescent="0.35">
      <c r="B183" s="5"/>
    </row>
    <row r="184" spans="2:2" ht="14.25" customHeight="1" x14ac:dyDescent="0.35">
      <c r="B184" s="5"/>
    </row>
    <row r="185" spans="2:2" ht="14.25" customHeight="1" x14ac:dyDescent="0.35">
      <c r="B185" s="5"/>
    </row>
    <row r="186" spans="2:2" ht="14.25" customHeight="1" x14ac:dyDescent="0.35">
      <c r="B186" s="5"/>
    </row>
    <row r="187" spans="2:2" ht="14.25" customHeight="1" x14ac:dyDescent="0.35">
      <c r="B187" s="5"/>
    </row>
    <row r="188" spans="2:2" ht="14.25" customHeight="1" x14ac:dyDescent="0.35">
      <c r="B188" s="5"/>
    </row>
    <row r="189" spans="2:2" ht="14.25" customHeight="1" x14ac:dyDescent="0.35">
      <c r="B189" s="5"/>
    </row>
    <row r="190" spans="2:2" ht="14.25" customHeight="1" x14ac:dyDescent="0.35">
      <c r="B190" s="5"/>
    </row>
    <row r="191" spans="2:2" ht="14.25" customHeight="1" x14ac:dyDescent="0.35">
      <c r="B191" s="5"/>
    </row>
    <row r="192" spans="2:2" ht="14.25" customHeight="1" x14ac:dyDescent="0.35">
      <c r="B192" s="5"/>
    </row>
    <row r="193" spans="2:2" ht="14.25" customHeight="1" x14ac:dyDescent="0.35">
      <c r="B193" s="5"/>
    </row>
    <row r="194" spans="2:2" ht="14.25" customHeight="1" x14ac:dyDescent="0.35">
      <c r="B194" s="5"/>
    </row>
    <row r="195" spans="2:2" ht="14.25" customHeight="1" x14ac:dyDescent="0.35">
      <c r="B195" s="5"/>
    </row>
    <row r="196" spans="2:2" ht="14.25" customHeight="1" x14ac:dyDescent="0.35">
      <c r="B196" s="5"/>
    </row>
    <row r="197" spans="2:2" ht="14.25" customHeight="1" x14ac:dyDescent="0.35">
      <c r="B197" s="5"/>
    </row>
    <row r="198" spans="2:2" ht="14.25" customHeight="1" x14ac:dyDescent="0.35">
      <c r="B198" s="5"/>
    </row>
    <row r="199" spans="2:2" ht="14.25" customHeight="1" x14ac:dyDescent="0.35">
      <c r="B199" s="5"/>
    </row>
    <row r="200" spans="2:2" ht="14.25" customHeight="1" x14ac:dyDescent="0.35">
      <c r="B200" s="5"/>
    </row>
    <row r="201" spans="2:2" ht="14.25" customHeight="1" x14ac:dyDescent="0.35">
      <c r="B201" s="5"/>
    </row>
    <row r="202" spans="2:2" ht="14.25" customHeight="1" x14ac:dyDescent="0.35">
      <c r="B202" s="5"/>
    </row>
    <row r="203" spans="2:2" ht="14.25" customHeight="1" x14ac:dyDescent="0.35">
      <c r="B203" s="5"/>
    </row>
    <row r="204" spans="2:2" ht="14.25" customHeight="1" x14ac:dyDescent="0.35">
      <c r="B204" s="5"/>
    </row>
    <row r="205" spans="2:2" ht="14.25" customHeight="1" x14ac:dyDescent="0.35">
      <c r="B205" s="5"/>
    </row>
    <row r="206" spans="2:2" ht="14.25" customHeight="1" x14ac:dyDescent="0.35">
      <c r="B206" s="5"/>
    </row>
    <row r="207" spans="2:2" ht="14.25" customHeight="1" x14ac:dyDescent="0.35">
      <c r="B207" s="5"/>
    </row>
    <row r="208" spans="2:2" ht="14.25" customHeight="1" x14ac:dyDescent="0.35">
      <c r="B208" s="5"/>
    </row>
    <row r="209" spans="2:2" ht="14.25" customHeight="1" x14ac:dyDescent="0.35">
      <c r="B209" s="5"/>
    </row>
    <row r="210" spans="2:2" ht="14.25" customHeight="1" x14ac:dyDescent="0.35">
      <c r="B210" s="5"/>
    </row>
    <row r="211" spans="2:2" ht="14.25" customHeight="1" x14ac:dyDescent="0.35">
      <c r="B211" s="5"/>
    </row>
    <row r="212" spans="2:2" ht="14.25" customHeight="1" x14ac:dyDescent="0.35">
      <c r="B212" s="5"/>
    </row>
    <row r="213" spans="2:2" ht="14.25" customHeight="1" x14ac:dyDescent="0.35">
      <c r="B213" s="5"/>
    </row>
    <row r="214" spans="2:2" ht="14.25" customHeight="1" x14ac:dyDescent="0.35">
      <c r="B214" s="5"/>
    </row>
    <row r="215" spans="2:2" ht="14.25" customHeight="1" x14ac:dyDescent="0.35">
      <c r="B215" s="5"/>
    </row>
    <row r="216" spans="2:2" ht="14.25" customHeight="1" x14ac:dyDescent="0.35">
      <c r="B216" s="5"/>
    </row>
    <row r="217" spans="2:2" ht="14.25" customHeight="1" x14ac:dyDescent="0.35">
      <c r="B217" s="5"/>
    </row>
    <row r="218" spans="2:2" ht="14.25" customHeight="1" x14ac:dyDescent="0.35">
      <c r="B218" s="5"/>
    </row>
    <row r="219" spans="2:2" ht="14.25" customHeight="1" x14ac:dyDescent="0.35">
      <c r="B219" s="5"/>
    </row>
    <row r="220" spans="2:2" ht="14.25" customHeight="1" x14ac:dyDescent="0.35">
      <c r="B220" s="5"/>
    </row>
    <row r="221" spans="2:2" ht="14.25" customHeight="1" x14ac:dyDescent="0.35">
      <c r="B221" s="5"/>
    </row>
    <row r="222" spans="2:2" ht="14.25" customHeight="1" x14ac:dyDescent="0.35">
      <c r="B222" s="5"/>
    </row>
    <row r="223" spans="2:2" ht="14.25" customHeight="1" x14ac:dyDescent="0.35">
      <c r="B223" s="5"/>
    </row>
    <row r="224" spans="2:2" ht="14.25" customHeight="1" x14ac:dyDescent="0.35">
      <c r="B224" s="5"/>
    </row>
    <row r="225" spans="2:2" ht="14.25" customHeight="1" x14ac:dyDescent="0.35">
      <c r="B225" s="5"/>
    </row>
    <row r="226" spans="2:2" ht="14.25" customHeight="1" x14ac:dyDescent="0.35">
      <c r="B226" s="5"/>
    </row>
    <row r="227" spans="2:2" ht="14.25" customHeight="1" x14ac:dyDescent="0.35">
      <c r="B227" s="5"/>
    </row>
    <row r="228" spans="2:2" ht="14.25" customHeight="1" x14ac:dyDescent="0.35">
      <c r="B228" s="5"/>
    </row>
    <row r="229" spans="2:2" ht="14.25" customHeight="1" x14ac:dyDescent="0.35">
      <c r="B229" s="5"/>
    </row>
    <row r="230" spans="2:2" ht="14.25" customHeight="1" x14ac:dyDescent="0.35">
      <c r="B230" s="5"/>
    </row>
    <row r="231" spans="2:2" ht="14.25" customHeight="1" x14ac:dyDescent="0.35">
      <c r="B231" s="5"/>
    </row>
    <row r="232" spans="2:2" ht="14.25" customHeight="1" x14ac:dyDescent="0.35">
      <c r="B232" s="5"/>
    </row>
    <row r="233" spans="2:2" ht="14.25" customHeight="1" x14ac:dyDescent="0.35">
      <c r="B233" s="5"/>
    </row>
    <row r="234" spans="2:2" ht="14.25" customHeight="1" x14ac:dyDescent="0.35">
      <c r="B234" s="5"/>
    </row>
    <row r="235" spans="2:2" ht="14.25" customHeight="1" x14ac:dyDescent="0.35">
      <c r="B235" s="5"/>
    </row>
    <row r="236" spans="2:2" ht="14.25" customHeight="1" x14ac:dyDescent="0.35">
      <c r="B236" s="5"/>
    </row>
    <row r="237" spans="2:2" ht="14.25" customHeight="1" x14ac:dyDescent="0.35">
      <c r="B237" s="5"/>
    </row>
    <row r="238" spans="2:2" ht="14.25" customHeight="1" x14ac:dyDescent="0.35">
      <c r="B238" s="5"/>
    </row>
    <row r="239" spans="2:2" ht="14.25" customHeight="1" x14ac:dyDescent="0.35">
      <c r="B239" s="5"/>
    </row>
    <row r="240" spans="2:2" ht="14.25" customHeight="1" x14ac:dyDescent="0.35">
      <c r="B240" s="5"/>
    </row>
    <row r="241" spans="2:2" ht="14.25" customHeight="1" x14ac:dyDescent="0.35">
      <c r="B241" s="5"/>
    </row>
    <row r="242" spans="2:2" ht="14.25" customHeight="1" x14ac:dyDescent="0.35">
      <c r="B242" s="5"/>
    </row>
    <row r="243" spans="2:2" ht="14.25" customHeight="1" x14ac:dyDescent="0.35">
      <c r="B243" s="5"/>
    </row>
    <row r="244" spans="2:2" ht="14.25" customHeight="1" x14ac:dyDescent="0.35">
      <c r="B244" s="5"/>
    </row>
    <row r="245" spans="2:2" ht="14.25" customHeight="1" x14ac:dyDescent="0.35">
      <c r="B245" s="5"/>
    </row>
    <row r="246" spans="2:2" ht="14.25" customHeight="1" x14ac:dyDescent="0.35">
      <c r="B246" s="5"/>
    </row>
    <row r="247" spans="2:2" ht="14.25" customHeight="1" x14ac:dyDescent="0.35">
      <c r="B247" s="5"/>
    </row>
    <row r="248" spans="2:2" ht="14.25" customHeight="1" x14ac:dyDescent="0.35">
      <c r="B248" s="5"/>
    </row>
    <row r="249" spans="2:2" ht="14.25" customHeight="1" x14ac:dyDescent="0.35">
      <c r="B249" s="5"/>
    </row>
    <row r="250" spans="2:2" ht="14.25" customHeight="1" x14ac:dyDescent="0.35">
      <c r="B250" s="5"/>
    </row>
    <row r="251" spans="2:2" ht="14.25" customHeight="1" x14ac:dyDescent="0.35">
      <c r="B251" s="5"/>
    </row>
    <row r="252" spans="2:2" ht="14.25" customHeight="1" x14ac:dyDescent="0.35">
      <c r="B252" s="5"/>
    </row>
    <row r="253" spans="2:2" ht="14.25" customHeight="1" x14ac:dyDescent="0.35">
      <c r="B253" s="5"/>
    </row>
    <row r="254" spans="2:2" ht="14.25" customHeight="1" x14ac:dyDescent="0.35">
      <c r="B254" s="5"/>
    </row>
    <row r="255" spans="2:2" ht="14.25" customHeight="1" x14ac:dyDescent="0.35">
      <c r="B255" s="5"/>
    </row>
    <row r="256" spans="2:2" ht="14.25" customHeight="1" x14ac:dyDescent="0.35">
      <c r="B256" s="5"/>
    </row>
    <row r="257" spans="2:2" ht="14.25" customHeight="1" x14ac:dyDescent="0.35">
      <c r="B257" s="5"/>
    </row>
    <row r="258" spans="2:2" ht="14.25" customHeight="1" x14ac:dyDescent="0.35">
      <c r="B258" s="5"/>
    </row>
    <row r="259" spans="2:2" ht="14.25" customHeight="1" x14ac:dyDescent="0.35">
      <c r="B259" s="5"/>
    </row>
    <row r="260" spans="2:2" ht="14.25" customHeight="1" x14ac:dyDescent="0.35">
      <c r="B260" s="5"/>
    </row>
    <row r="261" spans="2:2" ht="14.25" customHeight="1" x14ac:dyDescent="0.35">
      <c r="B261" s="5"/>
    </row>
    <row r="262" spans="2:2" ht="14.25" customHeight="1" x14ac:dyDescent="0.35">
      <c r="B262" s="5"/>
    </row>
    <row r="263" spans="2:2" ht="14.25" customHeight="1" x14ac:dyDescent="0.35">
      <c r="B263" s="5"/>
    </row>
    <row r="264" spans="2:2" ht="14.25" customHeight="1" x14ac:dyDescent="0.35">
      <c r="B264" s="5"/>
    </row>
    <row r="265" spans="2:2" ht="14.25" customHeight="1" x14ac:dyDescent="0.35">
      <c r="B265" s="5"/>
    </row>
    <row r="266" spans="2:2" ht="14.25" customHeight="1" x14ac:dyDescent="0.35">
      <c r="B266" s="5"/>
    </row>
    <row r="267" spans="2:2" ht="14.25" customHeight="1" x14ac:dyDescent="0.35">
      <c r="B267" s="5"/>
    </row>
    <row r="268" spans="2:2" ht="14.25" customHeight="1" x14ac:dyDescent="0.35">
      <c r="B268" s="5"/>
    </row>
    <row r="269" spans="2:2" ht="14.25" customHeight="1" x14ac:dyDescent="0.35">
      <c r="B269" s="5"/>
    </row>
    <row r="270" spans="2:2" ht="14.25" customHeight="1" x14ac:dyDescent="0.35">
      <c r="B270" s="5"/>
    </row>
    <row r="271" spans="2:2" ht="14.25" customHeight="1" x14ac:dyDescent="0.35">
      <c r="B271" s="5"/>
    </row>
    <row r="272" spans="2:2" ht="14.25" customHeight="1" x14ac:dyDescent="0.35">
      <c r="B272" s="5"/>
    </row>
    <row r="273" spans="2:2" ht="14.25" customHeight="1" x14ac:dyDescent="0.35">
      <c r="B273" s="5"/>
    </row>
    <row r="274" spans="2:2" ht="14.25" customHeight="1" x14ac:dyDescent="0.35">
      <c r="B274" s="5"/>
    </row>
    <row r="275" spans="2:2" ht="14.25" customHeight="1" x14ac:dyDescent="0.35">
      <c r="B275" s="5"/>
    </row>
    <row r="276" spans="2:2" ht="14.25" customHeight="1" x14ac:dyDescent="0.35">
      <c r="B276" s="5"/>
    </row>
    <row r="277" spans="2:2" ht="14.25" customHeight="1" x14ac:dyDescent="0.35">
      <c r="B277" s="5"/>
    </row>
    <row r="278" spans="2:2" ht="14.25" customHeight="1" x14ac:dyDescent="0.35">
      <c r="B278" s="5"/>
    </row>
    <row r="279" spans="2:2" ht="14.25" customHeight="1" x14ac:dyDescent="0.35">
      <c r="B279" s="5"/>
    </row>
    <row r="280" spans="2:2" ht="14.25" customHeight="1" x14ac:dyDescent="0.35">
      <c r="B280" s="5"/>
    </row>
    <row r="281" spans="2:2" ht="14.25" customHeight="1" x14ac:dyDescent="0.35">
      <c r="B281" s="5"/>
    </row>
    <row r="282" spans="2:2" ht="14.25" customHeight="1" x14ac:dyDescent="0.35">
      <c r="B282" s="5"/>
    </row>
    <row r="283" spans="2:2" ht="14.25" customHeight="1" x14ac:dyDescent="0.35">
      <c r="B283" s="5"/>
    </row>
    <row r="284" spans="2:2" ht="14.25" customHeight="1" x14ac:dyDescent="0.35">
      <c r="B284" s="5"/>
    </row>
    <row r="285" spans="2:2" ht="14.25" customHeight="1" x14ac:dyDescent="0.35">
      <c r="B285" s="5"/>
    </row>
    <row r="286" spans="2:2" ht="14.25" customHeight="1" x14ac:dyDescent="0.35">
      <c r="B286" s="5"/>
    </row>
    <row r="287" spans="2:2" ht="14.25" customHeight="1" x14ac:dyDescent="0.35">
      <c r="B287" s="5"/>
    </row>
    <row r="288" spans="2:2" ht="14.25" customHeight="1" x14ac:dyDescent="0.35">
      <c r="B288" s="5"/>
    </row>
    <row r="289" spans="2:2" ht="14.25" customHeight="1" x14ac:dyDescent="0.35">
      <c r="B289" s="5"/>
    </row>
    <row r="290" spans="2:2" ht="14.25" customHeight="1" x14ac:dyDescent="0.35">
      <c r="B290" s="5"/>
    </row>
    <row r="291" spans="2:2" ht="14.25" customHeight="1" x14ac:dyDescent="0.35">
      <c r="B291" s="5"/>
    </row>
    <row r="292" spans="2:2" ht="14.25" customHeight="1" x14ac:dyDescent="0.35">
      <c r="B292" s="5"/>
    </row>
    <row r="293" spans="2:2" ht="14.25" customHeight="1" x14ac:dyDescent="0.35">
      <c r="B293" s="5"/>
    </row>
    <row r="294" spans="2:2" ht="14.25" customHeight="1" x14ac:dyDescent="0.35">
      <c r="B294" s="5"/>
    </row>
    <row r="295" spans="2:2" ht="14.25" customHeight="1" x14ac:dyDescent="0.35">
      <c r="B295" s="5"/>
    </row>
    <row r="296" spans="2:2" ht="14.25" customHeight="1" x14ac:dyDescent="0.35">
      <c r="B296" s="5"/>
    </row>
    <row r="297" spans="2:2" ht="14.25" customHeight="1" x14ac:dyDescent="0.35">
      <c r="B297" s="5"/>
    </row>
    <row r="298" spans="2:2" ht="14.25" customHeight="1" x14ac:dyDescent="0.35">
      <c r="B298" s="5"/>
    </row>
    <row r="299" spans="2:2" ht="14.25" customHeight="1" x14ac:dyDescent="0.35">
      <c r="B299" s="5"/>
    </row>
    <row r="300" spans="2:2" ht="14.25" customHeight="1" x14ac:dyDescent="0.35">
      <c r="B300" s="5"/>
    </row>
    <row r="301" spans="2:2" ht="14.25" customHeight="1" x14ac:dyDescent="0.35">
      <c r="B301" s="5"/>
    </row>
    <row r="302" spans="2:2" ht="14.25" customHeight="1" x14ac:dyDescent="0.35">
      <c r="B302" s="5"/>
    </row>
    <row r="303" spans="2:2" ht="14.25" customHeight="1" x14ac:dyDescent="0.35">
      <c r="B303" s="5"/>
    </row>
    <row r="304" spans="2:2" ht="14.25" customHeight="1" x14ac:dyDescent="0.35">
      <c r="B304" s="5"/>
    </row>
    <row r="305" spans="2:2" ht="14.25" customHeight="1" x14ac:dyDescent="0.35">
      <c r="B305" s="5"/>
    </row>
    <row r="306" spans="2:2" ht="14.25" customHeight="1" x14ac:dyDescent="0.35">
      <c r="B306" s="5"/>
    </row>
    <row r="307" spans="2:2" ht="14.25" customHeight="1" x14ac:dyDescent="0.35">
      <c r="B307" s="5"/>
    </row>
    <row r="308" spans="2:2" ht="14.25" customHeight="1" x14ac:dyDescent="0.35">
      <c r="B308" s="5"/>
    </row>
    <row r="309" spans="2:2" ht="14.25" customHeight="1" x14ac:dyDescent="0.35">
      <c r="B309" s="5"/>
    </row>
    <row r="310" spans="2:2" ht="14.25" customHeight="1" x14ac:dyDescent="0.35">
      <c r="B310" s="5"/>
    </row>
    <row r="311" spans="2:2" ht="14.25" customHeight="1" x14ac:dyDescent="0.35">
      <c r="B311" s="5"/>
    </row>
    <row r="312" spans="2:2" ht="14.25" customHeight="1" x14ac:dyDescent="0.35">
      <c r="B312" s="5"/>
    </row>
    <row r="313" spans="2:2" ht="14.25" customHeight="1" x14ac:dyDescent="0.35">
      <c r="B313" s="5"/>
    </row>
    <row r="314" spans="2:2" ht="14.25" customHeight="1" x14ac:dyDescent="0.35">
      <c r="B314" s="5"/>
    </row>
    <row r="315" spans="2:2" ht="14.25" customHeight="1" x14ac:dyDescent="0.35">
      <c r="B315" s="5"/>
    </row>
    <row r="316" spans="2:2" ht="14.25" customHeight="1" x14ac:dyDescent="0.35">
      <c r="B316" s="5"/>
    </row>
    <row r="317" spans="2:2" ht="14.25" customHeight="1" x14ac:dyDescent="0.35">
      <c r="B317" s="5"/>
    </row>
    <row r="318" spans="2:2" ht="14.25" customHeight="1" x14ac:dyDescent="0.35">
      <c r="B318" s="5"/>
    </row>
    <row r="319" spans="2:2" ht="14.25" customHeight="1" x14ac:dyDescent="0.35">
      <c r="B319" s="5"/>
    </row>
    <row r="320" spans="2:2" ht="14.25" customHeight="1" x14ac:dyDescent="0.35">
      <c r="B320" s="5"/>
    </row>
    <row r="321" spans="2:2" ht="14.25" customHeight="1" x14ac:dyDescent="0.35">
      <c r="B321" s="5"/>
    </row>
    <row r="322" spans="2:2" ht="14.25" customHeight="1" x14ac:dyDescent="0.35">
      <c r="B322" s="5"/>
    </row>
    <row r="323" spans="2:2" ht="14.25" customHeight="1" x14ac:dyDescent="0.35">
      <c r="B323" s="5"/>
    </row>
    <row r="324" spans="2:2" ht="14.25" customHeight="1" x14ac:dyDescent="0.35">
      <c r="B324" s="5"/>
    </row>
    <row r="325" spans="2:2" ht="14.25" customHeight="1" x14ac:dyDescent="0.35">
      <c r="B325" s="5"/>
    </row>
    <row r="326" spans="2:2" ht="14.25" customHeight="1" x14ac:dyDescent="0.35">
      <c r="B326" s="5"/>
    </row>
    <row r="327" spans="2:2" ht="14.25" customHeight="1" x14ac:dyDescent="0.35">
      <c r="B327" s="5"/>
    </row>
    <row r="328" spans="2:2" ht="14.25" customHeight="1" x14ac:dyDescent="0.35">
      <c r="B328" s="5"/>
    </row>
    <row r="329" spans="2:2" ht="14.25" customHeight="1" x14ac:dyDescent="0.35">
      <c r="B329" s="5"/>
    </row>
    <row r="330" spans="2:2" ht="14.25" customHeight="1" x14ac:dyDescent="0.35">
      <c r="B330" s="5"/>
    </row>
    <row r="331" spans="2:2" ht="14.25" customHeight="1" x14ac:dyDescent="0.35">
      <c r="B331" s="5"/>
    </row>
    <row r="332" spans="2:2" ht="14.25" customHeight="1" x14ac:dyDescent="0.35">
      <c r="B332" s="5"/>
    </row>
    <row r="333" spans="2:2" ht="14.25" customHeight="1" x14ac:dyDescent="0.35">
      <c r="B333" s="5"/>
    </row>
    <row r="334" spans="2:2" ht="14.25" customHeight="1" x14ac:dyDescent="0.35">
      <c r="B334" s="5"/>
    </row>
    <row r="335" spans="2:2" ht="14.25" customHeight="1" x14ac:dyDescent="0.35">
      <c r="B335" s="5"/>
    </row>
    <row r="336" spans="2:2" ht="14.25" customHeight="1" x14ac:dyDescent="0.35">
      <c r="B336" s="5"/>
    </row>
    <row r="337" spans="2:2" ht="14.25" customHeight="1" x14ac:dyDescent="0.35">
      <c r="B337" s="5"/>
    </row>
    <row r="338" spans="2:2" ht="14.25" customHeight="1" x14ac:dyDescent="0.35">
      <c r="B338" s="5"/>
    </row>
    <row r="339" spans="2:2" ht="14.25" customHeight="1" x14ac:dyDescent="0.35">
      <c r="B339" s="5"/>
    </row>
    <row r="340" spans="2:2" ht="14.25" customHeight="1" x14ac:dyDescent="0.35">
      <c r="B340" s="5"/>
    </row>
    <row r="341" spans="2:2" ht="14.25" customHeight="1" x14ac:dyDescent="0.35">
      <c r="B341" s="5"/>
    </row>
    <row r="342" spans="2:2" ht="14.25" customHeight="1" x14ac:dyDescent="0.35">
      <c r="B342" s="5"/>
    </row>
    <row r="343" spans="2:2" ht="14.25" customHeight="1" x14ac:dyDescent="0.35">
      <c r="B343" s="5"/>
    </row>
    <row r="344" spans="2:2" ht="14.25" customHeight="1" x14ac:dyDescent="0.35">
      <c r="B344" s="5"/>
    </row>
    <row r="345" spans="2:2" ht="14.25" customHeight="1" x14ac:dyDescent="0.35">
      <c r="B345" s="5"/>
    </row>
    <row r="346" spans="2:2" ht="14.25" customHeight="1" x14ac:dyDescent="0.35">
      <c r="B346" s="5"/>
    </row>
    <row r="347" spans="2:2" ht="14.25" customHeight="1" x14ac:dyDescent="0.35">
      <c r="B347" s="5"/>
    </row>
    <row r="348" spans="2:2" ht="14.25" customHeight="1" x14ac:dyDescent="0.35">
      <c r="B348" s="5"/>
    </row>
    <row r="349" spans="2:2" ht="14.25" customHeight="1" x14ac:dyDescent="0.35">
      <c r="B349" s="5"/>
    </row>
    <row r="350" spans="2:2" ht="14.25" customHeight="1" x14ac:dyDescent="0.35">
      <c r="B350" s="5"/>
    </row>
    <row r="351" spans="2:2" ht="14.25" customHeight="1" x14ac:dyDescent="0.35">
      <c r="B351" s="5"/>
    </row>
    <row r="352" spans="2:2" ht="14.25" customHeight="1" x14ac:dyDescent="0.35">
      <c r="B352" s="5"/>
    </row>
    <row r="353" spans="2:2" ht="14.25" customHeight="1" x14ac:dyDescent="0.35">
      <c r="B353" s="5"/>
    </row>
    <row r="354" spans="2:2" ht="14.25" customHeight="1" x14ac:dyDescent="0.35">
      <c r="B354" s="5"/>
    </row>
    <row r="355" spans="2:2" ht="14.25" customHeight="1" x14ac:dyDescent="0.35">
      <c r="B355" s="5"/>
    </row>
    <row r="356" spans="2:2" ht="14.25" customHeight="1" x14ac:dyDescent="0.35">
      <c r="B356" s="5"/>
    </row>
    <row r="357" spans="2:2" ht="14.25" customHeight="1" x14ac:dyDescent="0.35">
      <c r="B357" s="5"/>
    </row>
    <row r="358" spans="2:2" ht="14.25" customHeight="1" x14ac:dyDescent="0.35">
      <c r="B358" s="5"/>
    </row>
    <row r="359" spans="2:2" ht="14.25" customHeight="1" x14ac:dyDescent="0.35">
      <c r="B359" s="5"/>
    </row>
    <row r="360" spans="2:2" ht="14.25" customHeight="1" x14ac:dyDescent="0.35">
      <c r="B360" s="5"/>
    </row>
    <row r="361" spans="2:2" ht="14.25" customHeight="1" x14ac:dyDescent="0.35">
      <c r="B361" s="5"/>
    </row>
    <row r="362" spans="2:2" ht="14.25" customHeight="1" x14ac:dyDescent="0.35">
      <c r="B362" s="5"/>
    </row>
    <row r="363" spans="2:2" ht="14.25" customHeight="1" x14ac:dyDescent="0.35">
      <c r="B363" s="5"/>
    </row>
    <row r="364" spans="2:2" ht="14.25" customHeight="1" x14ac:dyDescent="0.35">
      <c r="B364" s="5"/>
    </row>
    <row r="365" spans="2:2" ht="14.25" customHeight="1" x14ac:dyDescent="0.35">
      <c r="B365" s="5"/>
    </row>
    <row r="366" spans="2:2" ht="14.25" customHeight="1" x14ac:dyDescent="0.35">
      <c r="B366" s="5"/>
    </row>
    <row r="367" spans="2:2" ht="14.25" customHeight="1" x14ac:dyDescent="0.35">
      <c r="B367" s="5"/>
    </row>
    <row r="368" spans="2:2" ht="14.25" customHeight="1" x14ac:dyDescent="0.35">
      <c r="B368" s="5"/>
    </row>
    <row r="369" spans="2:2" ht="14.25" customHeight="1" x14ac:dyDescent="0.35">
      <c r="B369" s="5"/>
    </row>
    <row r="370" spans="2:2" ht="14.25" customHeight="1" x14ac:dyDescent="0.35">
      <c r="B370" s="5"/>
    </row>
    <row r="371" spans="2:2" ht="14.25" customHeight="1" x14ac:dyDescent="0.35">
      <c r="B371" s="5"/>
    </row>
    <row r="372" spans="2:2" ht="14.25" customHeight="1" x14ac:dyDescent="0.35">
      <c r="B372" s="5"/>
    </row>
    <row r="373" spans="2:2" ht="14.25" customHeight="1" x14ac:dyDescent="0.35">
      <c r="B373" s="5"/>
    </row>
    <row r="374" spans="2:2" ht="14.25" customHeight="1" x14ac:dyDescent="0.35">
      <c r="B374" s="5"/>
    </row>
    <row r="375" spans="2:2" ht="14.25" customHeight="1" x14ac:dyDescent="0.35">
      <c r="B375" s="5"/>
    </row>
    <row r="376" spans="2:2" ht="14.25" customHeight="1" x14ac:dyDescent="0.35">
      <c r="B376" s="5"/>
    </row>
    <row r="377" spans="2:2" ht="14.25" customHeight="1" x14ac:dyDescent="0.35">
      <c r="B377" s="5"/>
    </row>
    <row r="378" spans="2:2" ht="14.25" customHeight="1" x14ac:dyDescent="0.35">
      <c r="B378" s="5"/>
    </row>
    <row r="379" spans="2:2" ht="14.25" customHeight="1" x14ac:dyDescent="0.35">
      <c r="B379" s="5"/>
    </row>
    <row r="380" spans="2:2" ht="14.25" customHeight="1" x14ac:dyDescent="0.35">
      <c r="B380" s="5"/>
    </row>
    <row r="381" spans="2:2" ht="14.25" customHeight="1" x14ac:dyDescent="0.35">
      <c r="B381" s="5"/>
    </row>
    <row r="382" spans="2:2" ht="14.25" customHeight="1" x14ac:dyDescent="0.35">
      <c r="B382" s="5"/>
    </row>
    <row r="383" spans="2:2" ht="14.25" customHeight="1" x14ac:dyDescent="0.35">
      <c r="B383" s="5"/>
    </row>
    <row r="384" spans="2:2" ht="14.25" customHeight="1" x14ac:dyDescent="0.35">
      <c r="B384" s="5"/>
    </row>
    <row r="385" spans="2:2" ht="14.25" customHeight="1" x14ac:dyDescent="0.35">
      <c r="B385" s="5"/>
    </row>
    <row r="386" spans="2:2" ht="14.25" customHeight="1" x14ac:dyDescent="0.35">
      <c r="B386" s="5"/>
    </row>
    <row r="387" spans="2:2" ht="14.25" customHeight="1" x14ac:dyDescent="0.35">
      <c r="B387" s="5"/>
    </row>
    <row r="388" spans="2:2" ht="14.25" customHeight="1" x14ac:dyDescent="0.35">
      <c r="B388" s="5"/>
    </row>
    <row r="389" spans="2:2" ht="14.25" customHeight="1" x14ac:dyDescent="0.35">
      <c r="B389" s="5"/>
    </row>
    <row r="390" spans="2:2" ht="14.25" customHeight="1" x14ac:dyDescent="0.35">
      <c r="B390" s="5"/>
    </row>
    <row r="391" spans="2:2" ht="14.25" customHeight="1" x14ac:dyDescent="0.35">
      <c r="B391" s="5"/>
    </row>
    <row r="392" spans="2:2" ht="14.25" customHeight="1" x14ac:dyDescent="0.35">
      <c r="B392" s="5"/>
    </row>
    <row r="393" spans="2:2" ht="14.25" customHeight="1" x14ac:dyDescent="0.35">
      <c r="B393" s="5"/>
    </row>
    <row r="394" spans="2:2" ht="14.25" customHeight="1" x14ac:dyDescent="0.35">
      <c r="B394" s="5"/>
    </row>
    <row r="395" spans="2:2" ht="14.25" customHeight="1" x14ac:dyDescent="0.35">
      <c r="B395" s="5"/>
    </row>
    <row r="396" spans="2:2" ht="14.25" customHeight="1" x14ac:dyDescent="0.35">
      <c r="B396" s="5"/>
    </row>
    <row r="397" spans="2:2" ht="14.25" customHeight="1" x14ac:dyDescent="0.35">
      <c r="B397" s="5"/>
    </row>
    <row r="398" spans="2:2" ht="14.25" customHeight="1" x14ac:dyDescent="0.35">
      <c r="B398" s="5"/>
    </row>
    <row r="399" spans="2:2" ht="14.25" customHeight="1" x14ac:dyDescent="0.35">
      <c r="B399" s="5"/>
    </row>
    <row r="400" spans="2:2" ht="14.25" customHeight="1" x14ac:dyDescent="0.35">
      <c r="B400" s="5"/>
    </row>
    <row r="401" spans="2:2" ht="14.25" customHeight="1" x14ac:dyDescent="0.35">
      <c r="B401" s="5"/>
    </row>
    <row r="402" spans="2:2" ht="14.25" customHeight="1" x14ac:dyDescent="0.35">
      <c r="B402" s="5"/>
    </row>
    <row r="403" spans="2:2" ht="14.25" customHeight="1" x14ac:dyDescent="0.35">
      <c r="B403" s="5"/>
    </row>
    <row r="404" spans="2:2" ht="14.25" customHeight="1" x14ac:dyDescent="0.35">
      <c r="B404" s="5"/>
    </row>
    <row r="405" spans="2:2" ht="14.25" customHeight="1" x14ac:dyDescent="0.35">
      <c r="B405" s="5"/>
    </row>
    <row r="406" spans="2:2" ht="14.25" customHeight="1" x14ac:dyDescent="0.35">
      <c r="B406" s="5"/>
    </row>
    <row r="407" spans="2:2" ht="14.25" customHeight="1" x14ac:dyDescent="0.35">
      <c r="B407" s="5"/>
    </row>
    <row r="408" spans="2:2" ht="14.25" customHeight="1" x14ac:dyDescent="0.35">
      <c r="B408" s="5"/>
    </row>
    <row r="409" spans="2:2" ht="14.25" customHeight="1" x14ac:dyDescent="0.35">
      <c r="B409" s="5"/>
    </row>
    <row r="410" spans="2:2" ht="14.25" customHeight="1" x14ac:dyDescent="0.35">
      <c r="B410" s="5"/>
    </row>
    <row r="411" spans="2:2" ht="14.25" customHeight="1" x14ac:dyDescent="0.35">
      <c r="B411" s="5"/>
    </row>
    <row r="412" spans="2:2" ht="14.25" customHeight="1" x14ac:dyDescent="0.35">
      <c r="B412" s="5"/>
    </row>
    <row r="413" spans="2:2" ht="14.25" customHeight="1" x14ac:dyDescent="0.35">
      <c r="B413" s="5"/>
    </row>
    <row r="414" spans="2:2" ht="14.25" customHeight="1" x14ac:dyDescent="0.35">
      <c r="B414" s="5"/>
    </row>
    <row r="415" spans="2:2" ht="14.25" customHeight="1" x14ac:dyDescent="0.35">
      <c r="B415" s="5"/>
    </row>
    <row r="416" spans="2:2" ht="14.25" customHeight="1" x14ac:dyDescent="0.35">
      <c r="B416" s="5"/>
    </row>
    <row r="417" spans="2:2" ht="14.25" customHeight="1" x14ac:dyDescent="0.35">
      <c r="B417" s="5"/>
    </row>
    <row r="418" spans="2:2" ht="14.25" customHeight="1" x14ac:dyDescent="0.35">
      <c r="B418" s="5"/>
    </row>
    <row r="419" spans="2:2" ht="14.25" customHeight="1" x14ac:dyDescent="0.35">
      <c r="B419" s="5"/>
    </row>
    <row r="420" spans="2:2" ht="14.25" customHeight="1" x14ac:dyDescent="0.35">
      <c r="B420" s="5"/>
    </row>
    <row r="421" spans="2:2" ht="14.25" customHeight="1" x14ac:dyDescent="0.35">
      <c r="B421" s="5"/>
    </row>
    <row r="422" spans="2:2" ht="14.25" customHeight="1" x14ac:dyDescent="0.35">
      <c r="B422" s="5"/>
    </row>
    <row r="423" spans="2:2" ht="14.25" customHeight="1" x14ac:dyDescent="0.35">
      <c r="B423" s="5"/>
    </row>
    <row r="424" spans="2:2" ht="14.25" customHeight="1" x14ac:dyDescent="0.35">
      <c r="B424" s="5"/>
    </row>
    <row r="425" spans="2:2" ht="14.25" customHeight="1" x14ac:dyDescent="0.35">
      <c r="B425" s="5"/>
    </row>
    <row r="426" spans="2:2" ht="14.25" customHeight="1" x14ac:dyDescent="0.35">
      <c r="B426" s="5"/>
    </row>
    <row r="427" spans="2:2" ht="14.25" customHeight="1" x14ac:dyDescent="0.35">
      <c r="B427" s="5"/>
    </row>
    <row r="428" spans="2:2" ht="14.25" customHeight="1" x14ac:dyDescent="0.35">
      <c r="B428" s="5"/>
    </row>
    <row r="429" spans="2:2" ht="14.25" customHeight="1" x14ac:dyDescent="0.35">
      <c r="B429" s="5"/>
    </row>
    <row r="430" spans="2:2" ht="14.25" customHeight="1" x14ac:dyDescent="0.35">
      <c r="B430" s="5"/>
    </row>
    <row r="431" spans="2:2" ht="14.25" customHeight="1" x14ac:dyDescent="0.35">
      <c r="B431" s="5"/>
    </row>
    <row r="432" spans="2:2" ht="14.25" customHeight="1" x14ac:dyDescent="0.35">
      <c r="B432" s="5"/>
    </row>
    <row r="433" spans="2:2" ht="14.25" customHeight="1" x14ac:dyDescent="0.35">
      <c r="B433" s="5"/>
    </row>
    <row r="434" spans="2:2" ht="14.25" customHeight="1" x14ac:dyDescent="0.35">
      <c r="B434" s="5"/>
    </row>
    <row r="435" spans="2:2" ht="14.25" customHeight="1" x14ac:dyDescent="0.35">
      <c r="B435" s="5"/>
    </row>
    <row r="436" spans="2:2" ht="14.25" customHeight="1" x14ac:dyDescent="0.35">
      <c r="B436" s="5"/>
    </row>
    <row r="437" spans="2:2" ht="14.25" customHeight="1" x14ac:dyDescent="0.35">
      <c r="B437" s="5"/>
    </row>
    <row r="438" spans="2:2" ht="14.25" customHeight="1" x14ac:dyDescent="0.35">
      <c r="B438" s="5"/>
    </row>
    <row r="439" spans="2:2" ht="14.25" customHeight="1" x14ac:dyDescent="0.35">
      <c r="B439" s="5"/>
    </row>
    <row r="440" spans="2:2" ht="14.25" customHeight="1" x14ac:dyDescent="0.35">
      <c r="B440" s="5"/>
    </row>
    <row r="441" spans="2:2" ht="14.25" customHeight="1" x14ac:dyDescent="0.35">
      <c r="B441" s="5"/>
    </row>
    <row r="442" spans="2:2" ht="14.25" customHeight="1" x14ac:dyDescent="0.35">
      <c r="B442" s="5"/>
    </row>
    <row r="443" spans="2:2" ht="14.25" customHeight="1" x14ac:dyDescent="0.35">
      <c r="B443" s="5"/>
    </row>
    <row r="444" spans="2:2" ht="14.25" customHeight="1" x14ac:dyDescent="0.35">
      <c r="B444" s="5"/>
    </row>
    <row r="445" spans="2:2" ht="14.25" customHeight="1" x14ac:dyDescent="0.35">
      <c r="B445" s="5"/>
    </row>
    <row r="446" spans="2:2" ht="14.25" customHeight="1" x14ac:dyDescent="0.35">
      <c r="B446" s="5"/>
    </row>
    <row r="447" spans="2:2" ht="14.25" customHeight="1" x14ac:dyDescent="0.35">
      <c r="B447" s="5"/>
    </row>
    <row r="448" spans="2:2" ht="14.25" customHeight="1" x14ac:dyDescent="0.35">
      <c r="B448" s="5"/>
    </row>
    <row r="449" spans="2:2" ht="14.25" customHeight="1" x14ac:dyDescent="0.35">
      <c r="B449" s="5"/>
    </row>
    <row r="450" spans="2:2" ht="14.25" customHeight="1" x14ac:dyDescent="0.35">
      <c r="B450" s="5"/>
    </row>
    <row r="451" spans="2:2" ht="14.25" customHeight="1" x14ac:dyDescent="0.35">
      <c r="B451" s="5"/>
    </row>
    <row r="452" spans="2:2" ht="14.25" customHeight="1" x14ac:dyDescent="0.35">
      <c r="B452" s="5"/>
    </row>
    <row r="453" spans="2:2" ht="14.25" customHeight="1" x14ac:dyDescent="0.35">
      <c r="B453" s="5"/>
    </row>
    <row r="454" spans="2:2" ht="14.25" customHeight="1" x14ac:dyDescent="0.35">
      <c r="B454" s="5"/>
    </row>
    <row r="455" spans="2:2" ht="14.25" customHeight="1" x14ac:dyDescent="0.35">
      <c r="B455" s="5"/>
    </row>
    <row r="456" spans="2:2" ht="14.25" customHeight="1" x14ac:dyDescent="0.35">
      <c r="B456" s="5"/>
    </row>
    <row r="457" spans="2:2" ht="14.25" customHeight="1" x14ac:dyDescent="0.35">
      <c r="B457" s="5"/>
    </row>
    <row r="458" spans="2:2" ht="14.25" customHeight="1" x14ac:dyDescent="0.35">
      <c r="B458" s="5"/>
    </row>
    <row r="459" spans="2:2" ht="14.25" customHeight="1" x14ac:dyDescent="0.35">
      <c r="B459" s="5"/>
    </row>
    <row r="460" spans="2:2" ht="14.25" customHeight="1" x14ac:dyDescent="0.35">
      <c r="B460" s="5"/>
    </row>
    <row r="461" spans="2:2" ht="14.25" customHeight="1" x14ac:dyDescent="0.35">
      <c r="B461" s="5"/>
    </row>
    <row r="462" spans="2:2" ht="14.25" customHeight="1" x14ac:dyDescent="0.35">
      <c r="B462" s="5"/>
    </row>
    <row r="463" spans="2:2" ht="14.25" customHeight="1" x14ac:dyDescent="0.35">
      <c r="B463" s="5"/>
    </row>
    <row r="464" spans="2:2" ht="14.25" customHeight="1" x14ac:dyDescent="0.35">
      <c r="B464" s="5"/>
    </row>
    <row r="465" spans="2:2" ht="14.25" customHeight="1" x14ac:dyDescent="0.35">
      <c r="B465" s="5"/>
    </row>
    <row r="466" spans="2:2" ht="14.25" customHeight="1" x14ac:dyDescent="0.35">
      <c r="B466" s="5"/>
    </row>
    <row r="467" spans="2:2" ht="14.25" customHeight="1" x14ac:dyDescent="0.35">
      <c r="B467" s="5"/>
    </row>
    <row r="468" spans="2:2" ht="14.25" customHeight="1" x14ac:dyDescent="0.35">
      <c r="B468" s="5"/>
    </row>
    <row r="469" spans="2:2" ht="14.25" customHeight="1" x14ac:dyDescent="0.35">
      <c r="B469" s="5"/>
    </row>
    <row r="470" spans="2:2" ht="14.25" customHeight="1" x14ac:dyDescent="0.35">
      <c r="B470" s="5"/>
    </row>
    <row r="471" spans="2:2" ht="14.25" customHeight="1" x14ac:dyDescent="0.35">
      <c r="B471" s="5"/>
    </row>
    <row r="472" spans="2:2" ht="14.25" customHeight="1" x14ac:dyDescent="0.35">
      <c r="B472" s="5"/>
    </row>
    <row r="473" spans="2:2" ht="14.25" customHeight="1" x14ac:dyDescent="0.35">
      <c r="B473" s="5"/>
    </row>
    <row r="474" spans="2:2" ht="14.25" customHeight="1" x14ac:dyDescent="0.35">
      <c r="B474" s="5"/>
    </row>
    <row r="475" spans="2:2" ht="14.25" customHeight="1" x14ac:dyDescent="0.35">
      <c r="B475" s="5"/>
    </row>
    <row r="476" spans="2:2" ht="14.25" customHeight="1" x14ac:dyDescent="0.35">
      <c r="B476" s="5"/>
    </row>
    <row r="477" spans="2:2" ht="14.25" customHeight="1" x14ac:dyDescent="0.35">
      <c r="B477" s="5"/>
    </row>
    <row r="478" spans="2:2" ht="14.25" customHeight="1" x14ac:dyDescent="0.35">
      <c r="B478" s="5"/>
    </row>
    <row r="479" spans="2:2" ht="14.25" customHeight="1" x14ac:dyDescent="0.35">
      <c r="B479" s="5"/>
    </row>
    <row r="480" spans="2:2" ht="14.25" customHeight="1" x14ac:dyDescent="0.35">
      <c r="B480" s="5"/>
    </row>
    <row r="481" spans="2:2" ht="14.25" customHeight="1" x14ac:dyDescent="0.35">
      <c r="B481" s="5"/>
    </row>
    <row r="482" spans="2:2" ht="14.25" customHeight="1" x14ac:dyDescent="0.35">
      <c r="B482" s="5"/>
    </row>
    <row r="483" spans="2:2" ht="14.25" customHeight="1" x14ac:dyDescent="0.35">
      <c r="B483" s="5"/>
    </row>
    <row r="484" spans="2:2" ht="14.25" customHeight="1" x14ac:dyDescent="0.35">
      <c r="B484" s="5"/>
    </row>
    <row r="485" spans="2:2" ht="14.25" customHeight="1" x14ac:dyDescent="0.35">
      <c r="B485" s="5"/>
    </row>
    <row r="486" spans="2:2" ht="14.25" customHeight="1" x14ac:dyDescent="0.35">
      <c r="B486" s="5"/>
    </row>
    <row r="487" spans="2:2" ht="14.25" customHeight="1" x14ac:dyDescent="0.35">
      <c r="B487" s="5"/>
    </row>
    <row r="488" spans="2:2" ht="14.25" customHeight="1" x14ac:dyDescent="0.35">
      <c r="B488" s="5"/>
    </row>
    <row r="489" spans="2:2" ht="14.25" customHeight="1" x14ac:dyDescent="0.35">
      <c r="B489" s="5"/>
    </row>
    <row r="490" spans="2:2" ht="14.25" customHeight="1" x14ac:dyDescent="0.35">
      <c r="B490" s="5"/>
    </row>
    <row r="491" spans="2:2" ht="14.25" customHeight="1" x14ac:dyDescent="0.35">
      <c r="B491" s="5"/>
    </row>
    <row r="492" spans="2:2" ht="14.25" customHeight="1" x14ac:dyDescent="0.35">
      <c r="B492" s="5"/>
    </row>
    <row r="493" spans="2:2" ht="14.25" customHeight="1" x14ac:dyDescent="0.35">
      <c r="B493" s="5"/>
    </row>
    <row r="494" spans="2:2" ht="14.25" customHeight="1" x14ac:dyDescent="0.35">
      <c r="B494" s="5"/>
    </row>
    <row r="495" spans="2:2" ht="14.25" customHeight="1" x14ac:dyDescent="0.35">
      <c r="B495" s="5"/>
    </row>
    <row r="496" spans="2:2" ht="14.25" customHeight="1" x14ac:dyDescent="0.35">
      <c r="B496" s="5"/>
    </row>
    <row r="497" spans="2:2" ht="14.25" customHeight="1" x14ac:dyDescent="0.35">
      <c r="B497" s="5"/>
    </row>
    <row r="498" spans="2:2" ht="14.25" customHeight="1" x14ac:dyDescent="0.35">
      <c r="B498" s="5"/>
    </row>
    <row r="499" spans="2:2" ht="14.25" customHeight="1" x14ac:dyDescent="0.35">
      <c r="B499" s="5"/>
    </row>
    <row r="500" spans="2:2" ht="14.25" customHeight="1" x14ac:dyDescent="0.35">
      <c r="B500" s="5"/>
    </row>
    <row r="501" spans="2:2" ht="14.25" customHeight="1" x14ac:dyDescent="0.35">
      <c r="B501" s="5"/>
    </row>
    <row r="502" spans="2:2" ht="14.25" customHeight="1" x14ac:dyDescent="0.35">
      <c r="B502" s="5"/>
    </row>
    <row r="503" spans="2:2" ht="14.25" customHeight="1" x14ac:dyDescent="0.35">
      <c r="B503" s="5"/>
    </row>
    <row r="504" spans="2:2" ht="14.25" customHeight="1" x14ac:dyDescent="0.35">
      <c r="B504" s="5"/>
    </row>
    <row r="505" spans="2:2" ht="14.25" customHeight="1" x14ac:dyDescent="0.35">
      <c r="B505" s="5"/>
    </row>
    <row r="506" spans="2:2" ht="14.25" customHeight="1" x14ac:dyDescent="0.35">
      <c r="B506" s="5"/>
    </row>
    <row r="507" spans="2:2" ht="14.25" customHeight="1" x14ac:dyDescent="0.35">
      <c r="B507" s="5"/>
    </row>
    <row r="508" spans="2:2" ht="14.25" customHeight="1" x14ac:dyDescent="0.35">
      <c r="B508" s="5"/>
    </row>
    <row r="509" spans="2:2" ht="14.25" customHeight="1" x14ac:dyDescent="0.35">
      <c r="B509" s="5"/>
    </row>
    <row r="510" spans="2:2" ht="14.25" customHeight="1" x14ac:dyDescent="0.35">
      <c r="B510" s="5"/>
    </row>
    <row r="511" spans="2:2" ht="14.25" customHeight="1" x14ac:dyDescent="0.35">
      <c r="B511" s="5"/>
    </row>
    <row r="512" spans="2:2" ht="14.25" customHeight="1" x14ac:dyDescent="0.35">
      <c r="B512" s="5"/>
    </row>
    <row r="513" spans="2:2" ht="14.25" customHeight="1" x14ac:dyDescent="0.35">
      <c r="B513" s="5"/>
    </row>
    <row r="514" spans="2:2" ht="14.25" customHeight="1" x14ac:dyDescent="0.35">
      <c r="B514" s="5"/>
    </row>
    <row r="515" spans="2:2" ht="14.25" customHeight="1" x14ac:dyDescent="0.35">
      <c r="B515" s="5"/>
    </row>
    <row r="516" spans="2:2" ht="14.25" customHeight="1" x14ac:dyDescent="0.35">
      <c r="B516" s="5"/>
    </row>
    <row r="517" spans="2:2" ht="14.25" customHeight="1" x14ac:dyDescent="0.35">
      <c r="B517" s="5"/>
    </row>
    <row r="518" spans="2:2" ht="14.25" customHeight="1" x14ac:dyDescent="0.35">
      <c r="B518" s="5"/>
    </row>
    <row r="519" spans="2:2" ht="14.25" customHeight="1" x14ac:dyDescent="0.35">
      <c r="B519" s="5"/>
    </row>
    <row r="520" spans="2:2" ht="14.25" customHeight="1" x14ac:dyDescent="0.35">
      <c r="B520" s="5"/>
    </row>
    <row r="521" spans="2:2" ht="14.25" customHeight="1" x14ac:dyDescent="0.35">
      <c r="B521" s="5"/>
    </row>
    <row r="522" spans="2:2" ht="14.25" customHeight="1" x14ac:dyDescent="0.35">
      <c r="B522" s="5"/>
    </row>
    <row r="523" spans="2:2" ht="14.25" customHeight="1" x14ac:dyDescent="0.35">
      <c r="B523" s="5"/>
    </row>
    <row r="524" spans="2:2" ht="14.25" customHeight="1" x14ac:dyDescent="0.35">
      <c r="B524" s="5"/>
    </row>
    <row r="525" spans="2:2" ht="14.25" customHeight="1" x14ac:dyDescent="0.35">
      <c r="B525" s="5"/>
    </row>
    <row r="526" spans="2:2" ht="14.25" customHeight="1" x14ac:dyDescent="0.35">
      <c r="B526" s="5"/>
    </row>
    <row r="527" spans="2:2" ht="14.25" customHeight="1" x14ac:dyDescent="0.35">
      <c r="B527" s="5"/>
    </row>
    <row r="528" spans="2:2" ht="14.25" customHeight="1" x14ac:dyDescent="0.35">
      <c r="B528" s="5"/>
    </row>
    <row r="529" spans="2:2" ht="14.25" customHeight="1" x14ac:dyDescent="0.35">
      <c r="B529" s="5"/>
    </row>
    <row r="530" spans="2:2" ht="14.25" customHeight="1" x14ac:dyDescent="0.35">
      <c r="B530" s="5"/>
    </row>
    <row r="531" spans="2:2" ht="14.25" customHeight="1" x14ac:dyDescent="0.35">
      <c r="B531" s="5"/>
    </row>
    <row r="532" spans="2:2" ht="14.25" customHeight="1" x14ac:dyDescent="0.35">
      <c r="B532" s="5"/>
    </row>
    <row r="533" spans="2:2" ht="14.25" customHeight="1" x14ac:dyDescent="0.35">
      <c r="B533" s="5"/>
    </row>
    <row r="534" spans="2:2" ht="14.25" customHeight="1" x14ac:dyDescent="0.35">
      <c r="B534" s="5"/>
    </row>
    <row r="535" spans="2:2" ht="14.25" customHeight="1" x14ac:dyDescent="0.35">
      <c r="B535" s="5"/>
    </row>
    <row r="536" spans="2:2" ht="14.25" customHeight="1" x14ac:dyDescent="0.35">
      <c r="B536" s="5"/>
    </row>
    <row r="537" spans="2:2" ht="14.25" customHeight="1" x14ac:dyDescent="0.35">
      <c r="B537" s="5"/>
    </row>
    <row r="538" spans="2:2" ht="14.25" customHeight="1" x14ac:dyDescent="0.35">
      <c r="B538" s="5"/>
    </row>
    <row r="539" spans="2:2" ht="14.25" customHeight="1" x14ac:dyDescent="0.35">
      <c r="B539" s="5"/>
    </row>
    <row r="540" spans="2:2" ht="14.25" customHeight="1" x14ac:dyDescent="0.35">
      <c r="B540" s="5"/>
    </row>
    <row r="541" spans="2:2" ht="14.25" customHeight="1" x14ac:dyDescent="0.35">
      <c r="B541" s="5"/>
    </row>
    <row r="542" spans="2:2" ht="14.25" customHeight="1" x14ac:dyDescent="0.35">
      <c r="B542" s="5"/>
    </row>
    <row r="543" spans="2:2" ht="14.25" customHeight="1" x14ac:dyDescent="0.35">
      <c r="B543" s="5"/>
    </row>
    <row r="544" spans="2:2" ht="14.25" customHeight="1" x14ac:dyDescent="0.35">
      <c r="B544" s="5"/>
    </row>
    <row r="545" spans="2:2" ht="14.25" customHeight="1" x14ac:dyDescent="0.35">
      <c r="B545" s="5"/>
    </row>
    <row r="546" spans="2:2" ht="14.25" customHeight="1" x14ac:dyDescent="0.35">
      <c r="B546" s="5"/>
    </row>
    <row r="547" spans="2:2" ht="14.25" customHeight="1" x14ac:dyDescent="0.35">
      <c r="B547" s="5"/>
    </row>
    <row r="548" spans="2:2" ht="14.25" customHeight="1" x14ac:dyDescent="0.35">
      <c r="B548" s="5"/>
    </row>
    <row r="549" spans="2:2" ht="14.25" customHeight="1" x14ac:dyDescent="0.35">
      <c r="B549" s="5"/>
    </row>
    <row r="550" spans="2:2" ht="14.25" customHeight="1" x14ac:dyDescent="0.35">
      <c r="B550" s="5"/>
    </row>
    <row r="551" spans="2:2" ht="14.25" customHeight="1" x14ac:dyDescent="0.35">
      <c r="B551" s="5"/>
    </row>
    <row r="552" spans="2:2" ht="14.25" customHeight="1" x14ac:dyDescent="0.35">
      <c r="B552" s="5"/>
    </row>
    <row r="553" spans="2:2" ht="14.25" customHeight="1" x14ac:dyDescent="0.35">
      <c r="B553" s="5"/>
    </row>
    <row r="554" spans="2:2" ht="14.25" customHeight="1" x14ac:dyDescent="0.35">
      <c r="B554" s="5"/>
    </row>
    <row r="555" spans="2:2" ht="14.25" customHeight="1" x14ac:dyDescent="0.35">
      <c r="B555" s="5"/>
    </row>
    <row r="556" spans="2:2" ht="14.25" customHeight="1" x14ac:dyDescent="0.35">
      <c r="B556" s="5"/>
    </row>
    <row r="557" spans="2:2" ht="14.25" customHeight="1" x14ac:dyDescent="0.35">
      <c r="B557" s="5"/>
    </row>
    <row r="558" spans="2:2" ht="14.25" customHeight="1" x14ac:dyDescent="0.35">
      <c r="B558" s="5"/>
    </row>
    <row r="559" spans="2:2" ht="14.25" customHeight="1" x14ac:dyDescent="0.35">
      <c r="B559" s="5"/>
    </row>
    <row r="560" spans="2:2" ht="14.25" customHeight="1" x14ac:dyDescent="0.35">
      <c r="B560" s="5"/>
    </row>
    <row r="561" spans="2:2" ht="14.25" customHeight="1" x14ac:dyDescent="0.35">
      <c r="B561" s="5"/>
    </row>
    <row r="562" spans="2:2" ht="14.25" customHeight="1" x14ac:dyDescent="0.35">
      <c r="B562" s="5"/>
    </row>
    <row r="563" spans="2:2" ht="14.25" customHeight="1" x14ac:dyDescent="0.35">
      <c r="B563" s="5"/>
    </row>
    <row r="564" spans="2:2" ht="14.25" customHeight="1" x14ac:dyDescent="0.35">
      <c r="B564" s="5"/>
    </row>
    <row r="565" spans="2:2" ht="14.25" customHeight="1" x14ac:dyDescent="0.35">
      <c r="B565" s="5"/>
    </row>
    <row r="566" spans="2:2" ht="14.25" customHeight="1" x14ac:dyDescent="0.35">
      <c r="B566" s="5"/>
    </row>
    <row r="567" spans="2:2" ht="14.25" customHeight="1" x14ac:dyDescent="0.35">
      <c r="B567" s="5"/>
    </row>
    <row r="568" spans="2:2" ht="14.25" customHeight="1" x14ac:dyDescent="0.35">
      <c r="B568" s="5"/>
    </row>
    <row r="569" spans="2:2" ht="14.25" customHeight="1" x14ac:dyDescent="0.35">
      <c r="B569" s="5"/>
    </row>
    <row r="570" spans="2:2" ht="14.25" customHeight="1" x14ac:dyDescent="0.35">
      <c r="B570" s="5"/>
    </row>
    <row r="571" spans="2:2" ht="14.25" customHeight="1" x14ac:dyDescent="0.35">
      <c r="B571" s="5"/>
    </row>
    <row r="572" spans="2:2" ht="14.25" customHeight="1" x14ac:dyDescent="0.35">
      <c r="B572" s="5"/>
    </row>
    <row r="573" spans="2:2" ht="14.25" customHeight="1" x14ac:dyDescent="0.35">
      <c r="B573" s="5"/>
    </row>
    <row r="574" spans="2:2" ht="14.25" customHeight="1" x14ac:dyDescent="0.35">
      <c r="B574" s="5"/>
    </row>
    <row r="575" spans="2:2" ht="14.25" customHeight="1" x14ac:dyDescent="0.35">
      <c r="B575" s="5"/>
    </row>
    <row r="576" spans="2:2" ht="14.25" customHeight="1" x14ac:dyDescent="0.35">
      <c r="B576" s="5"/>
    </row>
    <row r="577" spans="2:2" ht="14.25" customHeight="1" x14ac:dyDescent="0.35">
      <c r="B577" s="5"/>
    </row>
    <row r="578" spans="2:2" ht="14.25" customHeight="1" x14ac:dyDescent="0.35">
      <c r="B578" s="5"/>
    </row>
    <row r="579" spans="2:2" ht="14.25" customHeight="1" x14ac:dyDescent="0.35">
      <c r="B579" s="5"/>
    </row>
    <row r="580" spans="2:2" ht="14.25" customHeight="1" x14ac:dyDescent="0.35">
      <c r="B580" s="5"/>
    </row>
    <row r="581" spans="2:2" ht="14.25" customHeight="1" x14ac:dyDescent="0.35">
      <c r="B581" s="5"/>
    </row>
    <row r="582" spans="2:2" ht="14.25" customHeight="1" x14ac:dyDescent="0.35">
      <c r="B582" s="5"/>
    </row>
    <row r="583" spans="2:2" ht="14.25" customHeight="1" x14ac:dyDescent="0.35">
      <c r="B583" s="5"/>
    </row>
    <row r="584" spans="2:2" ht="14.25" customHeight="1" x14ac:dyDescent="0.35">
      <c r="B584" s="5"/>
    </row>
    <row r="585" spans="2:2" ht="14.25" customHeight="1" x14ac:dyDescent="0.35">
      <c r="B585" s="5"/>
    </row>
    <row r="586" spans="2:2" ht="14.25" customHeight="1" x14ac:dyDescent="0.35">
      <c r="B586" s="5"/>
    </row>
    <row r="587" spans="2:2" ht="14.25" customHeight="1" x14ac:dyDescent="0.35">
      <c r="B587" s="5"/>
    </row>
    <row r="588" spans="2:2" ht="14.25" customHeight="1" x14ac:dyDescent="0.35">
      <c r="B588" s="5"/>
    </row>
    <row r="589" spans="2:2" ht="14.25" customHeight="1" x14ac:dyDescent="0.35">
      <c r="B589" s="5"/>
    </row>
    <row r="590" spans="2:2" ht="14.25" customHeight="1" x14ac:dyDescent="0.35">
      <c r="B590" s="5"/>
    </row>
    <row r="591" spans="2:2" ht="14.25" customHeight="1" x14ac:dyDescent="0.35">
      <c r="B591" s="5"/>
    </row>
    <row r="592" spans="2:2" ht="14.25" customHeight="1" x14ac:dyDescent="0.35">
      <c r="B592" s="5"/>
    </row>
    <row r="593" spans="2:2" ht="14.25" customHeight="1" x14ac:dyDescent="0.35">
      <c r="B593" s="5"/>
    </row>
    <row r="594" spans="2:2" ht="14.25" customHeight="1" x14ac:dyDescent="0.35">
      <c r="B594" s="5"/>
    </row>
    <row r="595" spans="2:2" ht="14.25" customHeight="1" x14ac:dyDescent="0.35">
      <c r="B595" s="5"/>
    </row>
    <row r="596" spans="2:2" ht="14.25" customHeight="1" x14ac:dyDescent="0.35">
      <c r="B596" s="5"/>
    </row>
    <row r="597" spans="2:2" ht="14.25" customHeight="1" x14ac:dyDescent="0.35">
      <c r="B597" s="5"/>
    </row>
    <row r="598" spans="2:2" ht="14.25" customHeight="1" x14ac:dyDescent="0.35">
      <c r="B598" s="5"/>
    </row>
    <row r="599" spans="2:2" ht="14.25" customHeight="1" x14ac:dyDescent="0.35">
      <c r="B599" s="5"/>
    </row>
    <row r="600" spans="2:2" ht="14.25" customHeight="1" x14ac:dyDescent="0.35">
      <c r="B600" s="5"/>
    </row>
    <row r="601" spans="2:2" ht="14.25" customHeight="1" x14ac:dyDescent="0.35">
      <c r="B601" s="5"/>
    </row>
    <row r="602" spans="2:2" ht="14.25" customHeight="1" x14ac:dyDescent="0.35">
      <c r="B602" s="5"/>
    </row>
    <row r="603" spans="2:2" ht="14.25" customHeight="1" x14ac:dyDescent="0.35">
      <c r="B603" s="5"/>
    </row>
    <row r="604" spans="2:2" ht="14.25" customHeight="1" x14ac:dyDescent="0.35">
      <c r="B604" s="5"/>
    </row>
    <row r="605" spans="2:2" ht="14.25" customHeight="1" x14ac:dyDescent="0.35">
      <c r="B605" s="5"/>
    </row>
    <row r="606" spans="2:2" ht="14.25" customHeight="1" x14ac:dyDescent="0.35">
      <c r="B606" s="5"/>
    </row>
    <row r="607" spans="2:2" ht="14.25" customHeight="1" x14ac:dyDescent="0.35">
      <c r="B607" s="5"/>
    </row>
    <row r="608" spans="2:2" ht="14.25" customHeight="1" x14ac:dyDescent="0.35">
      <c r="B608" s="5"/>
    </row>
    <row r="609" spans="2:2" ht="14.25" customHeight="1" x14ac:dyDescent="0.35">
      <c r="B609" s="5"/>
    </row>
    <row r="610" spans="2:2" ht="14.25" customHeight="1" x14ac:dyDescent="0.35">
      <c r="B610" s="5"/>
    </row>
    <row r="611" spans="2:2" ht="14.25" customHeight="1" x14ac:dyDescent="0.35">
      <c r="B611" s="5"/>
    </row>
    <row r="612" spans="2:2" ht="14.25" customHeight="1" x14ac:dyDescent="0.35">
      <c r="B612" s="5"/>
    </row>
    <row r="613" spans="2:2" ht="14.25" customHeight="1" x14ac:dyDescent="0.35">
      <c r="B613" s="5"/>
    </row>
    <row r="614" spans="2:2" ht="14.25" customHeight="1" x14ac:dyDescent="0.35">
      <c r="B614" s="5"/>
    </row>
    <row r="615" spans="2:2" ht="14.25" customHeight="1" x14ac:dyDescent="0.35">
      <c r="B615" s="5"/>
    </row>
    <row r="616" spans="2:2" ht="14.25" customHeight="1" x14ac:dyDescent="0.35">
      <c r="B616" s="5"/>
    </row>
    <row r="617" spans="2:2" ht="14.25" customHeight="1" x14ac:dyDescent="0.35">
      <c r="B617" s="5"/>
    </row>
    <row r="618" spans="2:2" ht="14.25" customHeight="1" x14ac:dyDescent="0.35">
      <c r="B618" s="5"/>
    </row>
    <row r="619" spans="2:2" ht="14.25" customHeight="1" x14ac:dyDescent="0.35">
      <c r="B619" s="5"/>
    </row>
    <row r="620" spans="2:2" ht="14.25" customHeight="1" x14ac:dyDescent="0.35">
      <c r="B620" s="5"/>
    </row>
    <row r="621" spans="2:2" ht="14.25" customHeight="1" x14ac:dyDescent="0.35">
      <c r="B621" s="5"/>
    </row>
    <row r="622" spans="2:2" ht="14.25" customHeight="1" x14ac:dyDescent="0.35">
      <c r="B622" s="5"/>
    </row>
    <row r="623" spans="2:2" ht="14.25" customHeight="1" x14ac:dyDescent="0.35">
      <c r="B623" s="5"/>
    </row>
    <row r="624" spans="2:2" ht="14.25" customHeight="1" x14ac:dyDescent="0.35">
      <c r="B624" s="5"/>
    </row>
    <row r="625" spans="2:2" ht="14.25" customHeight="1" x14ac:dyDescent="0.35">
      <c r="B625" s="5"/>
    </row>
    <row r="626" spans="2:2" ht="14.25" customHeight="1" x14ac:dyDescent="0.35">
      <c r="B626" s="5"/>
    </row>
    <row r="627" spans="2:2" ht="14.25" customHeight="1" x14ac:dyDescent="0.35">
      <c r="B627" s="5"/>
    </row>
    <row r="628" spans="2:2" ht="14.25" customHeight="1" x14ac:dyDescent="0.35">
      <c r="B628" s="5"/>
    </row>
    <row r="629" spans="2:2" ht="14.25" customHeight="1" x14ac:dyDescent="0.35">
      <c r="B629" s="5"/>
    </row>
    <row r="630" spans="2:2" ht="14.25" customHeight="1" x14ac:dyDescent="0.35">
      <c r="B630" s="5"/>
    </row>
    <row r="631" spans="2:2" ht="14.25" customHeight="1" x14ac:dyDescent="0.35">
      <c r="B631" s="5"/>
    </row>
    <row r="632" spans="2:2" ht="14.25" customHeight="1" x14ac:dyDescent="0.35">
      <c r="B632" s="5"/>
    </row>
    <row r="633" spans="2:2" ht="14.25" customHeight="1" x14ac:dyDescent="0.35">
      <c r="B633" s="5"/>
    </row>
    <row r="634" spans="2:2" ht="14.25" customHeight="1" x14ac:dyDescent="0.35">
      <c r="B634" s="5"/>
    </row>
    <row r="635" spans="2:2" ht="14.25" customHeight="1" x14ac:dyDescent="0.35">
      <c r="B635" s="5"/>
    </row>
    <row r="636" spans="2:2" ht="14.25" customHeight="1" x14ac:dyDescent="0.35">
      <c r="B636" s="5"/>
    </row>
    <row r="637" spans="2:2" ht="14.25" customHeight="1" x14ac:dyDescent="0.35">
      <c r="B637" s="5"/>
    </row>
    <row r="638" spans="2:2" ht="14.25" customHeight="1" x14ac:dyDescent="0.35">
      <c r="B638" s="5"/>
    </row>
    <row r="639" spans="2:2" ht="14.25" customHeight="1" x14ac:dyDescent="0.35">
      <c r="B639" s="5"/>
    </row>
    <row r="640" spans="2:2" ht="14.25" customHeight="1" x14ac:dyDescent="0.35">
      <c r="B640" s="5"/>
    </row>
    <row r="641" spans="2:2" ht="14.25" customHeight="1" x14ac:dyDescent="0.35">
      <c r="B641" s="5"/>
    </row>
    <row r="642" spans="2:2" ht="14.25" customHeight="1" x14ac:dyDescent="0.35">
      <c r="B642" s="5"/>
    </row>
    <row r="643" spans="2:2" ht="14.25" customHeight="1" x14ac:dyDescent="0.35">
      <c r="B643" s="5"/>
    </row>
    <row r="644" spans="2:2" ht="14.25" customHeight="1" x14ac:dyDescent="0.35">
      <c r="B644" s="5"/>
    </row>
    <row r="645" spans="2:2" ht="14.25" customHeight="1" x14ac:dyDescent="0.35">
      <c r="B645" s="5"/>
    </row>
    <row r="646" spans="2:2" ht="14.25" customHeight="1" x14ac:dyDescent="0.35">
      <c r="B646" s="5"/>
    </row>
    <row r="647" spans="2:2" ht="14.25" customHeight="1" x14ac:dyDescent="0.35">
      <c r="B647" s="5"/>
    </row>
    <row r="648" spans="2:2" ht="14.25" customHeight="1" x14ac:dyDescent="0.35">
      <c r="B648" s="5"/>
    </row>
    <row r="649" spans="2:2" ht="14.25" customHeight="1" x14ac:dyDescent="0.35">
      <c r="B649" s="5"/>
    </row>
    <row r="650" spans="2:2" ht="14.25" customHeight="1" x14ac:dyDescent="0.35">
      <c r="B650" s="5"/>
    </row>
    <row r="651" spans="2:2" ht="14.25" customHeight="1" x14ac:dyDescent="0.35">
      <c r="B651" s="5"/>
    </row>
    <row r="652" spans="2:2" ht="14.25" customHeight="1" x14ac:dyDescent="0.35">
      <c r="B652" s="5"/>
    </row>
    <row r="653" spans="2:2" ht="14.25" customHeight="1" x14ac:dyDescent="0.35">
      <c r="B653" s="5"/>
    </row>
    <row r="654" spans="2:2" ht="14.25" customHeight="1" x14ac:dyDescent="0.35">
      <c r="B654" s="5"/>
    </row>
    <row r="655" spans="2:2" ht="14.25" customHeight="1" x14ac:dyDescent="0.35">
      <c r="B655" s="5"/>
    </row>
    <row r="656" spans="2:2" ht="14.25" customHeight="1" x14ac:dyDescent="0.35">
      <c r="B656" s="5"/>
    </row>
    <row r="657" spans="2:2" ht="14.25" customHeight="1" x14ac:dyDescent="0.35">
      <c r="B657" s="5"/>
    </row>
    <row r="658" spans="2:2" ht="14.25" customHeight="1" x14ac:dyDescent="0.35">
      <c r="B658" s="5"/>
    </row>
    <row r="659" spans="2:2" ht="14.25" customHeight="1" x14ac:dyDescent="0.35">
      <c r="B659" s="5"/>
    </row>
    <row r="660" spans="2:2" ht="14.25" customHeight="1" x14ac:dyDescent="0.35">
      <c r="B660" s="5"/>
    </row>
    <row r="661" spans="2:2" ht="14.25" customHeight="1" x14ac:dyDescent="0.35">
      <c r="B661" s="5"/>
    </row>
    <row r="662" spans="2:2" ht="14.25" customHeight="1" x14ac:dyDescent="0.35">
      <c r="B662" s="5"/>
    </row>
    <row r="663" spans="2:2" ht="14.25" customHeight="1" x14ac:dyDescent="0.35">
      <c r="B663" s="5"/>
    </row>
    <row r="664" spans="2:2" ht="14.25" customHeight="1" x14ac:dyDescent="0.35">
      <c r="B664" s="5"/>
    </row>
    <row r="665" spans="2:2" ht="14.25" customHeight="1" x14ac:dyDescent="0.35">
      <c r="B665" s="5"/>
    </row>
    <row r="666" spans="2:2" ht="14.25" customHeight="1" x14ac:dyDescent="0.35">
      <c r="B666" s="5"/>
    </row>
    <row r="667" spans="2:2" ht="14.25" customHeight="1" x14ac:dyDescent="0.35">
      <c r="B667" s="5"/>
    </row>
    <row r="668" spans="2:2" ht="14.25" customHeight="1" x14ac:dyDescent="0.35">
      <c r="B668" s="5"/>
    </row>
    <row r="669" spans="2:2" ht="14.25" customHeight="1" x14ac:dyDescent="0.35">
      <c r="B669" s="5"/>
    </row>
    <row r="670" spans="2:2" ht="14.25" customHeight="1" x14ac:dyDescent="0.35">
      <c r="B670" s="5"/>
    </row>
    <row r="671" spans="2:2" ht="14.25" customHeight="1" x14ac:dyDescent="0.35">
      <c r="B671" s="5"/>
    </row>
    <row r="672" spans="2:2" ht="14.25" customHeight="1" x14ac:dyDescent="0.35">
      <c r="B672" s="5"/>
    </row>
    <row r="673" spans="2:2" ht="14.25" customHeight="1" x14ac:dyDescent="0.35">
      <c r="B673" s="5"/>
    </row>
    <row r="674" spans="2:2" ht="14.25" customHeight="1" x14ac:dyDescent="0.35">
      <c r="B674" s="5"/>
    </row>
    <row r="675" spans="2:2" ht="14.25" customHeight="1" x14ac:dyDescent="0.35">
      <c r="B675" s="5"/>
    </row>
    <row r="676" spans="2:2" ht="14.25" customHeight="1" x14ac:dyDescent="0.35">
      <c r="B676" s="5"/>
    </row>
    <row r="677" spans="2:2" ht="14.25" customHeight="1" x14ac:dyDescent="0.35">
      <c r="B677" s="5"/>
    </row>
    <row r="678" spans="2:2" ht="14.25" customHeight="1" x14ac:dyDescent="0.35">
      <c r="B678" s="5"/>
    </row>
    <row r="679" spans="2:2" ht="14.25" customHeight="1" x14ac:dyDescent="0.35">
      <c r="B679" s="5"/>
    </row>
    <row r="680" spans="2:2" ht="14.25" customHeight="1" x14ac:dyDescent="0.35">
      <c r="B680" s="5"/>
    </row>
    <row r="681" spans="2:2" ht="14.25" customHeight="1" x14ac:dyDescent="0.35">
      <c r="B681" s="5"/>
    </row>
    <row r="682" spans="2:2" ht="14.25" customHeight="1" x14ac:dyDescent="0.35">
      <c r="B682" s="5"/>
    </row>
    <row r="683" spans="2:2" ht="14.25" customHeight="1" x14ac:dyDescent="0.35">
      <c r="B683" s="5"/>
    </row>
    <row r="684" spans="2:2" ht="14.25" customHeight="1" x14ac:dyDescent="0.35">
      <c r="B684" s="5"/>
    </row>
    <row r="685" spans="2:2" ht="14.25" customHeight="1" x14ac:dyDescent="0.35">
      <c r="B685" s="5"/>
    </row>
    <row r="686" spans="2:2" ht="14.25" customHeight="1" x14ac:dyDescent="0.35">
      <c r="B686" s="5"/>
    </row>
    <row r="687" spans="2:2" ht="14.25" customHeight="1" x14ac:dyDescent="0.35">
      <c r="B687" s="5"/>
    </row>
    <row r="688" spans="2:2" ht="14.25" customHeight="1" x14ac:dyDescent="0.35">
      <c r="B688" s="5"/>
    </row>
    <row r="689" spans="2:2" ht="14.25" customHeight="1" x14ac:dyDescent="0.35">
      <c r="B689" s="5"/>
    </row>
    <row r="690" spans="2:2" ht="14.25" customHeight="1" x14ac:dyDescent="0.35">
      <c r="B690" s="5"/>
    </row>
    <row r="691" spans="2:2" ht="14.25" customHeight="1" x14ac:dyDescent="0.35">
      <c r="B691" s="5"/>
    </row>
    <row r="692" spans="2:2" ht="14.25" customHeight="1" x14ac:dyDescent="0.35">
      <c r="B692" s="5"/>
    </row>
    <row r="693" spans="2:2" ht="14.25" customHeight="1" x14ac:dyDescent="0.35">
      <c r="B693" s="5"/>
    </row>
    <row r="694" spans="2:2" ht="14.25" customHeight="1" x14ac:dyDescent="0.35">
      <c r="B694" s="5"/>
    </row>
    <row r="695" spans="2:2" ht="14.25" customHeight="1" x14ac:dyDescent="0.35">
      <c r="B695" s="5"/>
    </row>
    <row r="696" spans="2:2" ht="14.25" customHeight="1" x14ac:dyDescent="0.35">
      <c r="B696" s="5"/>
    </row>
    <row r="697" spans="2:2" ht="14.25" customHeight="1" x14ac:dyDescent="0.35">
      <c r="B697" s="5"/>
    </row>
    <row r="698" spans="2:2" ht="14.25" customHeight="1" x14ac:dyDescent="0.35">
      <c r="B698" s="5"/>
    </row>
    <row r="699" spans="2:2" ht="14.25" customHeight="1" x14ac:dyDescent="0.35">
      <c r="B699" s="5"/>
    </row>
    <row r="700" spans="2:2" ht="14.25" customHeight="1" x14ac:dyDescent="0.35">
      <c r="B700" s="5"/>
    </row>
    <row r="701" spans="2:2" ht="14.25" customHeight="1" x14ac:dyDescent="0.35">
      <c r="B701" s="5"/>
    </row>
    <row r="702" spans="2:2" ht="14.25" customHeight="1" x14ac:dyDescent="0.35">
      <c r="B702" s="5"/>
    </row>
    <row r="703" spans="2:2" ht="14.25" customHeight="1" x14ac:dyDescent="0.35">
      <c r="B703" s="5"/>
    </row>
    <row r="704" spans="2:2" ht="14.25" customHeight="1" x14ac:dyDescent="0.35">
      <c r="B704" s="5"/>
    </row>
    <row r="705" spans="2:2" ht="14.25" customHeight="1" x14ac:dyDescent="0.35">
      <c r="B705" s="5"/>
    </row>
    <row r="706" spans="2:2" ht="14.25" customHeight="1" x14ac:dyDescent="0.35">
      <c r="B706" s="5"/>
    </row>
    <row r="707" spans="2:2" ht="14.25" customHeight="1" x14ac:dyDescent="0.35">
      <c r="B707" s="5"/>
    </row>
    <row r="708" spans="2:2" ht="14.25" customHeight="1" x14ac:dyDescent="0.35">
      <c r="B708" s="5"/>
    </row>
    <row r="709" spans="2:2" ht="14.25" customHeight="1" x14ac:dyDescent="0.35">
      <c r="B709" s="5"/>
    </row>
    <row r="710" spans="2:2" ht="14.25" customHeight="1" x14ac:dyDescent="0.35">
      <c r="B710" s="5"/>
    </row>
    <row r="711" spans="2:2" ht="14.25" customHeight="1" x14ac:dyDescent="0.35">
      <c r="B711" s="5"/>
    </row>
    <row r="712" spans="2:2" ht="14.25" customHeight="1" x14ac:dyDescent="0.35">
      <c r="B712" s="5"/>
    </row>
    <row r="713" spans="2:2" ht="14.25" customHeight="1" x14ac:dyDescent="0.35">
      <c r="B713" s="5"/>
    </row>
    <row r="714" spans="2:2" ht="14.25" customHeight="1" x14ac:dyDescent="0.35">
      <c r="B714" s="5"/>
    </row>
    <row r="715" spans="2:2" ht="14.25" customHeight="1" x14ac:dyDescent="0.35">
      <c r="B715" s="5"/>
    </row>
    <row r="716" spans="2:2" ht="14.25" customHeight="1" x14ac:dyDescent="0.35">
      <c r="B716" s="5"/>
    </row>
    <row r="717" spans="2:2" ht="14.25" customHeight="1" x14ac:dyDescent="0.35">
      <c r="B717" s="5"/>
    </row>
    <row r="718" spans="2:2" ht="14.25" customHeight="1" x14ac:dyDescent="0.35">
      <c r="B718" s="5"/>
    </row>
    <row r="719" spans="2:2" ht="14.25" customHeight="1" x14ac:dyDescent="0.35">
      <c r="B719" s="5"/>
    </row>
    <row r="720" spans="2:2" ht="14.25" customHeight="1" x14ac:dyDescent="0.35">
      <c r="B720" s="5"/>
    </row>
    <row r="721" spans="2:2" ht="14.25" customHeight="1" x14ac:dyDescent="0.35">
      <c r="B721" s="5"/>
    </row>
    <row r="722" spans="2:2" ht="14.25" customHeight="1" x14ac:dyDescent="0.35">
      <c r="B722" s="5"/>
    </row>
    <row r="723" spans="2:2" ht="14.25" customHeight="1" x14ac:dyDescent="0.35">
      <c r="B723" s="5"/>
    </row>
    <row r="724" spans="2:2" ht="14.25" customHeight="1" x14ac:dyDescent="0.35">
      <c r="B724" s="5"/>
    </row>
    <row r="725" spans="2:2" ht="14.25" customHeight="1" x14ac:dyDescent="0.35">
      <c r="B725" s="5"/>
    </row>
    <row r="726" spans="2:2" ht="14.25" customHeight="1" x14ac:dyDescent="0.35">
      <c r="B726" s="5"/>
    </row>
    <row r="727" spans="2:2" ht="14.25" customHeight="1" x14ac:dyDescent="0.35">
      <c r="B727" s="5"/>
    </row>
    <row r="728" spans="2:2" ht="14.25" customHeight="1" x14ac:dyDescent="0.35">
      <c r="B728" s="5"/>
    </row>
    <row r="729" spans="2:2" ht="14.25" customHeight="1" x14ac:dyDescent="0.35">
      <c r="B729" s="5"/>
    </row>
    <row r="730" spans="2:2" ht="14.25" customHeight="1" x14ac:dyDescent="0.35">
      <c r="B730" s="5"/>
    </row>
    <row r="731" spans="2:2" ht="14.25" customHeight="1" x14ac:dyDescent="0.35">
      <c r="B731" s="5"/>
    </row>
    <row r="732" spans="2:2" ht="14.25" customHeight="1" x14ac:dyDescent="0.35">
      <c r="B732" s="5"/>
    </row>
    <row r="733" spans="2:2" ht="14.25" customHeight="1" x14ac:dyDescent="0.35">
      <c r="B733" s="5"/>
    </row>
    <row r="734" spans="2:2" ht="14.25" customHeight="1" x14ac:dyDescent="0.35">
      <c r="B734" s="5"/>
    </row>
    <row r="735" spans="2:2" ht="14.25" customHeight="1" x14ac:dyDescent="0.35">
      <c r="B735" s="5"/>
    </row>
    <row r="736" spans="2:2" ht="14.25" customHeight="1" x14ac:dyDescent="0.35">
      <c r="B736" s="5"/>
    </row>
    <row r="737" spans="2:2" ht="14.25" customHeight="1" x14ac:dyDescent="0.35">
      <c r="B737" s="5"/>
    </row>
    <row r="738" spans="2:2" ht="14.25" customHeight="1" x14ac:dyDescent="0.35">
      <c r="B738" s="5"/>
    </row>
    <row r="739" spans="2:2" ht="14.25" customHeight="1" x14ac:dyDescent="0.35">
      <c r="B739" s="5"/>
    </row>
    <row r="740" spans="2:2" ht="14.25" customHeight="1" x14ac:dyDescent="0.35">
      <c r="B740" s="5"/>
    </row>
    <row r="741" spans="2:2" ht="14.25" customHeight="1" x14ac:dyDescent="0.35">
      <c r="B741" s="5"/>
    </row>
    <row r="742" spans="2:2" ht="14.25" customHeight="1" x14ac:dyDescent="0.35">
      <c r="B742" s="5"/>
    </row>
    <row r="743" spans="2:2" ht="14.25" customHeight="1" x14ac:dyDescent="0.35">
      <c r="B743" s="5"/>
    </row>
    <row r="744" spans="2:2" ht="14.25" customHeight="1" x14ac:dyDescent="0.35">
      <c r="B744" s="5"/>
    </row>
    <row r="745" spans="2:2" ht="14.25" customHeight="1" x14ac:dyDescent="0.35">
      <c r="B745" s="5"/>
    </row>
    <row r="746" spans="2:2" ht="14.25" customHeight="1" x14ac:dyDescent="0.35">
      <c r="B746" s="5"/>
    </row>
    <row r="747" spans="2:2" ht="14.25" customHeight="1" x14ac:dyDescent="0.35">
      <c r="B747" s="5"/>
    </row>
    <row r="748" spans="2:2" ht="14.25" customHeight="1" x14ac:dyDescent="0.35">
      <c r="B748" s="5"/>
    </row>
    <row r="749" spans="2:2" ht="14.25" customHeight="1" x14ac:dyDescent="0.35">
      <c r="B749" s="5"/>
    </row>
    <row r="750" spans="2:2" ht="14.25" customHeight="1" x14ac:dyDescent="0.35">
      <c r="B750" s="5"/>
    </row>
    <row r="751" spans="2:2" ht="14.25" customHeight="1" x14ac:dyDescent="0.35">
      <c r="B751" s="5"/>
    </row>
    <row r="752" spans="2:2" ht="14.25" customHeight="1" x14ac:dyDescent="0.35">
      <c r="B752" s="5"/>
    </row>
    <row r="753" spans="2:2" ht="14.25" customHeight="1" x14ac:dyDescent="0.35">
      <c r="B753" s="5"/>
    </row>
    <row r="754" spans="2:2" ht="14.25" customHeight="1" x14ac:dyDescent="0.35">
      <c r="B754" s="5"/>
    </row>
    <row r="755" spans="2:2" ht="14.25" customHeight="1" x14ac:dyDescent="0.35">
      <c r="B755" s="5"/>
    </row>
    <row r="756" spans="2:2" ht="14.25" customHeight="1" x14ac:dyDescent="0.35">
      <c r="B756" s="5"/>
    </row>
    <row r="757" spans="2:2" ht="14.25" customHeight="1" x14ac:dyDescent="0.35">
      <c r="B757" s="5"/>
    </row>
    <row r="758" spans="2:2" ht="14.25" customHeight="1" x14ac:dyDescent="0.35">
      <c r="B758" s="5"/>
    </row>
    <row r="759" spans="2:2" ht="14.25" customHeight="1" x14ac:dyDescent="0.35">
      <c r="B759" s="5"/>
    </row>
    <row r="760" spans="2:2" ht="14.25" customHeight="1" x14ac:dyDescent="0.35">
      <c r="B760" s="5"/>
    </row>
    <row r="761" spans="2:2" ht="14.25" customHeight="1" x14ac:dyDescent="0.35">
      <c r="B761" s="5"/>
    </row>
    <row r="762" spans="2:2" ht="14.25" customHeight="1" x14ac:dyDescent="0.35">
      <c r="B762" s="5"/>
    </row>
    <row r="763" spans="2:2" ht="14.25" customHeight="1" x14ac:dyDescent="0.35">
      <c r="B763" s="5"/>
    </row>
    <row r="764" spans="2:2" ht="14.25" customHeight="1" x14ac:dyDescent="0.35">
      <c r="B764" s="5"/>
    </row>
    <row r="765" spans="2:2" ht="14.25" customHeight="1" x14ac:dyDescent="0.35">
      <c r="B765" s="5"/>
    </row>
    <row r="766" spans="2:2" ht="14.25" customHeight="1" x14ac:dyDescent="0.35">
      <c r="B766" s="5"/>
    </row>
    <row r="767" spans="2:2" ht="14.25" customHeight="1" x14ac:dyDescent="0.35">
      <c r="B767" s="5"/>
    </row>
    <row r="768" spans="2:2" ht="14.25" customHeight="1" x14ac:dyDescent="0.35">
      <c r="B768" s="5"/>
    </row>
    <row r="769" spans="2:2" ht="14.25" customHeight="1" x14ac:dyDescent="0.35">
      <c r="B769" s="5"/>
    </row>
    <row r="770" spans="2:2" ht="14.25" customHeight="1" x14ac:dyDescent="0.35">
      <c r="B770" s="5"/>
    </row>
    <row r="771" spans="2:2" ht="14.25" customHeight="1" x14ac:dyDescent="0.35">
      <c r="B771" s="5"/>
    </row>
    <row r="772" spans="2:2" ht="14.25" customHeight="1" x14ac:dyDescent="0.35">
      <c r="B772" s="5"/>
    </row>
    <row r="773" spans="2:2" ht="14.25" customHeight="1" x14ac:dyDescent="0.35">
      <c r="B773" s="5"/>
    </row>
    <row r="774" spans="2:2" ht="14.25" customHeight="1" x14ac:dyDescent="0.35">
      <c r="B774" s="5"/>
    </row>
    <row r="775" spans="2:2" ht="14.25" customHeight="1" x14ac:dyDescent="0.35">
      <c r="B775" s="5"/>
    </row>
    <row r="776" spans="2:2" ht="14.25" customHeight="1" x14ac:dyDescent="0.35">
      <c r="B776" s="5"/>
    </row>
    <row r="777" spans="2:2" ht="14.25" customHeight="1" x14ac:dyDescent="0.35">
      <c r="B777" s="5"/>
    </row>
    <row r="778" spans="2:2" ht="14.25" customHeight="1" x14ac:dyDescent="0.35">
      <c r="B778" s="5"/>
    </row>
    <row r="779" spans="2:2" ht="14.25" customHeight="1" x14ac:dyDescent="0.35">
      <c r="B779" s="5"/>
    </row>
    <row r="780" spans="2:2" ht="14.25" customHeight="1" x14ac:dyDescent="0.35">
      <c r="B780" s="5"/>
    </row>
    <row r="781" spans="2:2" ht="14.25" customHeight="1" x14ac:dyDescent="0.35">
      <c r="B781" s="5"/>
    </row>
    <row r="782" spans="2:2" ht="14.25" customHeight="1" x14ac:dyDescent="0.35">
      <c r="B782" s="5"/>
    </row>
    <row r="783" spans="2:2" ht="14.25" customHeight="1" x14ac:dyDescent="0.35">
      <c r="B783" s="5"/>
    </row>
    <row r="784" spans="2:2" ht="14.25" customHeight="1" x14ac:dyDescent="0.35">
      <c r="B784" s="5"/>
    </row>
    <row r="785" spans="2:2" ht="14.25" customHeight="1" x14ac:dyDescent="0.35">
      <c r="B785" s="5"/>
    </row>
    <row r="786" spans="2:2" ht="14.25" customHeight="1" x14ac:dyDescent="0.35">
      <c r="B786" s="5"/>
    </row>
    <row r="787" spans="2:2" ht="14.25" customHeight="1" x14ac:dyDescent="0.35">
      <c r="B787" s="5"/>
    </row>
    <row r="788" spans="2:2" ht="14.25" customHeight="1" x14ac:dyDescent="0.35">
      <c r="B788" s="5"/>
    </row>
    <row r="789" spans="2:2" ht="14.25" customHeight="1" x14ac:dyDescent="0.35">
      <c r="B789" s="5"/>
    </row>
    <row r="790" spans="2:2" ht="14.25" customHeight="1" x14ac:dyDescent="0.35">
      <c r="B790" s="5"/>
    </row>
    <row r="791" spans="2:2" ht="14.25" customHeight="1" x14ac:dyDescent="0.35">
      <c r="B791" s="5"/>
    </row>
    <row r="792" spans="2:2" ht="14.25" customHeight="1" x14ac:dyDescent="0.35">
      <c r="B792" s="5"/>
    </row>
    <row r="793" spans="2:2" ht="14.25" customHeight="1" x14ac:dyDescent="0.35">
      <c r="B793" s="5"/>
    </row>
    <row r="794" spans="2:2" ht="14.25" customHeight="1" x14ac:dyDescent="0.35">
      <c r="B794" s="5"/>
    </row>
    <row r="795" spans="2:2" ht="14.25" customHeight="1" x14ac:dyDescent="0.35">
      <c r="B795" s="5"/>
    </row>
    <row r="796" spans="2:2" ht="14.25" customHeight="1" x14ac:dyDescent="0.35">
      <c r="B796" s="5"/>
    </row>
    <row r="797" spans="2:2" ht="14.25" customHeight="1" x14ac:dyDescent="0.35">
      <c r="B797" s="5"/>
    </row>
    <row r="798" spans="2:2" ht="14.25" customHeight="1" x14ac:dyDescent="0.35">
      <c r="B798" s="5"/>
    </row>
    <row r="799" spans="2:2" ht="14.25" customHeight="1" x14ac:dyDescent="0.35">
      <c r="B799" s="5"/>
    </row>
    <row r="800" spans="2:2" ht="14.25" customHeight="1" x14ac:dyDescent="0.35">
      <c r="B800" s="5"/>
    </row>
    <row r="801" spans="2:2" ht="14.25" customHeight="1" x14ac:dyDescent="0.35">
      <c r="B801" s="5"/>
    </row>
    <row r="802" spans="2:2" ht="14.25" customHeight="1" x14ac:dyDescent="0.35">
      <c r="B802" s="5"/>
    </row>
    <row r="803" spans="2:2" ht="14.25" customHeight="1" x14ac:dyDescent="0.35">
      <c r="B803" s="5"/>
    </row>
    <row r="804" spans="2:2" ht="14.25" customHeight="1" x14ac:dyDescent="0.35">
      <c r="B804" s="5"/>
    </row>
    <row r="805" spans="2:2" ht="14.25" customHeight="1" x14ac:dyDescent="0.35">
      <c r="B805" s="5"/>
    </row>
    <row r="806" spans="2:2" ht="14.25" customHeight="1" x14ac:dyDescent="0.35">
      <c r="B806" s="5"/>
    </row>
    <row r="807" spans="2:2" ht="14.25" customHeight="1" x14ac:dyDescent="0.35">
      <c r="B807" s="5"/>
    </row>
    <row r="808" spans="2:2" ht="14.25" customHeight="1" x14ac:dyDescent="0.35">
      <c r="B808" s="5"/>
    </row>
    <row r="809" spans="2:2" ht="14.25" customHeight="1" x14ac:dyDescent="0.35">
      <c r="B809" s="5"/>
    </row>
    <row r="810" spans="2:2" ht="14.25" customHeight="1" x14ac:dyDescent="0.35">
      <c r="B810" s="5"/>
    </row>
    <row r="811" spans="2:2" ht="14.25" customHeight="1" x14ac:dyDescent="0.35">
      <c r="B811" s="5"/>
    </row>
    <row r="812" spans="2:2" ht="14.25" customHeight="1" x14ac:dyDescent="0.35">
      <c r="B812" s="5"/>
    </row>
    <row r="813" spans="2:2" ht="14.25" customHeight="1" x14ac:dyDescent="0.35">
      <c r="B813" s="5"/>
    </row>
    <row r="814" spans="2:2" ht="14.25" customHeight="1" x14ac:dyDescent="0.35">
      <c r="B814" s="5"/>
    </row>
    <row r="815" spans="2:2" ht="14.25" customHeight="1" x14ac:dyDescent="0.35">
      <c r="B815" s="5"/>
    </row>
    <row r="816" spans="2:2" ht="14.25" customHeight="1" x14ac:dyDescent="0.35">
      <c r="B816" s="5"/>
    </row>
    <row r="817" spans="2:2" ht="14.25" customHeight="1" x14ac:dyDescent="0.35">
      <c r="B817" s="5"/>
    </row>
    <row r="818" spans="2:2" ht="14.25" customHeight="1" x14ac:dyDescent="0.35">
      <c r="B818" s="5"/>
    </row>
    <row r="819" spans="2:2" ht="14.25" customHeight="1" x14ac:dyDescent="0.35">
      <c r="B819" s="5"/>
    </row>
    <row r="820" spans="2:2" ht="14.25" customHeight="1" x14ac:dyDescent="0.35">
      <c r="B820" s="5"/>
    </row>
    <row r="821" spans="2:2" ht="14.25" customHeight="1" x14ac:dyDescent="0.35">
      <c r="B821" s="5"/>
    </row>
    <row r="822" spans="2:2" ht="14.25" customHeight="1" x14ac:dyDescent="0.35">
      <c r="B822" s="5"/>
    </row>
    <row r="823" spans="2:2" ht="14.25" customHeight="1" x14ac:dyDescent="0.35">
      <c r="B823" s="5"/>
    </row>
    <row r="824" spans="2:2" ht="14.25" customHeight="1" x14ac:dyDescent="0.35">
      <c r="B824" s="5"/>
    </row>
    <row r="825" spans="2:2" ht="14.25" customHeight="1" x14ac:dyDescent="0.35">
      <c r="B825" s="5"/>
    </row>
    <row r="826" spans="2:2" ht="14.25" customHeight="1" x14ac:dyDescent="0.35">
      <c r="B826" s="5"/>
    </row>
    <row r="827" spans="2:2" ht="14.25" customHeight="1" x14ac:dyDescent="0.35">
      <c r="B827" s="5"/>
    </row>
    <row r="828" spans="2:2" ht="14.25" customHeight="1" x14ac:dyDescent="0.35">
      <c r="B828" s="5"/>
    </row>
    <row r="829" spans="2:2" ht="14.25" customHeight="1" x14ac:dyDescent="0.35">
      <c r="B829" s="5"/>
    </row>
    <row r="830" spans="2:2" ht="14.25" customHeight="1" x14ac:dyDescent="0.35">
      <c r="B830" s="5"/>
    </row>
    <row r="831" spans="2:2" ht="14.25" customHeight="1" x14ac:dyDescent="0.35">
      <c r="B831" s="5"/>
    </row>
    <row r="832" spans="2:2" ht="14.25" customHeight="1" x14ac:dyDescent="0.35">
      <c r="B832" s="5"/>
    </row>
    <row r="833" spans="2:2" ht="14.25" customHeight="1" x14ac:dyDescent="0.35">
      <c r="B833" s="5"/>
    </row>
    <row r="834" spans="2:2" ht="14.25" customHeight="1" x14ac:dyDescent="0.35">
      <c r="B834" s="5"/>
    </row>
    <row r="835" spans="2:2" ht="14.25" customHeight="1" x14ac:dyDescent="0.35">
      <c r="B835" s="5"/>
    </row>
    <row r="836" spans="2:2" ht="14.25" customHeight="1" x14ac:dyDescent="0.35">
      <c r="B836" s="5"/>
    </row>
    <row r="837" spans="2:2" ht="14.25" customHeight="1" x14ac:dyDescent="0.35">
      <c r="B837" s="5"/>
    </row>
    <row r="838" spans="2:2" ht="14.25" customHeight="1" x14ac:dyDescent="0.35">
      <c r="B838" s="5"/>
    </row>
    <row r="839" spans="2:2" ht="14.25" customHeight="1" x14ac:dyDescent="0.35">
      <c r="B839" s="5"/>
    </row>
    <row r="840" spans="2:2" ht="14.25" customHeight="1" x14ac:dyDescent="0.35">
      <c r="B840" s="5"/>
    </row>
    <row r="841" spans="2:2" ht="14.25" customHeight="1" x14ac:dyDescent="0.35">
      <c r="B841" s="5"/>
    </row>
    <row r="842" spans="2:2" ht="14.25" customHeight="1" x14ac:dyDescent="0.35">
      <c r="B842" s="5"/>
    </row>
    <row r="843" spans="2:2" ht="14.25" customHeight="1" x14ac:dyDescent="0.35">
      <c r="B843" s="5"/>
    </row>
    <row r="844" spans="2:2" ht="14.25" customHeight="1" x14ac:dyDescent="0.35">
      <c r="B844" s="5"/>
    </row>
    <row r="845" spans="2:2" ht="14.25" customHeight="1" x14ac:dyDescent="0.35">
      <c r="B845" s="5"/>
    </row>
    <row r="846" spans="2:2" ht="14.25" customHeight="1" x14ac:dyDescent="0.35">
      <c r="B846" s="5"/>
    </row>
    <row r="847" spans="2:2" ht="14.25" customHeight="1" x14ac:dyDescent="0.35">
      <c r="B847" s="5"/>
    </row>
    <row r="848" spans="2:2" ht="14.25" customHeight="1" x14ac:dyDescent="0.35">
      <c r="B848" s="5"/>
    </row>
    <row r="849" spans="2:2" ht="14.25" customHeight="1" x14ac:dyDescent="0.35">
      <c r="B849" s="5"/>
    </row>
    <row r="850" spans="2:2" ht="14.25" customHeight="1" x14ac:dyDescent="0.35">
      <c r="B850" s="5"/>
    </row>
    <row r="851" spans="2:2" ht="14.25" customHeight="1" x14ac:dyDescent="0.35">
      <c r="B851" s="5"/>
    </row>
    <row r="852" spans="2:2" ht="14.25" customHeight="1" x14ac:dyDescent="0.35">
      <c r="B852" s="5"/>
    </row>
    <row r="853" spans="2:2" ht="14.25" customHeight="1" x14ac:dyDescent="0.35">
      <c r="B853" s="5"/>
    </row>
    <row r="854" spans="2:2" ht="14.25" customHeight="1" x14ac:dyDescent="0.35">
      <c r="B854" s="5"/>
    </row>
    <row r="855" spans="2:2" ht="14.25" customHeight="1" x14ac:dyDescent="0.35">
      <c r="B855" s="5"/>
    </row>
    <row r="856" spans="2:2" ht="14.25" customHeight="1" x14ac:dyDescent="0.35">
      <c r="B856" s="5"/>
    </row>
    <row r="857" spans="2:2" ht="14.25" customHeight="1" x14ac:dyDescent="0.35">
      <c r="B857" s="5"/>
    </row>
    <row r="858" spans="2:2" ht="14.25" customHeight="1" x14ac:dyDescent="0.35">
      <c r="B858" s="5"/>
    </row>
    <row r="859" spans="2:2" ht="14.25" customHeight="1" x14ac:dyDescent="0.35">
      <c r="B859" s="5"/>
    </row>
    <row r="860" spans="2:2" ht="14.25" customHeight="1" x14ac:dyDescent="0.35">
      <c r="B860" s="5"/>
    </row>
    <row r="861" spans="2:2" ht="14.25" customHeight="1" x14ac:dyDescent="0.35">
      <c r="B861" s="5"/>
    </row>
    <row r="862" spans="2:2" ht="14.25" customHeight="1" x14ac:dyDescent="0.35">
      <c r="B862" s="5"/>
    </row>
    <row r="863" spans="2:2" ht="14.25" customHeight="1" x14ac:dyDescent="0.35">
      <c r="B863" s="5"/>
    </row>
    <row r="864" spans="2:2" ht="14.25" customHeight="1" x14ac:dyDescent="0.35">
      <c r="B864" s="5"/>
    </row>
    <row r="865" spans="2:2" ht="14.25" customHeight="1" x14ac:dyDescent="0.35">
      <c r="B865" s="5"/>
    </row>
    <row r="866" spans="2:2" ht="14.25" customHeight="1" x14ac:dyDescent="0.35">
      <c r="B866" s="5"/>
    </row>
    <row r="867" spans="2:2" ht="14.25" customHeight="1" x14ac:dyDescent="0.35">
      <c r="B867" s="5"/>
    </row>
    <row r="868" spans="2:2" ht="14.25" customHeight="1" x14ac:dyDescent="0.35">
      <c r="B868" s="5"/>
    </row>
    <row r="869" spans="2:2" ht="14.25" customHeight="1" x14ac:dyDescent="0.35">
      <c r="B869" s="5"/>
    </row>
    <row r="870" spans="2:2" ht="14.25" customHeight="1" x14ac:dyDescent="0.35">
      <c r="B870" s="5"/>
    </row>
    <row r="871" spans="2:2" ht="14.25" customHeight="1" x14ac:dyDescent="0.35">
      <c r="B871" s="5"/>
    </row>
    <row r="872" spans="2:2" ht="14.25" customHeight="1" x14ac:dyDescent="0.35">
      <c r="B872" s="5"/>
    </row>
    <row r="873" spans="2:2" ht="14.25" customHeight="1" x14ac:dyDescent="0.35">
      <c r="B873" s="5"/>
    </row>
    <row r="874" spans="2:2" ht="14.25" customHeight="1" x14ac:dyDescent="0.35">
      <c r="B874" s="5"/>
    </row>
    <row r="875" spans="2:2" ht="14.25" customHeight="1" x14ac:dyDescent="0.35">
      <c r="B875" s="5"/>
    </row>
    <row r="876" spans="2:2" ht="14.25" customHeight="1" x14ac:dyDescent="0.35">
      <c r="B876" s="5"/>
    </row>
    <row r="877" spans="2:2" ht="14.25" customHeight="1" x14ac:dyDescent="0.35">
      <c r="B877" s="5"/>
    </row>
    <row r="878" spans="2:2" ht="14.25" customHeight="1" x14ac:dyDescent="0.35">
      <c r="B878" s="5"/>
    </row>
    <row r="879" spans="2:2" ht="14.25" customHeight="1" x14ac:dyDescent="0.35">
      <c r="B879" s="5"/>
    </row>
    <row r="880" spans="2:2" ht="14.25" customHeight="1" x14ac:dyDescent="0.35">
      <c r="B880" s="5"/>
    </row>
    <row r="881" spans="2:2" ht="14.25" customHeight="1" x14ac:dyDescent="0.35">
      <c r="B881" s="5"/>
    </row>
    <row r="882" spans="2:2" ht="14.25" customHeight="1" x14ac:dyDescent="0.35">
      <c r="B882" s="5"/>
    </row>
    <row r="883" spans="2:2" ht="14.25" customHeight="1" x14ac:dyDescent="0.35">
      <c r="B883" s="5"/>
    </row>
    <row r="884" spans="2:2" ht="14.25" customHeight="1" x14ac:dyDescent="0.35">
      <c r="B884" s="5"/>
    </row>
    <row r="885" spans="2:2" ht="14.25" customHeight="1" x14ac:dyDescent="0.35">
      <c r="B885" s="5"/>
    </row>
    <row r="886" spans="2:2" ht="14.25" customHeight="1" x14ac:dyDescent="0.35">
      <c r="B886" s="5"/>
    </row>
    <row r="887" spans="2:2" ht="14.25" customHeight="1" x14ac:dyDescent="0.35">
      <c r="B887" s="5"/>
    </row>
    <row r="888" spans="2:2" ht="14.25" customHeight="1" x14ac:dyDescent="0.35">
      <c r="B888" s="5"/>
    </row>
    <row r="889" spans="2:2" ht="14.25" customHeight="1" x14ac:dyDescent="0.35">
      <c r="B889" s="5"/>
    </row>
    <row r="890" spans="2:2" ht="14.25" customHeight="1" x14ac:dyDescent="0.35">
      <c r="B890" s="5"/>
    </row>
    <row r="891" spans="2:2" ht="14.25" customHeight="1" x14ac:dyDescent="0.35">
      <c r="B891" s="5"/>
    </row>
    <row r="892" spans="2:2" ht="14.25" customHeight="1" x14ac:dyDescent="0.35">
      <c r="B892" s="5"/>
    </row>
    <row r="893" spans="2:2" ht="14.25" customHeight="1" x14ac:dyDescent="0.35">
      <c r="B893" s="5"/>
    </row>
    <row r="894" spans="2:2" ht="14.25" customHeight="1" x14ac:dyDescent="0.35">
      <c r="B894" s="5"/>
    </row>
    <row r="895" spans="2:2" ht="14.25" customHeight="1" x14ac:dyDescent="0.35">
      <c r="B895" s="5"/>
    </row>
    <row r="896" spans="2:2" ht="14.25" customHeight="1" x14ac:dyDescent="0.35">
      <c r="B896" s="5"/>
    </row>
    <row r="897" spans="2:2" ht="14.25" customHeight="1" x14ac:dyDescent="0.35">
      <c r="B897" s="5"/>
    </row>
    <row r="898" spans="2:2" ht="14.25" customHeight="1" x14ac:dyDescent="0.35">
      <c r="B898" s="5"/>
    </row>
    <row r="899" spans="2:2" ht="14.25" customHeight="1" x14ac:dyDescent="0.35">
      <c r="B899" s="5"/>
    </row>
    <row r="900" spans="2:2" ht="14.25" customHeight="1" x14ac:dyDescent="0.35">
      <c r="B900" s="5"/>
    </row>
    <row r="901" spans="2:2" ht="14.25" customHeight="1" x14ac:dyDescent="0.35">
      <c r="B901" s="5"/>
    </row>
    <row r="902" spans="2:2" ht="14.25" customHeight="1" x14ac:dyDescent="0.35">
      <c r="B902" s="5"/>
    </row>
    <row r="903" spans="2:2" ht="14.25" customHeight="1" x14ac:dyDescent="0.35">
      <c r="B903" s="5"/>
    </row>
    <row r="904" spans="2:2" ht="14.25" customHeight="1" x14ac:dyDescent="0.35">
      <c r="B904" s="5"/>
    </row>
    <row r="905" spans="2:2" ht="14.25" customHeight="1" x14ac:dyDescent="0.35">
      <c r="B905" s="5"/>
    </row>
    <row r="906" spans="2:2" ht="14.25" customHeight="1" x14ac:dyDescent="0.35">
      <c r="B906" s="5"/>
    </row>
    <row r="907" spans="2:2" ht="14.25" customHeight="1" x14ac:dyDescent="0.35">
      <c r="B907" s="5"/>
    </row>
    <row r="908" spans="2:2" ht="14.25" customHeight="1" x14ac:dyDescent="0.35">
      <c r="B908" s="5"/>
    </row>
    <row r="909" spans="2:2" ht="14.25" customHeight="1" x14ac:dyDescent="0.35">
      <c r="B909" s="5"/>
    </row>
    <row r="910" spans="2:2" ht="14.25" customHeight="1" x14ac:dyDescent="0.35">
      <c r="B910" s="5"/>
    </row>
    <row r="911" spans="2:2" ht="14.25" customHeight="1" x14ac:dyDescent="0.35">
      <c r="B911" s="5"/>
    </row>
    <row r="912" spans="2:2" ht="14.25" customHeight="1" x14ac:dyDescent="0.35">
      <c r="B912" s="5"/>
    </row>
    <row r="913" spans="2:2" ht="14.25" customHeight="1" x14ac:dyDescent="0.35">
      <c r="B913" s="5"/>
    </row>
    <row r="914" spans="2:2" ht="14.25" customHeight="1" x14ac:dyDescent="0.35">
      <c r="B914" s="5"/>
    </row>
    <row r="915" spans="2:2" ht="14.25" customHeight="1" x14ac:dyDescent="0.35">
      <c r="B915" s="5"/>
    </row>
    <row r="916" spans="2:2" ht="14.25" customHeight="1" x14ac:dyDescent="0.35">
      <c r="B916" s="5"/>
    </row>
    <row r="917" spans="2:2" ht="14.25" customHeight="1" x14ac:dyDescent="0.35">
      <c r="B917" s="5"/>
    </row>
    <row r="918" spans="2:2" ht="14.25" customHeight="1" x14ac:dyDescent="0.35">
      <c r="B918" s="5"/>
    </row>
    <row r="919" spans="2:2" ht="14.25" customHeight="1" x14ac:dyDescent="0.35">
      <c r="B919" s="5"/>
    </row>
    <row r="920" spans="2:2" ht="14.25" customHeight="1" x14ac:dyDescent="0.35">
      <c r="B920" s="5"/>
    </row>
    <row r="921" spans="2:2" ht="14.25" customHeight="1" x14ac:dyDescent="0.35">
      <c r="B921" s="5"/>
    </row>
    <row r="922" spans="2:2" ht="14.25" customHeight="1" x14ac:dyDescent="0.35">
      <c r="B922" s="5"/>
    </row>
    <row r="923" spans="2:2" ht="14.25" customHeight="1" x14ac:dyDescent="0.35">
      <c r="B923" s="5"/>
    </row>
    <row r="924" spans="2:2" ht="14.25" customHeight="1" x14ac:dyDescent="0.35">
      <c r="B924" s="5"/>
    </row>
    <row r="925" spans="2:2" ht="14.25" customHeight="1" x14ac:dyDescent="0.35">
      <c r="B925" s="5"/>
    </row>
    <row r="926" spans="2:2" ht="14.25" customHeight="1" x14ac:dyDescent="0.35">
      <c r="B926" s="5"/>
    </row>
    <row r="927" spans="2:2" ht="14.25" customHeight="1" x14ac:dyDescent="0.35">
      <c r="B927" s="5"/>
    </row>
    <row r="928" spans="2:2" ht="14.25" customHeight="1" x14ac:dyDescent="0.35">
      <c r="B928" s="5"/>
    </row>
    <row r="929" spans="2:2" ht="14.25" customHeight="1" x14ac:dyDescent="0.35">
      <c r="B929" s="5"/>
    </row>
    <row r="930" spans="2:2" ht="14.25" customHeight="1" x14ac:dyDescent="0.35">
      <c r="B930" s="5"/>
    </row>
    <row r="931" spans="2:2" ht="14.25" customHeight="1" x14ac:dyDescent="0.35">
      <c r="B931" s="5"/>
    </row>
    <row r="932" spans="2:2" ht="14.25" customHeight="1" x14ac:dyDescent="0.35">
      <c r="B932" s="5"/>
    </row>
    <row r="933" spans="2:2" ht="14.25" customHeight="1" x14ac:dyDescent="0.35">
      <c r="B933" s="5"/>
    </row>
    <row r="934" spans="2:2" ht="14.25" customHeight="1" x14ac:dyDescent="0.35">
      <c r="B934" s="5"/>
    </row>
    <row r="935" spans="2:2" ht="14.25" customHeight="1" x14ac:dyDescent="0.35">
      <c r="B935" s="5"/>
    </row>
    <row r="936" spans="2:2" ht="14.25" customHeight="1" x14ac:dyDescent="0.35">
      <c r="B936" s="5"/>
    </row>
    <row r="937" spans="2:2" ht="14.25" customHeight="1" x14ac:dyDescent="0.35">
      <c r="B937" s="5"/>
    </row>
    <row r="938" spans="2:2" ht="14.25" customHeight="1" x14ac:dyDescent="0.35">
      <c r="B938" s="5"/>
    </row>
    <row r="939" spans="2:2" ht="14.25" customHeight="1" x14ac:dyDescent="0.35">
      <c r="B939" s="5"/>
    </row>
    <row r="940" spans="2:2" ht="14.25" customHeight="1" x14ac:dyDescent="0.35">
      <c r="B940" s="5"/>
    </row>
    <row r="941" spans="2:2" ht="14.25" customHeight="1" x14ac:dyDescent="0.35">
      <c r="B941" s="5"/>
    </row>
    <row r="942" spans="2:2" ht="14.25" customHeight="1" x14ac:dyDescent="0.35">
      <c r="B942" s="5"/>
    </row>
    <row r="943" spans="2:2" ht="14.25" customHeight="1" x14ac:dyDescent="0.35">
      <c r="B943" s="5"/>
    </row>
    <row r="944" spans="2:2" ht="14.25" customHeight="1" x14ac:dyDescent="0.35">
      <c r="B944" s="5"/>
    </row>
    <row r="945" spans="2:2" ht="14.25" customHeight="1" x14ac:dyDescent="0.35">
      <c r="B945" s="5"/>
    </row>
    <row r="946" spans="2:2" ht="14.25" customHeight="1" x14ac:dyDescent="0.35">
      <c r="B946" s="5"/>
    </row>
    <row r="947" spans="2:2" ht="14.25" customHeight="1" x14ac:dyDescent="0.35">
      <c r="B947" s="5"/>
    </row>
    <row r="948" spans="2:2" ht="14.25" customHeight="1" x14ac:dyDescent="0.35">
      <c r="B948" s="5"/>
    </row>
    <row r="949" spans="2:2" ht="14.25" customHeight="1" x14ac:dyDescent="0.35">
      <c r="B949" s="5"/>
    </row>
    <row r="950" spans="2:2" ht="14.25" customHeight="1" x14ac:dyDescent="0.35">
      <c r="B950" s="5"/>
    </row>
    <row r="951" spans="2:2" ht="14.25" customHeight="1" x14ac:dyDescent="0.35">
      <c r="B951" s="5"/>
    </row>
    <row r="952" spans="2:2" ht="14.25" customHeight="1" x14ac:dyDescent="0.35">
      <c r="B952" s="5"/>
    </row>
    <row r="953" spans="2:2" ht="14.25" customHeight="1" x14ac:dyDescent="0.35">
      <c r="B953" s="5"/>
    </row>
    <row r="954" spans="2:2" ht="14.25" customHeight="1" x14ac:dyDescent="0.35">
      <c r="B954" s="5"/>
    </row>
    <row r="955" spans="2:2" ht="14.25" customHeight="1" x14ac:dyDescent="0.35">
      <c r="B955" s="5"/>
    </row>
    <row r="956" spans="2:2" ht="14.25" customHeight="1" x14ac:dyDescent="0.35">
      <c r="B956" s="5"/>
    </row>
    <row r="957" spans="2:2" ht="14.25" customHeight="1" x14ac:dyDescent="0.35">
      <c r="B957" s="5"/>
    </row>
    <row r="958" spans="2:2" ht="14.25" customHeight="1" x14ac:dyDescent="0.35">
      <c r="B958" s="5"/>
    </row>
    <row r="959" spans="2:2" ht="14.25" customHeight="1" x14ac:dyDescent="0.35">
      <c r="B959" s="5"/>
    </row>
    <row r="960" spans="2:2" ht="14.25" customHeight="1" x14ac:dyDescent="0.35">
      <c r="B960" s="5"/>
    </row>
    <row r="961" spans="2:2" ht="14.25" customHeight="1" x14ac:dyDescent="0.35">
      <c r="B961" s="5"/>
    </row>
    <row r="962" spans="2:2" ht="14.25" customHeight="1" x14ac:dyDescent="0.35">
      <c r="B962" s="5"/>
    </row>
    <row r="963" spans="2:2" ht="14.25" customHeight="1" x14ac:dyDescent="0.35">
      <c r="B963" s="5"/>
    </row>
    <row r="964" spans="2:2" ht="14.25" customHeight="1" x14ac:dyDescent="0.35">
      <c r="B964" s="5"/>
    </row>
    <row r="965" spans="2:2" ht="14.25" customHeight="1" x14ac:dyDescent="0.35">
      <c r="B965" s="5"/>
    </row>
    <row r="966" spans="2:2" ht="14.25" customHeight="1" x14ac:dyDescent="0.35">
      <c r="B966" s="5"/>
    </row>
    <row r="967" spans="2:2" ht="14.25" customHeight="1" x14ac:dyDescent="0.35">
      <c r="B967" s="5"/>
    </row>
    <row r="968" spans="2:2" ht="14.25" customHeight="1" x14ac:dyDescent="0.35">
      <c r="B968" s="5"/>
    </row>
    <row r="969" spans="2:2" ht="14.25" customHeight="1" x14ac:dyDescent="0.35">
      <c r="B969" s="5"/>
    </row>
    <row r="970" spans="2:2" ht="14.25" customHeight="1" x14ac:dyDescent="0.35">
      <c r="B970" s="5"/>
    </row>
    <row r="971" spans="2:2" ht="14.25" customHeight="1" x14ac:dyDescent="0.35">
      <c r="B971" s="5"/>
    </row>
    <row r="972" spans="2:2" ht="14.25" customHeight="1" x14ac:dyDescent="0.35">
      <c r="B972" s="5"/>
    </row>
    <row r="973" spans="2:2" ht="14.25" customHeight="1" x14ac:dyDescent="0.35">
      <c r="B973" s="5"/>
    </row>
    <row r="974" spans="2:2" ht="14.25" customHeight="1" x14ac:dyDescent="0.35">
      <c r="B974" s="5"/>
    </row>
    <row r="975" spans="2:2" ht="14.25" customHeight="1" x14ac:dyDescent="0.35">
      <c r="B975" s="5"/>
    </row>
    <row r="976" spans="2:2" ht="14.25" customHeight="1" x14ac:dyDescent="0.35">
      <c r="B976" s="5"/>
    </row>
    <row r="977" spans="2:2" ht="14.25" customHeight="1" x14ac:dyDescent="0.35">
      <c r="B977" s="5"/>
    </row>
    <row r="978" spans="2:2" ht="14.25" customHeight="1" x14ac:dyDescent="0.35">
      <c r="B978" s="5"/>
    </row>
    <row r="979" spans="2:2" ht="14.25" customHeight="1" x14ac:dyDescent="0.35">
      <c r="B979" s="5"/>
    </row>
    <row r="980" spans="2:2" ht="14.25" customHeight="1" x14ac:dyDescent="0.35">
      <c r="B980" s="5"/>
    </row>
    <row r="981" spans="2:2" ht="14.25" customHeight="1" x14ac:dyDescent="0.35">
      <c r="B981" s="5"/>
    </row>
    <row r="982" spans="2:2" ht="14.25" customHeight="1" x14ac:dyDescent="0.35">
      <c r="B982" s="5"/>
    </row>
    <row r="983" spans="2:2" ht="14.25" customHeight="1" x14ac:dyDescent="0.35">
      <c r="B983" s="5"/>
    </row>
    <row r="984" spans="2:2" ht="14.25" customHeight="1" x14ac:dyDescent="0.35">
      <c r="B984" s="5"/>
    </row>
    <row r="985" spans="2:2" ht="14.25" customHeight="1" x14ac:dyDescent="0.35">
      <c r="B985" s="5"/>
    </row>
    <row r="986" spans="2:2" ht="14.25" customHeight="1" x14ac:dyDescent="0.35">
      <c r="B986" s="5"/>
    </row>
    <row r="987" spans="2:2" ht="14.25" customHeight="1" x14ac:dyDescent="0.35">
      <c r="B987" s="5"/>
    </row>
    <row r="988" spans="2:2" ht="14.25" customHeight="1" x14ac:dyDescent="0.35">
      <c r="B988" s="5"/>
    </row>
    <row r="989" spans="2:2" ht="14.25" customHeight="1" x14ac:dyDescent="0.35">
      <c r="B989" s="5"/>
    </row>
    <row r="990" spans="2:2" ht="14.25" customHeight="1" x14ac:dyDescent="0.35">
      <c r="B990" s="5"/>
    </row>
    <row r="991" spans="2:2" ht="14.25" customHeight="1" x14ac:dyDescent="0.35">
      <c r="B991" s="5"/>
    </row>
    <row r="992" spans="2:2" ht="14.25" customHeight="1" x14ac:dyDescent="0.35">
      <c r="B992" s="5"/>
    </row>
    <row r="993" spans="2:2" ht="14.25" customHeight="1" x14ac:dyDescent="0.35">
      <c r="B993" s="5"/>
    </row>
    <row r="994" spans="2:2" ht="14.25" customHeight="1" x14ac:dyDescent="0.35">
      <c r="B994" s="5"/>
    </row>
    <row r="995" spans="2:2" ht="14.25" customHeight="1" x14ac:dyDescent="0.35">
      <c r="B995" s="5"/>
    </row>
    <row r="996" spans="2:2" ht="14.25" customHeight="1" x14ac:dyDescent="0.35">
      <c r="B996" s="5"/>
    </row>
    <row r="997" spans="2:2" ht="14.25" customHeight="1" x14ac:dyDescent="0.35">
      <c r="B997" s="5"/>
    </row>
    <row r="998" spans="2:2" ht="14.25" customHeight="1" x14ac:dyDescent="0.35">
      <c r="B998" s="5"/>
    </row>
    <row r="999" spans="2:2" ht="14.25" customHeight="1" x14ac:dyDescent="0.35">
      <c r="B999" s="5"/>
    </row>
    <row r="1000" spans="2:2" ht="14.25" customHeight="1" x14ac:dyDescent="0.35">
      <c r="B1000" s="5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21"/>
  <sheetViews>
    <sheetView topLeftCell="K1" workbookViewId="0">
      <pane ySplit="1" topLeftCell="A2" activePane="bottomLeft" state="frozen"/>
      <selection pane="bottomLeft" activeCell="R3" sqref="R3:U17"/>
    </sheetView>
  </sheetViews>
  <sheetFormatPr defaultColWidth="14.453125" defaultRowHeight="15" customHeight="1" x14ac:dyDescent="0.35"/>
  <cols>
    <col min="1" max="1" width="23.08984375" customWidth="1"/>
    <col min="2" max="2" width="24.453125" customWidth="1"/>
    <col min="3" max="3" width="14" customWidth="1"/>
    <col min="4" max="4" width="21.81640625" customWidth="1"/>
    <col min="5" max="5" width="18.453125" customWidth="1"/>
    <col min="6" max="6" width="20.26953125" customWidth="1"/>
    <col min="7" max="7" width="25.54296875" customWidth="1"/>
    <col min="8" max="8" width="13.7265625" customWidth="1"/>
    <col min="9" max="9" width="24.81640625" customWidth="1"/>
    <col min="10" max="10" width="17" customWidth="1"/>
    <col min="11" max="11" width="17.26953125" customWidth="1"/>
    <col min="12" max="12" width="20.81640625" customWidth="1"/>
    <col min="13" max="13" width="11" customWidth="1"/>
    <col min="14" max="26" width="8.7265625" customWidth="1"/>
  </cols>
  <sheetData>
    <row r="1" spans="1:23" ht="14.25" customHeight="1" x14ac:dyDescent="0.35">
      <c r="A1" s="13" t="s">
        <v>47</v>
      </c>
      <c r="B1" s="14" t="s">
        <v>11</v>
      </c>
      <c r="C1" s="14" t="s">
        <v>48</v>
      </c>
      <c r="D1" s="50" t="s">
        <v>12</v>
      </c>
      <c r="E1" s="50" t="s">
        <v>26</v>
      </c>
      <c r="F1" s="14" t="s">
        <v>49</v>
      </c>
      <c r="G1" s="14" t="s">
        <v>50</v>
      </c>
      <c r="H1" s="14" t="s">
        <v>51</v>
      </c>
      <c r="I1" s="14" t="s">
        <v>52</v>
      </c>
      <c r="J1" s="43" t="s">
        <v>53</v>
      </c>
      <c r="K1" s="14" t="s">
        <v>54</v>
      </c>
      <c r="L1" s="16" t="s">
        <v>55</v>
      </c>
    </row>
    <row r="2" spans="1:23" ht="14.25" customHeight="1" x14ac:dyDescent="0.35">
      <c r="A2" s="17">
        <v>2</v>
      </c>
      <c r="B2" s="18" t="s">
        <v>21</v>
      </c>
      <c r="C2" s="18">
        <v>1</v>
      </c>
      <c r="D2" s="19">
        <f>VLOOKUP(B2,'Product List'!$A$2:$B$10,2,FALSE)</f>
        <v>360</v>
      </c>
      <c r="E2" s="19">
        <f t="shared" ref="E2:E256" si="0">C2*D2</f>
        <v>360</v>
      </c>
      <c r="F2" s="18" t="s">
        <v>3</v>
      </c>
      <c r="G2" s="18"/>
      <c r="H2" s="18" t="s">
        <v>59</v>
      </c>
      <c r="I2" s="19"/>
      <c r="J2" s="19">
        <f t="shared" ref="J2:J256" si="1">I2-E2</f>
        <v>-360</v>
      </c>
      <c r="K2" s="19"/>
      <c r="L2" s="44"/>
    </row>
    <row r="3" spans="1:23" ht="14.25" customHeight="1" x14ac:dyDescent="0.35">
      <c r="A3" s="21"/>
      <c r="B3" s="22" t="s">
        <v>13</v>
      </c>
      <c r="C3" s="22">
        <v>1</v>
      </c>
      <c r="D3" s="23">
        <f>VLOOKUP(B3,'Product List'!$A$2:$B$10,2,FALSE)</f>
        <v>25</v>
      </c>
      <c r="E3" s="23">
        <f t="shared" si="0"/>
        <v>25</v>
      </c>
      <c r="F3" s="22" t="s">
        <v>3</v>
      </c>
      <c r="G3" s="22"/>
      <c r="H3" s="22" t="s">
        <v>59</v>
      </c>
      <c r="I3" s="23"/>
      <c r="J3" s="23">
        <f t="shared" si="1"/>
        <v>-25</v>
      </c>
      <c r="K3" s="23"/>
      <c r="L3" s="24"/>
      <c r="R3" s="1"/>
      <c r="S3" s="1"/>
      <c r="T3" s="1"/>
    </row>
    <row r="4" spans="1:23" ht="14.25" customHeight="1" x14ac:dyDescent="0.35">
      <c r="A4" s="17"/>
      <c r="B4" s="18" t="s">
        <v>13</v>
      </c>
      <c r="C4" s="18">
        <v>2</v>
      </c>
      <c r="D4" s="19">
        <f>VLOOKUP(B4,'Product List'!$A$2:$B$10,2,FALSE)</f>
        <v>25</v>
      </c>
      <c r="E4" s="19">
        <f t="shared" si="0"/>
        <v>50</v>
      </c>
      <c r="F4" s="30" t="s">
        <v>4</v>
      </c>
      <c r="G4" s="18" t="s">
        <v>57</v>
      </c>
      <c r="H4" s="18" t="s">
        <v>58</v>
      </c>
      <c r="I4" s="19">
        <v>50</v>
      </c>
      <c r="J4" s="19">
        <f t="shared" si="1"/>
        <v>0</v>
      </c>
      <c r="K4" s="19"/>
      <c r="L4" s="34"/>
      <c r="R4" s="1"/>
      <c r="S4" s="1"/>
      <c r="T4" s="1"/>
      <c r="U4" s="1"/>
    </row>
    <row r="5" spans="1:23" ht="14.25" customHeight="1" x14ac:dyDescent="0.35">
      <c r="A5" s="21"/>
      <c r="B5" s="22" t="s">
        <v>13</v>
      </c>
      <c r="C5" s="22">
        <v>1</v>
      </c>
      <c r="D5" s="23">
        <f>VLOOKUP(B5,'Product List'!$A$2:$B$12,2,FALSE)</f>
        <v>25</v>
      </c>
      <c r="E5" s="23">
        <f t="shared" si="0"/>
        <v>25</v>
      </c>
      <c r="F5" s="22" t="s">
        <v>6</v>
      </c>
      <c r="G5" s="22"/>
      <c r="H5" s="22" t="s">
        <v>59</v>
      </c>
      <c r="I5" s="23"/>
      <c r="J5" s="23">
        <f t="shared" si="1"/>
        <v>-25</v>
      </c>
      <c r="K5" s="23"/>
      <c r="L5" s="24"/>
      <c r="R5" s="1"/>
      <c r="S5" s="1"/>
      <c r="T5" s="1"/>
      <c r="U5" s="1"/>
    </row>
    <row r="6" spans="1:23" ht="14.25" customHeight="1" x14ac:dyDescent="0.35">
      <c r="A6" s="17"/>
      <c r="B6" s="18" t="s">
        <v>13</v>
      </c>
      <c r="C6" s="18">
        <v>1</v>
      </c>
      <c r="D6" s="19">
        <f>VLOOKUP(B6,'Product List'!$A$2:$B$10,2,FALSE)</f>
        <v>25</v>
      </c>
      <c r="E6" s="19">
        <f t="shared" si="0"/>
        <v>25</v>
      </c>
      <c r="F6" s="18" t="s">
        <v>5</v>
      </c>
      <c r="G6" s="18" t="s">
        <v>57</v>
      </c>
      <c r="H6" s="18" t="s">
        <v>58</v>
      </c>
      <c r="I6" s="19">
        <v>115</v>
      </c>
      <c r="J6" s="19">
        <f t="shared" si="1"/>
        <v>90</v>
      </c>
      <c r="K6" s="19"/>
      <c r="L6" s="34"/>
      <c r="R6" s="1"/>
      <c r="S6" s="1"/>
      <c r="T6" s="1"/>
    </row>
    <row r="7" spans="1:23" ht="14.25" customHeight="1" x14ac:dyDescent="0.35">
      <c r="A7" s="21"/>
      <c r="B7" s="22" t="s">
        <v>13</v>
      </c>
      <c r="C7" s="22">
        <v>1</v>
      </c>
      <c r="D7" s="23">
        <f>VLOOKUP(B7,'Product List'!$A$2:$B$10,2,FALSE)</f>
        <v>25</v>
      </c>
      <c r="E7" s="23">
        <f t="shared" si="0"/>
        <v>25</v>
      </c>
      <c r="F7" s="22" t="s">
        <v>8</v>
      </c>
      <c r="G7" s="22"/>
      <c r="H7" s="22" t="s">
        <v>59</v>
      </c>
      <c r="I7" s="23"/>
      <c r="J7" s="23">
        <f t="shared" si="1"/>
        <v>-25</v>
      </c>
      <c r="K7" s="23"/>
      <c r="L7" s="34"/>
      <c r="R7" s="1"/>
      <c r="S7" s="1"/>
      <c r="T7" s="1"/>
    </row>
    <row r="8" spans="1:23" ht="14.25" customHeight="1" x14ac:dyDescent="0.35">
      <c r="A8" s="17"/>
      <c r="B8" s="18" t="s">
        <v>13</v>
      </c>
      <c r="C8" s="18">
        <v>1</v>
      </c>
      <c r="D8" s="19">
        <f>VLOOKUP(B8,'Product List'!$A$2:$B$10,2,FALSE)</f>
        <v>25</v>
      </c>
      <c r="E8" s="19">
        <f t="shared" si="0"/>
        <v>25</v>
      </c>
      <c r="F8" s="18" t="s">
        <v>0</v>
      </c>
      <c r="G8" s="18"/>
      <c r="H8" s="18" t="s">
        <v>59</v>
      </c>
      <c r="I8" s="19"/>
      <c r="J8" s="19">
        <f t="shared" si="1"/>
        <v>-25</v>
      </c>
      <c r="K8" s="19"/>
      <c r="L8" s="26"/>
      <c r="R8" s="1"/>
      <c r="S8" s="1"/>
      <c r="T8" s="1"/>
    </row>
    <row r="9" spans="1:23" ht="14.25" customHeight="1" x14ac:dyDescent="0.35">
      <c r="A9" s="21"/>
      <c r="B9" s="22" t="s">
        <v>21</v>
      </c>
      <c r="C9" s="22">
        <v>1</v>
      </c>
      <c r="D9" s="23">
        <f>VLOOKUP(B9,'Product List'!$A$2:$B$10,2,FALSE)</f>
        <v>360</v>
      </c>
      <c r="E9" s="23">
        <f t="shared" si="0"/>
        <v>360</v>
      </c>
      <c r="F9" s="22" t="s">
        <v>2</v>
      </c>
      <c r="G9" s="22" t="s">
        <v>60</v>
      </c>
      <c r="H9" s="22" t="s">
        <v>58</v>
      </c>
      <c r="I9" s="23">
        <v>1270</v>
      </c>
      <c r="J9" s="23">
        <f t="shared" si="1"/>
        <v>910</v>
      </c>
      <c r="K9" s="23"/>
      <c r="L9" s="24"/>
      <c r="R9" s="1"/>
      <c r="S9" s="1"/>
      <c r="T9" s="1"/>
    </row>
    <row r="10" spans="1:23" ht="14.25" customHeight="1" x14ac:dyDescent="0.35">
      <c r="A10" s="17">
        <v>3</v>
      </c>
      <c r="B10" s="18" t="s">
        <v>13</v>
      </c>
      <c r="C10" s="18">
        <v>1</v>
      </c>
      <c r="D10" s="19">
        <f>VLOOKUP(B10,'Product List'!$A$2:$B$10,2,FALSE)</f>
        <v>25</v>
      </c>
      <c r="E10" s="19">
        <f t="shared" si="0"/>
        <v>25</v>
      </c>
      <c r="F10" s="18" t="s">
        <v>6</v>
      </c>
      <c r="G10" s="18"/>
      <c r="H10" s="18" t="s">
        <v>59</v>
      </c>
      <c r="I10" s="19"/>
      <c r="J10" s="19">
        <f t="shared" si="1"/>
        <v>-25</v>
      </c>
      <c r="K10" s="19"/>
      <c r="L10" s="26"/>
      <c r="R10" s="1"/>
      <c r="S10" s="1"/>
      <c r="T10" s="1"/>
      <c r="U10" s="1"/>
    </row>
    <row r="11" spans="1:23" ht="14.25" customHeight="1" x14ac:dyDescent="0.35">
      <c r="A11" s="21"/>
      <c r="B11" s="22" t="s">
        <v>13</v>
      </c>
      <c r="C11" s="22">
        <v>1</v>
      </c>
      <c r="D11" s="23">
        <f>VLOOKUP(B11,'Product List'!$A$2:$B$10,2,FALSE)</f>
        <v>25</v>
      </c>
      <c r="E11" s="23">
        <f t="shared" si="0"/>
        <v>25</v>
      </c>
      <c r="F11" s="22" t="s">
        <v>1</v>
      </c>
      <c r="G11" s="22"/>
      <c r="H11" s="22" t="s">
        <v>59</v>
      </c>
      <c r="I11" s="23"/>
      <c r="J11" s="23">
        <f t="shared" si="1"/>
        <v>-25</v>
      </c>
      <c r="K11" s="23"/>
      <c r="L11" s="24"/>
      <c r="R11" s="1"/>
      <c r="S11" s="1"/>
      <c r="T11" s="1"/>
    </row>
    <row r="12" spans="1:23" ht="14.25" customHeight="1" x14ac:dyDescent="0.35">
      <c r="A12" s="17"/>
      <c r="B12" s="18" t="s">
        <v>13</v>
      </c>
      <c r="C12" s="18">
        <v>1</v>
      </c>
      <c r="D12" s="19">
        <f>VLOOKUP(B12,'Product List'!$A$2:$B$10,2,FALSE)</f>
        <v>25</v>
      </c>
      <c r="E12" s="19">
        <f t="shared" si="0"/>
        <v>25</v>
      </c>
      <c r="F12" s="18" t="s">
        <v>7</v>
      </c>
      <c r="G12" s="18"/>
      <c r="H12" s="18" t="s">
        <v>59</v>
      </c>
      <c r="I12" s="19"/>
      <c r="J12" s="19">
        <f t="shared" si="1"/>
        <v>-25</v>
      </c>
      <c r="K12" s="19"/>
      <c r="L12" s="26"/>
      <c r="R12" s="1"/>
      <c r="S12" s="1"/>
      <c r="T12" s="1"/>
    </row>
    <row r="13" spans="1:23" ht="14.25" customHeight="1" x14ac:dyDescent="0.35">
      <c r="A13" s="21"/>
      <c r="B13" s="22" t="s">
        <v>13</v>
      </c>
      <c r="C13" s="22">
        <v>1</v>
      </c>
      <c r="D13" s="23">
        <f>VLOOKUP(B13,'Product List'!$A$2:$B$10,2,FALSE)</f>
        <v>25</v>
      </c>
      <c r="E13" s="23">
        <f t="shared" si="0"/>
        <v>25</v>
      </c>
      <c r="F13" s="22" t="s">
        <v>3</v>
      </c>
      <c r="G13" s="22"/>
      <c r="H13" s="22" t="s">
        <v>59</v>
      </c>
      <c r="I13" s="23"/>
      <c r="J13" s="23">
        <f t="shared" si="1"/>
        <v>-25</v>
      </c>
      <c r="K13" s="23"/>
      <c r="L13" s="24"/>
      <c r="R13" s="1"/>
      <c r="S13" s="1"/>
      <c r="T13" s="1"/>
    </row>
    <row r="14" spans="1:23" ht="14.25" customHeight="1" x14ac:dyDescent="0.35">
      <c r="A14" s="17"/>
      <c r="B14" s="18" t="s">
        <v>13</v>
      </c>
      <c r="C14" s="18">
        <v>1</v>
      </c>
      <c r="D14" s="19">
        <f>VLOOKUP(B14,'Product List'!$A$2:$B$10,2,FALSE)</f>
        <v>25</v>
      </c>
      <c r="E14" s="19">
        <f t="shared" si="0"/>
        <v>25</v>
      </c>
      <c r="F14" s="18" t="s">
        <v>5</v>
      </c>
      <c r="G14" s="18"/>
      <c r="H14" s="18" t="s">
        <v>59</v>
      </c>
      <c r="I14" s="19"/>
      <c r="J14" s="19">
        <f t="shared" si="1"/>
        <v>-25</v>
      </c>
      <c r="K14" s="19"/>
      <c r="L14" s="26"/>
      <c r="R14" s="1"/>
      <c r="W14" s="2"/>
    </row>
    <row r="15" spans="1:23" ht="14.25" customHeight="1" x14ac:dyDescent="0.35">
      <c r="A15" s="21"/>
      <c r="B15" s="22" t="s">
        <v>22</v>
      </c>
      <c r="C15" s="22">
        <v>1</v>
      </c>
      <c r="D15" s="23">
        <f>VLOOKUP(B15,'Product List'!$A$2:$B$11,2,FALSE)</f>
        <v>600</v>
      </c>
      <c r="E15" s="23">
        <f t="shared" si="0"/>
        <v>600</v>
      </c>
      <c r="F15" s="30" t="s">
        <v>79</v>
      </c>
      <c r="G15" s="22"/>
      <c r="H15" s="22" t="s">
        <v>59</v>
      </c>
      <c r="I15" s="23"/>
      <c r="J15" s="23">
        <f t="shared" si="1"/>
        <v>-600</v>
      </c>
      <c r="K15" s="23"/>
      <c r="L15" s="24"/>
      <c r="R15" s="1"/>
    </row>
    <row r="16" spans="1:23" ht="14.25" customHeight="1" x14ac:dyDescent="0.35">
      <c r="A16" s="17"/>
      <c r="B16" s="18" t="s">
        <v>21</v>
      </c>
      <c r="C16" s="18">
        <v>1</v>
      </c>
      <c r="D16" s="19">
        <f>VLOOKUP(B16,'Product List'!$A$2:$B$10,2,FALSE)</f>
        <v>360</v>
      </c>
      <c r="E16" s="19">
        <f t="shared" si="0"/>
        <v>360</v>
      </c>
      <c r="F16" s="18" t="s">
        <v>79</v>
      </c>
      <c r="G16" s="18"/>
      <c r="H16" s="18" t="s">
        <v>59</v>
      </c>
      <c r="I16" s="19"/>
      <c r="J16" s="19">
        <f t="shared" si="1"/>
        <v>-360</v>
      </c>
      <c r="K16" s="19"/>
      <c r="L16" s="26"/>
    </row>
    <row r="17" spans="1:20" ht="14.25" customHeight="1" x14ac:dyDescent="0.35">
      <c r="A17" s="21"/>
      <c r="B17" s="22" t="s">
        <v>13</v>
      </c>
      <c r="C17" s="22">
        <v>2</v>
      </c>
      <c r="D17" s="23">
        <f>VLOOKUP(B17,'Product List'!$A$2:$B$10,2,FALSE)</f>
        <v>25</v>
      </c>
      <c r="E17" s="23">
        <f t="shared" si="0"/>
        <v>50</v>
      </c>
      <c r="F17" s="22" t="s">
        <v>4</v>
      </c>
      <c r="G17" s="22" t="s">
        <v>57</v>
      </c>
      <c r="H17" s="22" t="s">
        <v>58</v>
      </c>
      <c r="I17" s="23">
        <v>50</v>
      </c>
      <c r="J17" s="23">
        <f t="shared" si="1"/>
        <v>0</v>
      </c>
      <c r="K17" s="23"/>
      <c r="L17" s="24"/>
      <c r="S17" s="1"/>
      <c r="T17" s="1"/>
    </row>
    <row r="18" spans="1:20" ht="14.25" customHeight="1" x14ac:dyDescent="0.35">
      <c r="A18" s="17">
        <v>4</v>
      </c>
      <c r="B18" s="18" t="s">
        <v>13</v>
      </c>
      <c r="C18" s="18">
        <v>2</v>
      </c>
      <c r="D18" s="19">
        <f>VLOOKUP(B18,'Product List'!$A$2:$B$10,2,FALSE)</f>
        <v>25</v>
      </c>
      <c r="E18" s="19">
        <f t="shared" si="0"/>
        <v>50</v>
      </c>
      <c r="F18" s="18" t="s">
        <v>5</v>
      </c>
      <c r="G18" s="18"/>
      <c r="H18" s="18" t="s">
        <v>59</v>
      </c>
      <c r="I18" s="19"/>
      <c r="J18" s="19">
        <f t="shared" si="1"/>
        <v>-50</v>
      </c>
      <c r="K18" s="19"/>
      <c r="L18" s="26"/>
    </row>
    <row r="19" spans="1:20" ht="14.25" customHeight="1" x14ac:dyDescent="0.35">
      <c r="A19" s="21"/>
      <c r="B19" s="22" t="s">
        <v>13</v>
      </c>
      <c r="C19" s="22">
        <v>2</v>
      </c>
      <c r="D19" s="23">
        <f>VLOOKUP(B19,'Product List'!$A$2:$B$10,2,FALSE)</f>
        <v>25</v>
      </c>
      <c r="E19" s="23">
        <f t="shared" si="0"/>
        <v>50</v>
      </c>
      <c r="F19" s="22" t="s">
        <v>1</v>
      </c>
      <c r="G19" s="22"/>
      <c r="H19" s="22" t="s">
        <v>59</v>
      </c>
      <c r="I19" s="23"/>
      <c r="J19" s="23">
        <f t="shared" si="1"/>
        <v>-50</v>
      </c>
      <c r="K19" s="23"/>
      <c r="L19" s="24"/>
    </row>
    <row r="20" spans="1:20" ht="14.25" customHeight="1" x14ac:dyDescent="0.35">
      <c r="A20" s="17"/>
      <c r="B20" s="18" t="s">
        <v>20</v>
      </c>
      <c r="C20" s="18">
        <v>1</v>
      </c>
      <c r="D20" s="19">
        <f>VLOOKUP(B20,'Product List'!$A$2:$B$10,2,FALSE)</f>
        <v>460</v>
      </c>
      <c r="E20" s="19">
        <f t="shared" si="0"/>
        <v>460</v>
      </c>
      <c r="F20" s="18" t="s">
        <v>3</v>
      </c>
      <c r="G20" s="18"/>
      <c r="H20" s="18" t="s">
        <v>59</v>
      </c>
      <c r="I20" s="19"/>
      <c r="J20" s="19">
        <f t="shared" si="1"/>
        <v>-460</v>
      </c>
      <c r="K20" s="19"/>
      <c r="L20" s="25"/>
    </row>
    <row r="21" spans="1:20" ht="14.25" customHeight="1" x14ac:dyDescent="0.35">
      <c r="A21" s="21"/>
      <c r="B21" s="22" t="s">
        <v>22</v>
      </c>
      <c r="C21" s="22">
        <v>1</v>
      </c>
      <c r="D21" s="23">
        <f>VLOOKUP(B21,'Product List'!$A$2:$B$11,2,FALSE)</f>
        <v>600</v>
      </c>
      <c r="E21" s="23">
        <f t="shared" si="0"/>
        <v>600</v>
      </c>
      <c r="F21" s="30" t="s">
        <v>5</v>
      </c>
      <c r="G21" s="22"/>
      <c r="H21" s="22" t="s">
        <v>59</v>
      </c>
      <c r="I21" s="23"/>
      <c r="J21" s="23">
        <f t="shared" si="1"/>
        <v>-600</v>
      </c>
      <c r="K21" s="23"/>
      <c r="L21" s="25"/>
    </row>
    <row r="22" spans="1:20" ht="14.25" customHeight="1" x14ac:dyDescent="0.35">
      <c r="A22" s="17">
        <v>5</v>
      </c>
      <c r="B22" s="18" t="s">
        <v>13</v>
      </c>
      <c r="C22" s="18">
        <v>1</v>
      </c>
      <c r="D22" s="19">
        <f>VLOOKUP(B22,'Product List'!$A$2:$B$11,2,FALSE)</f>
        <v>25</v>
      </c>
      <c r="E22" s="19">
        <f t="shared" si="0"/>
        <v>25</v>
      </c>
      <c r="F22" s="18" t="s">
        <v>6</v>
      </c>
      <c r="G22" s="18"/>
      <c r="H22" s="18" t="s">
        <v>59</v>
      </c>
      <c r="I22" s="19"/>
      <c r="J22" s="19">
        <f t="shared" si="1"/>
        <v>-25</v>
      </c>
      <c r="K22" s="19"/>
      <c r="L22" s="26"/>
    </row>
    <row r="23" spans="1:20" ht="14.25" customHeight="1" x14ac:dyDescent="0.35">
      <c r="A23" s="21"/>
      <c r="B23" s="22" t="s">
        <v>13</v>
      </c>
      <c r="C23" s="22">
        <v>1</v>
      </c>
      <c r="D23" s="23">
        <f>VLOOKUP(B23,'Product List'!$A$2:$B$11,2,FALSE)</f>
        <v>25</v>
      </c>
      <c r="E23" s="23">
        <f t="shared" si="0"/>
        <v>25</v>
      </c>
      <c r="F23" s="22" t="s">
        <v>7</v>
      </c>
      <c r="G23" s="22"/>
      <c r="H23" s="22" t="s">
        <v>59</v>
      </c>
      <c r="I23" s="23"/>
      <c r="J23" s="23">
        <f t="shared" si="1"/>
        <v>-25</v>
      </c>
      <c r="K23" s="23"/>
      <c r="L23" s="24"/>
    </row>
    <row r="24" spans="1:20" ht="14.25" customHeight="1" x14ac:dyDescent="0.35">
      <c r="A24" s="17"/>
      <c r="B24" s="18" t="s">
        <v>13</v>
      </c>
      <c r="C24" s="18">
        <v>2</v>
      </c>
      <c r="D24" s="19">
        <f>VLOOKUP(B24,'Product List'!$A$2:$B$11,2,FALSE)</f>
        <v>25</v>
      </c>
      <c r="E24" s="19">
        <f t="shared" si="0"/>
        <v>50</v>
      </c>
      <c r="F24" s="18" t="s">
        <v>1</v>
      </c>
      <c r="G24" s="18"/>
      <c r="H24" s="18" t="s">
        <v>59</v>
      </c>
      <c r="I24" s="19"/>
      <c r="J24" s="19">
        <f t="shared" si="1"/>
        <v>-50</v>
      </c>
      <c r="K24" s="19"/>
      <c r="L24" s="26"/>
    </row>
    <row r="25" spans="1:20" ht="14.25" customHeight="1" x14ac:dyDescent="0.35">
      <c r="A25" s="21"/>
      <c r="B25" s="22" t="s">
        <v>19</v>
      </c>
      <c r="C25" s="22">
        <v>1</v>
      </c>
      <c r="D25" s="23">
        <f>VLOOKUP(B25,'Product List'!$A$2:$B$11,2,FALSE)</f>
        <v>560</v>
      </c>
      <c r="E25" s="23">
        <f t="shared" si="0"/>
        <v>560</v>
      </c>
      <c r="F25" s="22" t="s">
        <v>1</v>
      </c>
      <c r="G25" s="22"/>
      <c r="H25" s="22" t="s">
        <v>59</v>
      </c>
      <c r="I25" s="23"/>
      <c r="J25" s="23">
        <f t="shared" si="1"/>
        <v>-560</v>
      </c>
      <c r="L25" s="45"/>
    </row>
    <row r="26" spans="1:20" ht="14.25" customHeight="1" x14ac:dyDescent="0.35">
      <c r="A26" s="17"/>
      <c r="B26" s="18" t="s">
        <v>21</v>
      </c>
      <c r="C26" s="18">
        <v>1</v>
      </c>
      <c r="D26" s="19">
        <f>VLOOKUP(B26,'Product List'!$A$2:$B$11,2,FALSE)</f>
        <v>360</v>
      </c>
      <c r="E26" s="19">
        <f t="shared" si="0"/>
        <v>360</v>
      </c>
      <c r="F26" s="18" t="s">
        <v>1</v>
      </c>
      <c r="G26" s="18"/>
      <c r="H26" s="18" t="s">
        <v>59</v>
      </c>
      <c r="I26" s="19"/>
      <c r="J26" s="19">
        <f t="shared" si="1"/>
        <v>-360</v>
      </c>
      <c r="K26" s="19"/>
      <c r="L26" s="26"/>
    </row>
    <row r="27" spans="1:20" ht="14.25" customHeight="1" x14ac:dyDescent="0.35">
      <c r="A27" s="21"/>
      <c r="B27" s="22" t="s">
        <v>13</v>
      </c>
      <c r="C27" s="22">
        <v>1</v>
      </c>
      <c r="D27" s="23">
        <f>VLOOKUP(B27,'Product List'!$A$2:$B$11,2,FALSE)</f>
        <v>25</v>
      </c>
      <c r="E27" s="23">
        <f t="shared" si="0"/>
        <v>25</v>
      </c>
      <c r="F27" s="22" t="s">
        <v>5</v>
      </c>
      <c r="G27" s="22" t="s">
        <v>60</v>
      </c>
      <c r="H27" s="22" t="s">
        <v>58</v>
      </c>
      <c r="I27" s="23">
        <v>1000</v>
      </c>
      <c r="J27" s="23">
        <f t="shared" si="1"/>
        <v>975</v>
      </c>
      <c r="K27" s="23"/>
      <c r="L27" s="24"/>
    </row>
    <row r="28" spans="1:20" ht="14.25" customHeight="1" x14ac:dyDescent="0.35">
      <c r="A28" s="17"/>
      <c r="B28" s="18" t="s">
        <v>13</v>
      </c>
      <c r="C28" s="18">
        <v>2</v>
      </c>
      <c r="D28" s="19">
        <f>VLOOKUP(B28,'Product List'!$A$2:$B$11,2,FALSE)</f>
        <v>25</v>
      </c>
      <c r="E28" s="19">
        <f t="shared" si="0"/>
        <v>50</v>
      </c>
      <c r="F28" s="18" t="s">
        <v>4</v>
      </c>
      <c r="G28" s="18" t="s">
        <v>57</v>
      </c>
      <c r="H28" s="18" t="s">
        <v>58</v>
      </c>
      <c r="I28" s="19">
        <v>50</v>
      </c>
      <c r="J28" s="19">
        <f t="shared" si="1"/>
        <v>0</v>
      </c>
      <c r="K28" s="19"/>
      <c r="L28" s="26"/>
    </row>
    <row r="29" spans="1:20" ht="14.25" customHeight="1" x14ac:dyDescent="0.35">
      <c r="A29" s="21">
        <v>6</v>
      </c>
      <c r="B29" s="22" t="s">
        <v>13</v>
      </c>
      <c r="C29" s="22">
        <v>2</v>
      </c>
      <c r="D29" s="23">
        <f>VLOOKUP(B29,'Product List'!$A$2:$B$11,2,FALSE)</f>
        <v>25</v>
      </c>
      <c r="E29" s="23">
        <f t="shared" si="0"/>
        <v>50</v>
      </c>
      <c r="F29" s="22" t="s">
        <v>3</v>
      </c>
      <c r="G29" s="22"/>
      <c r="H29" s="22" t="s">
        <v>59</v>
      </c>
      <c r="I29" s="23"/>
      <c r="J29" s="23">
        <f t="shared" si="1"/>
        <v>-50</v>
      </c>
      <c r="K29" s="23"/>
      <c r="L29" s="24"/>
    </row>
    <row r="30" spans="1:20" ht="14.25" customHeight="1" x14ac:dyDescent="0.35">
      <c r="A30" s="17"/>
      <c r="B30" s="18" t="s">
        <v>13</v>
      </c>
      <c r="C30" s="18">
        <v>2</v>
      </c>
      <c r="D30" s="19">
        <f>VLOOKUP(B30,'Product List'!$A$2:$B$11,2,FALSE)</f>
        <v>25</v>
      </c>
      <c r="E30" s="19">
        <f t="shared" si="0"/>
        <v>50</v>
      </c>
      <c r="F30" s="18" t="s">
        <v>4</v>
      </c>
      <c r="G30" s="18" t="s">
        <v>57</v>
      </c>
      <c r="H30" s="18" t="s">
        <v>58</v>
      </c>
      <c r="I30" s="19">
        <v>50</v>
      </c>
      <c r="J30" s="19">
        <f t="shared" si="1"/>
        <v>0</v>
      </c>
      <c r="L30" s="27"/>
    </row>
    <row r="31" spans="1:20" ht="14.25" customHeight="1" x14ac:dyDescent="0.35">
      <c r="A31" s="21"/>
      <c r="B31" s="22" t="s">
        <v>13</v>
      </c>
      <c r="C31" s="22">
        <v>1</v>
      </c>
      <c r="D31" s="23">
        <f>VLOOKUP(B31,'Product List'!$A$2:$B$11,2,FALSE)</f>
        <v>25</v>
      </c>
      <c r="E31" s="23">
        <f t="shared" si="0"/>
        <v>25</v>
      </c>
      <c r="F31" s="22" t="s">
        <v>8</v>
      </c>
      <c r="G31" s="22"/>
      <c r="H31" s="22" t="s">
        <v>59</v>
      </c>
      <c r="I31" s="23"/>
      <c r="J31" s="23">
        <f t="shared" si="1"/>
        <v>-25</v>
      </c>
      <c r="K31" s="23"/>
      <c r="L31" s="24"/>
    </row>
    <row r="32" spans="1:20" ht="14.25" customHeight="1" x14ac:dyDescent="0.35">
      <c r="A32" s="17"/>
      <c r="B32" s="18" t="s">
        <v>13</v>
      </c>
      <c r="C32" s="18">
        <v>1</v>
      </c>
      <c r="D32" s="19">
        <f>VLOOKUP(B32,'Product List'!$A$2:$B$11,2,FALSE)</f>
        <v>25</v>
      </c>
      <c r="E32" s="19">
        <f t="shared" si="0"/>
        <v>25</v>
      </c>
      <c r="F32" s="18" t="s">
        <v>1</v>
      </c>
      <c r="G32" s="18"/>
      <c r="H32" s="18" t="s">
        <v>59</v>
      </c>
      <c r="I32" s="19"/>
      <c r="J32" s="19">
        <f t="shared" si="1"/>
        <v>-25</v>
      </c>
      <c r="K32" s="19"/>
      <c r="L32" s="26"/>
    </row>
    <row r="33" spans="1:12" ht="14.25" customHeight="1" x14ac:dyDescent="0.35">
      <c r="A33" s="21"/>
      <c r="B33" s="22" t="s">
        <v>13</v>
      </c>
      <c r="C33" s="22">
        <v>1</v>
      </c>
      <c r="D33" s="23">
        <f>VLOOKUP(B33,'Product List'!$A$2:$B$11,2,FALSE)</f>
        <v>25</v>
      </c>
      <c r="E33" s="23">
        <f t="shared" si="0"/>
        <v>25</v>
      </c>
      <c r="F33" s="22" t="s">
        <v>5</v>
      </c>
      <c r="G33" s="22"/>
      <c r="H33" s="22" t="s">
        <v>59</v>
      </c>
      <c r="I33" s="23"/>
      <c r="J33" s="23">
        <f t="shared" si="1"/>
        <v>-25</v>
      </c>
      <c r="K33" s="23"/>
      <c r="L33" s="24"/>
    </row>
    <row r="34" spans="1:12" ht="14.25" customHeight="1" x14ac:dyDescent="0.35">
      <c r="A34" s="17"/>
      <c r="B34" s="18" t="s">
        <v>13</v>
      </c>
      <c r="C34" s="18">
        <v>1</v>
      </c>
      <c r="D34" s="19">
        <f>VLOOKUP(B34,'Product List'!$A$2:$B$11,2,FALSE)</f>
        <v>25</v>
      </c>
      <c r="E34" s="19">
        <f t="shared" si="0"/>
        <v>25</v>
      </c>
      <c r="F34" s="18" t="s">
        <v>0</v>
      </c>
      <c r="G34" s="18"/>
      <c r="H34" s="18" t="s">
        <v>59</v>
      </c>
      <c r="I34" s="19"/>
      <c r="J34" s="19">
        <f t="shared" si="1"/>
        <v>-25</v>
      </c>
      <c r="L34" s="26"/>
    </row>
    <row r="35" spans="1:12" ht="14.25" customHeight="1" x14ac:dyDescent="0.35">
      <c r="A35" s="21"/>
      <c r="B35" s="22" t="s">
        <v>21</v>
      </c>
      <c r="C35" s="22">
        <v>2</v>
      </c>
      <c r="D35" s="23">
        <f>VLOOKUP(B35,'Product List'!$A$2:$B$11,2,FALSE)</f>
        <v>360</v>
      </c>
      <c r="E35" s="23">
        <f t="shared" si="0"/>
        <v>720</v>
      </c>
      <c r="F35" s="22" t="s">
        <v>0</v>
      </c>
      <c r="G35" s="22"/>
      <c r="H35" s="22" t="s">
        <v>59</v>
      </c>
      <c r="I35" s="23"/>
      <c r="J35" s="23">
        <f t="shared" si="1"/>
        <v>-720</v>
      </c>
      <c r="L35" s="24"/>
    </row>
    <row r="36" spans="1:12" ht="14.25" customHeight="1" x14ac:dyDescent="0.35">
      <c r="A36" s="17"/>
      <c r="B36" s="18" t="s">
        <v>19</v>
      </c>
      <c r="C36" s="18">
        <v>1</v>
      </c>
      <c r="D36" s="19">
        <f>VLOOKUP(B36,'Product List'!$A$2:$B$11,2,FALSE)</f>
        <v>560</v>
      </c>
      <c r="E36" s="19">
        <f t="shared" si="0"/>
        <v>560</v>
      </c>
      <c r="F36" s="18" t="s">
        <v>0</v>
      </c>
      <c r="G36" s="18"/>
      <c r="H36" s="18" t="s">
        <v>59</v>
      </c>
      <c r="I36" s="19"/>
      <c r="J36" s="19">
        <f t="shared" si="1"/>
        <v>-560</v>
      </c>
      <c r="L36" s="26"/>
    </row>
    <row r="37" spans="1:12" ht="14.25" customHeight="1" x14ac:dyDescent="0.35">
      <c r="A37" s="21">
        <v>10</v>
      </c>
      <c r="B37" s="22" t="s">
        <v>13</v>
      </c>
      <c r="C37" s="22">
        <v>1</v>
      </c>
      <c r="D37" s="23">
        <f>VLOOKUP(B37,'Product List'!$A$2:$B$11,2,FALSE)</f>
        <v>25</v>
      </c>
      <c r="E37" s="23">
        <f t="shared" si="0"/>
        <v>25</v>
      </c>
      <c r="F37" s="22" t="s">
        <v>0</v>
      </c>
      <c r="G37" s="22"/>
      <c r="H37" s="22" t="s">
        <v>59</v>
      </c>
      <c r="I37" s="23"/>
      <c r="J37" s="23">
        <f t="shared" si="1"/>
        <v>-25</v>
      </c>
      <c r="L37" s="28"/>
    </row>
    <row r="38" spans="1:12" ht="14.25" customHeight="1" x14ac:dyDescent="0.35">
      <c r="A38" s="17"/>
      <c r="B38" s="18" t="s">
        <v>13</v>
      </c>
      <c r="C38" s="18">
        <v>2</v>
      </c>
      <c r="D38" s="19">
        <f>VLOOKUP(B38,'Product List'!$A$2:$B$11,2,FALSE)</f>
        <v>25</v>
      </c>
      <c r="E38" s="19">
        <f t="shared" si="0"/>
        <v>50</v>
      </c>
      <c r="F38" s="18" t="s">
        <v>4</v>
      </c>
      <c r="G38" s="18" t="s">
        <v>57</v>
      </c>
      <c r="H38" s="18" t="s">
        <v>58</v>
      </c>
      <c r="I38" s="19">
        <v>50</v>
      </c>
      <c r="J38" s="19">
        <f t="shared" si="1"/>
        <v>0</v>
      </c>
      <c r="L38" s="26"/>
    </row>
    <row r="39" spans="1:12" ht="14.25" customHeight="1" x14ac:dyDescent="0.35">
      <c r="A39" s="21"/>
      <c r="B39" s="22" t="s">
        <v>13</v>
      </c>
      <c r="C39" s="22">
        <v>1</v>
      </c>
      <c r="D39" s="23">
        <f>VLOOKUP(B39,'Product List'!$A$2:$B$11,2,FALSE)</f>
        <v>25</v>
      </c>
      <c r="E39" s="23">
        <f t="shared" si="0"/>
        <v>25</v>
      </c>
      <c r="F39" s="22" t="s">
        <v>7</v>
      </c>
      <c r="G39" s="22"/>
      <c r="H39" s="22" t="s">
        <v>59</v>
      </c>
      <c r="I39" s="23"/>
      <c r="J39" s="23">
        <f t="shared" si="1"/>
        <v>-25</v>
      </c>
      <c r="L39" s="24"/>
    </row>
    <row r="40" spans="1:12" ht="14.25" customHeight="1" x14ac:dyDescent="0.35">
      <c r="A40" s="17"/>
      <c r="B40" s="18" t="s">
        <v>13</v>
      </c>
      <c r="C40" s="18">
        <v>1</v>
      </c>
      <c r="D40" s="19">
        <f>VLOOKUP(B40,'Product List'!$A$2:$B$11,2,FALSE)</f>
        <v>25</v>
      </c>
      <c r="E40" s="19">
        <f t="shared" si="0"/>
        <v>25</v>
      </c>
      <c r="F40" s="18" t="s">
        <v>3</v>
      </c>
      <c r="G40" s="18"/>
      <c r="H40" s="18" t="s">
        <v>59</v>
      </c>
      <c r="I40" s="19"/>
      <c r="J40" s="19">
        <f t="shared" si="1"/>
        <v>-25</v>
      </c>
      <c r="L40" s="26"/>
    </row>
    <row r="41" spans="1:12" ht="14.25" customHeight="1" x14ac:dyDescent="0.35">
      <c r="A41" s="21"/>
      <c r="B41" s="22" t="s">
        <v>13</v>
      </c>
      <c r="C41" s="22">
        <v>3</v>
      </c>
      <c r="D41" s="23">
        <f>VLOOKUP(B41,'Product List'!$A$2:$B$11,2,FALSE)</f>
        <v>25</v>
      </c>
      <c r="E41" s="23">
        <f t="shared" si="0"/>
        <v>75</v>
      </c>
      <c r="F41" s="22" t="s">
        <v>6</v>
      </c>
      <c r="G41" s="22"/>
      <c r="H41" s="22" t="s">
        <v>59</v>
      </c>
      <c r="I41" s="23"/>
      <c r="J41" s="23">
        <f t="shared" si="1"/>
        <v>-75</v>
      </c>
      <c r="L41" s="24"/>
    </row>
    <row r="42" spans="1:12" ht="14.25" customHeight="1" x14ac:dyDescent="0.35">
      <c r="A42" s="17">
        <v>11</v>
      </c>
      <c r="B42" s="18" t="s">
        <v>13</v>
      </c>
      <c r="C42" s="18">
        <v>2</v>
      </c>
      <c r="D42" s="19">
        <f>VLOOKUP(B42,'Product List'!$A$2:$B$11,2,FALSE)</f>
        <v>25</v>
      </c>
      <c r="E42" s="19">
        <f t="shared" si="0"/>
        <v>50</v>
      </c>
      <c r="F42" s="18" t="s">
        <v>4</v>
      </c>
      <c r="G42" s="18" t="s">
        <v>57</v>
      </c>
      <c r="H42" s="18" t="s">
        <v>58</v>
      </c>
      <c r="I42" s="19">
        <v>50</v>
      </c>
      <c r="J42" s="19">
        <f t="shared" si="1"/>
        <v>0</v>
      </c>
      <c r="L42" s="26"/>
    </row>
    <row r="43" spans="1:12" ht="14.25" customHeight="1" x14ac:dyDescent="0.35">
      <c r="A43" s="21"/>
      <c r="B43" s="22" t="s">
        <v>13</v>
      </c>
      <c r="C43" s="22">
        <v>2</v>
      </c>
      <c r="D43" s="23">
        <f>VLOOKUP(B43,'Product List'!$A$2:$B$11,2,FALSE)</f>
        <v>25</v>
      </c>
      <c r="E43" s="23">
        <f t="shared" si="0"/>
        <v>50</v>
      </c>
      <c r="F43" s="22" t="s">
        <v>1</v>
      </c>
      <c r="G43" s="22"/>
      <c r="H43" s="22" t="s">
        <v>59</v>
      </c>
      <c r="I43" s="23"/>
      <c r="J43" s="23">
        <f t="shared" si="1"/>
        <v>-50</v>
      </c>
      <c r="L43" s="24"/>
    </row>
    <row r="44" spans="1:12" ht="14.25" customHeight="1" x14ac:dyDescent="0.35">
      <c r="A44" s="17"/>
      <c r="B44" s="18" t="s">
        <v>21</v>
      </c>
      <c r="C44" s="18">
        <v>1</v>
      </c>
      <c r="D44" s="19">
        <f>VLOOKUP(B44,'Product List'!$A$2:$B$11,2,FALSE)</f>
        <v>360</v>
      </c>
      <c r="E44" s="19">
        <f t="shared" si="0"/>
        <v>360</v>
      </c>
      <c r="F44" s="18" t="s">
        <v>1</v>
      </c>
      <c r="G44" s="18"/>
      <c r="H44" s="18" t="s">
        <v>59</v>
      </c>
      <c r="I44" s="19"/>
      <c r="J44" s="19">
        <f t="shared" si="1"/>
        <v>-360</v>
      </c>
    </row>
    <row r="45" spans="1:12" ht="14.25" customHeight="1" x14ac:dyDescent="0.35">
      <c r="A45" s="21"/>
      <c r="B45" s="22" t="s">
        <v>13</v>
      </c>
      <c r="C45" s="22">
        <v>2</v>
      </c>
      <c r="D45" s="23">
        <f>VLOOKUP(B45,'Product List'!$A$2:$B$11,2,FALSE)</f>
        <v>25</v>
      </c>
      <c r="E45" s="23">
        <f t="shared" si="0"/>
        <v>50</v>
      </c>
      <c r="F45" s="22" t="s">
        <v>6</v>
      </c>
      <c r="G45" s="22"/>
      <c r="H45" s="22" t="s">
        <v>59</v>
      </c>
      <c r="I45" s="23"/>
      <c r="J45" s="23">
        <f t="shared" si="1"/>
        <v>-50</v>
      </c>
      <c r="L45" s="24"/>
    </row>
    <row r="46" spans="1:12" ht="14.25" customHeight="1" x14ac:dyDescent="0.35">
      <c r="A46" s="17">
        <v>12</v>
      </c>
      <c r="B46" s="18" t="s">
        <v>13</v>
      </c>
      <c r="C46" s="18">
        <v>2</v>
      </c>
      <c r="D46" s="19">
        <f>VLOOKUP(B46,'Product List'!$A$2:$B$11,2,FALSE)</f>
        <v>25</v>
      </c>
      <c r="E46" s="19">
        <f t="shared" si="0"/>
        <v>50</v>
      </c>
      <c r="F46" s="18" t="s">
        <v>7</v>
      </c>
      <c r="G46" s="18"/>
      <c r="H46" s="18" t="s">
        <v>59</v>
      </c>
      <c r="I46" s="19"/>
      <c r="J46" s="19">
        <f t="shared" si="1"/>
        <v>-50</v>
      </c>
      <c r="L46" s="34"/>
    </row>
    <row r="47" spans="1:12" ht="14.25" customHeight="1" x14ac:dyDescent="0.35">
      <c r="A47" s="21"/>
      <c r="B47" s="22" t="s">
        <v>20</v>
      </c>
      <c r="C47" s="22">
        <v>1</v>
      </c>
      <c r="D47" s="23">
        <f>VLOOKUP(B47,'Product List'!$A$2:$B$11,2,FALSE)</f>
        <v>460</v>
      </c>
      <c r="E47" s="23">
        <f t="shared" si="0"/>
        <v>460</v>
      </c>
      <c r="F47" s="22" t="s">
        <v>76</v>
      </c>
      <c r="G47" s="22" t="s">
        <v>60</v>
      </c>
      <c r="H47" s="22" t="s">
        <v>58</v>
      </c>
      <c r="I47" s="23">
        <v>460</v>
      </c>
      <c r="J47" s="23">
        <f t="shared" si="1"/>
        <v>0</v>
      </c>
      <c r="L47" s="24"/>
    </row>
    <row r="48" spans="1:12" ht="14.25" customHeight="1" x14ac:dyDescent="0.35">
      <c r="A48" s="17"/>
      <c r="B48" s="18" t="s">
        <v>19</v>
      </c>
      <c r="C48" s="18">
        <v>1</v>
      </c>
      <c r="D48" s="19">
        <f>VLOOKUP(B48,'Product List'!$A$2:$B$11,2,FALSE)</f>
        <v>560</v>
      </c>
      <c r="E48" s="19">
        <f t="shared" si="0"/>
        <v>560</v>
      </c>
      <c r="F48" s="18" t="s">
        <v>2</v>
      </c>
      <c r="G48" s="18"/>
      <c r="H48" s="18" t="s">
        <v>59</v>
      </c>
      <c r="I48" s="19"/>
      <c r="J48" s="19">
        <f t="shared" si="1"/>
        <v>-560</v>
      </c>
      <c r="L48" s="26"/>
    </row>
    <row r="49" spans="1:12" ht="14.25" customHeight="1" x14ac:dyDescent="0.35">
      <c r="A49" s="21"/>
      <c r="B49" s="22" t="s">
        <v>13</v>
      </c>
      <c r="C49" s="22">
        <v>2</v>
      </c>
      <c r="D49" s="23">
        <f>VLOOKUP(B49,'Product List'!$A$2:$B$11,2,FALSE)</f>
        <v>25</v>
      </c>
      <c r="E49" s="23">
        <f t="shared" si="0"/>
        <v>50</v>
      </c>
      <c r="F49" s="22" t="s">
        <v>0</v>
      </c>
      <c r="G49" s="22"/>
      <c r="H49" s="22" t="s">
        <v>59</v>
      </c>
      <c r="I49" s="23"/>
      <c r="J49" s="23">
        <f t="shared" si="1"/>
        <v>-50</v>
      </c>
      <c r="L49" s="24"/>
    </row>
    <row r="50" spans="1:12" ht="14.25" customHeight="1" x14ac:dyDescent="0.35">
      <c r="A50" s="17">
        <v>13</v>
      </c>
      <c r="B50" s="18" t="s">
        <v>13</v>
      </c>
      <c r="C50" s="18">
        <v>1</v>
      </c>
      <c r="D50" s="19">
        <f>VLOOKUP(B50,'Product List'!$A$2:$B$11,2,FALSE)</f>
        <v>25</v>
      </c>
      <c r="E50" s="19">
        <f t="shared" si="0"/>
        <v>25</v>
      </c>
      <c r="F50" s="18" t="s">
        <v>7</v>
      </c>
      <c r="G50" s="18"/>
      <c r="H50" s="18" t="s">
        <v>59</v>
      </c>
      <c r="I50" s="19"/>
      <c r="J50" s="19">
        <f t="shared" si="1"/>
        <v>-25</v>
      </c>
      <c r="L50" s="26"/>
    </row>
    <row r="51" spans="1:12" ht="14.25" customHeight="1" x14ac:dyDescent="0.35">
      <c r="A51" s="21"/>
      <c r="B51" s="22" t="s">
        <v>13</v>
      </c>
      <c r="C51" s="22">
        <v>1</v>
      </c>
      <c r="D51" s="23">
        <f>VLOOKUP(B51,'Product List'!$A$2:$B$11,2,FALSE)</f>
        <v>25</v>
      </c>
      <c r="E51" s="23">
        <f t="shared" si="0"/>
        <v>25</v>
      </c>
      <c r="F51" s="22" t="s">
        <v>6</v>
      </c>
      <c r="G51" s="22"/>
      <c r="H51" s="22" t="s">
        <v>59</v>
      </c>
      <c r="I51" s="23"/>
      <c r="J51" s="23">
        <f t="shared" si="1"/>
        <v>-25</v>
      </c>
      <c r="L51" s="24"/>
    </row>
    <row r="52" spans="1:12" ht="14.25" customHeight="1" x14ac:dyDescent="0.35">
      <c r="A52" s="17"/>
      <c r="B52" s="18" t="s">
        <v>13</v>
      </c>
      <c r="C52" s="18">
        <v>1</v>
      </c>
      <c r="D52" s="19">
        <f>VLOOKUP(B52,'Product List'!$A$2:$B$11,2,FALSE)</f>
        <v>25</v>
      </c>
      <c r="E52" s="19">
        <f t="shared" si="0"/>
        <v>25</v>
      </c>
      <c r="F52" s="18" t="s">
        <v>3</v>
      </c>
      <c r="G52" s="18"/>
      <c r="H52" s="18" t="s">
        <v>59</v>
      </c>
      <c r="I52" s="19"/>
      <c r="J52" s="19">
        <f t="shared" si="1"/>
        <v>-25</v>
      </c>
      <c r="L52" s="34"/>
    </row>
    <row r="53" spans="1:12" ht="14.25" customHeight="1" x14ac:dyDescent="0.35">
      <c r="A53" s="21"/>
      <c r="B53" s="22" t="s">
        <v>13</v>
      </c>
      <c r="C53" s="22">
        <v>2</v>
      </c>
      <c r="D53" s="23">
        <f>VLOOKUP(B53,'Product List'!$A$2:$B$11,2,FALSE)</f>
        <v>25</v>
      </c>
      <c r="E53" s="23">
        <f t="shared" si="0"/>
        <v>50</v>
      </c>
      <c r="F53" s="30" t="s">
        <v>4</v>
      </c>
      <c r="G53" s="22" t="s">
        <v>57</v>
      </c>
      <c r="H53" s="22" t="s">
        <v>58</v>
      </c>
      <c r="I53" s="23">
        <v>50</v>
      </c>
      <c r="J53" s="23">
        <f t="shared" si="1"/>
        <v>0</v>
      </c>
      <c r="L53" s="34"/>
    </row>
    <row r="54" spans="1:12" ht="14.25" customHeight="1" x14ac:dyDescent="0.35">
      <c r="A54" s="17"/>
      <c r="B54" s="18" t="s">
        <v>13</v>
      </c>
      <c r="C54" s="18">
        <v>1</v>
      </c>
      <c r="D54" s="19">
        <f>VLOOKUP(B54,'Product List'!$A$2:$B$11,2,FALSE)</f>
        <v>25</v>
      </c>
      <c r="E54" s="19">
        <f t="shared" si="0"/>
        <v>25</v>
      </c>
      <c r="F54" s="30" t="s">
        <v>5</v>
      </c>
      <c r="G54" s="18"/>
      <c r="H54" s="18" t="s">
        <v>59</v>
      </c>
      <c r="I54" s="19"/>
      <c r="J54" s="19">
        <f t="shared" si="1"/>
        <v>-25</v>
      </c>
      <c r="L54" s="34"/>
    </row>
    <row r="55" spans="1:12" ht="14.25" customHeight="1" x14ac:dyDescent="0.35">
      <c r="A55" s="21"/>
      <c r="B55" s="22" t="s">
        <v>19</v>
      </c>
      <c r="C55" s="22">
        <v>1</v>
      </c>
      <c r="D55" s="23">
        <f>VLOOKUP(B55,'Product List'!$A$2:$B$11,2,FALSE)</f>
        <v>560</v>
      </c>
      <c r="E55" s="23">
        <f t="shared" si="0"/>
        <v>560</v>
      </c>
      <c r="F55" s="22" t="s">
        <v>8</v>
      </c>
      <c r="G55" s="22"/>
      <c r="H55" s="22" t="s">
        <v>59</v>
      </c>
      <c r="I55" s="23"/>
      <c r="J55" s="23">
        <f t="shared" si="1"/>
        <v>-560</v>
      </c>
      <c r="L55" s="34"/>
    </row>
    <row r="56" spans="1:12" ht="14.25" customHeight="1" x14ac:dyDescent="0.35">
      <c r="A56" s="17"/>
      <c r="B56" s="18" t="s">
        <v>14</v>
      </c>
      <c r="C56" s="18">
        <v>1</v>
      </c>
      <c r="D56" s="19">
        <f>VLOOKUP(B56,'Product List'!$A$2:$B$11,2,FALSE)</f>
        <v>350</v>
      </c>
      <c r="E56" s="19">
        <f t="shared" si="0"/>
        <v>350</v>
      </c>
      <c r="F56" s="18" t="s">
        <v>2</v>
      </c>
      <c r="G56" s="18"/>
      <c r="H56" s="18" t="s">
        <v>59</v>
      </c>
      <c r="I56" s="19"/>
      <c r="J56" s="19">
        <f t="shared" si="1"/>
        <v>-350</v>
      </c>
      <c r="L56" s="26"/>
    </row>
    <row r="57" spans="1:12" ht="14.25" customHeight="1" x14ac:dyDescent="0.35">
      <c r="A57" s="21">
        <v>16</v>
      </c>
      <c r="B57" s="22" t="s">
        <v>13</v>
      </c>
      <c r="C57" s="22">
        <v>1</v>
      </c>
      <c r="D57" s="23">
        <f>VLOOKUP(B57,'Product List'!$A$2:$B$11,2,FALSE)</f>
        <v>25</v>
      </c>
      <c r="E57" s="23">
        <f t="shared" si="0"/>
        <v>25</v>
      </c>
      <c r="F57" s="22" t="s">
        <v>1</v>
      </c>
      <c r="G57" s="22"/>
      <c r="H57" s="22" t="s">
        <v>59</v>
      </c>
      <c r="I57" s="23"/>
      <c r="J57" s="23">
        <f t="shared" si="1"/>
        <v>-25</v>
      </c>
      <c r="L57" s="24"/>
    </row>
    <row r="58" spans="1:12" ht="14.25" customHeight="1" x14ac:dyDescent="0.35">
      <c r="A58" s="17"/>
      <c r="B58" s="18" t="s">
        <v>13</v>
      </c>
      <c r="C58" s="18">
        <v>1</v>
      </c>
      <c r="D58" s="19">
        <f>VLOOKUP(B58,'Product List'!$A$2:$B$11,2,FALSE)</f>
        <v>25</v>
      </c>
      <c r="E58" s="19">
        <f t="shared" si="0"/>
        <v>25</v>
      </c>
      <c r="F58" s="18" t="s">
        <v>8</v>
      </c>
      <c r="G58" s="18" t="s">
        <v>57</v>
      </c>
      <c r="H58" s="18" t="s">
        <v>58</v>
      </c>
      <c r="I58" s="19">
        <v>700</v>
      </c>
      <c r="J58" s="19">
        <f t="shared" si="1"/>
        <v>675</v>
      </c>
      <c r="L58" s="26"/>
    </row>
    <row r="59" spans="1:12" ht="14.25" customHeight="1" x14ac:dyDescent="0.35">
      <c r="A59" s="21"/>
      <c r="B59" s="22" t="s">
        <v>13</v>
      </c>
      <c r="C59" s="22">
        <v>1</v>
      </c>
      <c r="D59" s="23">
        <f>VLOOKUP(B59,'Product List'!$A$2:$B$11,2,FALSE)</f>
        <v>25</v>
      </c>
      <c r="E59" s="23">
        <f t="shared" si="0"/>
        <v>25</v>
      </c>
      <c r="F59" s="22" t="s">
        <v>5</v>
      </c>
      <c r="G59" s="22"/>
      <c r="H59" s="22" t="s">
        <v>59</v>
      </c>
      <c r="I59" s="23"/>
      <c r="J59" s="23">
        <f t="shared" si="1"/>
        <v>-25</v>
      </c>
      <c r="L59" s="24"/>
    </row>
    <row r="60" spans="1:12" ht="14.25" customHeight="1" x14ac:dyDescent="0.35">
      <c r="A60" s="17"/>
      <c r="B60" s="18" t="s">
        <v>13</v>
      </c>
      <c r="C60" s="18">
        <v>1</v>
      </c>
      <c r="D60" s="19">
        <f>VLOOKUP(B60,'Product List'!$A$2:$B$11,2,FALSE)</f>
        <v>25</v>
      </c>
      <c r="E60" s="19">
        <f t="shared" si="0"/>
        <v>25</v>
      </c>
      <c r="F60" s="18" t="s">
        <v>3</v>
      </c>
      <c r="G60" s="18"/>
      <c r="H60" s="18" t="s">
        <v>59</v>
      </c>
      <c r="I60" s="19"/>
      <c r="J60" s="19">
        <f t="shared" si="1"/>
        <v>-25</v>
      </c>
      <c r="L60" s="26"/>
    </row>
    <row r="61" spans="1:12" ht="14.25" customHeight="1" x14ac:dyDescent="0.35">
      <c r="A61" s="21"/>
      <c r="B61" s="22" t="s">
        <v>13</v>
      </c>
      <c r="C61" s="22">
        <v>3</v>
      </c>
      <c r="D61" s="23">
        <f>VLOOKUP(B61,'Product List'!$A$2:$B$11,2,FALSE)</f>
        <v>25</v>
      </c>
      <c r="E61" s="23">
        <f t="shared" si="0"/>
        <v>75</v>
      </c>
      <c r="F61" s="22" t="s">
        <v>6</v>
      </c>
      <c r="G61" s="22"/>
      <c r="H61" s="22" t="s">
        <v>59</v>
      </c>
      <c r="I61" s="23"/>
      <c r="J61" s="23">
        <f t="shared" si="1"/>
        <v>-75</v>
      </c>
      <c r="L61" s="24"/>
    </row>
    <row r="62" spans="1:12" ht="14.25" customHeight="1" x14ac:dyDescent="0.35">
      <c r="A62" s="17"/>
      <c r="B62" s="18" t="s">
        <v>13</v>
      </c>
      <c r="C62" s="18">
        <v>2</v>
      </c>
      <c r="D62" s="19">
        <f>VLOOKUP(B62,'Product List'!$A$2:$B$11,2,FALSE)</f>
        <v>25</v>
      </c>
      <c r="E62" s="19">
        <f t="shared" si="0"/>
        <v>50</v>
      </c>
      <c r="F62" s="18" t="s">
        <v>0</v>
      </c>
      <c r="G62" s="18"/>
      <c r="H62" s="18" t="s">
        <v>59</v>
      </c>
      <c r="I62" s="19"/>
      <c r="J62" s="19">
        <f t="shared" si="1"/>
        <v>-50</v>
      </c>
      <c r="L62" s="26"/>
    </row>
    <row r="63" spans="1:12" ht="14.25" customHeight="1" x14ac:dyDescent="0.35">
      <c r="A63" s="21"/>
      <c r="B63" s="22" t="s">
        <v>13</v>
      </c>
      <c r="C63" s="22">
        <v>2</v>
      </c>
      <c r="D63" s="23">
        <f>VLOOKUP(B63,'Product List'!$A$2:$B$11,2,FALSE)</f>
        <v>25</v>
      </c>
      <c r="E63" s="23">
        <f t="shared" si="0"/>
        <v>50</v>
      </c>
      <c r="F63" s="22" t="s">
        <v>4</v>
      </c>
      <c r="G63" s="22" t="s">
        <v>57</v>
      </c>
      <c r="H63" s="22" t="s">
        <v>58</v>
      </c>
      <c r="I63" s="23">
        <v>50</v>
      </c>
      <c r="J63" s="23">
        <f t="shared" si="1"/>
        <v>0</v>
      </c>
      <c r="L63" s="24"/>
    </row>
    <row r="64" spans="1:12" ht="14.25" customHeight="1" x14ac:dyDescent="0.35">
      <c r="A64" s="17">
        <v>17</v>
      </c>
      <c r="B64" s="18" t="s">
        <v>13</v>
      </c>
      <c r="C64" s="18">
        <v>2</v>
      </c>
      <c r="D64" s="19">
        <f>VLOOKUP(B64,'Product List'!$A$2:$B$11,2,FALSE)</f>
        <v>25</v>
      </c>
      <c r="E64" s="19">
        <f t="shared" si="0"/>
        <v>50</v>
      </c>
      <c r="F64" s="18" t="s">
        <v>1</v>
      </c>
      <c r="G64" s="18"/>
      <c r="H64" s="18" t="s">
        <v>59</v>
      </c>
      <c r="I64" s="19"/>
      <c r="J64" s="19">
        <f t="shared" si="1"/>
        <v>-50</v>
      </c>
      <c r="L64" s="25"/>
    </row>
    <row r="65" spans="1:26" ht="14.25" customHeight="1" x14ac:dyDescent="0.35">
      <c r="A65" s="21"/>
      <c r="B65" s="22" t="s">
        <v>13</v>
      </c>
      <c r="C65" s="22">
        <v>2</v>
      </c>
      <c r="D65" s="23">
        <f>VLOOKUP(B65,'Product List'!$A$2:$B$11,2,FALSE)</f>
        <v>25</v>
      </c>
      <c r="E65" s="23">
        <f t="shared" si="0"/>
        <v>50</v>
      </c>
      <c r="F65" s="22" t="s">
        <v>7</v>
      </c>
      <c r="G65" s="22"/>
      <c r="H65" s="22" t="s">
        <v>59</v>
      </c>
      <c r="I65" s="23"/>
      <c r="J65" s="23">
        <f t="shared" si="1"/>
        <v>-50</v>
      </c>
      <c r="L65" s="25"/>
    </row>
    <row r="66" spans="1:26" ht="14.25" customHeight="1" x14ac:dyDescent="0.35">
      <c r="A66" s="17"/>
      <c r="B66" s="18" t="s">
        <v>13</v>
      </c>
      <c r="C66" s="18">
        <v>1</v>
      </c>
      <c r="D66" s="19">
        <f>VLOOKUP(B66,'Product List'!$A$2:$B$11,2,FALSE)</f>
        <v>25</v>
      </c>
      <c r="E66" s="19">
        <f t="shared" si="0"/>
        <v>25</v>
      </c>
      <c r="F66" s="18" t="s">
        <v>5</v>
      </c>
      <c r="G66" s="18"/>
      <c r="H66" s="18" t="s">
        <v>59</v>
      </c>
      <c r="I66" s="19"/>
      <c r="J66" s="19">
        <f t="shared" si="1"/>
        <v>-25</v>
      </c>
      <c r="L66" s="26"/>
    </row>
    <row r="67" spans="1:26" ht="14.25" customHeight="1" x14ac:dyDescent="0.35">
      <c r="A67" s="21"/>
      <c r="B67" s="22" t="s">
        <v>14</v>
      </c>
      <c r="C67" s="22">
        <v>1</v>
      </c>
      <c r="D67" s="23">
        <f>VLOOKUP(B67,'Product List'!$A$2:$B$11,2,FALSE)</f>
        <v>350</v>
      </c>
      <c r="E67" s="23">
        <f t="shared" si="0"/>
        <v>350</v>
      </c>
      <c r="F67" s="22" t="s">
        <v>4</v>
      </c>
      <c r="G67" s="22" t="s">
        <v>57</v>
      </c>
      <c r="H67" s="22" t="s">
        <v>64</v>
      </c>
      <c r="I67" s="23">
        <v>200</v>
      </c>
      <c r="J67" s="23">
        <f t="shared" si="1"/>
        <v>-150</v>
      </c>
      <c r="L67" s="24"/>
    </row>
    <row r="68" spans="1:26" ht="14.25" customHeight="1" x14ac:dyDescent="0.35">
      <c r="A68" s="17"/>
      <c r="B68" s="18" t="s">
        <v>13</v>
      </c>
      <c r="C68" s="18">
        <v>2</v>
      </c>
      <c r="D68" s="19">
        <f>VLOOKUP(B68,'Product List'!$A$2:$B$11,2,FALSE)</f>
        <v>25</v>
      </c>
      <c r="E68" s="19">
        <f t="shared" si="0"/>
        <v>50</v>
      </c>
      <c r="F68" s="18" t="s">
        <v>0</v>
      </c>
      <c r="G68" s="18"/>
      <c r="H68" s="18" t="s">
        <v>59</v>
      </c>
      <c r="I68" s="19"/>
      <c r="J68" s="19">
        <f t="shared" si="1"/>
        <v>-50</v>
      </c>
      <c r="L68" s="26"/>
    </row>
    <row r="69" spans="1:26" ht="14.25" customHeight="1" x14ac:dyDescent="0.35">
      <c r="A69" s="21">
        <v>18</v>
      </c>
      <c r="B69" s="22" t="s">
        <v>13</v>
      </c>
      <c r="C69" s="22">
        <v>2</v>
      </c>
      <c r="D69" s="23">
        <f>VLOOKUP(B69,'Product List'!$A$2:$B$11,2,FALSE)</f>
        <v>25</v>
      </c>
      <c r="E69" s="23">
        <f t="shared" si="0"/>
        <v>50</v>
      </c>
      <c r="F69" s="22" t="s">
        <v>4</v>
      </c>
      <c r="G69" s="22" t="s">
        <v>57</v>
      </c>
      <c r="H69" s="22" t="s">
        <v>58</v>
      </c>
      <c r="I69" s="23">
        <v>50</v>
      </c>
      <c r="J69" s="23">
        <f t="shared" si="1"/>
        <v>0</v>
      </c>
      <c r="L69" s="2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5">
      <c r="A70" s="29"/>
      <c r="B70" s="30" t="s">
        <v>13</v>
      </c>
      <c r="C70" s="31">
        <v>1</v>
      </c>
      <c r="D70" s="19">
        <f>VLOOKUP(B70,'Product List'!$A$2:$B$11,2,FALSE)</f>
        <v>25</v>
      </c>
      <c r="E70" s="19">
        <f t="shared" si="0"/>
        <v>25</v>
      </c>
      <c r="F70" s="30" t="s">
        <v>8</v>
      </c>
      <c r="G70" s="30"/>
      <c r="H70" s="30" t="s">
        <v>59</v>
      </c>
      <c r="I70" s="32"/>
      <c r="J70" s="19">
        <f t="shared" si="1"/>
        <v>-25</v>
      </c>
      <c r="K70" s="33"/>
      <c r="L70" s="34"/>
    </row>
    <row r="71" spans="1:26" ht="14.25" customHeight="1" x14ac:dyDescent="0.35">
      <c r="A71" s="21">
        <v>19</v>
      </c>
      <c r="B71" s="22" t="s">
        <v>13</v>
      </c>
      <c r="C71" s="22">
        <v>2</v>
      </c>
      <c r="D71" s="23">
        <f>VLOOKUP(B71,'Product List'!$A$2:$B$11,2,FALSE)</f>
        <v>25</v>
      </c>
      <c r="E71" s="23">
        <f t="shared" si="0"/>
        <v>50</v>
      </c>
      <c r="F71" s="22" t="s">
        <v>4</v>
      </c>
      <c r="G71" s="22"/>
      <c r="H71" s="22" t="s">
        <v>59</v>
      </c>
      <c r="I71" s="23"/>
      <c r="J71" s="23">
        <f t="shared" si="1"/>
        <v>-50</v>
      </c>
      <c r="L71" s="24"/>
    </row>
    <row r="72" spans="1:26" ht="14.25" customHeight="1" x14ac:dyDescent="0.35">
      <c r="A72" s="17"/>
      <c r="B72" s="18" t="s">
        <v>13</v>
      </c>
      <c r="C72" s="18">
        <v>2</v>
      </c>
      <c r="D72" s="19">
        <f>VLOOKUP(B72,'Product List'!$A$2:$B$11,2,FALSE)</f>
        <v>25</v>
      </c>
      <c r="E72" s="19">
        <f t="shared" si="0"/>
        <v>50</v>
      </c>
      <c r="F72" s="18" t="s">
        <v>1</v>
      </c>
      <c r="G72" s="18"/>
      <c r="H72" s="18" t="s">
        <v>59</v>
      </c>
      <c r="I72" s="19"/>
      <c r="J72" s="19">
        <f t="shared" si="1"/>
        <v>-50</v>
      </c>
      <c r="L72" s="25"/>
    </row>
    <row r="73" spans="1:26" ht="14.25" customHeight="1" x14ac:dyDescent="0.35">
      <c r="A73" s="21"/>
      <c r="B73" s="22" t="s">
        <v>13</v>
      </c>
      <c r="C73" s="22">
        <v>2</v>
      </c>
      <c r="D73" s="23">
        <f>VLOOKUP(B73,'Product List'!$A$2:$B$11,2,FALSE)</f>
        <v>25</v>
      </c>
      <c r="E73" s="23">
        <f t="shared" si="0"/>
        <v>50</v>
      </c>
      <c r="F73" s="22" t="s">
        <v>7</v>
      </c>
      <c r="G73" s="22"/>
      <c r="H73" s="22" t="s">
        <v>59</v>
      </c>
      <c r="I73" s="23"/>
      <c r="J73" s="23">
        <f t="shared" si="1"/>
        <v>-50</v>
      </c>
      <c r="L73" s="25"/>
    </row>
    <row r="74" spans="1:26" ht="14.25" customHeight="1" x14ac:dyDescent="0.35">
      <c r="A74" s="17">
        <v>20</v>
      </c>
      <c r="B74" s="18" t="s">
        <v>13</v>
      </c>
      <c r="C74" s="18">
        <v>1</v>
      </c>
      <c r="D74" s="19">
        <f>VLOOKUP(B74,'Product List'!$A$2:$B$11,2,FALSE)</f>
        <v>25</v>
      </c>
      <c r="E74" s="19">
        <f t="shared" si="0"/>
        <v>25</v>
      </c>
      <c r="F74" s="18" t="s">
        <v>0</v>
      </c>
      <c r="G74" s="18"/>
      <c r="H74" s="18" t="s">
        <v>59</v>
      </c>
      <c r="I74" s="19"/>
      <c r="J74" s="19">
        <f t="shared" si="1"/>
        <v>-25</v>
      </c>
      <c r="L74" s="25"/>
    </row>
    <row r="75" spans="1:26" ht="14.25" customHeight="1" x14ac:dyDescent="0.35">
      <c r="A75" s="21"/>
      <c r="B75" s="22" t="s">
        <v>20</v>
      </c>
      <c r="C75" s="22">
        <v>1</v>
      </c>
      <c r="D75" s="23">
        <f>VLOOKUP(B75,'Product List'!$A$2:$B$11,2,FALSE)</f>
        <v>460</v>
      </c>
      <c r="E75" s="23">
        <f t="shared" si="0"/>
        <v>460</v>
      </c>
      <c r="F75" s="22" t="s">
        <v>0</v>
      </c>
      <c r="G75" s="22"/>
      <c r="H75" s="22" t="s">
        <v>59</v>
      </c>
      <c r="I75" s="23"/>
      <c r="J75" s="23">
        <f t="shared" si="1"/>
        <v>-460</v>
      </c>
      <c r="L75" s="24"/>
    </row>
    <row r="76" spans="1:26" ht="14.25" customHeight="1" x14ac:dyDescent="0.35">
      <c r="A76" s="17">
        <v>23</v>
      </c>
      <c r="B76" s="18" t="s">
        <v>13</v>
      </c>
      <c r="C76" s="18">
        <v>2</v>
      </c>
      <c r="D76" s="19">
        <f>VLOOKUP(B76,'Product List'!$A$2:$B$11,2,FALSE)</f>
        <v>25</v>
      </c>
      <c r="E76" s="19">
        <f t="shared" si="0"/>
        <v>50</v>
      </c>
      <c r="F76" s="18" t="s">
        <v>1</v>
      </c>
      <c r="G76" s="18"/>
      <c r="H76" s="18" t="s">
        <v>59</v>
      </c>
      <c r="I76" s="19"/>
      <c r="J76" s="19">
        <f t="shared" si="1"/>
        <v>-50</v>
      </c>
      <c r="L76" s="26"/>
    </row>
    <row r="77" spans="1:26" ht="14.25" customHeight="1" x14ac:dyDescent="0.35">
      <c r="A77" s="21"/>
      <c r="B77" s="22" t="s">
        <v>13</v>
      </c>
      <c r="C77" s="22">
        <v>4</v>
      </c>
      <c r="D77" s="23">
        <f>VLOOKUP(B77,'Product List'!$A$2:$B$11,2,FALSE)</f>
        <v>25</v>
      </c>
      <c r="E77" s="23">
        <f t="shared" si="0"/>
        <v>100</v>
      </c>
      <c r="F77" s="30" t="s">
        <v>4</v>
      </c>
      <c r="G77" s="22" t="s">
        <v>57</v>
      </c>
      <c r="H77" s="22" t="s">
        <v>58</v>
      </c>
      <c r="I77" s="23">
        <v>100</v>
      </c>
      <c r="J77" s="23">
        <f t="shared" si="1"/>
        <v>0</v>
      </c>
      <c r="L77" s="25"/>
    </row>
    <row r="78" spans="1:26" ht="14.25" customHeight="1" x14ac:dyDescent="0.35">
      <c r="A78" s="17"/>
      <c r="B78" s="18" t="s">
        <v>13</v>
      </c>
      <c r="C78" s="18">
        <v>2</v>
      </c>
      <c r="D78" s="19">
        <f>VLOOKUP(B78,'Product List'!$A$2:$B$11,2,FALSE)</f>
        <v>25</v>
      </c>
      <c r="E78" s="19">
        <f t="shared" si="0"/>
        <v>50</v>
      </c>
      <c r="F78" s="18" t="s">
        <v>3</v>
      </c>
      <c r="G78" s="18"/>
      <c r="H78" s="18" t="s">
        <v>59</v>
      </c>
      <c r="I78" s="19"/>
      <c r="J78" s="19">
        <f t="shared" si="1"/>
        <v>-50</v>
      </c>
      <c r="L78" s="26"/>
    </row>
    <row r="79" spans="1:26" ht="14.25" customHeight="1" x14ac:dyDescent="0.35">
      <c r="A79" s="21"/>
      <c r="B79" s="22" t="s">
        <v>13</v>
      </c>
      <c r="C79" s="22">
        <v>1</v>
      </c>
      <c r="D79" s="23">
        <f>VLOOKUP(B79,'Product List'!$A$2:$B$11,2,FALSE)</f>
        <v>25</v>
      </c>
      <c r="E79" s="23">
        <f t="shared" si="0"/>
        <v>25</v>
      </c>
      <c r="F79" s="22" t="s">
        <v>8</v>
      </c>
      <c r="G79" s="22"/>
      <c r="H79" s="22" t="s">
        <v>59</v>
      </c>
      <c r="I79" s="23"/>
      <c r="J79" s="23">
        <f t="shared" si="1"/>
        <v>-25</v>
      </c>
      <c r="L79" s="24"/>
    </row>
    <row r="80" spans="1:26" ht="14.25" customHeight="1" x14ac:dyDescent="0.35">
      <c r="A80" s="17"/>
      <c r="B80" s="18" t="s">
        <v>13</v>
      </c>
      <c r="C80" s="18">
        <v>2</v>
      </c>
      <c r="D80" s="19">
        <f>VLOOKUP(B80,'Product List'!$A$2:$B$11,2,FALSE)</f>
        <v>25</v>
      </c>
      <c r="E80" s="19">
        <f t="shared" si="0"/>
        <v>50</v>
      </c>
      <c r="F80" s="18" t="s">
        <v>6</v>
      </c>
      <c r="G80" s="18"/>
      <c r="H80" s="18" t="s">
        <v>59</v>
      </c>
      <c r="I80" s="19"/>
      <c r="J80" s="19">
        <f t="shared" si="1"/>
        <v>-50</v>
      </c>
      <c r="L80" s="25"/>
    </row>
    <row r="81" spans="1:12" ht="14.25" customHeight="1" x14ac:dyDescent="0.35">
      <c r="A81" s="21"/>
      <c r="B81" s="22" t="s">
        <v>20</v>
      </c>
      <c r="C81" s="22">
        <v>1</v>
      </c>
      <c r="D81" s="23">
        <f>VLOOKUP(B81,'Product List'!$A$2:$B$11,2,FALSE)</f>
        <v>460</v>
      </c>
      <c r="E81" s="23">
        <f t="shared" si="0"/>
        <v>460</v>
      </c>
      <c r="F81" s="22" t="s">
        <v>1</v>
      </c>
      <c r="G81" s="22"/>
      <c r="H81" s="22" t="s">
        <v>59</v>
      </c>
      <c r="I81" s="23"/>
      <c r="J81" s="23">
        <f t="shared" si="1"/>
        <v>-460</v>
      </c>
      <c r="L81" s="24"/>
    </row>
    <row r="82" spans="1:12" ht="14.25" customHeight="1" x14ac:dyDescent="0.35">
      <c r="A82" s="17"/>
      <c r="B82" s="18" t="s">
        <v>13</v>
      </c>
      <c r="C82" s="18">
        <v>1</v>
      </c>
      <c r="D82" s="19">
        <f>VLOOKUP(B82,'Product List'!$A$2:$B$11,2,FALSE)</f>
        <v>25</v>
      </c>
      <c r="E82" s="19">
        <f t="shared" si="0"/>
        <v>25</v>
      </c>
      <c r="F82" s="18" t="s">
        <v>5</v>
      </c>
      <c r="G82" s="18"/>
      <c r="H82" s="18" t="s">
        <v>59</v>
      </c>
      <c r="I82" s="19"/>
      <c r="J82" s="19">
        <f t="shared" si="1"/>
        <v>-25</v>
      </c>
      <c r="L82" s="26"/>
    </row>
    <row r="83" spans="1:12" ht="14.25" customHeight="1" x14ac:dyDescent="0.35">
      <c r="A83" s="21"/>
      <c r="B83" s="22" t="s">
        <v>19</v>
      </c>
      <c r="C83" s="22">
        <v>1</v>
      </c>
      <c r="D83" s="23">
        <f>VLOOKUP(B83,'Product List'!$A$2:$B$11,2,FALSE)</f>
        <v>560</v>
      </c>
      <c r="E83" s="23">
        <f t="shared" si="0"/>
        <v>560</v>
      </c>
      <c r="F83" s="22" t="s">
        <v>2</v>
      </c>
      <c r="G83" s="22"/>
      <c r="H83" s="22" t="s">
        <v>59</v>
      </c>
      <c r="I83" s="23"/>
      <c r="J83" s="23">
        <f t="shared" si="1"/>
        <v>-560</v>
      </c>
      <c r="L83" s="24"/>
    </row>
    <row r="84" spans="1:12" ht="14.25" customHeight="1" x14ac:dyDescent="0.35">
      <c r="A84" s="17">
        <v>24</v>
      </c>
      <c r="B84" s="18" t="s">
        <v>13</v>
      </c>
      <c r="C84" s="18">
        <v>1</v>
      </c>
      <c r="D84" s="19">
        <f>VLOOKUP(B84,'Product List'!$A$2:$B$11,2,FALSE)</f>
        <v>25</v>
      </c>
      <c r="E84" s="19">
        <f t="shared" si="0"/>
        <v>25</v>
      </c>
      <c r="F84" s="18" t="s">
        <v>1</v>
      </c>
      <c r="G84" s="18"/>
      <c r="H84" s="18" t="s">
        <v>59</v>
      </c>
      <c r="I84" s="19"/>
      <c r="J84" s="19">
        <f t="shared" si="1"/>
        <v>-25</v>
      </c>
      <c r="L84" s="26"/>
    </row>
    <row r="85" spans="1:12" ht="14.25" customHeight="1" x14ac:dyDescent="0.35">
      <c r="A85" s="21"/>
      <c r="B85" s="22" t="s">
        <v>13</v>
      </c>
      <c r="C85" s="22">
        <v>2</v>
      </c>
      <c r="D85" s="23">
        <f>VLOOKUP(B85,'Product List'!$A$2:$B$11,2,FALSE)</f>
        <v>25</v>
      </c>
      <c r="E85" s="23">
        <f t="shared" si="0"/>
        <v>50</v>
      </c>
      <c r="F85" s="22" t="s">
        <v>7</v>
      </c>
      <c r="G85" s="22"/>
      <c r="H85" s="22" t="s">
        <v>59</v>
      </c>
      <c r="I85" s="23"/>
      <c r="J85" s="23">
        <f t="shared" si="1"/>
        <v>-50</v>
      </c>
      <c r="L85" s="25"/>
    </row>
    <row r="86" spans="1:12" ht="14.25" customHeight="1" x14ac:dyDescent="0.35">
      <c r="A86" s="17"/>
      <c r="B86" s="18" t="s">
        <v>20</v>
      </c>
      <c r="C86" s="18">
        <v>1</v>
      </c>
      <c r="D86" s="19">
        <f>VLOOKUP(B86,'Product List'!$A$2:$B$11,2,FALSE)</f>
        <v>460</v>
      </c>
      <c r="E86" s="19">
        <f t="shared" si="0"/>
        <v>460</v>
      </c>
      <c r="F86" s="18" t="s">
        <v>0</v>
      </c>
      <c r="G86" s="18"/>
      <c r="H86" s="18" t="s">
        <v>59</v>
      </c>
      <c r="I86" s="19"/>
      <c r="J86" s="19">
        <f t="shared" si="1"/>
        <v>-460</v>
      </c>
      <c r="L86" s="25"/>
    </row>
    <row r="87" spans="1:12" ht="14.25" customHeight="1" x14ac:dyDescent="0.35">
      <c r="A87" s="21"/>
      <c r="B87" s="22" t="s">
        <v>13</v>
      </c>
      <c r="C87" s="22">
        <v>2</v>
      </c>
      <c r="D87" s="23">
        <f>VLOOKUP(B87,'Product List'!$A$2:$B$11,2,FALSE)</f>
        <v>25</v>
      </c>
      <c r="E87" s="23">
        <f t="shared" si="0"/>
        <v>50</v>
      </c>
      <c r="F87" s="30" t="s">
        <v>4</v>
      </c>
      <c r="G87" s="22" t="s">
        <v>57</v>
      </c>
      <c r="H87" s="22" t="s">
        <v>58</v>
      </c>
      <c r="I87" s="23">
        <v>50</v>
      </c>
      <c r="J87" s="23">
        <f t="shared" si="1"/>
        <v>0</v>
      </c>
      <c r="L87" s="24"/>
    </row>
    <row r="88" spans="1:12" ht="14.25" customHeight="1" x14ac:dyDescent="0.35">
      <c r="A88" s="17"/>
      <c r="B88" s="18" t="s">
        <v>13</v>
      </c>
      <c r="C88" s="18">
        <v>5</v>
      </c>
      <c r="D88" s="19">
        <f>VLOOKUP(B88,'Product List'!$A$2:$B$11,2,FALSE)</f>
        <v>25</v>
      </c>
      <c r="E88" s="19">
        <f t="shared" si="0"/>
        <v>125</v>
      </c>
      <c r="F88" s="18" t="s">
        <v>6</v>
      </c>
      <c r="G88" s="18"/>
      <c r="H88" s="18" t="s">
        <v>59</v>
      </c>
      <c r="I88" s="19"/>
      <c r="J88" s="19">
        <f t="shared" si="1"/>
        <v>-125</v>
      </c>
      <c r="L88" s="26"/>
    </row>
    <row r="89" spans="1:12" ht="14.25" customHeight="1" x14ac:dyDescent="0.35">
      <c r="A89" s="21">
        <v>26</v>
      </c>
      <c r="B89" s="22" t="s">
        <v>13</v>
      </c>
      <c r="C89" s="22">
        <v>2</v>
      </c>
      <c r="D89" s="23">
        <f>VLOOKUP(B89,'Product List'!$A$2:$B$11,2,FALSE)</f>
        <v>25</v>
      </c>
      <c r="E89" s="23">
        <f t="shared" si="0"/>
        <v>50</v>
      </c>
      <c r="F89" s="22" t="s">
        <v>1</v>
      </c>
      <c r="G89" s="22"/>
      <c r="H89" s="22" t="s">
        <v>59</v>
      </c>
      <c r="I89" s="23"/>
      <c r="J89" s="23">
        <f t="shared" si="1"/>
        <v>-50</v>
      </c>
      <c r="L89" s="24"/>
    </row>
    <row r="90" spans="1:12" ht="14.25" customHeight="1" x14ac:dyDescent="0.35">
      <c r="A90" s="17"/>
      <c r="B90" s="18" t="s">
        <v>13</v>
      </c>
      <c r="C90" s="18">
        <v>2</v>
      </c>
      <c r="D90" s="19">
        <f>VLOOKUP(B90,'Product List'!$A$2:$B$11,2,FALSE)</f>
        <v>25</v>
      </c>
      <c r="E90" s="19">
        <f t="shared" si="0"/>
        <v>50</v>
      </c>
      <c r="F90" s="18" t="s">
        <v>6</v>
      </c>
      <c r="G90" s="18"/>
      <c r="H90" s="18" t="s">
        <v>59</v>
      </c>
      <c r="I90" s="19"/>
      <c r="J90" s="19">
        <f t="shared" si="1"/>
        <v>-50</v>
      </c>
      <c r="L90" s="26"/>
    </row>
    <row r="91" spans="1:12" ht="14.25" customHeight="1" x14ac:dyDescent="0.35">
      <c r="A91" s="21"/>
      <c r="B91" s="22" t="s">
        <v>13</v>
      </c>
      <c r="C91" s="22">
        <v>2</v>
      </c>
      <c r="D91" s="23">
        <f>VLOOKUP(B91,'Product List'!$A$2:$B$11,2,FALSE)</f>
        <v>25</v>
      </c>
      <c r="E91" s="23">
        <f t="shared" si="0"/>
        <v>50</v>
      </c>
      <c r="F91" s="22" t="s">
        <v>6</v>
      </c>
      <c r="G91" s="22"/>
      <c r="H91" s="22" t="s">
        <v>59</v>
      </c>
      <c r="I91" s="23"/>
      <c r="J91" s="23">
        <f t="shared" si="1"/>
        <v>-50</v>
      </c>
      <c r="L91" s="24"/>
    </row>
    <row r="92" spans="1:12" ht="14.25" customHeight="1" x14ac:dyDescent="0.35">
      <c r="A92" s="17"/>
      <c r="B92" s="18" t="s">
        <v>13</v>
      </c>
      <c r="C92" s="18">
        <v>1</v>
      </c>
      <c r="D92" s="19">
        <f>VLOOKUP(B92,'Product List'!$A$2:$B$11,2,FALSE)</f>
        <v>25</v>
      </c>
      <c r="E92" s="19">
        <f t="shared" si="0"/>
        <v>25</v>
      </c>
      <c r="F92" s="18" t="s">
        <v>3</v>
      </c>
      <c r="G92" s="18"/>
      <c r="H92" s="18" t="s">
        <v>59</v>
      </c>
      <c r="I92" s="19"/>
      <c r="J92" s="19">
        <f t="shared" si="1"/>
        <v>-25</v>
      </c>
      <c r="L92" s="26"/>
    </row>
    <row r="93" spans="1:12" ht="14.25" customHeight="1" x14ac:dyDescent="0.35">
      <c r="A93" s="21"/>
      <c r="B93" s="22" t="s">
        <v>17</v>
      </c>
      <c r="C93" s="22">
        <v>1</v>
      </c>
      <c r="D93" s="23">
        <f>VLOOKUP(B93,'Product List'!$A$2:$B$11,2,FALSE)</f>
        <v>460</v>
      </c>
      <c r="E93" s="23">
        <f t="shared" si="0"/>
        <v>460</v>
      </c>
      <c r="F93" s="22" t="s">
        <v>5</v>
      </c>
      <c r="G93" s="22"/>
      <c r="H93" s="22" t="s">
        <v>59</v>
      </c>
      <c r="I93" s="23"/>
      <c r="J93" s="23">
        <f t="shared" si="1"/>
        <v>-460</v>
      </c>
      <c r="L93" s="24"/>
    </row>
    <row r="94" spans="1:12" ht="14.25" customHeight="1" x14ac:dyDescent="0.35">
      <c r="A94" s="17">
        <v>27</v>
      </c>
      <c r="B94" s="18" t="s">
        <v>13</v>
      </c>
      <c r="C94" s="18">
        <v>1</v>
      </c>
      <c r="D94" s="19">
        <f>VLOOKUP(B94,'Product List'!$A$2:$B$11,2,FALSE)</f>
        <v>25</v>
      </c>
      <c r="E94" s="19">
        <f t="shared" si="0"/>
        <v>25</v>
      </c>
      <c r="F94" s="18" t="s">
        <v>7</v>
      </c>
      <c r="G94" s="18"/>
      <c r="H94" s="18" t="s">
        <v>59</v>
      </c>
      <c r="I94" s="19"/>
      <c r="J94" s="19">
        <f t="shared" si="1"/>
        <v>-25</v>
      </c>
      <c r="L94" s="26"/>
    </row>
    <row r="95" spans="1:12" ht="14.25" customHeight="1" x14ac:dyDescent="0.35">
      <c r="A95" s="21"/>
      <c r="B95" s="22" t="s">
        <v>21</v>
      </c>
      <c r="C95" s="22">
        <v>2</v>
      </c>
      <c r="D95" s="23">
        <f>VLOOKUP(B95,'Product List'!$A$2:$B$11,2,FALSE)</f>
        <v>360</v>
      </c>
      <c r="E95" s="23">
        <f t="shared" si="0"/>
        <v>720</v>
      </c>
      <c r="F95" s="30" t="s">
        <v>0</v>
      </c>
      <c r="G95" s="22"/>
      <c r="H95" s="22" t="s">
        <v>59</v>
      </c>
      <c r="I95" s="23"/>
      <c r="J95" s="23">
        <f t="shared" si="1"/>
        <v>-720</v>
      </c>
      <c r="L95" s="24"/>
    </row>
    <row r="96" spans="1:12" ht="14.25" customHeight="1" x14ac:dyDescent="0.35">
      <c r="A96" s="17"/>
      <c r="B96" s="18" t="s">
        <v>21</v>
      </c>
      <c r="C96" s="18">
        <v>1</v>
      </c>
      <c r="D96" s="19">
        <f>VLOOKUP(B96,'Product List'!$A$2:$B$11,2,FALSE)</f>
        <v>360</v>
      </c>
      <c r="E96" s="19">
        <f t="shared" si="0"/>
        <v>360</v>
      </c>
      <c r="F96" s="18" t="s">
        <v>3</v>
      </c>
      <c r="G96" s="18"/>
      <c r="H96" s="18" t="s">
        <v>59</v>
      </c>
      <c r="I96" s="19"/>
      <c r="J96" s="19">
        <f t="shared" si="1"/>
        <v>-360</v>
      </c>
      <c r="L96" s="26"/>
    </row>
    <row r="97" spans="1:26" ht="14.25" customHeight="1" x14ac:dyDescent="0.35">
      <c r="A97" s="21"/>
      <c r="B97" s="22" t="s">
        <v>13</v>
      </c>
      <c r="C97" s="22">
        <v>1</v>
      </c>
      <c r="D97" s="23">
        <f>VLOOKUP(B97,'Product List'!$A$2:$B$11,2,FALSE)</f>
        <v>25</v>
      </c>
      <c r="E97" s="23">
        <f t="shared" si="0"/>
        <v>25</v>
      </c>
      <c r="F97" s="22" t="s">
        <v>8</v>
      </c>
      <c r="G97" s="22"/>
      <c r="H97" s="22" t="s">
        <v>59</v>
      </c>
      <c r="I97" s="23"/>
      <c r="J97" s="23">
        <f t="shared" si="1"/>
        <v>-25</v>
      </c>
      <c r="L97" s="24"/>
    </row>
    <row r="98" spans="1:26" ht="14.25" customHeight="1" x14ac:dyDescent="0.35">
      <c r="A98" s="17">
        <v>28</v>
      </c>
      <c r="B98" s="18" t="s">
        <v>13</v>
      </c>
      <c r="C98" s="18">
        <v>1</v>
      </c>
      <c r="D98" s="19">
        <f>VLOOKUP(B98,'Product List'!$A$2:$B$11,2,FALSE)</f>
        <v>25</v>
      </c>
      <c r="E98" s="19">
        <f t="shared" si="0"/>
        <v>25</v>
      </c>
      <c r="F98" s="30" t="s">
        <v>7</v>
      </c>
      <c r="G98" s="18"/>
      <c r="H98" s="18" t="s">
        <v>59</v>
      </c>
      <c r="I98" s="19"/>
      <c r="J98" s="19">
        <f t="shared" si="1"/>
        <v>-25</v>
      </c>
      <c r="L98" s="26"/>
    </row>
    <row r="99" spans="1:26" ht="14.25" customHeight="1" x14ac:dyDescent="0.35">
      <c r="A99" s="21"/>
      <c r="B99" s="22" t="s">
        <v>13</v>
      </c>
      <c r="C99" s="22">
        <v>2</v>
      </c>
      <c r="D99" s="23">
        <f>VLOOKUP(B99,'Product List'!$A$2:$B$11,2,FALSE)</f>
        <v>25</v>
      </c>
      <c r="E99" s="23">
        <f t="shared" si="0"/>
        <v>50</v>
      </c>
      <c r="F99" s="22" t="s">
        <v>6</v>
      </c>
      <c r="G99" s="22"/>
      <c r="H99" s="22" t="s">
        <v>59</v>
      </c>
      <c r="I99" s="23"/>
      <c r="J99" s="23">
        <f t="shared" si="1"/>
        <v>-50</v>
      </c>
      <c r="L99" s="25"/>
    </row>
    <row r="100" spans="1:26" ht="14.25" customHeight="1" x14ac:dyDescent="0.35">
      <c r="A100" s="17"/>
      <c r="B100" s="18" t="s">
        <v>19</v>
      </c>
      <c r="C100" s="18">
        <v>1</v>
      </c>
      <c r="D100" s="19">
        <f>VLOOKUP(B100,'Product List'!$A$2:$B$11,2,FALSE)</f>
        <v>560</v>
      </c>
      <c r="E100" s="19">
        <f t="shared" si="0"/>
        <v>560</v>
      </c>
      <c r="F100" s="18" t="s">
        <v>3</v>
      </c>
      <c r="G100" s="18"/>
      <c r="H100" s="18" t="s">
        <v>59</v>
      </c>
      <c r="I100" s="19"/>
      <c r="J100" s="19">
        <f t="shared" si="1"/>
        <v>-560</v>
      </c>
      <c r="L100" s="26"/>
    </row>
    <row r="101" spans="1:26" ht="14.25" customHeight="1" x14ac:dyDescent="0.35">
      <c r="A101" s="21">
        <v>30</v>
      </c>
      <c r="B101" s="22" t="s">
        <v>19</v>
      </c>
      <c r="C101" s="22">
        <v>1</v>
      </c>
      <c r="D101" s="23">
        <f>VLOOKUP(B101,'Product List'!$A$2:$B$11,2,FALSE)</f>
        <v>560</v>
      </c>
      <c r="E101" s="23">
        <f t="shared" si="0"/>
        <v>560</v>
      </c>
      <c r="F101" s="22" t="s">
        <v>8</v>
      </c>
      <c r="G101" s="22"/>
      <c r="H101" s="22" t="s">
        <v>59</v>
      </c>
      <c r="I101" s="23"/>
      <c r="J101" s="23">
        <f t="shared" si="1"/>
        <v>-560</v>
      </c>
      <c r="L101" s="25"/>
    </row>
    <row r="102" spans="1:26" ht="14.25" customHeight="1" x14ac:dyDescent="0.35">
      <c r="A102" s="17"/>
      <c r="B102" s="18" t="s">
        <v>13</v>
      </c>
      <c r="C102" s="18">
        <v>2</v>
      </c>
      <c r="D102" s="19">
        <f>VLOOKUP(B102,'Product List'!$A$2:$B$11,2,FALSE)</f>
        <v>25</v>
      </c>
      <c r="E102" s="19">
        <f t="shared" si="0"/>
        <v>50</v>
      </c>
      <c r="F102" s="18" t="s">
        <v>4</v>
      </c>
      <c r="G102" s="18" t="s">
        <v>57</v>
      </c>
      <c r="H102" s="18" t="s">
        <v>58</v>
      </c>
      <c r="I102" s="19">
        <v>50</v>
      </c>
      <c r="J102" s="19">
        <f t="shared" si="1"/>
        <v>0</v>
      </c>
      <c r="L102" s="26"/>
    </row>
    <row r="103" spans="1:26" ht="14.25" customHeight="1" x14ac:dyDescent="0.35">
      <c r="A103" s="21"/>
      <c r="B103" s="22" t="s">
        <v>22</v>
      </c>
      <c r="C103" s="22">
        <v>1</v>
      </c>
      <c r="D103" s="23">
        <f>VLOOKUP(B103,'Product List'!$A$2:$B$11,2,FALSE)</f>
        <v>600</v>
      </c>
      <c r="E103" s="23">
        <f t="shared" si="0"/>
        <v>600</v>
      </c>
      <c r="F103" s="22" t="s">
        <v>76</v>
      </c>
      <c r="G103" s="22" t="s">
        <v>60</v>
      </c>
      <c r="H103" s="22" t="s">
        <v>58</v>
      </c>
      <c r="I103" s="23">
        <v>600</v>
      </c>
      <c r="J103" s="23">
        <f t="shared" si="1"/>
        <v>0</v>
      </c>
      <c r="L103" s="24"/>
    </row>
    <row r="104" spans="1:26" ht="14.25" customHeight="1" x14ac:dyDescent="0.35">
      <c r="A104" s="17"/>
      <c r="B104" s="18" t="s">
        <v>21</v>
      </c>
      <c r="C104" s="18">
        <v>2</v>
      </c>
      <c r="D104" s="19">
        <f>VLOOKUP(B104,'Product List'!$A$2:$B$11,2,FALSE)</f>
        <v>360</v>
      </c>
      <c r="E104" s="19">
        <f t="shared" si="0"/>
        <v>720</v>
      </c>
      <c r="F104" s="18" t="s">
        <v>3</v>
      </c>
      <c r="G104" s="18"/>
      <c r="H104" s="18" t="s">
        <v>59</v>
      </c>
      <c r="I104" s="19"/>
      <c r="J104" s="19">
        <f t="shared" si="1"/>
        <v>-720</v>
      </c>
      <c r="L104" s="2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5">
      <c r="A105" s="35"/>
      <c r="B105" s="30" t="s">
        <v>21</v>
      </c>
      <c r="C105" s="31">
        <v>1</v>
      </c>
      <c r="D105" s="23">
        <f>VLOOKUP(B105,'Product List'!$A$2:$B$11,2,FALSE)</f>
        <v>360</v>
      </c>
      <c r="E105" s="23">
        <f t="shared" si="0"/>
        <v>360</v>
      </c>
      <c r="F105" s="30" t="s">
        <v>2</v>
      </c>
      <c r="G105" s="33"/>
      <c r="H105" s="30" t="s">
        <v>59</v>
      </c>
      <c r="I105" s="36"/>
      <c r="J105" s="23">
        <f t="shared" si="1"/>
        <v>-360</v>
      </c>
      <c r="K105" s="33"/>
      <c r="L105" s="3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35"/>
      <c r="B106" s="30" t="s">
        <v>17</v>
      </c>
      <c r="C106" s="31">
        <v>1</v>
      </c>
      <c r="D106" s="19">
        <f>VLOOKUP(B106,'Product List'!$A$2:$B$11,2,FALSE)</f>
        <v>460</v>
      </c>
      <c r="E106" s="19">
        <f t="shared" si="0"/>
        <v>460</v>
      </c>
      <c r="F106" s="30" t="s">
        <v>6</v>
      </c>
      <c r="G106" s="33"/>
      <c r="H106" s="30" t="s">
        <v>59</v>
      </c>
      <c r="I106" s="36"/>
      <c r="J106" s="19">
        <f t="shared" si="1"/>
        <v>-460</v>
      </c>
      <c r="K106" s="33"/>
      <c r="L106" s="3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35"/>
      <c r="B107" s="30"/>
      <c r="C107" s="31"/>
      <c r="D107" s="23" t="e">
        <f>VLOOKUP(B107,'Product List'!$A$2:$B$11,2,FALSE)</f>
        <v>#N/A</v>
      </c>
      <c r="E107" s="23" t="e">
        <f t="shared" si="0"/>
        <v>#N/A</v>
      </c>
      <c r="F107" s="30"/>
      <c r="G107" s="33"/>
      <c r="H107" s="30"/>
      <c r="I107" s="36"/>
      <c r="J107" s="23" t="e">
        <f t="shared" si="1"/>
        <v>#N/A</v>
      </c>
      <c r="K107" s="33"/>
      <c r="L107" s="3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5">
      <c r="A108" s="35"/>
      <c r="B108" s="30"/>
      <c r="C108" s="31"/>
      <c r="D108" s="19" t="e">
        <f>VLOOKUP(B108,'Product List'!$A$2:$B$11,2,FALSE)</f>
        <v>#N/A</v>
      </c>
      <c r="E108" s="19" t="e">
        <f t="shared" si="0"/>
        <v>#N/A</v>
      </c>
      <c r="F108" s="30"/>
      <c r="G108" s="33"/>
      <c r="H108" s="30"/>
      <c r="I108" s="36"/>
      <c r="J108" s="19" t="e">
        <f t="shared" si="1"/>
        <v>#N/A</v>
      </c>
      <c r="K108" s="33"/>
      <c r="L108" s="3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5">
      <c r="A109" s="35"/>
      <c r="B109" s="30"/>
      <c r="C109" s="31"/>
      <c r="D109" s="23" t="e">
        <f>VLOOKUP(B109,'Product List'!$A$2:$B$11,2,FALSE)</f>
        <v>#N/A</v>
      </c>
      <c r="E109" s="23" t="e">
        <f t="shared" si="0"/>
        <v>#N/A</v>
      </c>
      <c r="F109" s="30"/>
      <c r="G109" s="33"/>
      <c r="H109" s="30"/>
      <c r="I109" s="36"/>
      <c r="J109" s="23" t="e">
        <f t="shared" si="1"/>
        <v>#N/A</v>
      </c>
      <c r="K109" s="33"/>
      <c r="L109" s="3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5">
      <c r="A110" s="35"/>
      <c r="B110" s="30"/>
      <c r="C110" s="31"/>
      <c r="D110" s="19" t="e">
        <f>VLOOKUP(B110,'Product List'!$A$2:$B$11,2,FALSE)</f>
        <v>#N/A</v>
      </c>
      <c r="E110" s="19" t="e">
        <f t="shared" si="0"/>
        <v>#N/A</v>
      </c>
      <c r="F110" s="30"/>
      <c r="G110" s="33"/>
      <c r="H110" s="30"/>
      <c r="I110" s="36"/>
      <c r="J110" s="19" t="e">
        <f t="shared" si="1"/>
        <v>#N/A</v>
      </c>
      <c r="K110" s="33"/>
      <c r="L110" s="3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5">
      <c r="A111" s="29"/>
      <c r="B111" s="30"/>
      <c r="C111" s="31"/>
      <c r="D111" s="23" t="e">
        <f>VLOOKUP(B111,'Product List'!$A$2:$B$11,2,FALSE)</f>
        <v>#N/A</v>
      </c>
      <c r="E111" s="23" t="e">
        <f t="shared" si="0"/>
        <v>#N/A</v>
      </c>
      <c r="F111" s="30"/>
      <c r="G111" s="33"/>
      <c r="H111" s="30"/>
      <c r="I111" s="36"/>
      <c r="J111" s="23" t="e">
        <f t="shared" si="1"/>
        <v>#N/A</v>
      </c>
      <c r="K111" s="33"/>
      <c r="L111" s="3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5">
      <c r="A112" s="29"/>
      <c r="B112" s="30"/>
      <c r="C112" s="31"/>
      <c r="D112" s="19" t="e">
        <f>VLOOKUP(B112,'Product List'!$A$2:$B$11,2,FALSE)</f>
        <v>#N/A</v>
      </c>
      <c r="E112" s="19" t="e">
        <f t="shared" si="0"/>
        <v>#N/A</v>
      </c>
      <c r="F112" s="30"/>
      <c r="G112" s="33"/>
      <c r="H112" s="30"/>
      <c r="I112" s="36"/>
      <c r="J112" s="19" t="e">
        <f t="shared" si="1"/>
        <v>#N/A</v>
      </c>
      <c r="K112" s="33"/>
      <c r="L112" s="34"/>
    </row>
    <row r="113" spans="1:12" ht="14.25" customHeight="1" x14ac:dyDescent="0.35">
      <c r="A113" s="29"/>
      <c r="B113" s="30"/>
      <c r="C113" s="31"/>
      <c r="D113" s="23" t="e">
        <f>VLOOKUP(B113,'Product List'!$A$2:$B$11,2,FALSE)</f>
        <v>#N/A</v>
      </c>
      <c r="E113" s="23" t="e">
        <f t="shared" si="0"/>
        <v>#N/A</v>
      </c>
      <c r="F113" s="30"/>
      <c r="G113" s="33"/>
      <c r="H113" s="30"/>
      <c r="I113" s="36"/>
      <c r="J113" s="23" t="e">
        <f t="shared" si="1"/>
        <v>#N/A</v>
      </c>
      <c r="K113" s="33"/>
      <c r="L113" s="34"/>
    </row>
    <row r="114" spans="1:12" ht="14.25" customHeight="1" x14ac:dyDescent="0.35">
      <c r="A114" s="17"/>
      <c r="D114" s="19" t="e">
        <f>VLOOKUP(B114,'Product List'!$A$2:$B$11,2,FALSE)</f>
        <v>#N/A</v>
      </c>
      <c r="E114" s="19" t="e">
        <f t="shared" si="0"/>
        <v>#N/A</v>
      </c>
      <c r="G114" s="18"/>
      <c r="H114" s="18"/>
      <c r="I114" s="19"/>
      <c r="J114" s="19" t="e">
        <f t="shared" si="1"/>
        <v>#N/A</v>
      </c>
      <c r="L114" s="26"/>
    </row>
    <row r="115" spans="1:12" ht="14.25" customHeight="1" x14ac:dyDescent="0.35">
      <c r="A115" s="21"/>
      <c r="D115" s="23" t="e">
        <f>VLOOKUP(B115,'Product List'!$A$2:$B$11,2,FALSE)</f>
        <v>#N/A</v>
      </c>
      <c r="E115" s="23" t="e">
        <f t="shared" si="0"/>
        <v>#N/A</v>
      </c>
      <c r="G115" s="22"/>
      <c r="H115" s="22"/>
      <c r="I115" s="23"/>
      <c r="J115" s="23" t="e">
        <f t="shared" si="1"/>
        <v>#N/A</v>
      </c>
      <c r="L115" s="25"/>
    </row>
    <row r="116" spans="1:12" ht="14.25" customHeight="1" x14ac:dyDescent="0.35">
      <c r="A116" s="17"/>
      <c r="D116" s="19" t="e">
        <f>VLOOKUP(B116,'Product List'!$A$2:$B$11,2,FALSE)</f>
        <v>#N/A</v>
      </c>
      <c r="E116" s="19" t="e">
        <f t="shared" si="0"/>
        <v>#N/A</v>
      </c>
      <c r="G116" s="18"/>
      <c r="H116" s="18"/>
      <c r="I116" s="19"/>
      <c r="J116" s="19" t="e">
        <f t="shared" si="1"/>
        <v>#N/A</v>
      </c>
      <c r="L116" s="26"/>
    </row>
    <row r="117" spans="1:12" ht="14.25" customHeight="1" x14ac:dyDescent="0.35">
      <c r="A117" s="21"/>
      <c r="D117" s="23" t="e">
        <f>VLOOKUP(B117,'Product List'!$A$2:$B$11,2,FALSE)</f>
        <v>#N/A</v>
      </c>
      <c r="E117" s="23" t="e">
        <f t="shared" si="0"/>
        <v>#N/A</v>
      </c>
      <c r="G117" s="22"/>
      <c r="H117" s="22"/>
      <c r="I117" s="23"/>
      <c r="J117" s="23" t="e">
        <f t="shared" si="1"/>
        <v>#N/A</v>
      </c>
      <c r="L117" s="24"/>
    </row>
    <row r="118" spans="1:12" ht="14.25" customHeight="1" x14ac:dyDescent="0.35">
      <c r="A118" s="17"/>
      <c r="D118" s="19" t="e">
        <f>VLOOKUP(B118,'Product List'!$A$2:$B$11,2,FALSE)</f>
        <v>#N/A</v>
      </c>
      <c r="E118" s="19" t="e">
        <f t="shared" si="0"/>
        <v>#N/A</v>
      </c>
      <c r="G118" s="18"/>
      <c r="H118" s="18"/>
      <c r="I118" s="19"/>
      <c r="J118" s="19" t="e">
        <f t="shared" si="1"/>
        <v>#N/A</v>
      </c>
      <c r="L118" s="25"/>
    </row>
    <row r="119" spans="1:12" ht="14.25" customHeight="1" x14ac:dyDescent="0.35">
      <c r="A119" s="21"/>
      <c r="D119" s="23" t="e">
        <f>VLOOKUP(B119,'Product List'!$A$2:$B$11,2,FALSE)</f>
        <v>#N/A</v>
      </c>
      <c r="E119" s="23" t="e">
        <f t="shared" si="0"/>
        <v>#N/A</v>
      </c>
      <c r="G119" s="22"/>
      <c r="H119" s="22"/>
      <c r="I119" s="23"/>
      <c r="J119" s="23" t="e">
        <f t="shared" si="1"/>
        <v>#N/A</v>
      </c>
      <c r="L119" s="25"/>
    </row>
    <row r="120" spans="1:12" ht="14.25" customHeight="1" x14ac:dyDescent="0.35">
      <c r="A120" s="17"/>
      <c r="D120" s="19" t="e">
        <f>VLOOKUP(B120,'Product List'!$A$2:$B$11,2,FALSE)</f>
        <v>#N/A</v>
      </c>
      <c r="E120" s="19" t="e">
        <f t="shared" si="0"/>
        <v>#N/A</v>
      </c>
      <c r="G120" s="18"/>
      <c r="H120" s="18"/>
      <c r="I120" s="19"/>
      <c r="J120" s="19" t="e">
        <f t="shared" si="1"/>
        <v>#N/A</v>
      </c>
      <c r="L120" s="25"/>
    </row>
    <row r="121" spans="1:12" ht="14.25" customHeight="1" x14ac:dyDescent="0.35">
      <c r="A121" s="21"/>
      <c r="D121" s="23" t="e">
        <f>VLOOKUP(B121,'Product List'!$A$2:$B$11,2,FALSE)</f>
        <v>#N/A</v>
      </c>
      <c r="E121" s="23" t="e">
        <f t="shared" si="0"/>
        <v>#N/A</v>
      </c>
      <c r="G121" s="22"/>
      <c r="H121" s="22"/>
      <c r="I121" s="23"/>
      <c r="J121" s="23" t="e">
        <f t="shared" si="1"/>
        <v>#N/A</v>
      </c>
      <c r="L121" s="25"/>
    </row>
    <row r="122" spans="1:12" ht="14.25" customHeight="1" x14ac:dyDescent="0.35">
      <c r="A122" s="17"/>
      <c r="D122" s="19" t="e">
        <f>VLOOKUP(B122,'Product List'!$A$2:$B$11,2,FALSE)</f>
        <v>#N/A</v>
      </c>
      <c r="E122" s="19" t="e">
        <f t="shared" si="0"/>
        <v>#N/A</v>
      </c>
      <c r="G122" s="18"/>
      <c r="H122" s="18"/>
      <c r="I122" s="19"/>
      <c r="J122" s="19" t="e">
        <f t="shared" si="1"/>
        <v>#N/A</v>
      </c>
      <c r="L122" s="26"/>
    </row>
    <row r="123" spans="1:12" ht="14.25" customHeight="1" x14ac:dyDescent="0.35">
      <c r="A123" s="21"/>
      <c r="D123" s="23" t="e">
        <f>VLOOKUP(B123,'Product List'!$A$2:$B$11,2,FALSE)</f>
        <v>#N/A</v>
      </c>
      <c r="E123" s="23" t="e">
        <f t="shared" si="0"/>
        <v>#N/A</v>
      </c>
      <c r="G123" s="22"/>
      <c r="H123" s="22"/>
      <c r="I123" s="23"/>
      <c r="J123" s="23" t="e">
        <f t="shared" si="1"/>
        <v>#N/A</v>
      </c>
      <c r="L123" s="25"/>
    </row>
    <row r="124" spans="1:12" ht="14.25" customHeight="1" x14ac:dyDescent="0.35">
      <c r="A124" s="17"/>
      <c r="D124" s="19" t="e">
        <f>VLOOKUP(B124,'Product List'!$A$2:$B$11,2,FALSE)</f>
        <v>#N/A</v>
      </c>
      <c r="E124" s="19" t="e">
        <f t="shared" si="0"/>
        <v>#N/A</v>
      </c>
      <c r="G124" s="18"/>
      <c r="H124" s="18"/>
      <c r="I124" s="19"/>
      <c r="J124" s="19" t="e">
        <f t="shared" si="1"/>
        <v>#N/A</v>
      </c>
      <c r="L124" s="25"/>
    </row>
    <row r="125" spans="1:12" ht="14.25" customHeight="1" x14ac:dyDescent="0.35">
      <c r="A125" s="21"/>
      <c r="D125" s="23" t="e">
        <f>VLOOKUP(B125,'Product List'!$A$2:$B$11,2,FALSE)</f>
        <v>#N/A</v>
      </c>
      <c r="E125" s="23" t="e">
        <f t="shared" si="0"/>
        <v>#N/A</v>
      </c>
      <c r="G125" s="22"/>
      <c r="H125" s="22"/>
      <c r="I125" s="23"/>
      <c r="J125" s="23" t="e">
        <f t="shared" si="1"/>
        <v>#N/A</v>
      </c>
      <c r="L125" s="25"/>
    </row>
    <row r="126" spans="1:12" ht="14.25" customHeight="1" x14ac:dyDescent="0.35">
      <c r="A126" s="17"/>
      <c r="D126" s="19" t="e">
        <f>VLOOKUP(B126,'Product List'!$A$2:$B$11,2,FALSE)</f>
        <v>#N/A</v>
      </c>
      <c r="E126" s="19" t="e">
        <f t="shared" si="0"/>
        <v>#N/A</v>
      </c>
      <c r="G126" s="18"/>
      <c r="H126" s="18"/>
      <c r="I126" s="19"/>
      <c r="J126" s="19" t="e">
        <f t="shared" si="1"/>
        <v>#N/A</v>
      </c>
      <c r="L126" s="26"/>
    </row>
    <row r="127" spans="1:12" ht="14.25" customHeight="1" x14ac:dyDescent="0.35">
      <c r="A127" s="21"/>
      <c r="D127" s="23" t="e">
        <f>VLOOKUP(B127,'Product List'!$A$2:$B$11,2,FALSE)</f>
        <v>#N/A</v>
      </c>
      <c r="E127" s="23" t="e">
        <f t="shared" si="0"/>
        <v>#N/A</v>
      </c>
      <c r="G127" s="22"/>
      <c r="H127" s="22"/>
      <c r="I127" s="23"/>
      <c r="J127" s="23" t="e">
        <f t="shared" si="1"/>
        <v>#N/A</v>
      </c>
      <c r="L127" s="25"/>
    </row>
    <row r="128" spans="1:12" ht="14.25" customHeight="1" x14ac:dyDescent="0.35">
      <c r="A128" s="17"/>
      <c r="D128" s="19" t="e">
        <f>VLOOKUP(B128,'Product List'!$A$2:$B$11,2,FALSE)</f>
        <v>#N/A</v>
      </c>
      <c r="E128" s="19" t="e">
        <f t="shared" si="0"/>
        <v>#N/A</v>
      </c>
      <c r="G128" s="18"/>
      <c r="H128" s="18"/>
      <c r="I128" s="19"/>
      <c r="J128" s="19" t="e">
        <f t="shared" si="1"/>
        <v>#N/A</v>
      </c>
      <c r="L128" s="26"/>
    </row>
    <row r="129" spans="1:12" ht="14.25" customHeight="1" x14ac:dyDescent="0.35">
      <c r="A129" s="21"/>
      <c r="D129" s="23" t="e">
        <f>VLOOKUP(B129,'Product List'!$A$2:$B$11,2,FALSE)</f>
        <v>#N/A</v>
      </c>
      <c r="E129" s="23" t="e">
        <f t="shared" si="0"/>
        <v>#N/A</v>
      </c>
      <c r="G129" s="22"/>
      <c r="H129" s="22"/>
      <c r="I129" s="23"/>
      <c r="J129" s="23" t="e">
        <f t="shared" si="1"/>
        <v>#N/A</v>
      </c>
      <c r="L129" s="24"/>
    </row>
    <row r="130" spans="1:12" ht="14.25" customHeight="1" x14ac:dyDescent="0.35">
      <c r="A130" s="17"/>
      <c r="D130" s="19" t="e">
        <f>VLOOKUP(B130,'Product List'!$A$2:$B$11,2,FALSE)</f>
        <v>#N/A</v>
      </c>
      <c r="E130" s="19" t="e">
        <f t="shared" si="0"/>
        <v>#N/A</v>
      </c>
      <c r="G130" s="18"/>
      <c r="H130" s="18"/>
      <c r="I130" s="19"/>
      <c r="J130" s="19" t="e">
        <f t="shared" si="1"/>
        <v>#N/A</v>
      </c>
      <c r="L130" s="26"/>
    </row>
    <row r="131" spans="1:12" ht="14.25" customHeight="1" x14ac:dyDescent="0.35">
      <c r="A131" s="21"/>
      <c r="D131" s="23" t="e">
        <f>VLOOKUP(B131,'Product List'!$A$2:$B$11,2,FALSE)</f>
        <v>#N/A</v>
      </c>
      <c r="E131" s="23" t="e">
        <f t="shared" si="0"/>
        <v>#N/A</v>
      </c>
      <c r="G131" s="22"/>
      <c r="H131" s="22"/>
      <c r="I131" s="23"/>
      <c r="J131" s="23" t="e">
        <f t="shared" si="1"/>
        <v>#N/A</v>
      </c>
      <c r="L131" s="24"/>
    </row>
    <row r="132" spans="1:12" ht="14.25" customHeight="1" x14ac:dyDescent="0.35">
      <c r="A132" s="17"/>
      <c r="D132" s="19" t="e">
        <f>VLOOKUP(B132,'Product List'!$A$2:$B$11,2,FALSE)</f>
        <v>#N/A</v>
      </c>
      <c r="E132" s="19" t="e">
        <f t="shared" si="0"/>
        <v>#N/A</v>
      </c>
      <c r="G132" s="18"/>
      <c r="H132" s="18"/>
      <c r="I132" s="19"/>
      <c r="J132" s="19" t="e">
        <f t="shared" si="1"/>
        <v>#N/A</v>
      </c>
      <c r="L132" s="26"/>
    </row>
    <row r="133" spans="1:12" ht="14.25" customHeight="1" x14ac:dyDescent="0.35">
      <c r="A133" s="21"/>
      <c r="D133" s="23" t="e">
        <f>VLOOKUP(B133,'Product List'!$A$2:$B$11,2,FALSE)</f>
        <v>#N/A</v>
      </c>
      <c r="E133" s="23" t="e">
        <f t="shared" si="0"/>
        <v>#N/A</v>
      </c>
      <c r="G133" s="22"/>
      <c r="H133" s="22"/>
      <c r="I133" s="23"/>
      <c r="J133" s="23" t="e">
        <f t="shared" si="1"/>
        <v>#N/A</v>
      </c>
      <c r="L133" s="24"/>
    </row>
    <row r="134" spans="1:12" ht="14.25" customHeight="1" x14ac:dyDescent="0.35">
      <c r="A134" s="17"/>
      <c r="D134" s="19" t="e">
        <f>VLOOKUP(B134,'Product List'!$A$2:$B$11,2,FALSE)</f>
        <v>#N/A</v>
      </c>
      <c r="E134" s="19" t="e">
        <f t="shared" si="0"/>
        <v>#N/A</v>
      </c>
      <c r="G134" s="18"/>
      <c r="H134" s="18"/>
      <c r="I134" s="19"/>
      <c r="J134" s="19" t="e">
        <f t="shared" si="1"/>
        <v>#N/A</v>
      </c>
      <c r="L134" s="26"/>
    </row>
    <row r="135" spans="1:12" ht="14.25" customHeight="1" x14ac:dyDescent="0.35">
      <c r="A135" s="21"/>
      <c r="D135" s="23" t="e">
        <f>VLOOKUP(B135,'Product List'!$A$2:$B$11,2,FALSE)</f>
        <v>#N/A</v>
      </c>
      <c r="E135" s="23" t="e">
        <f t="shared" si="0"/>
        <v>#N/A</v>
      </c>
      <c r="G135" s="22"/>
      <c r="H135" s="22"/>
      <c r="I135" s="23"/>
      <c r="J135" s="23" t="e">
        <f t="shared" si="1"/>
        <v>#N/A</v>
      </c>
      <c r="L135" s="25"/>
    </row>
    <row r="136" spans="1:12" ht="14.25" customHeight="1" x14ac:dyDescent="0.35">
      <c r="A136" s="17"/>
      <c r="D136" s="19" t="e">
        <f>VLOOKUP(B136,'Product List'!$A$2:$B$11,2,FALSE)</f>
        <v>#N/A</v>
      </c>
      <c r="E136" s="19" t="e">
        <f t="shared" si="0"/>
        <v>#N/A</v>
      </c>
      <c r="G136" s="18"/>
      <c r="H136" s="18"/>
      <c r="I136" s="19"/>
      <c r="J136" s="19" t="e">
        <f t="shared" si="1"/>
        <v>#N/A</v>
      </c>
      <c r="L136" s="26"/>
    </row>
    <row r="137" spans="1:12" ht="14.25" customHeight="1" x14ac:dyDescent="0.35">
      <c r="A137" s="21"/>
      <c r="D137" s="23" t="e">
        <f>VLOOKUP(B137,'Product List'!$A$2:$B$11,2,FALSE)</f>
        <v>#N/A</v>
      </c>
      <c r="E137" s="23" t="e">
        <f t="shared" si="0"/>
        <v>#N/A</v>
      </c>
      <c r="G137" s="22"/>
      <c r="H137" s="22"/>
      <c r="I137" s="23"/>
      <c r="J137" s="23" t="e">
        <f t="shared" si="1"/>
        <v>#N/A</v>
      </c>
      <c r="L137" s="24"/>
    </row>
    <row r="138" spans="1:12" ht="14.25" customHeight="1" x14ac:dyDescent="0.35">
      <c r="A138" s="17"/>
      <c r="D138" s="19" t="e">
        <f>VLOOKUP(B138,'Product List'!$A$2:$B$11,2,FALSE)</f>
        <v>#N/A</v>
      </c>
      <c r="E138" s="19" t="e">
        <f t="shared" si="0"/>
        <v>#N/A</v>
      </c>
      <c r="G138" s="18"/>
      <c r="H138" s="18"/>
      <c r="I138" s="19"/>
      <c r="J138" s="19" t="e">
        <f t="shared" si="1"/>
        <v>#N/A</v>
      </c>
      <c r="L138" s="26"/>
    </row>
    <row r="139" spans="1:12" ht="14.25" customHeight="1" x14ac:dyDescent="0.35">
      <c r="A139" s="21"/>
      <c r="D139" s="23" t="e">
        <f>VLOOKUP(B139,'Product List'!$A$2:$B$11,2,FALSE)</f>
        <v>#N/A</v>
      </c>
      <c r="E139" s="23" t="e">
        <f t="shared" si="0"/>
        <v>#N/A</v>
      </c>
      <c r="G139" s="22"/>
      <c r="H139" s="22"/>
      <c r="I139" s="23"/>
      <c r="J139" s="23" t="e">
        <f t="shared" si="1"/>
        <v>#N/A</v>
      </c>
      <c r="L139" s="24"/>
    </row>
    <row r="140" spans="1:12" ht="14.25" customHeight="1" x14ac:dyDescent="0.35">
      <c r="A140" s="17"/>
      <c r="D140" s="19" t="e">
        <f>VLOOKUP(B140,'Product List'!$A$2:$B$11,2,FALSE)</f>
        <v>#N/A</v>
      </c>
      <c r="E140" s="19" t="e">
        <f t="shared" si="0"/>
        <v>#N/A</v>
      </c>
      <c r="G140" s="18"/>
      <c r="H140" s="18"/>
      <c r="I140" s="19"/>
      <c r="J140" s="19" t="e">
        <f t="shared" si="1"/>
        <v>#N/A</v>
      </c>
      <c r="L140" s="26"/>
    </row>
    <row r="141" spans="1:12" ht="14.25" customHeight="1" x14ac:dyDescent="0.35">
      <c r="A141" s="21"/>
      <c r="D141" s="23" t="e">
        <f>VLOOKUP(B141,'Product List'!$A$2:$B$11,2,FALSE)</f>
        <v>#N/A</v>
      </c>
      <c r="E141" s="23" t="e">
        <f t="shared" si="0"/>
        <v>#N/A</v>
      </c>
      <c r="G141" s="22"/>
      <c r="H141" s="22"/>
      <c r="I141" s="23"/>
      <c r="J141" s="23" t="e">
        <f t="shared" si="1"/>
        <v>#N/A</v>
      </c>
      <c r="L141" s="24"/>
    </row>
    <row r="142" spans="1:12" ht="14.25" customHeight="1" x14ac:dyDescent="0.35">
      <c r="A142" s="17"/>
      <c r="D142" s="19" t="e">
        <f>VLOOKUP(B142,'Product List'!$A$2:$B$11,2,FALSE)</f>
        <v>#N/A</v>
      </c>
      <c r="E142" s="19" t="e">
        <f t="shared" si="0"/>
        <v>#N/A</v>
      </c>
      <c r="G142" s="18"/>
      <c r="H142" s="18"/>
      <c r="I142" s="19"/>
      <c r="J142" s="19" t="e">
        <f t="shared" si="1"/>
        <v>#N/A</v>
      </c>
      <c r="L142" s="26"/>
    </row>
    <row r="143" spans="1:12" ht="14.25" customHeight="1" x14ac:dyDescent="0.35">
      <c r="A143" s="21"/>
      <c r="D143" s="23" t="e">
        <f>VLOOKUP(B143,'Product List'!$A$2:$B$11,2,FALSE)</f>
        <v>#N/A</v>
      </c>
      <c r="E143" s="23" t="e">
        <f t="shared" si="0"/>
        <v>#N/A</v>
      </c>
      <c r="G143" s="22"/>
      <c r="H143" s="22"/>
      <c r="I143" s="23"/>
      <c r="J143" s="23" t="e">
        <f t="shared" si="1"/>
        <v>#N/A</v>
      </c>
      <c r="L143" s="24"/>
    </row>
    <row r="144" spans="1:12" ht="14.25" customHeight="1" x14ac:dyDescent="0.35">
      <c r="A144" s="17"/>
      <c r="D144" s="19" t="e">
        <f>VLOOKUP(B144,'Product List'!$A$2:$B$11,2,FALSE)</f>
        <v>#N/A</v>
      </c>
      <c r="E144" s="19" t="e">
        <f t="shared" si="0"/>
        <v>#N/A</v>
      </c>
      <c r="G144" s="18"/>
      <c r="H144" s="18"/>
      <c r="I144" s="19"/>
      <c r="J144" s="19" t="e">
        <f t="shared" si="1"/>
        <v>#N/A</v>
      </c>
      <c r="L144" s="26"/>
    </row>
    <row r="145" spans="1:24" ht="14.25" customHeight="1" x14ac:dyDescent="0.35">
      <c r="A145" s="21"/>
      <c r="D145" s="23" t="e">
        <f>VLOOKUP(B145,'Product List'!$A$2:$B$11,2,FALSE)</f>
        <v>#N/A</v>
      </c>
      <c r="E145" s="23" t="e">
        <f t="shared" si="0"/>
        <v>#N/A</v>
      </c>
      <c r="G145" s="22"/>
      <c r="H145" s="22"/>
      <c r="I145" s="23"/>
      <c r="J145" s="23" t="e">
        <f t="shared" si="1"/>
        <v>#N/A</v>
      </c>
      <c r="L145" s="25"/>
    </row>
    <row r="146" spans="1:24" ht="14.25" customHeight="1" x14ac:dyDescent="0.35">
      <c r="A146" s="17"/>
      <c r="D146" s="19" t="e">
        <f>VLOOKUP(B146,'Product List'!$A$2:$B$11,2,FALSE)</f>
        <v>#N/A</v>
      </c>
      <c r="E146" s="19" t="e">
        <f t="shared" si="0"/>
        <v>#N/A</v>
      </c>
      <c r="G146" s="18"/>
      <c r="H146" s="18"/>
      <c r="I146" s="19"/>
      <c r="J146" s="19" t="e">
        <f t="shared" si="1"/>
        <v>#N/A</v>
      </c>
      <c r="L146" s="26"/>
    </row>
    <row r="147" spans="1:24" ht="14.25" customHeight="1" x14ac:dyDescent="0.35">
      <c r="A147" s="21"/>
      <c r="D147" s="23" t="e">
        <f>VLOOKUP(B147,'Product List'!$A$2:$B$11,2,FALSE)</f>
        <v>#N/A</v>
      </c>
      <c r="E147" s="23" t="e">
        <f t="shared" si="0"/>
        <v>#N/A</v>
      </c>
      <c r="G147" s="22"/>
      <c r="H147" s="22"/>
      <c r="I147" s="23"/>
      <c r="J147" s="23" t="e">
        <f t="shared" si="1"/>
        <v>#N/A</v>
      </c>
      <c r="L147" s="24"/>
    </row>
    <row r="148" spans="1:24" ht="14.25" customHeight="1" x14ac:dyDescent="0.35">
      <c r="A148" s="17"/>
      <c r="D148" s="19" t="e">
        <f>VLOOKUP(B148,'Product List'!$A$2:$B$11,2,FALSE)</f>
        <v>#N/A</v>
      </c>
      <c r="E148" s="19" t="e">
        <f t="shared" si="0"/>
        <v>#N/A</v>
      </c>
      <c r="G148" s="18"/>
      <c r="H148" s="18"/>
      <c r="I148" s="19"/>
      <c r="J148" s="19" t="e">
        <f t="shared" si="1"/>
        <v>#N/A</v>
      </c>
      <c r="L148" s="26"/>
    </row>
    <row r="149" spans="1:24" ht="14.25" customHeight="1" x14ac:dyDescent="0.35">
      <c r="A149" s="21"/>
      <c r="D149" s="23" t="e">
        <f>VLOOKUP(B149,'Product List'!$A$2:$B$11,2,FALSE)</f>
        <v>#N/A</v>
      </c>
      <c r="E149" s="23" t="e">
        <f t="shared" si="0"/>
        <v>#N/A</v>
      </c>
      <c r="G149" s="22"/>
      <c r="H149" s="22"/>
      <c r="I149" s="23"/>
      <c r="J149" s="23" t="e">
        <f t="shared" si="1"/>
        <v>#N/A</v>
      </c>
      <c r="L149" s="24"/>
      <c r="X149" s="1">
        <f>V149+W149</f>
        <v>0</v>
      </c>
    </row>
    <row r="150" spans="1:24" ht="14.25" customHeight="1" x14ac:dyDescent="0.35">
      <c r="A150" s="17"/>
      <c r="D150" s="19" t="e">
        <f>VLOOKUP(B150,'Product List'!$A$2:$B$11,2,FALSE)</f>
        <v>#N/A</v>
      </c>
      <c r="E150" s="19" t="e">
        <f t="shared" si="0"/>
        <v>#N/A</v>
      </c>
      <c r="G150" s="18"/>
      <c r="H150" s="18"/>
      <c r="I150" s="19"/>
      <c r="J150" s="19" t="e">
        <f t="shared" si="1"/>
        <v>#N/A</v>
      </c>
      <c r="L150" s="26"/>
    </row>
    <row r="151" spans="1:24" ht="14.25" customHeight="1" x14ac:dyDescent="0.35">
      <c r="A151" s="21"/>
      <c r="D151" s="23" t="e">
        <f>VLOOKUP(B151,'Product List'!$A$2:$B$11,2,FALSE)</f>
        <v>#N/A</v>
      </c>
      <c r="E151" s="23" t="e">
        <f t="shared" si="0"/>
        <v>#N/A</v>
      </c>
      <c r="G151" s="22"/>
      <c r="H151" s="22"/>
      <c r="I151" s="23"/>
      <c r="J151" s="23" t="e">
        <f t="shared" si="1"/>
        <v>#N/A</v>
      </c>
      <c r="L151" s="24"/>
    </row>
    <row r="152" spans="1:24" ht="14.25" customHeight="1" x14ac:dyDescent="0.35">
      <c r="A152" s="17"/>
      <c r="D152" s="19" t="e">
        <f>VLOOKUP(B152,'Product List'!$A$2:$B$11,2,FALSE)</f>
        <v>#N/A</v>
      </c>
      <c r="E152" s="19" t="e">
        <f t="shared" si="0"/>
        <v>#N/A</v>
      </c>
      <c r="G152" s="18"/>
      <c r="H152" s="18"/>
      <c r="I152" s="19"/>
      <c r="J152" s="19" t="e">
        <f t="shared" si="1"/>
        <v>#N/A</v>
      </c>
      <c r="L152" s="26"/>
    </row>
    <row r="153" spans="1:24" ht="14.25" customHeight="1" x14ac:dyDescent="0.35">
      <c r="A153" s="21"/>
      <c r="D153" s="23" t="e">
        <f>VLOOKUP(B153,'Product List'!$A$2:$B$11,2,FALSE)</f>
        <v>#N/A</v>
      </c>
      <c r="E153" s="23" t="e">
        <f t="shared" si="0"/>
        <v>#N/A</v>
      </c>
      <c r="I153" s="23"/>
      <c r="J153" s="23" t="e">
        <f t="shared" si="1"/>
        <v>#N/A</v>
      </c>
      <c r="L153" s="24"/>
    </row>
    <row r="154" spans="1:24" ht="14.25" customHeight="1" x14ac:dyDescent="0.35">
      <c r="A154" s="17"/>
      <c r="D154" s="19" t="e">
        <f>VLOOKUP(B154,'Product List'!$A$2:$B$11,2,FALSE)</f>
        <v>#N/A</v>
      </c>
      <c r="E154" s="19" t="e">
        <f t="shared" si="0"/>
        <v>#N/A</v>
      </c>
      <c r="I154" s="19"/>
      <c r="J154" s="19" t="e">
        <f t="shared" si="1"/>
        <v>#N/A</v>
      </c>
      <c r="L154" s="26"/>
    </row>
    <row r="155" spans="1:24" ht="14.25" customHeight="1" x14ac:dyDescent="0.35">
      <c r="A155" s="21"/>
      <c r="D155" s="23" t="e">
        <f>VLOOKUP(B155,'Product List'!$A$2:$B$11,2,FALSE)</f>
        <v>#N/A</v>
      </c>
      <c r="E155" s="23" t="e">
        <f t="shared" si="0"/>
        <v>#N/A</v>
      </c>
      <c r="I155" s="23"/>
      <c r="J155" s="23" t="e">
        <f t="shared" si="1"/>
        <v>#N/A</v>
      </c>
      <c r="L155" s="24"/>
    </row>
    <row r="156" spans="1:24" ht="14.25" customHeight="1" x14ac:dyDescent="0.35">
      <c r="A156" s="17"/>
      <c r="D156" s="19" t="e">
        <f>VLOOKUP(B156,'Product List'!$A$2:$B$11,2,FALSE)</f>
        <v>#N/A</v>
      </c>
      <c r="E156" s="19" t="e">
        <f t="shared" si="0"/>
        <v>#N/A</v>
      </c>
      <c r="I156" s="19"/>
      <c r="J156" s="19" t="e">
        <f t="shared" si="1"/>
        <v>#N/A</v>
      </c>
      <c r="L156" s="26"/>
    </row>
    <row r="157" spans="1:24" ht="14.25" customHeight="1" x14ac:dyDescent="0.35">
      <c r="A157" s="21"/>
      <c r="D157" s="23" t="e">
        <f>VLOOKUP(B157,'Product List'!$A$2:$B$11,2,FALSE)</f>
        <v>#N/A</v>
      </c>
      <c r="E157" s="23" t="e">
        <f t="shared" si="0"/>
        <v>#N/A</v>
      </c>
      <c r="I157" s="23"/>
      <c r="J157" s="23" t="e">
        <f t="shared" si="1"/>
        <v>#N/A</v>
      </c>
      <c r="L157" s="24"/>
    </row>
    <row r="158" spans="1:24" ht="14.25" customHeight="1" x14ac:dyDescent="0.35">
      <c r="A158" s="17"/>
      <c r="D158" s="19" t="e">
        <f>VLOOKUP(B158,'Product List'!$A$2:$B$11,2,FALSE)</f>
        <v>#N/A</v>
      </c>
      <c r="E158" s="19" t="e">
        <f t="shared" si="0"/>
        <v>#N/A</v>
      </c>
      <c r="I158" s="19"/>
      <c r="J158" s="19" t="e">
        <f t="shared" si="1"/>
        <v>#N/A</v>
      </c>
      <c r="L158" s="26"/>
    </row>
    <row r="159" spans="1:24" ht="14.25" customHeight="1" x14ac:dyDescent="0.35">
      <c r="A159" s="21"/>
      <c r="D159" s="23" t="e">
        <f>VLOOKUP(B159,'Product List'!$A$2:$B$11,2,FALSE)</f>
        <v>#N/A</v>
      </c>
      <c r="E159" s="23" t="e">
        <f t="shared" si="0"/>
        <v>#N/A</v>
      </c>
      <c r="I159" s="23"/>
      <c r="J159" s="23" t="e">
        <f t="shared" si="1"/>
        <v>#N/A</v>
      </c>
      <c r="L159" s="24"/>
    </row>
    <row r="160" spans="1:24" ht="14.25" customHeight="1" x14ac:dyDescent="0.35">
      <c r="A160" s="17"/>
      <c r="D160" s="19" t="e">
        <f>VLOOKUP(B160,'Product List'!$A$2:$B$11,2,FALSE)</f>
        <v>#N/A</v>
      </c>
      <c r="E160" s="19" t="e">
        <f t="shared" si="0"/>
        <v>#N/A</v>
      </c>
      <c r="I160" s="19"/>
      <c r="J160" s="19" t="e">
        <f t="shared" si="1"/>
        <v>#N/A</v>
      </c>
      <c r="L160" s="26"/>
    </row>
    <row r="161" spans="1:12" ht="14.25" customHeight="1" x14ac:dyDescent="0.35">
      <c r="A161" s="21"/>
      <c r="D161" s="23" t="e">
        <f>VLOOKUP(B161,'Product List'!$A$2:$B$11,2,FALSE)</f>
        <v>#N/A</v>
      </c>
      <c r="E161" s="23" t="e">
        <f t="shared" si="0"/>
        <v>#N/A</v>
      </c>
      <c r="I161" s="23"/>
      <c r="J161" s="23" t="e">
        <f t="shared" si="1"/>
        <v>#N/A</v>
      </c>
      <c r="L161" s="24"/>
    </row>
    <row r="162" spans="1:12" ht="14.25" customHeight="1" x14ac:dyDescent="0.35">
      <c r="A162" s="17"/>
      <c r="D162" s="19" t="e">
        <f>VLOOKUP(B162,'Product List'!$A$2:$B$11,2,FALSE)</f>
        <v>#N/A</v>
      </c>
      <c r="E162" s="19" t="e">
        <f t="shared" si="0"/>
        <v>#N/A</v>
      </c>
      <c r="I162" s="19"/>
      <c r="J162" s="19" t="e">
        <f t="shared" si="1"/>
        <v>#N/A</v>
      </c>
      <c r="L162" s="26"/>
    </row>
    <row r="163" spans="1:12" ht="14.25" customHeight="1" x14ac:dyDescent="0.35">
      <c r="A163" s="21"/>
      <c r="D163" s="23" t="e">
        <f>VLOOKUP(B163,'Product List'!$A$2:$B$11,2,FALSE)</f>
        <v>#N/A</v>
      </c>
      <c r="E163" s="23" t="e">
        <f t="shared" si="0"/>
        <v>#N/A</v>
      </c>
      <c r="I163" s="23"/>
      <c r="J163" s="23" t="e">
        <f t="shared" si="1"/>
        <v>#N/A</v>
      </c>
      <c r="L163" s="24"/>
    </row>
    <row r="164" spans="1:12" ht="14.25" customHeight="1" x14ac:dyDescent="0.35">
      <c r="A164" s="17"/>
      <c r="D164" s="19" t="e">
        <f>VLOOKUP(B164,'Product List'!$A$2:$B$11,2,FALSE)</f>
        <v>#N/A</v>
      </c>
      <c r="E164" s="19" t="e">
        <f t="shared" si="0"/>
        <v>#N/A</v>
      </c>
      <c r="I164" s="19"/>
      <c r="J164" s="19" t="e">
        <f t="shared" si="1"/>
        <v>#N/A</v>
      </c>
      <c r="L164" s="26"/>
    </row>
    <row r="165" spans="1:12" ht="14.25" customHeight="1" x14ac:dyDescent="0.35">
      <c r="A165" s="21"/>
      <c r="D165" s="23" t="e">
        <f>VLOOKUP(B165,'Product List'!$A$2:$B$11,2,FALSE)</f>
        <v>#N/A</v>
      </c>
      <c r="E165" s="23" t="e">
        <f t="shared" si="0"/>
        <v>#N/A</v>
      </c>
      <c r="I165" s="23"/>
      <c r="J165" s="23" t="e">
        <f t="shared" si="1"/>
        <v>#N/A</v>
      </c>
      <c r="L165" s="24"/>
    </row>
    <row r="166" spans="1:12" ht="14.25" customHeight="1" x14ac:dyDescent="0.35">
      <c r="A166" s="17"/>
      <c r="D166" s="19" t="e">
        <f>VLOOKUP(B166,'Product List'!$A$2:$B$11,2,FALSE)</f>
        <v>#N/A</v>
      </c>
      <c r="E166" s="19" t="e">
        <f t="shared" si="0"/>
        <v>#N/A</v>
      </c>
      <c r="I166" s="19"/>
      <c r="J166" s="19" t="e">
        <f t="shared" si="1"/>
        <v>#N/A</v>
      </c>
      <c r="L166" s="26"/>
    </row>
    <row r="167" spans="1:12" ht="14.25" customHeight="1" x14ac:dyDescent="0.35">
      <c r="A167" s="21"/>
      <c r="D167" s="23" t="e">
        <f>VLOOKUP(B167,'Product List'!$A$2:$B$11,2,FALSE)</f>
        <v>#N/A</v>
      </c>
      <c r="E167" s="23" t="e">
        <f t="shared" si="0"/>
        <v>#N/A</v>
      </c>
      <c r="I167" s="23"/>
      <c r="J167" s="23" t="e">
        <f t="shared" si="1"/>
        <v>#N/A</v>
      </c>
      <c r="L167" s="24"/>
    </row>
    <row r="168" spans="1:12" ht="14.25" customHeight="1" x14ac:dyDescent="0.35">
      <c r="A168" s="17"/>
      <c r="D168" s="19" t="e">
        <f>VLOOKUP(B168,'Product List'!$A$2:$B$11,2,FALSE)</f>
        <v>#N/A</v>
      </c>
      <c r="E168" s="19" t="e">
        <f t="shared" si="0"/>
        <v>#N/A</v>
      </c>
      <c r="I168" s="19"/>
      <c r="J168" s="19" t="e">
        <f t="shared" si="1"/>
        <v>#N/A</v>
      </c>
      <c r="L168" s="26"/>
    </row>
    <row r="169" spans="1:12" ht="14.25" customHeight="1" x14ac:dyDescent="0.35">
      <c r="A169" s="21"/>
      <c r="D169" s="23" t="e">
        <f>VLOOKUP(B169,'Product List'!$A$2:$B$11,2,FALSE)</f>
        <v>#N/A</v>
      </c>
      <c r="E169" s="23" t="e">
        <f t="shared" si="0"/>
        <v>#N/A</v>
      </c>
      <c r="I169" s="23"/>
      <c r="J169" s="23" t="e">
        <f t="shared" si="1"/>
        <v>#N/A</v>
      </c>
      <c r="L169" s="24"/>
    </row>
    <row r="170" spans="1:12" ht="14.25" customHeight="1" x14ac:dyDescent="0.35">
      <c r="A170" s="17"/>
      <c r="D170" s="19" t="e">
        <f>VLOOKUP(B170,'Product List'!$A$2:$B$11,2,FALSE)</f>
        <v>#N/A</v>
      </c>
      <c r="E170" s="19" t="e">
        <f t="shared" si="0"/>
        <v>#N/A</v>
      </c>
      <c r="I170" s="19"/>
      <c r="J170" s="19" t="e">
        <f t="shared" si="1"/>
        <v>#N/A</v>
      </c>
      <c r="L170" s="26"/>
    </row>
    <row r="171" spans="1:12" ht="14.25" customHeight="1" x14ac:dyDescent="0.35">
      <c r="A171" s="21"/>
      <c r="D171" s="23" t="e">
        <f>VLOOKUP(B171,'Product List'!$A$2:$B$11,2,FALSE)</f>
        <v>#N/A</v>
      </c>
      <c r="E171" s="23" t="e">
        <f t="shared" si="0"/>
        <v>#N/A</v>
      </c>
      <c r="I171" s="23"/>
      <c r="J171" s="23" t="e">
        <f t="shared" si="1"/>
        <v>#N/A</v>
      </c>
      <c r="L171" s="24"/>
    </row>
    <row r="172" spans="1:12" ht="14.25" customHeight="1" x14ac:dyDescent="0.35">
      <c r="A172" s="17"/>
      <c r="D172" s="19" t="e">
        <f>VLOOKUP(B172,'Product List'!$A$2:$B$11,2,FALSE)</f>
        <v>#N/A</v>
      </c>
      <c r="E172" s="19" t="e">
        <f t="shared" si="0"/>
        <v>#N/A</v>
      </c>
      <c r="I172" s="19"/>
      <c r="J172" s="19" t="e">
        <f t="shared" si="1"/>
        <v>#N/A</v>
      </c>
      <c r="L172" s="26"/>
    </row>
    <row r="173" spans="1:12" ht="14.25" customHeight="1" x14ac:dyDescent="0.35">
      <c r="A173" s="21"/>
      <c r="D173" s="23" t="e">
        <f>VLOOKUP(B173,'Product List'!$A$2:$B$11,2,FALSE)</f>
        <v>#N/A</v>
      </c>
      <c r="E173" s="23" t="e">
        <f t="shared" si="0"/>
        <v>#N/A</v>
      </c>
      <c r="I173" s="23"/>
      <c r="J173" s="23" t="e">
        <f t="shared" si="1"/>
        <v>#N/A</v>
      </c>
      <c r="L173" s="24"/>
    </row>
    <row r="174" spans="1:12" ht="14.25" customHeight="1" x14ac:dyDescent="0.35">
      <c r="A174" s="17"/>
      <c r="D174" s="19" t="e">
        <f>VLOOKUP(B174,'Product List'!$A$2:$B$11,2,FALSE)</f>
        <v>#N/A</v>
      </c>
      <c r="E174" s="19" t="e">
        <f t="shared" si="0"/>
        <v>#N/A</v>
      </c>
      <c r="I174" s="19"/>
      <c r="J174" s="19" t="e">
        <f t="shared" si="1"/>
        <v>#N/A</v>
      </c>
      <c r="L174" s="26"/>
    </row>
    <row r="175" spans="1:12" ht="14.25" customHeight="1" x14ac:dyDescent="0.35">
      <c r="A175" s="21"/>
      <c r="D175" s="23" t="e">
        <f>VLOOKUP(B175,'Product List'!$A$2:$B$11,2,FALSE)</f>
        <v>#N/A</v>
      </c>
      <c r="E175" s="23" t="e">
        <f t="shared" si="0"/>
        <v>#N/A</v>
      </c>
      <c r="I175" s="23"/>
      <c r="J175" s="23" t="e">
        <f t="shared" si="1"/>
        <v>#N/A</v>
      </c>
      <c r="L175" s="24"/>
    </row>
    <row r="176" spans="1:12" ht="14.25" customHeight="1" x14ac:dyDescent="0.35">
      <c r="A176" s="17"/>
      <c r="D176" s="19" t="e">
        <f>VLOOKUP(B176,'Product List'!$A$2:$B$11,2,FALSE)</f>
        <v>#N/A</v>
      </c>
      <c r="E176" s="19" t="e">
        <f t="shared" si="0"/>
        <v>#N/A</v>
      </c>
      <c r="I176" s="19"/>
      <c r="J176" s="19" t="e">
        <f t="shared" si="1"/>
        <v>#N/A</v>
      </c>
      <c r="L176" s="26"/>
    </row>
    <row r="177" spans="1:12" ht="14.25" customHeight="1" x14ac:dyDescent="0.35">
      <c r="A177" s="21"/>
      <c r="D177" s="23" t="e">
        <f>VLOOKUP(B177,'Product List'!$A$2:$B$11,2,FALSE)</f>
        <v>#N/A</v>
      </c>
      <c r="E177" s="23" t="e">
        <f t="shared" si="0"/>
        <v>#N/A</v>
      </c>
      <c r="I177" s="23"/>
      <c r="J177" s="23" t="e">
        <f t="shared" si="1"/>
        <v>#N/A</v>
      </c>
      <c r="L177" s="24"/>
    </row>
    <row r="178" spans="1:12" ht="14.25" customHeight="1" x14ac:dyDescent="0.35">
      <c r="A178" s="17"/>
      <c r="D178" s="19" t="e">
        <f>VLOOKUP(B178,'Product List'!$A$2:$B$11,2,FALSE)</f>
        <v>#N/A</v>
      </c>
      <c r="E178" s="19" t="e">
        <f t="shared" si="0"/>
        <v>#N/A</v>
      </c>
      <c r="I178" s="19"/>
      <c r="J178" s="19" t="e">
        <f t="shared" si="1"/>
        <v>#N/A</v>
      </c>
      <c r="L178" s="26"/>
    </row>
    <row r="179" spans="1:12" ht="14.25" customHeight="1" x14ac:dyDescent="0.35">
      <c r="A179" s="21"/>
      <c r="D179" s="23" t="e">
        <f>VLOOKUP(B179,'Product List'!$A$2:$B$11,2,FALSE)</f>
        <v>#N/A</v>
      </c>
      <c r="E179" s="23" t="e">
        <f t="shared" si="0"/>
        <v>#N/A</v>
      </c>
      <c r="I179" s="23"/>
      <c r="J179" s="23" t="e">
        <f t="shared" si="1"/>
        <v>#N/A</v>
      </c>
      <c r="L179" s="24"/>
    </row>
    <row r="180" spans="1:12" ht="14.25" customHeight="1" x14ac:dyDescent="0.35">
      <c r="A180" s="17"/>
      <c r="D180" s="19" t="e">
        <f>VLOOKUP(B180,'Product List'!$A$2:$B$11,2,FALSE)</f>
        <v>#N/A</v>
      </c>
      <c r="E180" s="19" t="e">
        <f t="shared" si="0"/>
        <v>#N/A</v>
      </c>
      <c r="I180" s="19"/>
      <c r="J180" s="19" t="e">
        <f t="shared" si="1"/>
        <v>#N/A</v>
      </c>
      <c r="L180" s="26"/>
    </row>
    <row r="181" spans="1:12" ht="14.25" customHeight="1" x14ac:dyDescent="0.35">
      <c r="A181" s="21"/>
      <c r="D181" s="23" t="e">
        <f>VLOOKUP(B181,'Product List'!$A$2:$B$11,2,FALSE)</f>
        <v>#N/A</v>
      </c>
      <c r="E181" s="23" t="e">
        <f t="shared" si="0"/>
        <v>#N/A</v>
      </c>
      <c r="I181" s="23"/>
      <c r="J181" s="23" t="e">
        <f t="shared" si="1"/>
        <v>#N/A</v>
      </c>
      <c r="L181" s="24"/>
    </row>
    <row r="182" spans="1:12" ht="14.25" customHeight="1" x14ac:dyDescent="0.35">
      <c r="A182" s="17"/>
      <c r="D182" s="19" t="e">
        <f>VLOOKUP(B182,'Product List'!$A$2:$B$11,2,FALSE)</f>
        <v>#N/A</v>
      </c>
      <c r="E182" s="19" t="e">
        <f t="shared" si="0"/>
        <v>#N/A</v>
      </c>
      <c r="I182" s="19"/>
      <c r="J182" s="19" t="e">
        <f t="shared" si="1"/>
        <v>#N/A</v>
      </c>
      <c r="L182" s="26"/>
    </row>
    <row r="183" spans="1:12" ht="14.25" customHeight="1" x14ac:dyDescent="0.35">
      <c r="A183" s="21"/>
      <c r="D183" s="23" t="e">
        <f>VLOOKUP(B183,'Product List'!$A$2:$B$11,2,FALSE)</f>
        <v>#N/A</v>
      </c>
      <c r="E183" s="23" t="e">
        <f t="shared" si="0"/>
        <v>#N/A</v>
      </c>
      <c r="I183" s="23"/>
      <c r="J183" s="23" t="e">
        <f t="shared" si="1"/>
        <v>#N/A</v>
      </c>
      <c r="L183" s="24"/>
    </row>
    <row r="184" spans="1:12" ht="14.25" customHeight="1" x14ac:dyDescent="0.35">
      <c r="A184" s="17"/>
      <c r="D184" s="19" t="e">
        <f>VLOOKUP(B184,'Product List'!$A$2:$B$11,2,FALSE)</f>
        <v>#N/A</v>
      </c>
      <c r="E184" s="19" t="e">
        <f t="shared" si="0"/>
        <v>#N/A</v>
      </c>
      <c r="I184" s="19"/>
      <c r="J184" s="19" t="e">
        <f t="shared" si="1"/>
        <v>#N/A</v>
      </c>
      <c r="L184" s="26"/>
    </row>
    <row r="185" spans="1:12" ht="14.25" customHeight="1" x14ac:dyDescent="0.35">
      <c r="A185" s="21"/>
      <c r="D185" s="23" t="e">
        <f>VLOOKUP(B185,'Product List'!$A$2:$B$11,2,FALSE)</f>
        <v>#N/A</v>
      </c>
      <c r="E185" s="23" t="e">
        <f t="shared" si="0"/>
        <v>#N/A</v>
      </c>
      <c r="I185" s="23"/>
      <c r="J185" s="23" t="e">
        <f t="shared" si="1"/>
        <v>#N/A</v>
      </c>
      <c r="L185" s="24"/>
    </row>
    <row r="186" spans="1:12" ht="14.25" customHeight="1" x14ac:dyDescent="0.35">
      <c r="A186" s="17"/>
      <c r="D186" s="19" t="e">
        <f>VLOOKUP(B186,'Product List'!$A$2:$B$11,2,FALSE)</f>
        <v>#N/A</v>
      </c>
      <c r="E186" s="19" t="e">
        <f t="shared" si="0"/>
        <v>#N/A</v>
      </c>
      <c r="I186" s="19"/>
      <c r="J186" s="19" t="e">
        <f t="shared" si="1"/>
        <v>#N/A</v>
      </c>
      <c r="L186" s="26"/>
    </row>
    <row r="187" spans="1:12" ht="14.25" customHeight="1" x14ac:dyDescent="0.35">
      <c r="A187" s="21"/>
      <c r="D187" s="23" t="e">
        <f>VLOOKUP(B187,'Product List'!$A$2:$B$11,2,FALSE)</f>
        <v>#N/A</v>
      </c>
      <c r="E187" s="23" t="e">
        <f t="shared" si="0"/>
        <v>#N/A</v>
      </c>
      <c r="I187" s="23"/>
      <c r="J187" s="23" t="e">
        <f t="shared" si="1"/>
        <v>#N/A</v>
      </c>
      <c r="L187" s="24"/>
    </row>
    <row r="188" spans="1:12" ht="14.25" customHeight="1" x14ac:dyDescent="0.35">
      <c r="A188" s="17"/>
      <c r="D188" s="19" t="e">
        <f>VLOOKUP(B188,'Product List'!$A$2:$B$11,2,FALSE)</f>
        <v>#N/A</v>
      </c>
      <c r="E188" s="19" t="e">
        <f t="shared" si="0"/>
        <v>#N/A</v>
      </c>
      <c r="I188" s="19"/>
      <c r="J188" s="19" t="e">
        <f t="shared" si="1"/>
        <v>#N/A</v>
      </c>
      <c r="L188" s="26"/>
    </row>
    <row r="189" spans="1:12" ht="14.25" customHeight="1" x14ac:dyDescent="0.35">
      <c r="A189" s="21"/>
      <c r="D189" s="23" t="e">
        <f>VLOOKUP(B189,'Product List'!$A$2:$B$11,2,FALSE)</f>
        <v>#N/A</v>
      </c>
      <c r="E189" s="23" t="e">
        <f t="shared" si="0"/>
        <v>#N/A</v>
      </c>
      <c r="I189" s="23"/>
      <c r="J189" s="23" t="e">
        <f t="shared" si="1"/>
        <v>#N/A</v>
      </c>
      <c r="L189" s="24"/>
    </row>
    <row r="190" spans="1:12" ht="14.25" customHeight="1" x14ac:dyDescent="0.35">
      <c r="A190" s="17"/>
      <c r="D190" s="19" t="e">
        <f>VLOOKUP(B190,'Product List'!$A$2:$B$11,2,FALSE)</f>
        <v>#N/A</v>
      </c>
      <c r="E190" s="19" t="e">
        <f t="shared" si="0"/>
        <v>#N/A</v>
      </c>
      <c r="I190" s="19"/>
      <c r="J190" s="19" t="e">
        <f t="shared" si="1"/>
        <v>#N/A</v>
      </c>
      <c r="L190" s="26"/>
    </row>
    <row r="191" spans="1:12" ht="14.25" customHeight="1" x14ac:dyDescent="0.35">
      <c r="A191" s="21"/>
      <c r="D191" s="23" t="e">
        <f>VLOOKUP(B191,'Product List'!$A$2:$B$11,2,FALSE)</f>
        <v>#N/A</v>
      </c>
      <c r="E191" s="23" t="e">
        <f t="shared" si="0"/>
        <v>#N/A</v>
      </c>
      <c r="I191" s="23"/>
      <c r="J191" s="23" t="e">
        <f t="shared" si="1"/>
        <v>#N/A</v>
      </c>
      <c r="L191" s="24"/>
    </row>
    <row r="192" spans="1:12" ht="14.25" customHeight="1" x14ac:dyDescent="0.35">
      <c r="A192" s="17"/>
      <c r="D192" s="19" t="e">
        <f>VLOOKUP(B192,'Product List'!$A$2:$B$11,2,FALSE)</f>
        <v>#N/A</v>
      </c>
      <c r="E192" s="19" t="e">
        <f t="shared" si="0"/>
        <v>#N/A</v>
      </c>
      <c r="I192" s="19"/>
      <c r="J192" s="19" t="e">
        <f t="shared" si="1"/>
        <v>#N/A</v>
      </c>
      <c r="L192" s="26"/>
    </row>
    <row r="193" spans="1:12" ht="14.25" customHeight="1" x14ac:dyDescent="0.35">
      <c r="A193" s="21"/>
      <c r="D193" s="23" t="e">
        <f>VLOOKUP(B193,'Product List'!$A$2:$B$11,2,FALSE)</f>
        <v>#N/A</v>
      </c>
      <c r="E193" s="23" t="e">
        <f t="shared" si="0"/>
        <v>#N/A</v>
      </c>
      <c r="I193" s="23"/>
      <c r="J193" s="23" t="e">
        <f t="shared" si="1"/>
        <v>#N/A</v>
      </c>
      <c r="L193" s="24"/>
    </row>
    <row r="194" spans="1:12" ht="14.25" customHeight="1" x14ac:dyDescent="0.35">
      <c r="A194" s="17"/>
      <c r="D194" s="19" t="e">
        <f>VLOOKUP(B194,'Product List'!$A$2:$B$11,2,FALSE)</f>
        <v>#N/A</v>
      </c>
      <c r="E194" s="19" t="e">
        <f t="shared" si="0"/>
        <v>#N/A</v>
      </c>
      <c r="I194" s="19"/>
      <c r="J194" s="19" t="e">
        <f t="shared" si="1"/>
        <v>#N/A</v>
      </c>
      <c r="L194" s="26"/>
    </row>
    <row r="195" spans="1:12" ht="14.25" customHeight="1" x14ac:dyDescent="0.35">
      <c r="A195" s="21"/>
      <c r="D195" s="23" t="e">
        <f>VLOOKUP(B195,'Product List'!$A$2:$B$11,2,FALSE)</f>
        <v>#N/A</v>
      </c>
      <c r="E195" s="23" t="e">
        <f t="shared" si="0"/>
        <v>#N/A</v>
      </c>
      <c r="I195" s="23"/>
      <c r="J195" s="23" t="e">
        <f t="shared" si="1"/>
        <v>#N/A</v>
      </c>
      <c r="L195" s="24"/>
    </row>
    <row r="196" spans="1:12" ht="14.25" customHeight="1" x14ac:dyDescent="0.35">
      <c r="A196" s="17"/>
      <c r="D196" s="19" t="e">
        <f>VLOOKUP(B196,'Product List'!$A$2:$B$11,2,FALSE)</f>
        <v>#N/A</v>
      </c>
      <c r="E196" s="19" t="e">
        <f t="shared" si="0"/>
        <v>#N/A</v>
      </c>
      <c r="I196" s="19"/>
      <c r="J196" s="19" t="e">
        <f t="shared" si="1"/>
        <v>#N/A</v>
      </c>
      <c r="L196" s="26"/>
    </row>
    <row r="197" spans="1:12" ht="14.25" customHeight="1" x14ac:dyDescent="0.35">
      <c r="A197" s="21"/>
      <c r="D197" s="23" t="e">
        <f>VLOOKUP(B197,'Product List'!$A$2:$B$11,2,FALSE)</f>
        <v>#N/A</v>
      </c>
      <c r="E197" s="23" t="e">
        <f t="shared" si="0"/>
        <v>#N/A</v>
      </c>
      <c r="I197" s="23"/>
      <c r="J197" s="23" t="e">
        <f t="shared" si="1"/>
        <v>#N/A</v>
      </c>
      <c r="L197" s="24"/>
    </row>
    <row r="198" spans="1:12" ht="14.25" customHeight="1" x14ac:dyDescent="0.35">
      <c r="A198" s="17"/>
      <c r="D198" s="19" t="e">
        <f>VLOOKUP(B198,'Product List'!$A$2:$B$11,2,FALSE)</f>
        <v>#N/A</v>
      </c>
      <c r="E198" s="19" t="e">
        <f t="shared" si="0"/>
        <v>#N/A</v>
      </c>
      <c r="I198" s="19"/>
      <c r="J198" s="19" t="e">
        <f t="shared" si="1"/>
        <v>#N/A</v>
      </c>
      <c r="L198" s="26"/>
    </row>
    <row r="199" spans="1:12" ht="14.25" customHeight="1" x14ac:dyDescent="0.35">
      <c r="A199" s="21"/>
      <c r="D199" s="23" t="e">
        <f>VLOOKUP(B199,'Product List'!$A$2:$B$11,2,FALSE)</f>
        <v>#N/A</v>
      </c>
      <c r="E199" s="23" t="e">
        <f t="shared" si="0"/>
        <v>#N/A</v>
      </c>
      <c r="I199" s="23"/>
      <c r="J199" s="23" t="e">
        <f t="shared" si="1"/>
        <v>#N/A</v>
      </c>
      <c r="L199" s="24"/>
    </row>
    <row r="200" spans="1:12" ht="14.25" customHeight="1" x14ac:dyDescent="0.35">
      <c r="A200" s="17"/>
      <c r="D200" s="19" t="e">
        <f>VLOOKUP(B200,'Product List'!$A$2:$B$11,2,FALSE)</f>
        <v>#N/A</v>
      </c>
      <c r="E200" s="19" t="e">
        <f t="shared" si="0"/>
        <v>#N/A</v>
      </c>
      <c r="I200" s="19"/>
      <c r="J200" s="19" t="e">
        <f t="shared" si="1"/>
        <v>#N/A</v>
      </c>
      <c r="L200" s="26"/>
    </row>
    <row r="201" spans="1:12" ht="14.25" customHeight="1" x14ac:dyDescent="0.35">
      <c r="A201" s="21"/>
      <c r="D201" s="23" t="e">
        <f>VLOOKUP(B201,'Product List'!$A$2:$B$11,2,FALSE)</f>
        <v>#N/A</v>
      </c>
      <c r="E201" s="23" t="e">
        <f t="shared" si="0"/>
        <v>#N/A</v>
      </c>
      <c r="I201" s="23"/>
      <c r="J201" s="23" t="e">
        <f t="shared" si="1"/>
        <v>#N/A</v>
      </c>
      <c r="L201" s="24"/>
    </row>
    <row r="202" spans="1:12" ht="14.25" customHeight="1" x14ac:dyDescent="0.35">
      <c r="A202" s="17"/>
      <c r="D202" s="19" t="e">
        <f>VLOOKUP(B202,'Product List'!$A$2:$B$11,2,FALSE)</f>
        <v>#N/A</v>
      </c>
      <c r="E202" s="19" t="e">
        <f t="shared" si="0"/>
        <v>#N/A</v>
      </c>
      <c r="I202" s="19"/>
      <c r="J202" s="19" t="e">
        <f t="shared" si="1"/>
        <v>#N/A</v>
      </c>
      <c r="L202" s="26"/>
    </row>
    <row r="203" spans="1:12" ht="14.25" customHeight="1" x14ac:dyDescent="0.35">
      <c r="A203" s="21"/>
      <c r="D203" s="23" t="e">
        <f>VLOOKUP(B203,'Product List'!$A$2:$B$11,2,FALSE)</f>
        <v>#N/A</v>
      </c>
      <c r="E203" s="23" t="e">
        <f t="shared" si="0"/>
        <v>#N/A</v>
      </c>
      <c r="I203" s="23"/>
      <c r="J203" s="23" t="e">
        <f t="shared" si="1"/>
        <v>#N/A</v>
      </c>
      <c r="L203" s="24"/>
    </row>
    <row r="204" spans="1:12" ht="14.25" customHeight="1" x14ac:dyDescent="0.35">
      <c r="A204" s="17"/>
      <c r="D204" s="19" t="e">
        <f>VLOOKUP(B204,'Product List'!$A$2:$B$11,2,FALSE)</f>
        <v>#N/A</v>
      </c>
      <c r="E204" s="19" t="e">
        <f t="shared" si="0"/>
        <v>#N/A</v>
      </c>
      <c r="I204" s="19"/>
      <c r="J204" s="19" t="e">
        <f t="shared" si="1"/>
        <v>#N/A</v>
      </c>
      <c r="L204" s="26"/>
    </row>
    <row r="205" spans="1:12" ht="14.25" customHeight="1" x14ac:dyDescent="0.35">
      <c r="A205" s="21"/>
      <c r="D205" s="23" t="e">
        <f>VLOOKUP(B205,'Product List'!$A$2:$B$11,2,FALSE)</f>
        <v>#N/A</v>
      </c>
      <c r="E205" s="23" t="e">
        <f t="shared" si="0"/>
        <v>#N/A</v>
      </c>
      <c r="I205" s="23"/>
      <c r="J205" s="23" t="e">
        <f t="shared" si="1"/>
        <v>#N/A</v>
      </c>
      <c r="L205" s="24"/>
    </row>
    <row r="206" spans="1:12" ht="14.25" customHeight="1" x14ac:dyDescent="0.35">
      <c r="A206" s="17"/>
      <c r="D206" s="19" t="e">
        <f>VLOOKUP(B206,'Product List'!$A$2:$B$11,2,FALSE)</f>
        <v>#N/A</v>
      </c>
      <c r="E206" s="19" t="e">
        <f t="shared" si="0"/>
        <v>#N/A</v>
      </c>
      <c r="I206" s="19"/>
      <c r="J206" s="19" t="e">
        <f t="shared" si="1"/>
        <v>#N/A</v>
      </c>
      <c r="L206" s="26"/>
    </row>
    <row r="207" spans="1:12" ht="14.25" customHeight="1" x14ac:dyDescent="0.35">
      <c r="A207" s="21"/>
      <c r="D207" s="23" t="e">
        <f>VLOOKUP(B207,'Product List'!$A$2:$B$11,2,FALSE)</f>
        <v>#N/A</v>
      </c>
      <c r="E207" s="23" t="e">
        <f t="shared" si="0"/>
        <v>#N/A</v>
      </c>
      <c r="I207" s="23"/>
      <c r="J207" s="23" t="e">
        <f t="shared" si="1"/>
        <v>#N/A</v>
      </c>
      <c r="L207" s="24"/>
    </row>
    <row r="208" spans="1:12" ht="14.25" customHeight="1" x14ac:dyDescent="0.35">
      <c r="A208" s="17"/>
      <c r="D208" s="19" t="e">
        <f>VLOOKUP(B208,'Product List'!$A$2:$B$11,2,FALSE)</f>
        <v>#N/A</v>
      </c>
      <c r="E208" s="19" t="e">
        <f t="shared" si="0"/>
        <v>#N/A</v>
      </c>
      <c r="I208" s="19"/>
      <c r="J208" s="19" t="e">
        <f t="shared" si="1"/>
        <v>#N/A</v>
      </c>
      <c r="L208" s="26"/>
    </row>
    <row r="209" spans="1:12" ht="14.25" customHeight="1" x14ac:dyDescent="0.35">
      <c r="A209" s="21"/>
      <c r="D209" s="23" t="e">
        <f>VLOOKUP(B209,'Product List'!$A$2:$B$11,2,FALSE)</f>
        <v>#N/A</v>
      </c>
      <c r="E209" s="23" t="e">
        <f t="shared" si="0"/>
        <v>#N/A</v>
      </c>
      <c r="I209" s="23"/>
      <c r="J209" s="23" t="e">
        <f t="shared" si="1"/>
        <v>#N/A</v>
      </c>
      <c r="L209" s="24"/>
    </row>
    <row r="210" spans="1:12" ht="14.25" customHeight="1" x14ac:dyDescent="0.35">
      <c r="A210" s="17"/>
      <c r="D210" s="19" t="e">
        <f>VLOOKUP(B210,'Product List'!$A$2:$B$11,2,FALSE)</f>
        <v>#N/A</v>
      </c>
      <c r="E210" s="19" t="e">
        <f t="shared" si="0"/>
        <v>#N/A</v>
      </c>
      <c r="I210" s="19"/>
      <c r="J210" s="19" t="e">
        <f t="shared" si="1"/>
        <v>#N/A</v>
      </c>
      <c r="L210" s="26"/>
    </row>
    <row r="211" spans="1:12" ht="14.25" customHeight="1" x14ac:dyDescent="0.35">
      <c r="A211" s="21"/>
      <c r="D211" s="23" t="e">
        <f>VLOOKUP(B211,'Product List'!$A$2:$B$11,2,FALSE)</f>
        <v>#N/A</v>
      </c>
      <c r="E211" s="23" t="e">
        <f t="shared" si="0"/>
        <v>#N/A</v>
      </c>
      <c r="I211" s="23"/>
      <c r="J211" s="23" t="e">
        <f t="shared" si="1"/>
        <v>#N/A</v>
      </c>
      <c r="L211" s="24"/>
    </row>
    <row r="212" spans="1:12" ht="14.25" customHeight="1" x14ac:dyDescent="0.35">
      <c r="A212" s="17"/>
      <c r="D212" s="19" t="e">
        <f>VLOOKUP(B212,'Product List'!$A$2:$B$11,2,FALSE)</f>
        <v>#N/A</v>
      </c>
      <c r="E212" s="19" t="e">
        <f t="shared" si="0"/>
        <v>#N/A</v>
      </c>
      <c r="I212" s="19"/>
      <c r="J212" s="19" t="e">
        <f t="shared" si="1"/>
        <v>#N/A</v>
      </c>
      <c r="L212" s="26"/>
    </row>
    <row r="213" spans="1:12" ht="14.25" customHeight="1" x14ac:dyDescent="0.35">
      <c r="A213" s="21"/>
      <c r="D213" s="23" t="e">
        <f>VLOOKUP(B213,'Product List'!$A$2:$B$11,2,FALSE)</f>
        <v>#N/A</v>
      </c>
      <c r="E213" s="23" t="e">
        <f t="shared" si="0"/>
        <v>#N/A</v>
      </c>
      <c r="I213" s="23"/>
      <c r="J213" s="23" t="e">
        <f t="shared" si="1"/>
        <v>#N/A</v>
      </c>
      <c r="L213" s="24"/>
    </row>
    <row r="214" spans="1:12" ht="14.25" customHeight="1" x14ac:dyDescent="0.35">
      <c r="A214" s="17"/>
      <c r="D214" s="19" t="e">
        <f>VLOOKUP(B214,'Product List'!$A$2:$B$11,2,FALSE)</f>
        <v>#N/A</v>
      </c>
      <c r="E214" s="19" t="e">
        <f t="shared" si="0"/>
        <v>#N/A</v>
      </c>
      <c r="I214" s="19"/>
      <c r="J214" s="19" t="e">
        <f t="shared" si="1"/>
        <v>#N/A</v>
      </c>
      <c r="L214" s="26"/>
    </row>
    <row r="215" spans="1:12" ht="14.25" customHeight="1" x14ac:dyDescent="0.35">
      <c r="A215" s="21"/>
      <c r="D215" s="23" t="e">
        <f>VLOOKUP(B215,'Product List'!$A$2:$B$11,2,FALSE)</f>
        <v>#N/A</v>
      </c>
      <c r="E215" s="23" t="e">
        <f t="shared" si="0"/>
        <v>#N/A</v>
      </c>
      <c r="I215" s="23"/>
      <c r="J215" s="23" t="e">
        <f t="shared" si="1"/>
        <v>#N/A</v>
      </c>
      <c r="L215" s="24"/>
    </row>
    <row r="216" spans="1:12" ht="14.25" customHeight="1" x14ac:dyDescent="0.35">
      <c r="A216" s="17"/>
      <c r="D216" s="19" t="e">
        <f>VLOOKUP(B216,'Product List'!$A$2:$B$11,2,FALSE)</f>
        <v>#N/A</v>
      </c>
      <c r="E216" s="19" t="e">
        <f t="shared" si="0"/>
        <v>#N/A</v>
      </c>
      <c r="I216" s="19"/>
      <c r="J216" s="19" t="e">
        <f t="shared" si="1"/>
        <v>#N/A</v>
      </c>
      <c r="L216" s="26"/>
    </row>
    <row r="217" spans="1:12" ht="14.25" customHeight="1" x14ac:dyDescent="0.35">
      <c r="A217" s="21"/>
      <c r="D217" s="23" t="e">
        <f>VLOOKUP(B217,'Product List'!$A$2:$B$11,2,FALSE)</f>
        <v>#N/A</v>
      </c>
      <c r="E217" s="23" t="e">
        <f t="shared" si="0"/>
        <v>#N/A</v>
      </c>
      <c r="I217" s="23"/>
      <c r="J217" s="23" t="e">
        <f t="shared" si="1"/>
        <v>#N/A</v>
      </c>
      <c r="L217" s="24"/>
    </row>
    <row r="218" spans="1:12" ht="14.25" customHeight="1" x14ac:dyDescent="0.35">
      <c r="A218" s="17"/>
      <c r="D218" s="19" t="e">
        <f>VLOOKUP(B218,'Product List'!$A$2:$B$11,2,FALSE)</f>
        <v>#N/A</v>
      </c>
      <c r="E218" s="19" t="e">
        <f t="shared" si="0"/>
        <v>#N/A</v>
      </c>
      <c r="I218" s="19"/>
      <c r="J218" s="19" t="e">
        <f t="shared" si="1"/>
        <v>#N/A</v>
      </c>
      <c r="L218" s="26"/>
    </row>
    <row r="219" spans="1:12" ht="14.25" customHeight="1" x14ac:dyDescent="0.35">
      <c r="A219" s="21"/>
      <c r="D219" s="23" t="e">
        <f>VLOOKUP(B219,'Product List'!$A$2:$B$11,2,FALSE)</f>
        <v>#N/A</v>
      </c>
      <c r="E219" s="23" t="e">
        <f t="shared" si="0"/>
        <v>#N/A</v>
      </c>
      <c r="I219" s="23"/>
      <c r="J219" s="23" t="e">
        <f t="shared" si="1"/>
        <v>#N/A</v>
      </c>
      <c r="L219" s="24"/>
    </row>
    <row r="220" spans="1:12" ht="14.25" customHeight="1" x14ac:dyDescent="0.35">
      <c r="A220" s="17"/>
      <c r="D220" s="19" t="e">
        <f>VLOOKUP(B220,'Product List'!$A$2:$B$11,2,FALSE)</f>
        <v>#N/A</v>
      </c>
      <c r="E220" s="19" t="e">
        <f t="shared" si="0"/>
        <v>#N/A</v>
      </c>
      <c r="I220" s="19"/>
      <c r="J220" s="19" t="e">
        <f t="shared" si="1"/>
        <v>#N/A</v>
      </c>
      <c r="L220" s="26"/>
    </row>
    <row r="221" spans="1:12" ht="14.25" customHeight="1" x14ac:dyDescent="0.35">
      <c r="A221" s="21"/>
      <c r="D221" s="23" t="e">
        <f>VLOOKUP(B221,'Product List'!$A$2:$B$11,2,FALSE)</f>
        <v>#N/A</v>
      </c>
      <c r="E221" s="23" t="e">
        <f t="shared" si="0"/>
        <v>#N/A</v>
      </c>
      <c r="I221" s="23"/>
      <c r="J221" s="23" t="e">
        <f t="shared" si="1"/>
        <v>#N/A</v>
      </c>
      <c r="L221" s="24"/>
    </row>
    <row r="222" spans="1:12" ht="14.25" customHeight="1" x14ac:dyDescent="0.35">
      <c r="A222" s="17"/>
      <c r="D222" s="19" t="e">
        <f>VLOOKUP(B222,'Product List'!$A$2:$B$11,2,FALSE)</f>
        <v>#N/A</v>
      </c>
      <c r="E222" s="19" t="e">
        <f t="shared" si="0"/>
        <v>#N/A</v>
      </c>
      <c r="I222" s="19"/>
      <c r="J222" s="19" t="e">
        <f t="shared" si="1"/>
        <v>#N/A</v>
      </c>
      <c r="L222" s="26"/>
    </row>
    <row r="223" spans="1:12" ht="14.25" customHeight="1" x14ac:dyDescent="0.35">
      <c r="A223" s="21"/>
      <c r="D223" s="23" t="e">
        <f>VLOOKUP(B223,'Product List'!$A$2:$B$11,2,FALSE)</f>
        <v>#N/A</v>
      </c>
      <c r="E223" s="23" t="e">
        <f t="shared" si="0"/>
        <v>#N/A</v>
      </c>
      <c r="I223" s="23"/>
      <c r="J223" s="23" t="e">
        <f t="shared" si="1"/>
        <v>#N/A</v>
      </c>
      <c r="L223" s="24"/>
    </row>
    <row r="224" spans="1:12" ht="14.25" customHeight="1" x14ac:dyDescent="0.35">
      <c r="A224" s="17"/>
      <c r="D224" s="19" t="e">
        <f>VLOOKUP(B224,'Product List'!$A$2:$B$11,2,FALSE)</f>
        <v>#N/A</v>
      </c>
      <c r="E224" s="19" t="e">
        <f t="shared" si="0"/>
        <v>#N/A</v>
      </c>
      <c r="I224" s="19"/>
      <c r="J224" s="19" t="e">
        <f t="shared" si="1"/>
        <v>#N/A</v>
      </c>
      <c r="L224" s="26"/>
    </row>
    <row r="225" spans="1:12" ht="14.25" customHeight="1" x14ac:dyDescent="0.35">
      <c r="A225" s="21"/>
      <c r="D225" s="23" t="e">
        <f>VLOOKUP(B225,'Product List'!$A$2:$B$11,2,FALSE)</f>
        <v>#N/A</v>
      </c>
      <c r="E225" s="23" t="e">
        <f t="shared" si="0"/>
        <v>#N/A</v>
      </c>
      <c r="I225" s="23"/>
      <c r="J225" s="23" t="e">
        <f t="shared" si="1"/>
        <v>#N/A</v>
      </c>
      <c r="L225" s="24"/>
    </row>
    <row r="226" spans="1:12" ht="14.25" customHeight="1" x14ac:dyDescent="0.35">
      <c r="A226" s="17"/>
      <c r="D226" s="19" t="e">
        <f>VLOOKUP(B226,'Product List'!$A$2:$B$11,2,FALSE)</f>
        <v>#N/A</v>
      </c>
      <c r="E226" s="19" t="e">
        <f t="shared" si="0"/>
        <v>#N/A</v>
      </c>
      <c r="I226" s="19"/>
      <c r="J226" s="19" t="e">
        <f t="shared" si="1"/>
        <v>#N/A</v>
      </c>
      <c r="L226" s="26"/>
    </row>
    <row r="227" spans="1:12" ht="14.25" customHeight="1" x14ac:dyDescent="0.35">
      <c r="A227" s="21"/>
      <c r="D227" s="23" t="e">
        <f>VLOOKUP(B227,'Product List'!$A$2:$B$11,2,FALSE)</f>
        <v>#N/A</v>
      </c>
      <c r="E227" s="23" t="e">
        <f t="shared" si="0"/>
        <v>#N/A</v>
      </c>
      <c r="I227" s="23"/>
      <c r="J227" s="23" t="e">
        <f t="shared" si="1"/>
        <v>#N/A</v>
      </c>
      <c r="L227" s="24"/>
    </row>
    <row r="228" spans="1:12" ht="14.25" customHeight="1" x14ac:dyDescent="0.35">
      <c r="A228" s="17"/>
      <c r="D228" s="19" t="e">
        <f>VLOOKUP(B228,'Product List'!$A$2:$B$11,2,FALSE)</f>
        <v>#N/A</v>
      </c>
      <c r="E228" s="19" t="e">
        <f t="shared" si="0"/>
        <v>#N/A</v>
      </c>
      <c r="I228" s="19"/>
      <c r="J228" s="19" t="e">
        <f t="shared" si="1"/>
        <v>#N/A</v>
      </c>
      <c r="L228" s="26"/>
    </row>
    <row r="229" spans="1:12" ht="14.25" customHeight="1" x14ac:dyDescent="0.35">
      <c r="A229" s="21"/>
      <c r="D229" s="23" t="e">
        <f>VLOOKUP(B229,'Product List'!$A$2:$B$11,2,FALSE)</f>
        <v>#N/A</v>
      </c>
      <c r="E229" s="23" t="e">
        <f t="shared" si="0"/>
        <v>#N/A</v>
      </c>
      <c r="I229" s="23"/>
      <c r="J229" s="23" t="e">
        <f t="shared" si="1"/>
        <v>#N/A</v>
      </c>
      <c r="L229" s="24"/>
    </row>
    <row r="230" spans="1:12" ht="14.25" customHeight="1" x14ac:dyDescent="0.35">
      <c r="A230" s="17"/>
      <c r="D230" s="19" t="e">
        <f>VLOOKUP(B230,'Product List'!$A$2:$B$11,2,FALSE)</f>
        <v>#N/A</v>
      </c>
      <c r="E230" s="19" t="e">
        <f t="shared" si="0"/>
        <v>#N/A</v>
      </c>
      <c r="I230" s="19"/>
      <c r="J230" s="19" t="e">
        <f t="shared" si="1"/>
        <v>#N/A</v>
      </c>
      <c r="L230" s="26"/>
    </row>
    <row r="231" spans="1:12" ht="14.25" customHeight="1" x14ac:dyDescent="0.35">
      <c r="A231" s="21"/>
      <c r="D231" s="23" t="e">
        <f>VLOOKUP(B231,'Product List'!$A$2:$B$11,2,FALSE)</f>
        <v>#N/A</v>
      </c>
      <c r="E231" s="23" t="e">
        <f t="shared" si="0"/>
        <v>#N/A</v>
      </c>
      <c r="I231" s="23"/>
      <c r="J231" s="23" t="e">
        <f t="shared" si="1"/>
        <v>#N/A</v>
      </c>
      <c r="L231" s="24"/>
    </row>
    <row r="232" spans="1:12" ht="14.25" customHeight="1" x14ac:dyDescent="0.35">
      <c r="A232" s="17"/>
      <c r="D232" s="19" t="e">
        <f>VLOOKUP(B232,'Product List'!$A$2:$B$11,2,FALSE)</f>
        <v>#N/A</v>
      </c>
      <c r="E232" s="19" t="e">
        <f t="shared" si="0"/>
        <v>#N/A</v>
      </c>
      <c r="I232" s="19"/>
      <c r="J232" s="19" t="e">
        <f t="shared" si="1"/>
        <v>#N/A</v>
      </c>
      <c r="L232" s="26"/>
    </row>
    <row r="233" spans="1:12" ht="14.25" customHeight="1" x14ac:dyDescent="0.35">
      <c r="A233" s="21"/>
      <c r="D233" s="23" t="e">
        <f>VLOOKUP(B233,'Product List'!$A$2:$B$11,2,FALSE)</f>
        <v>#N/A</v>
      </c>
      <c r="E233" s="23" t="e">
        <f t="shared" si="0"/>
        <v>#N/A</v>
      </c>
      <c r="I233" s="23"/>
      <c r="J233" s="23" t="e">
        <f t="shared" si="1"/>
        <v>#N/A</v>
      </c>
      <c r="L233" s="24"/>
    </row>
    <row r="234" spans="1:12" ht="14.25" customHeight="1" x14ac:dyDescent="0.35">
      <c r="A234" s="17"/>
      <c r="D234" s="19" t="e">
        <f>VLOOKUP(B234,'Product List'!$A$2:$B$11,2,FALSE)</f>
        <v>#N/A</v>
      </c>
      <c r="E234" s="19" t="e">
        <f t="shared" si="0"/>
        <v>#N/A</v>
      </c>
      <c r="I234" s="19"/>
      <c r="J234" s="19" t="e">
        <f t="shared" si="1"/>
        <v>#N/A</v>
      </c>
      <c r="L234" s="26"/>
    </row>
    <row r="235" spans="1:12" ht="14.25" customHeight="1" x14ac:dyDescent="0.35">
      <c r="A235" s="21"/>
      <c r="D235" s="23" t="e">
        <f>VLOOKUP(B235,'Product List'!$A$2:$B$11,2,FALSE)</f>
        <v>#N/A</v>
      </c>
      <c r="E235" s="23" t="e">
        <f t="shared" si="0"/>
        <v>#N/A</v>
      </c>
      <c r="I235" s="23"/>
      <c r="J235" s="23" t="e">
        <f t="shared" si="1"/>
        <v>#N/A</v>
      </c>
      <c r="L235" s="24"/>
    </row>
    <row r="236" spans="1:12" ht="14.25" customHeight="1" x14ac:dyDescent="0.35">
      <c r="A236" s="17"/>
      <c r="D236" s="19" t="e">
        <f>VLOOKUP(B236,'Product List'!$A$2:$B$11,2,FALSE)</f>
        <v>#N/A</v>
      </c>
      <c r="E236" s="19" t="e">
        <f t="shared" si="0"/>
        <v>#N/A</v>
      </c>
      <c r="I236" s="19"/>
      <c r="J236" s="19" t="e">
        <f t="shared" si="1"/>
        <v>#N/A</v>
      </c>
      <c r="L236" s="26"/>
    </row>
    <row r="237" spans="1:12" ht="14.25" customHeight="1" x14ac:dyDescent="0.35">
      <c r="A237" s="21"/>
      <c r="D237" s="23" t="e">
        <f>VLOOKUP(B237,'Product List'!$A$2:$B$11,2,FALSE)</f>
        <v>#N/A</v>
      </c>
      <c r="E237" s="23" t="e">
        <f t="shared" si="0"/>
        <v>#N/A</v>
      </c>
      <c r="I237" s="23"/>
      <c r="J237" s="23" t="e">
        <f t="shared" si="1"/>
        <v>#N/A</v>
      </c>
      <c r="L237" s="24"/>
    </row>
    <row r="238" spans="1:12" ht="14.25" customHeight="1" x14ac:dyDescent="0.35">
      <c r="A238" s="17"/>
      <c r="D238" s="19" t="e">
        <f>VLOOKUP(B238,'Product List'!$A$2:$B$11,2,FALSE)</f>
        <v>#N/A</v>
      </c>
      <c r="E238" s="19" t="e">
        <f t="shared" si="0"/>
        <v>#N/A</v>
      </c>
      <c r="I238" s="19"/>
      <c r="J238" s="19" t="e">
        <f t="shared" si="1"/>
        <v>#N/A</v>
      </c>
      <c r="L238" s="26"/>
    </row>
    <row r="239" spans="1:12" ht="14.25" customHeight="1" x14ac:dyDescent="0.35">
      <c r="A239" s="21"/>
      <c r="D239" s="23" t="e">
        <f>VLOOKUP(B239,'Product List'!$A$2:$B$11,2,FALSE)</f>
        <v>#N/A</v>
      </c>
      <c r="E239" s="23" t="e">
        <f t="shared" si="0"/>
        <v>#N/A</v>
      </c>
      <c r="I239" s="23"/>
      <c r="J239" s="23" t="e">
        <f t="shared" si="1"/>
        <v>#N/A</v>
      </c>
      <c r="L239" s="24"/>
    </row>
    <row r="240" spans="1:12" ht="14.25" customHeight="1" x14ac:dyDescent="0.35">
      <c r="A240" s="17"/>
      <c r="D240" s="19" t="e">
        <f>VLOOKUP(B240,'Product List'!$A$2:$B$11,2,FALSE)</f>
        <v>#N/A</v>
      </c>
      <c r="E240" s="19" t="e">
        <f t="shared" si="0"/>
        <v>#N/A</v>
      </c>
      <c r="I240" s="19"/>
      <c r="J240" s="19" t="e">
        <f t="shared" si="1"/>
        <v>#N/A</v>
      </c>
      <c r="L240" s="26"/>
    </row>
    <row r="241" spans="1:12" ht="14.25" customHeight="1" x14ac:dyDescent="0.35">
      <c r="A241" s="21"/>
      <c r="D241" s="23" t="e">
        <f>VLOOKUP(B241,'Product List'!$A$2:$B$11,2,FALSE)</f>
        <v>#N/A</v>
      </c>
      <c r="E241" s="23" t="e">
        <f t="shared" si="0"/>
        <v>#N/A</v>
      </c>
      <c r="I241" s="23"/>
      <c r="J241" s="23" t="e">
        <f t="shared" si="1"/>
        <v>#N/A</v>
      </c>
      <c r="L241" s="24"/>
    </row>
    <row r="242" spans="1:12" ht="14.25" customHeight="1" x14ac:dyDescent="0.35">
      <c r="A242" s="17"/>
      <c r="D242" s="19" t="e">
        <f>VLOOKUP(B242,'Product List'!$A$2:$B$11,2,FALSE)</f>
        <v>#N/A</v>
      </c>
      <c r="E242" s="19" t="e">
        <f t="shared" si="0"/>
        <v>#N/A</v>
      </c>
      <c r="I242" s="19"/>
      <c r="J242" s="19" t="e">
        <f t="shared" si="1"/>
        <v>#N/A</v>
      </c>
      <c r="L242" s="26"/>
    </row>
    <row r="243" spans="1:12" ht="14.25" customHeight="1" x14ac:dyDescent="0.35">
      <c r="A243" s="21"/>
      <c r="D243" s="23" t="e">
        <f>VLOOKUP(B243,'Product List'!$A$2:$B$11,2,FALSE)</f>
        <v>#N/A</v>
      </c>
      <c r="E243" s="23" t="e">
        <f t="shared" si="0"/>
        <v>#N/A</v>
      </c>
      <c r="I243" s="23"/>
      <c r="J243" s="23" t="e">
        <f t="shared" si="1"/>
        <v>#N/A</v>
      </c>
      <c r="L243" s="24"/>
    </row>
    <row r="244" spans="1:12" ht="14.25" customHeight="1" x14ac:dyDescent="0.35">
      <c r="A244" s="17"/>
      <c r="D244" s="19" t="e">
        <f>VLOOKUP(B244,'Product List'!$A$2:$B$11,2,FALSE)</f>
        <v>#N/A</v>
      </c>
      <c r="E244" s="19" t="e">
        <f t="shared" si="0"/>
        <v>#N/A</v>
      </c>
      <c r="I244" s="19"/>
      <c r="J244" s="19" t="e">
        <f t="shared" si="1"/>
        <v>#N/A</v>
      </c>
      <c r="L244" s="26"/>
    </row>
    <row r="245" spans="1:12" ht="14.25" customHeight="1" x14ac:dyDescent="0.35">
      <c r="A245" s="21"/>
      <c r="D245" s="23" t="e">
        <f>VLOOKUP(B245,'Product List'!$A$2:$B$11,2,FALSE)</f>
        <v>#N/A</v>
      </c>
      <c r="E245" s="23" t="e">
        <f t="shared" si="0"/>
        <v>#N/A</v>
      </c>
      <c r="I245" s="23"/>
      <c r="J245" s="23" t="e">
        <f t="shared" si="1"/>
        <v>#N/A</v>
      </c>
      <c r="L245" s="24"/>
    </row>
    <row r="246" spans="1:12" ht="14.25" customHeight="1" x14ac:dyDescent="0.35">
      <c r="A246" s="17"/>
      <c r="D246" s="19" t="e">
        <f>VLOOKUP(B246,'Product List'!$A$2:$B$11,2,FALSE)</f>
        <v>#N/A</v>
      </c>
      <c r="E246" s="19" t="e">
        <f t="shared" si="0"/>
        <v>#N/A</v>
      </c>
      <c r="I246" s="19"/>
      <c r="J246" s="19" t="e">
        <f t="shared" si="1"/>
        <v>#N/A</v>
      </c>
      <c r="L246" s="26"/>
    </row>
    <row r="247" spans="1:12" ht="14.25" customHeight="1" x14ac:dyDescent="0.35">
      <c r="A247" s="21"/>
      <c r="D247" s="23" t="e">
        <f>VLOOKUP(B247,'Product List'!$A$2:$B$11,2,FALSE)</f>
        <v>#N/A</v>
      </c>
      <c r="E247" s="23" t="e">
        <f t="shared" si="0"/>
        <v>#N/A</v>
      </c>
      <c r="I247" s="23"/>
      <c r="J247" s="23" t="e">
        <f t="shared" si="1"/>
        <v>#N/A</v>
      </c>
      <c r="L247" s="24"/>
    </row>
    <row r="248" spans="1:12" ht="14.25" customHeight="1" x14ac:dyDescent="0.35">
      <c r="A248" s="17"/>
      <c r="D248" s="19" t="e">
        <f>VLOOKUP(B248,'Product List'!$A$2:$B$11,2,FALSE)</f>
        <v>#N/A</v>
      </c>
      <c r="E248" s="19" t="e">
        <f t="shared" si="0"/>
        <v>#N/A</v>
      </c>
      <c r="I248" s="19"/>
      <c r="J248" s="19" t="e">
        <f t="shared" si="1"/>
        <v>#N/A</v>
      </c>
      <c r="L248" s="26"/>
    </row>
    <row r="249" spans="1:12" ht="14.25" customHeight="1" x14ac:dyDescent="0.35">
      <c r="A249" s="21"/>
      <c r="D249" s="23" t="e">
        <f>VLOOKUP(B249,'Product List'!$A$2:$B$11,2,FALSE)</f>
        <v>#N/A</v>
      </c>
      <c r="E249" s="23" t="e">
        <f t="shared" si="0"/>
        <v>#N/A</v>
      </c>
      <c r="I249" s="23"/>
      <c r="J249" s="23" t="e">
        <f t="shared" si="1"/>
        <v>#N/A</v>
      </c>
      <c r="L249" s="24"/>
    </row>
    <row r="250" spans="1:12" ht="14.25" customHeight="1" x14ac:dyDescent="0.35">
      <c r="A250" s="17"/>
      <c r="D250" s="19" t="e">
        <f>VLOOKUP(B250,'Product List'!$A$2:$B$11,2,FALSE)</f>
        <v>#N/A</v>
      </c>
      <c r="E250" s="19" t="e">
        <f t="shared" si="0"/>
        <v>#N/A</v>
      </c>
      <c r="I250" s="19"/>
      <c r="J250" s="19" t="e">
        <f t="shared" si="1"/>
        <v>#N/A</v>
      </c>
      <c r="L250" s="26"/>
    </row>
    <row r="251" spans="1:12" ht="14.25" customHeight="1" x14ac:dyDescent="0.35">
      <c r="A251" s="21"/>
      <c r="D251" s="23" t="e">
        <f>VLOOKUP(B251,'Product List'!$A$2:$B$11,2,FALSE)</f>
        <v>#N/A</v>
      </c>
      <c r="E251" s="23" t="e">
        <f t="shared" si="0"/>
        <v>#N/A</v>
      </c>
      <c r="I251" s="23"/>
      <c r="J251" s="23" t="e">
        <f t="shared" si="1"/>
        <v>#N/A</v>
      </c>
      <c r="L251" s="24"/>
    </row>
    <row r="252" spans="1:12" ht="14.25" customHeight="1" x14ac:dyDescent="0.35">
      <c r="A252" s="17"/>
      <c r="D252" s="19" t="e">
        <f>VLOOKUP(B252,'Product List'!$A$2:$B$11,2,FALSE)</f>
        <v>#N/A</v>
      </c>
      <c r="E252" s="19" t="e">
        <f t="shared" si="0"/>
        <v>#N/A</v>
      </c>
      <c r="I252" s="19"/>
      <c r="J252" s="19" t="e">
        <f t="shared" si="1"/>
        <v>#N/A</v>
      </c>
      <c r="L252" s="26"/>
    </row>
    <row r="253" spans="1:12" ht="14.25" customHeight="1" x14ac:dyDescent="0.35">
      <c r="A253" s="21"/>
      <c r="D253" s="23" t="e">
        <f>VLOOKUP(B253,'Product List'!$A$2:$B$11,2,FALSE)</f>
        <v>#N/A</v>
      </c>
      <c r="E253" s="23" t="e">
        <f t="shared" si="0"/>
        <v>#N/A</v>
      </c>
      <c r="I253" s="23"/>
      <c r="J253" s="23" t="e">
        <f t="shared" si="1"/>
        <v>#N/A</v>
      </c>
      <c r="L253" s="24"/>
    </row>
    <row r="254" spans="1:12" ht="14.25" customHeight="1" x14ac:dyDescent="0.35">
      <c r="A254" s="17"/>
      <c r="D254" s="19" t="e">
        <f>VLOOKUP(B254,'Product List'!$A$2:$B$11,2,FALSE)</f>
        <v>#N/A</v>
      </c>
      <c r="E254" s="19" t="e">
        <f t="shared" si="0"/>
        <v>#N/A</v>
      </c>
      <c r="I254" s="19"/>
      <c r="J254" s="19" t="e">
        <f t="shared" si="1"/>
        <v>#N/A</v>
      </c>
      <c r="L254" s="26"/>
    </row>
    <row r="255" spans="1:12" ht="14.25" customHeight="1" x14ac:dyDescent="0.35">
      <c r="A255" s="21"/>
      <c r="D255" s="23" t="e">
        <f>VLOOKUP(B255,'Product List'!$A$2:$B$11,2,FALSE)</f>
        <v>#N/A</v>
      </c>
      <c r="E255" s="23" t="e">
        <f t="shared" si="0"/>
        <v>#N/A</v>
      </c>
      <c r="I255" s="23"/>
      <c r="J255" s="23" t="e">
        <f t="shared" si="1"/>
        <v>#N/A</v>
      </c>
      <c r="L255" s="24"/>
    </row>
    <row r="256" spans="1:12" ht="14.25" customHeight="1" x14ac:dyDescent="0.35">
      <c r="A256" s="17"/>
      <c r="D256" s="19" t="e">
        <f>VLOOKUP(B256,'Product List'!$A$2:$B$11,2,FALSE)</f>
        <v>#N/A</v>
      </c>
      <c r="E256" s="19" t="e">
        <f t="shared" si="0"/>
        <v>#N/A</v>
      </c>
      <c r="I256" s="19"/>
      <c r="J256" s="19" t="e">
        <f t="shared" si="1"/>
        <v>#N/A</v>
      </c>
      <c r="L256" s="26"/>
    </row>
    <row r="257" spans="1:12" ht="14.25" customHeight="1" x14ac:dyDescent="0.35">
      <c r="A257" s="21"/>
      <c r="D257" s="23" t="e">
        <f>VLOOKUP(B257,'Product List'!$A$2:$B$11,2,FALSE)</f>
        <v>#N/A</v>
      </c>
      <c r="E257" s="23" t="e">
        <f t="shared" ref="E257:E306" si="2">C257*D257</f>
        <v>#N/A</v>
      </c>
      <c r="I257" s="23"/>
      <c r="J257" s="23" t="e">
        <f t="shared" ref="J257:J306" si="3">I257-E257</f>
        <v>#N/A</v>
      </c>
      <c r="L257" s="24"/>
    </row>
    <row r="258" spans="1:12" ht="14.25" customHeight="1" x14ac:dyDescent="0.35">
      <c r="A258" s="17"/>
      <c r="D258" s="19" t="e">
        <f>VLOOKUP(B258,'Product List'!$A$2:$B$11,2,FALSE)</f>
        <v>#N/A</v>
      </c>
      <c r="E258" s="19" t="e">
        <f t="shared" si="2"/>
        <v>#N/A</v>
      </c>
      <c r="I258" s="19"/>
      <c r="J258" s="19" t="e">
        <f t="shared" si="3"/>
        <v>#N/A</v>
      </c>
      <c r="L258" s="26"/>
    </row>
    <row r="259" spans="1:12" ht="14.25" customHeight="1" x14ac:dyDescent="0.35">
      <c r="A259" s="21"/>
      <c r="D259" s="23" t="e">
        <f>VLOOKUP(B259,'Product List'!$A$2:$B$11,2,FALSE)</f>
        <v>#N/A</v>
      </c>
      <c r="E259" s="23" t="e">
        <f t="shared" si="2"/>
        <v>#N/A</v>
      </c>
      <c r="I259" s="23"/>
      <c r="J259" s="23" t="e">
        <f t="shared" si="3"/>
        <v>#N/A</v>
      </c>
      <c r="L259" s="24"/>
    </row>
    <row r="260" spans="1:12" ht="14.25" customHeight="1" x14ac:dyDescent="0.35">
      <c r="A260" s="17"/>
      <c r="D260" s="19" t="e">
        <f>VLOOKUP(B260,'Product List'!$A$2:$B$11,2,FALSE)</f>
        <v>#N/A</v>
      </c>
      <c r="E260" s="19" t="e">
        <f t="shared" si="2"/>
        <v>#N/A</v>
      </c>
      <c r="I260" s="19"/>
      <c r="J260" s="19" t="e">
        <f t="shared" si="3"/>
        <v>#N/A</v>
      </c>
      <c r="L260" s="26"/>
    </row>
    <row r="261" spans="1:12" ht="14.25" customHeight="1" x14ac:dyDescent="0.35">
      <c r="A261" s="21"/>
      <c r="D261" s="23" t="e">
        <f>VLOOKUP(B261,'Product List'!$A$2:$B$11,2,FALSE)</f>
        <v>#N/A</v>
      </c>
      <c r="E261" s="23" t="e">
        <f t="shared" si="2"/>
        <v>#N/A</v>
      </c>
      <c r="I261" s="23"/>
      <c r="J261" s="23" t="e">
        <f t="shared" si="3"/>
        <v>#N/A</v>
      </c>
      <c r="L261" s="24"/>
    </row>
    <row r="262" spans="1:12" ht="14.25" customHeight="1" x14ac:dyDescent="0.35">
      <c r="A262" s="17"/>
      <c r="D262" s="19" t="e">
        <f>VLOOKUP(B262,'Product List'!$A$2:$B$11,2,FALSE)</f>
        <v>#N/A</v>
      </c>
      <c r="E262" s="19" t="e">
        <f t="shared" si="2"/>
        <v>#N/A</v>
      </c>
      <c r="I262" s="19"/>
      <c r="J262" s="19" t="e">
        <f t="shared" si="3"/>
        <v>#N/A</v>
      </c>
      <c r="L262" s="26"/>
    </row>
    <row r="263" spans="1:12" ht="14.25" customHeight="1" x14ac:dyDescent="0.35">
      <c r="A263" s="21"/>
      <c r="D263" s="23" t="e">
        <f>VLOOKUP(B263,'Product List'!$A$2:$B$11,2,FALSE)</f>
        <v>#N/A</v>
      </c>
      <c r="E263" s="23" t="e">
        <f t="shared" si="2"/>
        <v>#N/A</v>
      </c>
      <c r="I263" s="23"/>
      <c r="J263" s="23" t="e">
        <f t="shared" si="3"/>
        <v>#N/A</v>
      </c>
      <c r="L263" s="24"/>
    </row>
    <row r="264" spans="1:12" ht="14.25" customHeight="1" x14ac:dyDescent="0.35">
      <c r="A264" s="17"/>
      <c r="D264" s="19" t="e">
        <f>VLOOKUP(B264,'Product List'!$A$2:$B$11,2,FALSE)</f>
        <v>#N/A</v>
      </c>
      <c r="E264" s="19" t="e">
        <f t="shared" si="2"/>
        <v>#N/A</v>
      </c>
      <c r="I264" s="19"/>
      <c r="J264" s="19" t="e">
        <f t="shared" si="3"/>
        <v>#N/A</v>
      </c>
      <c r="L264" s="26"/>
    </row>
    <row r="265" spans="1:12" ht="14.25" customHeight="1" x14ac:dyDescent="0.35">
      <c r="A265" s="21"/>
      <c r="D265" s="23" t="e">
        <f>VLOOKUP(B265,'Product List'!$A$2:$B$11,2,FALSE)</f>
        <v>#N/A</v>
      </c>
      <c r="E265" s="23" t="e">
        <f t="shared" si="2"/>
        <v>#N/A</v>
      </c>
      <c r="I265" s="23"/>
      <c r="J265" s="23" t="e">
        <f t="shared" si="3"/>
        <v>#N/A</v>
      </c>
      <c r="L265" s="24"/>
    </row>
    <row r="266" spans="1:12" ht="14.25" customHeight="1" x14ac:dyDescent="0.35">
      <c r="A266" s="17"/>
      <c r="D266" s="19" t="e">
        <f>VLOOKUP(B266,'Product List'!$A$2:$B$11,2,FALSE)</f>
        <v>#N/A</v>
      </c>
      <c r="E266" s="19" t="e">
        <f t="shared" si="2"/>
        <v>#N/A</v>
      </c>
      <c r="I266" s="19"/>
      <c r="J266" s="19" t="e">
        <f t="shared" si="3"/>
        <v>#N/A</v>
      </c>
      <c r="L266" s="26"/>
    </row>
    <row r="267" spans="1:12" ht="14.25" customHeight="1" x14ac:dyDescent="0.35">
      <c r="A267" s="21"/>
      <c r="D267" s="23" t="e">
        <f>VLOOKUP(B267,'Product List'!$A$2:$B$11,2,FALSE)</f>
        <v>#N/A</v>
      </c>
      <c r="E267" s="23" t="e">
        <f t="shared" si="2"/>
        <v>#N/A</v>
      </c>
      <c r="I267" s="23"/>
      <c r="J267" s="23" t="e">
        <f t="shared" si="3"/>
        <v>#N/A</v>
      </c>
      <c r="L267" s="24"/>
    </row>
    <row r="268" spans="1:12" ht="14.25" customHeight="1" x14ac:dyDescent="0.35">
      <c r="A268" s="17"/>
      <c r="D268" s="19" t="e">
        <f>VLOOKUP(B268,'Product List'!$A$2:$B$11,2,FALSE)</f>
        <v>#N/A</v>
      </c>
      <c r="E268" s="19" t="e">
        <f t="shared" si="2"/>
        <v>#N/A</v>
      </c>
      <c r="I268" s="19"/>
      <c r="J268" s="19" t="e">
        <f t="shared" si="3"/>
        <v>#N/A</v>
      </c>
      <c r="L268" s="26"/>
    </row>
    <row r="269" spans="1:12" ht="14.25" customHeight="1" x14ac:dyDescent="0.35">
      <c r="A269" s="21"/>
      <c r="D269" s="23" t="e">
        <f>VLOOKUP(B269,'Product List'!$A$2:$B$11,2,FALSE)</f>
        <v>#N/A</v>
      </c>
      <c r="E269" s="23" t="e">
        <f t="shared" si="2"/>
        <v>#N/A</v>
      </c>
      <c r="I269" s="23"/>
      <c r="J269" s="23" t="e">
        <f t="shared" si="3"/>
        <v>#N/A</v>
      </c>
      <c r="L269" s="24"/>
    </row>
    <row r="270" spans="1:12" ht="14.25" customHeight="1" x14ac:dyDescent="0.35">
      <c r="A270" s="17"/>
      <c r="D270" s="19" t="e">
        <f>VLOOKUP(B270,'Product List'!$A$2:$B$11,2,FALSE)</f>
        <v>#N/A</v>
      </c>
      <c r="E270" s="19" t="e">
        <f t="shared" si="2"/>
        <v>#N/A</v>
      </c>
      <c r="I270" s="19"/>
      <c r="J270" s="19" t="e">
        <f t="shared" si="3"/>
        <v>#N/A</v>
      </c>
      <c r="L270" s="26"/>
    </row>
    <row r="271" spans="1:12" ht="14.25" customHeight="1" x14ac:dyDescent="0.35">
      <c r="A271" s="21"/>
      <c r="D271" s="23" t="e">
        <f>VLOOKUP(B271,'Product List'!$A$2:$B$11,2,FALSE)</f>
        <v>#N/A</v>
      </c>
      <c r="E271" s="23" t="e">
        <f t="shared" si="2"/>
        <v>#N/A</v>
      </c>
      <c r="I271" s="23"/>
      <c r="J271" s="23" t="e">
        <f t="shared" si="3"/>
        <v>#N/A</v>
      </c>
      <c r="L271" s="24"/>
    </row>
    <row r="272" spans="1:12" ht="14.25" customHeight="1" x14ac:dyDescent="0.35">
      <c r="A272" s="17"/>
      <c r="D272" s="19" t="e">
        <f>VLOOKUP(B272,'Product List'!$A$2:$B$11,2,FALSE)</f>
        <v>#N/A</v>
      </c>
      <c r="E272" s="19" t="e">
        <f t="shared" si="2"/>
        <v>#N/A</v>
      </c>
      <c r="I272" s="19"/>
      <c r="J272" s="19" t="e">
        <f t="shared" si="3"/>
        <v>#N/A</v>
      </c>
      <c r="L272" s="26"/>
    </row>
    <row r="273" spans="1:12" ht="14.25" customHeight="1" x14ac:dyDescent="0.35">
      <c r="A273" s="21"/>
      <c r="D273" s="23" t="e">
        <f>VLOOKUP(B273,'Product List'!$A$2:$B$11,2,FALSE)</f>
        <v>#N/A</v>
      </c>
      <c r="E273" s="23" t="e">
        <f t="shared" si="2"/>
        <v>#N/A</v>
      </c>
      <c r="I273" s="23"/>
      <c r="J273" s="23" t="e">
        <f t="shared" si="3"/>
        <v>#N/A</v>
      </c>
      <c r="L273" s="24"/>
    </row>
    <row r="274" spans="1:12" ht="14.25" customHeight="1" x14ac:dyDescent="0.35">
      <c r="A274" s="17"/>
      <c r="D274" s="19" t="e">
        <f>VLOOKUP(B274,'Product List'!$A$2:$B$11,2,FALSE)</f>
        <v>#N/A</v>
      </c>
      <c r="E274" s="19" t="e">
        <f t="shared" si="2"/>
        <v>#N/A</v>
      </c>
      <c r="I274" s="19"/>
      <c r="J274" s="19" t="e">
        <f t="shared" si="3"/>
        <v>#N/A</v>
      </c>
      <c r="L274" s="26"/>
    </row>
    <row r="275" spans="1:12" ht="14.25" customHeight="1" x14ac:dyDescent="0.35">
      <c r="A275" s="21"/>
      <c r="D275" s="23" t="e">
        <f>VLOOKUP(B275,'Product List'!$A$2:$B$11,2,FALSE)</f>
        <v>#N/A</v>
      </c>
      <c r="E275" s="23" t="e">
        <f t="shared" si="2"/>
        <v>#N/A</v>
      </c>
      <c r="I275" s="23"/>
      <c r="J275" s="23" t="e">
        <f t="shared" si="3"/>
        <v>#N/A</v>
      </c>
      <c r="L275" s="24"/>
    </row>
    <row r="276" spans="1:12" ht="14.25" customHeight="1" x14ac:dyDescent="0.35">
      <c r="A276" s="17"/>
      <c r="D276" s="19" t="e">
        <f>VLOOKUP(B276,'Product List'!$A$2:$B$11,2,FALSE)</f>
        <v>#N/A</v>
      </c>
      <c r="E276" s="19" t="e">
        <f t="shared" si="2"/>
        <v>#N/A</v>
      </c>
      <c r="I276" s="19"/>
      <c r="J276" s="19" t="e">
        <f t="shared" si="3"/>
        <v>#N/A</v>
      </c>
      <c r="L276" s="26"/>
    </row>
    <row r="277" spans="1:12" ht="14.25" customHeight="1" x14ac:dyDescent="0.35">
      <c r="A277" s="21"/>
      <c r="D277" s="23" t="e">
        <f>VLOOKUP(B277,'Product List'!$A$2:$B$11,2,FALSE)</f>
        <v>#N/A</v>
      </c>
      <c r="E277" s="23" t="e">
        <f t="shared" si="2"/>
        <v>#N/A</v>
      </c>
      <c r="I277" s="23"/>
      <c r="J277" s="23" t="e">
        <f t="shared" si="3"/>
        <v>#N/A</v>
      </c>
      <c r="L277" s="24"/>
    </row>
    <row r="278" spans="1:12" ht="14.25" customHeight="1" x14ac:dyDescent="0.35">
      <c r="A278" s="17"/>
      <c r="D278" s="19" t="e">
        <f>VLOOKUP(B278,'Product List'!$A$2:$B$11,2,FALSE)</f>
        <v>#N/A</v>
      </c>
      <c r="E278" s="19" t="e">
        <f t="shared" si="2"/>
        <v>#N/A</v>
      </c>
      <c r="I278" s="19"/>
      <c r="J278" s="19" t="e">
        <f t="shared" si="3"/>
        <v>#N/A</v>
      </c>
      <c r="L278" s="26"/>
    </row>
    <row r="279" spans="1:12" ht="14.25" customHeight="1" x14ac:dyDescent="0.35">
      <c r="A279" s="21"/>
      <c r="D279" s="23" t="e">
        <f>VLOOKUP(B279,'Product List'!$A$2:$B$11,2,FALSE)</f>
        <v>#N/A</v>
      </c>
      <c r="E279" s="23" t="e">
        <f t="shared" si="2"/>
        <v>#N/A</v>
      </c>
      <c r="I279" s="23"/>
      <c r="J279" s="23" t="e">
        <f t="shared" si="3"/>
        <v>#N/A</v>
      </c>
      <c r="L279" s="24"/>
    </row>
    <row r="280" spans="1:12" ht="14.25" customHeight="1" x14ac:dyDescent="0.35">
      <c r="A280" s="17"/>
      <c r="D280" s="19" t="e">
        <f>VLOOKUP(B280,'Product List'!$A$2:$B$11,2,FALSE)</f>
        <v>#N/A</v>
      </c>
      <c r="E280" s="19" t="e">
        <f t="shared" si="2"/>
        <v>#N/A</v>
      </c>
      <c r="I280" s="19"/>
      <c r="J280" s="19" t="e">
        <f t="shared" si="3"/>
        <v>#N/A</v>
      </c>
      <c r="L280" s="26"/>
    </row>
    <row r="281" spans="1:12" ht="14.25" customHeight="1" x14ac:dyDescent="0.35">
      <c r="A281" s="21"/>
      <c r="D281" s="23" t="e">
        <f>VLOOKUP(B281,'Product List'!$A$2:$B$11,2,FALSE)</f>
        <v>#N/A</v>
      </c>
      <c r="E281" s="23" t="e">
        <f t="shared" si="2"/>
        <v>#N/A</v>
      </c>
      <c r="I281" s="23"/>
      <c r="J281" s="23" t="e">
        <f t="shared" si="3"/>
        <v>#N/A</v>
      </c>
      <c r="L281" s="24"/>
    </row>
    <row r="282" spans="1:12" ht="14.25" customHeight="1" x14ac:dyDescent="0.35">
      <c r="A282" s="17"/>
      <c r="D282" s="19" t="e">
        <f>VLOOKUP(B282,'Product List'!$A$2:$B$11,2,FALSE)</f>
        <v>#N/A</v>
      </c>
      <c r="E282" s="19" t="e">
        <f t="shared" si="2"/>
        <v>#N/A</v>
      </c>
      <c r="I282" s="19"/>
      <c r="J282" s="19" t="e">
        <f t="shared" si="3"/>
        <v>#N/A</v>
      </c>
      <c r="L282" s="26"/>
    </row>
    <row r="283" spans="1:12" ht="14.25" customHeight="1" x14ac:dyDescent="0.35">
      <c r="A283" s="21"/>
      <c r="D283" s="23" t="e">
        <f>VLOOKUP(B283,'Product List'!$A$2:$B$11,2,FALSE)</f>
        <v>#N/A</v>
      </c>
      <c r="E283" s="23" t="e">
        <f t="shared" si="2"/>
        <v>#N/A</v>
      </c>
      <c r="I283" s="23"/>
      <c r="J283" s="23" t="e">
        <f t="shared" si="3"/>
        <v>#N/A</v>
      </c>
      <c r="L283" s="24"/>
    </row>
    <row r="284" spans="1:12" ht="14.25" customHeight="1" x14ac:dyDescent="0.35">
      <c r="A284" s="17"/>
      <c r="D284" s="19" t="e">
        <f>VLOOKUP(B284,'Product List'!$A$2:$B$11,2,FALSE)</f>
        <v>#N/A</v>
      </c>
      <c r="E284" s="19" t="e">
        <f t="shared" si="2"/>
        <v>#N/A</v>
      </c>
      <c r="I284" s="19"/>
      <c r="J284" s="19" t="e">
        <f t="shared" si="3"/>
        <v>#N/A</v>
      </c>
      <c r="L284" s="26"/>
    </row>
    <row r="285" spans="1:12" ht="14.25" customHeight="1" x14ac:dyDescent="0.35">
      <c r="A285" s="21"/>
      <c r="D285" s="23" t="e">
        <f>VLOOKUP(B285,'Product List'!$A$2:$B$11,2,FALSE)</f>
        <v>#N/A</v>
      </c>
      <c r="E285" s="23" t="e">
        <f t="shared" si="2"/>
        <v>#N/A</v>
      </c>
      <c r="I285" s="23"/>
      <c r="J285" s="23" t="e">
        <f t="shared" si="3"/>
        <v>#N/A</v>
      </c>
      <c r="L285" s="24"/>
    </row>
    <row r="286" spans="1:12" ht="14.25" customHeight="1" x14ac:dyDescent="0.35">
      <c r="A286" s="17"/>
      <c r="D286" s="19" t="e">
        <f>VLOOKUP(B286,'Product List'!$A$2:$B$11,2,FALSE)</f>
        <v>#N/A</v>
      </c>
      <c r="E286" s="19" t="e">
        <f t="shared" si="2"/>
        <v>#N/A</v>
      </c>
      <c r="I286" s="19"/>
      <c r="J286" s="19" t="e">
        <f t="shared" si="3"/>
        <v>#N/A</v>
      </c>
      <c r="L286" s="26"/>
    </row>
    <row r="287" spans="1:12" ht="14.25" customHeight="1" x14ac:dyDescent="0.35">
      <c r="A287" s="21"/>
      <c r="D287" s="23" t="e">
        <f>VLOOKUP(B287,'Product List'!$A$2:$B$11,2,FALSE)</f>
        <v>#N/A</v>
      </c>
      <c r="E287" s="23" t="e">
        <f t="shared" si="2"/>
        <v>#N/A</v>
      </c>
      <c r="I287" s="23"/>
      <c r="J287" s="23" t="e">
        <f t="shared" si="3"/>
        <v>#N/A</v>
      </c>
      <c r="L287" s="24"/>
    </row>
    <row r="288" spans="1:12" ht="14.25" customHeight="1" x14ac:dyDescent="0.35">
      <c r="A288" s="17"/>
      <c r="D288" s="19" t="e">
        <f>VLOOKUP(B288,'Product List'!$A$2:$B$11,2,FALSE)</f>
        <v>#N/A</v>
      </c>
      <c r="E288" s="19" t="e">
        <f t="shared" si="2"/>
        <v>#N/A</v>
      </c>
      <c r="I288" s="19"/>
      <c r="J288" s="19" t="e">
        <f t="shared" si="3"/>
        <v>#N/A</v>
      </c>
      <c r="L288" s="26"/>
    </row>
    <row r="289" spans="1:12" ht="14.25" customHeight="1" x14ac:dyDescent="0.35">
      <c r="A289" s="21"/>
      <c r="D289" s="23" t="e">
        <f>VLOOKUP(B289,'Product List'!$A$2:$B$11,2,FALSE)</f>
        <v>#N/A</v>
      </c>
      <c r="E289" s="23" t="e">
        <f t="shared" si="2"/>
        <v>#N/A</v>
      </c>
      <c r="I289" s="23"/>
      <c r="J289" s="23" t="e">
        <f t="shared" si="3"/>
        <v>#N/A</v>
      </c>
      <c r="L289" s="24"/>
    </row>
    <row r="290" spans="1:12" ht="14.25" customHeight="1" x14ac:dyDescent="0.35">
      <c r="A290" s="17"/>
      <c r="D290" s="19" t="e">
        <f>VLOOKUP(B290,'Product List'!$A$2:$B$11,2,FALSE)</f>
        <v>#N/A</v>
      </c>
      <c r="E290" s="19" t="e">
        <f t="shared" si="2"/>
        <v>#N/A</v>
      </c>
      <c r="I290" s="19"/>
      <c r="J290" s="19" t="e">
        <f t="shared" si="3"/>
        <v>#N/A</v>
      </c>
      <c r="L290" s="26"/>
    </row>
    <row r="291" spans="1:12" ht="14.25" customHeight="1" x14ac:dyDescent="0.35">
      <c r="A291" s="21"/>
      <c r="D291" s="23" t="e">
        <f>VLOOKUP(B291,'Product List'!$A$2:$B$11,2,FALSE)</f>
        <v>#N/A</v>
      </c>
      <c r="E291" s="23" t="e">
        <f t="shared" si="2"/>
        <v>#N/A</v>
      </c>
      <c r="I291" s="23"/>
      <c r="J291" s="23" t="e">
        <f t="shared" si="3"/>
        <v>#N/A</v>
      </c>
      <c r="L291" s="24"/>
    </row>
    <row r="292" spans="1:12" ht="14.25" customHeight="1" x14ac:dyDescent="0.35">
      <c r="A292" s="17"/>
      <c r="D292" s="19" t="e">
        <f>VLOOKUP(B292,'Product List'!$A$2:$B$11,2,FALSE)</f>
        <v>#N/A</v>
      </c>
      <c r="E292" s="19" t="e">
        <f t="shared" si="2"/>
        <v>#N/A</v>
      </c>
      <c r="I292" s="19"/>
      <c r="J292" s="19" t="e">
        <f t="shared" si="3"/>
        <v>#N/A</v>
      </c>
      <c r="L292" s="26"/>
    </row>
    <row r="293" spans="1:12" ht="14.25" customHeight="1" x14ac:dyDescent="0.35">
      <c r="A293" s="21"/>
      <c r="D293" s="23" t="e">
        <f>VLOOKUP(B293,'Product List'!$A$2:$B$11,2,FALSE)</f>
        <v>#N/A</v>
      </c>
      <c r="E293" s="23" t="e">
        <f t="shared" si="2"/>
        <v>#N/A</v>
      </c>
      <c r="I293" s="23"/>
      <c r="J293" s="23" t="e">
        <f t="shared" si="3"/>
        <v>#N/A</v>
      </c>
      <c r="L293" s="24"/>
    </row>
    <row r="294" spans="1:12" ht="14.25" customHeight="1" x14ac:dyDescent="0.35">
      <c r="A294" s="17"/>
      <c r="D294" s="19" t="e">
        <f>VLOOKUP(B294,'Product List'!$A$2:$B$11,2,FALSE)</f>
        <v>#N/A</v>
      </c>
      <c r="E294" s="19" t="e">
        <f t="shared" si="2"/>
        <v>#N/A</v>
      </c>
      <c r="I294" s="19"/>
      <c r="J294" s="19" t="e">
        <f t="shared" si="3"/>
        <v>#N/A</v>
      </c>
      <c r="L294" s="26"/>
    </row>
    <row r="295" spans="1:12" ht="14.25" customHeight="1" x14ac:dyDescent="0.35">
      <c r="A295" s="21"/>
      <c r="D295" s="23" t="e">
        <f>VLOOKUP(B295,'Product List'!$A$2:$B$11,2,FALSE)</f>
        <v>#N/A</v>
      </c>
      <c r="E295" s="23" t="e">
        <f t="shared" si="2"/>
        <v>#N/A</v>
      </c>
      <c r="I295" s="23"/>
      <c r="J295" s="23" t="e">
        <f t="shared" si="3"/>
        <v>#N/A</v>
      </c>
      <c r="L295" s="24"/>
    </row>
    <row r="296" spans="1:12" ht="14.25" customHeight="1" x14ac:dyDescent="0.35">
      <c r="A296" s="17"/>
      <c r="B296" s="18"/>
      <c r="C296" s="18"/>
      <c r="D296" s="19" t="e">
        <f>VLOOKUP(B296,'Product List'!$A$2:$B$11,2,FALSE)</f>
        <v>#N/A</v>
      </c>
      <c r="E296" s="19" t="e">
        <f t="shared" si="2"/>
        <v>#N/A</v>
      </c>
      <c r="F296" s="18"/>
      <c r="G296" s="18"/>
      <c r="H296" s="18"/>
      <c r="I296" s="19"/>
      <c r="J296" s="19" t="e">
        <f t="shared" si="3"/>
        <v>#N/A</v>
      </c>
      <c r="K296" s="18"/>
      <c r="L296" s="26"/>
    </row>
    <row r="297" spans="1:12" ht="14.25" customHeight="1" x14ac:dyDescent="0.35">
      <c r="A297" s="21"/>
      <c r="B297" s="22"/>
      <c r="C297" s="22"/>
      <c r="D297" s="23" t="e">
        <f>VLOOKUP(B297,'Product List'!$A$2:$B$11,2,FALSE)</f>
        <v>#N/A</v>
      </c>
      <c r="E297" s="23" t="e">
        <f t="shared" si="2"/>
        <v>#N/A</v>
      </c>
      <c r="F297" s="22"/>
      <c r="G297" s="22"/>
      <c r="H297" s="22"/>
      <c r="I297" s="23"/>
      <c r="J297" s="23" t="e">
        <f t="shared" si="3"/>
        <v>#N/A</v>
      </c>
      <c r="K297" s="22"/>
      <c r="L297" s="24"/>
    </row>
    <row r="298" spans="1:12" ht="14.25" customHeight="1" x14ac:dyDescent="0.35">
      <c r="A298" s="17"/>
      <c r="B298" s="18"/>
      <c r="C298" s="18"/>
      <c r="D298" s="19" t="e">
        <f>VLOOKUP(B298,'Product List'!$A$2:$B$11,2,FALSE)</f>
        <v>#N/A</v>
      </c>
      <c r="E298" s="19" t="e">
        <f t="shared" si="2"/>
        <v>#N/A</v>
      </c>
      <c r="F298" s="18"/>
      <c r="G298" s="18"/>
      <c r="H298" s="18"/>
      <c r="I298" s="19"/>
      <c r="J298" s="19" t="e">
        <f t="shared" si="3"/>
        <v>#N/A</v>
      </c>
      <c r="K298" s="18"/>
      <c r="L298" s="26"/>
    </row>
    <row r="299" spans="1:12" ht="14.25" customHeight="1" x14ac:dyDescent="0.35">
      <c r="A299" s="21"/>
      <c r="B299" s="22"/>
      <c r="C299" s="22"/>
      <c r="D299" s="23" t="e">
        <f>VLOOKUP(B299,'Product List'!$A$2:$B$11,2,FALSE)</f>
        <v>#N/A</v>
      </c>
      <c r="E299" s="23" t="e">
        <f t="shared" si="2"/>
        <v>#N/A</v>
      </c>
      <c r="F299" s="22"/>
      <c r="G299" s="22"/>
      <c r="H299" s="22"/>
      <c r="I299" s="23"/>
      <c r="J299" s="23" t="e">
        <f t="shared" si="3"/>
        <v>#N/A</v>
      </c>
      <c r="K299" s="22"/>
      <c r="L299" s="24"/>
    </row>
    <row r="300" spans="1:12" ht="14.25" customHeight="1" x14ac:dyDescent="0.35">
      <c r="A300" s="17"/>
      <c r="B300" s="18"/>
      <c r="C300" s="18"/>
      <c r="D300" s="19" t="e">
        <f>VLOOKUP(B300,'Product List'!$A$2:$B$11,2,FALSE)</f>
        <v>#N/A</v>
      </c>
      <c r="E300" s="19" t="e">
        <f t="shared" si="2"/>
        <v>#N/A</v>
      </c>
      <c r="F300" s="18"/>
      <c r="G300" s="18"/>
      <c r="H300" s="18"/>
      <c r="I300" s="19"/>
      <c r="J300" s="19" t="e">
        <f t="shared" si="3"/>
        <v>#N/A</v>
      </c>
      <c r="K300" s="18"/>
      <c r="L300" s="26"/>
    </row>
    <row r="301" spans="1:12" ht="14.25" customHeight="1" x14ac:dyDescent="0.35">
      <c r="A301" s="21"/>
      <c r="B301" s="22"/>
      <c r="C301" s="22"/>
      <c r="D301" s="23" t="e">
        <f>VLOOKUP(B301,'Product List'!$A$2:$B$11,2,FALSE)</f>
        <v>#N/A</v>
      </c>
      <c r="E301" s="23" t="e">
        <f t="shared" si="2"/>
        <v>#N/A</v>
      </c>
      <c r="F301" s="22"/>
      <c r="G301" s="22"/>
      <c r="H301" s="22"/>
      <c r="I301" s="23"/>
      <c r="J301" s="23" t="e">
        <f t="shared" si="3"/>
        <v>#N/A</v>
      </c>
      <c r="K301" s="22"/>
      <c r="L301" s="24"/>
    </row>
    <row r="302" spans="1:12" ht="14.25" customHeight="1" x14ac:dyDescent="0.35">
      <c r="A302" s="17"/>
      <c r="B302" s="18"/>
      <c r="C302" s="18"/>
      <c r="D302" s="19" t="e">
        <f>VLOOKUP(B302,'Product List'!$A$2:$B$11,2,FALSE)</f>
        <v>#N/A</v>
      </c>
      <c r="E302" s="19" t="e">
        <f t="shared" si="2"/>
        <v>#N/A</v>
      </c>
      <c r="F302" s="18"/>
      <c r="G302" s="18"/>
      <c r="H302" s="18"/>
      <c r="I302" s="19"/>
      <c r="J302" s="19" t="e">
        <f t="shared" si="3"/>
        <v>#N/A</v>
      </c>
      <c r="K302" s="18"/>
      <c r="L302" s="26"/>
    </row>
    <row r="303" spans="1:12" ht="14.25" customHeight="1" x14ac:dyDescent="0.35">
      <c r="A303" s="21"/>
      <c r="B303" s="22"/>
      <c r="C303" s="22"/>
      <c r="D303" s="23" t="e">
        <f>VLOOKUP(B303,'Product List'!$A$2:$B$11,2,FALSE)</f>
        <v>#N/A</v>
      </c>
      <c r="E303" s="23" t="e">
        <f t="shared" si="2"/>
        <v>#N/A</v>
      </c>
      <c r="F303" s="22"/>
      <c r="G303" s="22"/>
      <c r="H303" s="22"/>
      <c r="I303" s="23"/>
      <c r="J303" s="23" t="e">
        <f t="shared" si="3"/>
        <v>#N/A</v>
      </c>
      <c r="K303" s="22"/>
      <c r="L303" s="24"/>
    </row>
    <row r="304" spans="1:12" ht="14.25" customHeight="1" x14ac:dyDescent="0.35">
      <c r="A304" s="17"/>
      <c r="B304" s="18"/>
      <c r="C304" s="18"/>
      <c r="D304" s="19" t="e">
        <f>VLOOKUP(B304,'Product List'!$A$2:$B$11,2,FALSE)</f>
        <v>#N/A</v>
      </c>
      <c r="E304" s="19" t="e">
        <f t="shared" si="2"/>
        <v>#N/A</v>
      </c>
      <c r="F304" s="18"/>
      <c r="G304" s="18"/>
      <c r="H304" s="18"/>
      <c r="I304" s="19"/>
      <c r="J304" s="19" t="e">
        <f t="shared" si="3"/>
        <v>#N/A</v>
      </c>
      <c r="K304" s="18"/>
      <c r="L304" s="26"/>
    </row>
    <row r="305" spans="1:12" ht="14.25" customHeight="1" x14ac:dyDescent="0.35">
      <c r="A305" s="21"/>
      <c r="B305" s="22"/>
      <c r="C305" s="22"/>
      <c r="D305" s="23" t="e">
        <f>VLOOKUP(B305,'Product List'!$A$2:$B$11,2,FALSE)</f>
        <v>#N/A</v>
      </c>
      <c r="E305" s="23" t="e">
        <f t="shared" si="2"/>
        <v>#N/A</v>
      </c>
      <c r="F305" s="22"/>
      <c r="G305" s="22"/>
      <c r="H305" s="22"/>
      <c r="I305" s="23"/>
      <c r="J305" s="23" t="e">
        <f t="shared" si="3"/>
        <v>#N/A</v>
      </c>
      <c r="K305" s="22"/>
      <c r="L305" s="24"/>
    </row>
    <row r="306" spans="1:12" ht="14.25" customHeight="1" x14ac:dyDescent="0.35">
      <c r="A306" s="46"/>
      <c r="B306" s="48"/>
      <c r="C306" s="48"/>
      <c r="D306" s="47" t="e">
        <f>VLOOKUP(B306,'Product List'!$A$2:$B$11,2,FALSE)</f>
        <v>#N/A</v>
      </c>
      <c r="E306" s="47" t="e">
        <f t="shared" si="2"/>
        <v>#N/A</v>
      </c>
      <c r="F306" s="48"/>
      <c r="G306" s="48"/>
      <c r="H306" s="48"/>
      <c r="I306" s="47"/>
      <c r="J306" s="47" t="e">
        <f t="shared" si="3"/>
        <v>#N/A</v>
      </c>
      <c r="K306" s="48"/>
      <c r="L306" s="49"/>
    </row>
    <row r="307" spans="1:12" ht="14.25" customHeight="1" x14ac:dyDescent="0.35">
      <c r="A307" s="6"/>
      <c r="D307" s="42"/>
      <c r="E307" s="42"/>
      <c r="G307" s="1"/>
      <c r="H307" s="1"/>
      <c r="I307" s="42"/>
      <c r="L307" s="5"/>
    </row>
    <row r="308" spans="1:12" ht="14.25" customHeight="1" x14ac:dyDescent="0.35">
      <c r="A308" s="6"/>
      <c r="D308" s="42"/>
      <c r="E308" s="42"/>
      <c r="G308" s="1"/>
      <c r="H308" s="1"/>
      <c r="I308" s="42"/>
      <c r="L308" s="5"/>
    </row>
    <row r="309" spans="1:12" ht="14.25" customHeight="1" x14ac:dyDescent="0.35">
      <c r="A309" s="6"/>
      <c r="D309" s="42"/>
      <c r="E309" s="42"/>
      <c r="G309" s="1"/>
      <c r="H309" s="1"/>
      <c r="I309" s="42"/>
      <c r="L309" s="5"/>
    </row>
    <row r="310" spans="1:12" ht="14.25" customHeight="1" x14ac:dyDescent="0.35">
      <c r="A310" s="6"/>
      <c r="D310" s="42"/>
      <c r="E310" s="42"/>
      <c r="G310" s="1"/>
      <c r="H310" s="1"/>
      <c r="I310" s="42"/>
      <c r="L310" s="5"/>
    </row>
    <row r="311" spans="1:12" ht="14.25" customHeight="1" x14ac:dyDescent="0.35">
      <c r="A311" s="6"/>
      <c r="D311" s="42"/>
      <c r="E311" s="42"/>
      <c r="G311" s="1"/>
      <c r="H311" s="1"/>
      <c r="I311" s="42"/>
      <c r="L311" s="5"/>
    </row>
    <row r="312" spans="1:12" ht="14.25" customHeight="1" x14ac:dyDescent="0.35">
      <c r="A312" s="6"/>
      <c r="D312" s="42"/>
      <c r="E312" s="42"/>
      <c r="G312" s="1"/>
      <c r="H312" s="1"/>
      <c r="I312" s="42"/>
      <c r="L312" s="5"/>
    </row>
    <row r="313" spans="1:12" ht="14.25" customHeight="1" x14ac:dyDescent="0.35">
      <c r="A313" s="6"/>
      <c r="D313" s="42"/>
      <c r="E313" s="42"/>
      <c r="G313" s="1"/>
      <c r="H313" s="1"/>
      <c r="I313" s="42"/>
      <c r="L313" s="5"/>
    </row>
    <row r="314" spans="1:12" ht="14.25" customHeight="1" x14ac:dyDescent="0.35">
      <c r="A314" s="6"/>
      <c r="D314" s="42"/>
      <c r="E314" s="42"/>
      <c r="G314" s="1"/>
      <c r="H314" s="1"/>
      <c r="I314" s="42"/>
      <c r="L314" s="5"/>
    </row>
    <row r="315" spans="1:12" ht="14.25" customHeight="1" x14ac:dyDescent="0.35">
      <c r="A315" s="6"/>
      <c r="D315" s="42"/>
      <c r="E315" s="42"/>
      <c r="G315" s="1"/>
      <c r="H315" s="1"/>
      <c r="I315" s="42"/>
      <c r="L315" s="5"/>
    </row>
    <row r="316" spans="1:12" ht="14.25" customHeight="1" x14ac:dyDescent="0.35">
      <c r="A316" s="6"/>
      <c r="D316" s="42"/>
      <c r="E316" s="42"/>
      <c r="G316" s="1"/>
      <c r="H316" s="1"/>
      <c r="I316" s="42"/>
      <c r="L316" s="5"/>
    </row>
    <row r="317" spans="1:12" ht="14.25" customHeight="1" x14ac:dyDescent="0.35">
      <c r="A317" s="6"/>
      <c r="D317" s="42"/>
      <c r="E317" s="42"/>
      <c r="G317" s="1"/>
      <c r="H317" s="1"/>
      <c r="I317" s="42"/>
      <c r="L317" s="5"/>
    </row>
    <row r="318" spans="1:12" ht="14.25" customHeight="1" x14ac:dyDescent="0.35">
      <c r="A318" s="6"/>
      <c r="D318" s="42"/>
      <c r="E318" s="42"/>
      <c r="G318" s="1"/>
      <c r="H318" s="1"/>
      <c r="I318" s="42"/>
      <c r="L318" s="5"/>
    </row>
    <row r="319" spans="1:12" ht="14.25" customHeight="1" x14ac:dyDescent="0.35">
      <c r="A319" s="6"/>
      <c r="D319" s="42"/>
      <c r="E319" s="42"/>
      <c r="G319" s="1"/>
      <c r="H319" s="1"/>
      <c r="I319" s="42"/>
      <c r="L319" s="5"/>
    </row>
    <row r="320" spans="1:12" ht="14.25" customHeight="1" x14ac:dyDescent="0.35">
      <c r="A320" s="6"/>
      <c r="D320" s="42"/>
      <c r="E320" s="42"/>
      <c r="G320" s="1"/>
      <c r="H320" s="1"/>
      <c r="I320" s="42"/>
      <c r="L320" s="5"/>
    </row>
    <row r="321" spans="1:12" ht="14.25" customHeight="1" x14ac:dyDescent="0.35">
      <c r="A321" s="6"/>
      <c r="D321" s="42"/>
      <c r="E321" s="42"/>
      <c r="G321" s="1"/>
      <c r="H321" s="1"/>
      <c r="I321" s="42"/>
      <c r="L321" s="5"/>
    </row>
    <row r="322" spans="1:12" ht="14.25" customHeight="1" x14ac:dyDescent="0.35">
      <c r="A322" s="6"/>
      <c r="D322" s="42"/>
      <c r="E322" s="42"/>
      <c r="G322" s="1"/>
      <c r="H322" s="1"/>
      <c r="I322" s="42"/>
      <c r="L322" s="5"/>
    </row>
    <row r="323" spans="1:12" ht="14.25" customHeight="1" x14ac:dyDescent="0.35">
      <c r="A323" s="6"/>
      <c r="D323" s="42"/>
      <c r="E323" s="42"/>
      <c r="G323" s="1"/>
      <c r="H323" s="1"/>
      <c r="I323" s="42"/>
      <c r="L323" s="5"/>
    </row>
    <row r="324" spans="1:12" ht="14.25" customHeight="1" x14ac:dyDescent="0.35">
      <c r="A324" s="6"/>
      <c r="D324" s="42"/>
      <c r="E324" s="42"/>
      <c r="G324" s="1"/>
      <c r="H324" s="1"/>
      <c r="I324" s="42"/>
      <c r="L324" s="5"/>
    </row>
    <row r="325" spans="1:12" ht="14.25" customHeight="1" x14ac:dyDescent="0.35">
      <c r="A325" s="6"/>
      <c r="D325" s="42"/>
      <c r="E325" s="42"/>
      <c r="G325" s="1"/>
      <c r="H325" s="1"/>
      <c r="I325" s="42"/>
      <c r="L325" s="5"/>
    </row>
    <row r="326" spans="1:12" ht="14.25" customHeight="1" x14ac:dyDescent="0.35">
      <c r="A326" s="6"/>
      <c r="D326" s="42"/>
      <c r="E326" s="42"/>
      <c r="G326" s="1"/>
      <c r="H326" s="1"/>
      <c r="I326" s="42"/>
      <c r="L326" s="5"/>
    </row>
    <row r="327" spans="1:12" ht="14.25" customHeight="1" x14ac:dyDescent="0.35">
      <c r="A327" s="6"/>
      <c r="D327" s="42"/>
      <c r="E327" s="42"/>
      <c r="G327" s="1"/>
      <c r="H327" s="1"/>
      <c r="I327" s="42"/>
      <c r="L327" s="5"/>
    </row>
    <row r="328" spans="1:12" ht="14.25" customHeight="1" x14ac:dyDescent="0.35">
      <c r="A328" s="6"/>
      <c r="D328" s="42"/>
      <c r="E328" s="42"/>
      <c r="G328" s="1"/>
      <c r="H328" s="1"/>
      <c r="I328" s="42"/>
      <c r="L328" s="5"/>
    </row>
    <row r="329" spans="1:12" ht="14.25" customHeight="1" x14ac:dyDescent="0.35">
      <c r="A329" s="6"/>
      <c r="D329" s="42"/>
      <c r="E329" s="42"/>
      <c r="G329" s="1"/>
      <c r="H329" s="1"/>
      <c r="I329" s="42"/>
      <c r="L329" s="5"/>
    </row>
    <row r="330" spans="1:12" ht="14.25" customHeight="1" x14ac:dyDescent="0.35">
      <c r="A330" s="6"/>
      <c r="D330" s="42"/>
      <c r="E330" s="42"/>
      <c r="G330" s="1"/>
      <c r="H330" s="1"/>
      <c r="I330" s="42"/>
      <c r="L330" s="5"/>
    </row>
    <row r="331" spans="1:12" ht="14.25" customHeight="1" x14ac:dyDescent="0.35">
      <c r="A331" s="6"/>
      <c r="D331" s="42"/>
      <c r="E331" s="42"/>
      <c r="G331" s="1"/>
      <c r="H331" s="1"/>
      <c r="I331" s="42"/>
      <c r="L331" s="5"/>
    </row>
    <row r="332" spans="1:12" ht="14.25" customHeight="1" x14ac:dyDescent="0.35">
      <c r="A332" s="6"/>
      <c r="D332" s="42"/>
      <c r="E332" s="42"/>
      <c r="G332" s="1"/>
      <c r="H332" s="1"/>
      <c r="I332" s="42"/>
      <c r="L332" s="5"/>
    </row>
    <row r="333" spans="1:12" ht="14.25" customHeight="1" x14ac:dyDescent="0.35">
      <c r="A333" s="6"/>
      <c r="D333" s="42"/>
      <c r="E333" s="42"/>
      <c r="G333" s="1"/>
      <c r="H333" s="1"/>
      <c r="I333" s="42"/>
      <c r="L333" s="5"/>
    </row>
    <row r="334" spans="1:12" ht="14.25" customHeight="1" x14ac:dyDescent="0.35">
      <c r="A334" s="6"/>
      <c r="D334" s="42"/>
      <c r="E334" s="42"/>
      <c r="G334" s="1"/>
      <c r="H334" s="1"/>
      <c r="I334" s="42"/>
      <c r="L334" s="5"/>
    </row>
    <row r="335" spans="1:12" ht="14.25" customHeight="1" x14ac:dyDescent="0.35">
      <c r="A335" s="6"/>
      <c r="D335" s="42"/>
      <c r="E335" s="42"/>
      <c r="G335" s="1"/>
      <c r="H335" s="1"/>
      <c r="I335" s="42"/>
      <c r="L335" s="5"/>
    </row>
    <row r="336" spans="1:12" ht="14.25" customHeight="1" x14ac:dyDescent="0.35">
      <c r="A336" s="6"/>
      <c r="D336" s="42"/>
      <c r="E336" s="42"/>
      <c r="G336" s="1"/>
      <c r="H336" s="1"/>
      <c r="I336" s="42"/>
      <c r="L336" s="5"/>
    </row>
    <row r="337" spans="1:12" ht="14.25" customHeight="1" x14ac:dyDescent="0.35">
      <c r="A337" s="6"/>
      <c r="D337" s="42"/>
      <c r="E337" s="42"/>
      <c r="G337" s="1"/>
      <c r="H337" s="1"/>
      <c r="I337" s="42"/>
      <c r="L337" s="5"/>
    </row>
    <row r="338" spans="1:12" ht="14.25" customHeight="1" x14ac:dyDescent="0.35">
      <c r="A338" s="6"/>
      <c r="D338" s="42"/>
      <c r="E338" s="42"/>
      <c r="G338" s="1"/>
      <c r="H338" s="1"/>
      <c r="I338" s="42"/>
      <c r="L338" s="5"/>
    </row>
    <row r="339" spans="1:12" ht="14.25" customHeight="1" x14ac:dyDescent="0.35">
      <c r="A339" s="6"/>
      <c r="D339" s="42"/>
      <c r="E339" s="42"/>
      <c r="G339" s="1"/>
      <c r="H339" s="1"/>
      <c r="I339" s="42"/>
      <c r="L339" s="5"/>
    </row>
    <row r="340" spans="1:12" ht="14.25" customHeight="1" x14ac:dyDescent="0.35">
      <c r="A340" s="6"/>
      <c r="D340" s="42"/>
      <c r="E340" s="42"/>
      <c r="G340" s="1"/>
      <c r="H340" s="1"/>
      <c r="I340" s="42"/>
      <c r="L340" s="5"/>
    </row>
    <row r="341" spans="1:12" ht="14.25" customHeight="1" x14ac:dyDescent="0.35">
      <c r="A341" s="6"/>
      <c r="D341" s="42"/>
      <c r="E341" s="42"/>
      <c r="G341" s="1"/>
      <c r="H341" s="1"/>
      <c r="I341" s="42"/>
      <c r="L341" s="5"/>
    </row>
    <row r="342" spans="1:12" ht="14.25" customHeight="1" x14ac:dyDescent="0.35">
      <c r="A342" s="6"/>
      <c r="D342" s="42"/>
      <c r="E342" s="42"/>
      <c r="G342" s="1"/>
      <c r="H342" s="1"/>
      <c r="I342" s="42"/>
      <c r="L342" s="5"/>
    </row>
    <row r="343" spans="1:12" ht="14.25" customHeight="1" x14ac:dyDescent="0.35">
      <c r="A343" s="6"/>
      <c r="D343" s="42"/>
      <c r="E343" s="42"/>
      <c r="G343" s="1"/>
      <c r="H343" s="1"/>
      <c r="I343" s="42"/>
      <c r="L343" s="5"/>
    </row>
    <row r="344" spans="1:12" ht="14.25" customHeight="1" x14ac:dyDescent="0.35">
      <c r="A344" s="6"/>
      <c r="D344" s="42"/>
      <c r="E344" s="42"/>
      <c r="G344" s="1"/>
      <c r="H344" s="1"/>
      <c r="I344" s="42"/>
      <c r="L344" s="5"/>
    </row>
    <row r="345" spans="1:12" ht="14.25" customHeight="1" x14ac:dyDescent="0.35">
      <c r="A345" s="6"/>
      <c r="D345" s="42"/>
      <c r="E345" s="42"/>
      <c r="G345" s="1"/>
      <c r="H345" s="1"/>
      <c r="I345" s="42"/>
      <c r="L345" s="5"/>
    </row>
    <row r="346" spans="1:12" ht="14.25" customHeight="1" x14ac:dyDescent="0.35">
      <c r="A346" s="6"/>
      <c r="D346" s="42"/>
      <c r="E346" s="42"/>
      <c r="G346" s="1"/>
      <c r="H346" s="1"/>
      <c r="I346" s="42"/>
      <c r="L346" s="5"/>
    </row>
    <row r="347" spans="1:12" ht="14.25" customHeight="1" x14ac:dyDescent="0.35">
      <c r="A347" s="6"/>
      <c r="D347" s="42"/>
      <c r="E347" s="42"/>
      <c r="G347" s="1"/>
      <c r="H347" s="1"/>
      <c r="I347" s="42"/>
      <c r="L347" s="5"/>
    </row>
    <row r="348" spans="1:12" ht="14.25" customHeight="1" x14ac:dyDescent="0.35">
      <c r="A348" s="6"/>
      <c r="D348" s="42"/>
      <c r="E348" s="42"/>
      <c r="G348" s="1"/>
      <c r="H348" s="1"/>
      <c r="I348" s="42"/>
      <c r="L348" s="5"/>
    </row>
    <row r="349" spans="1:12" ht="14.25" customHeight="1" x14ac:dyDescent="0.35">
      <c r="A349" s="6"/>
      <c r="D349" s="42"/>
      <c r="E349" s="42"/>
      <c r="G349" s="1"/>
      <c r="H349" s="1"/>
      <c r="I349" s="42"/>
      <c r="L349" s="5"/>
    </row>
    <row r="350" spans="1:12" ht="14.25" customHeight="1" x14ac:dyDescent="0.35">
      <c r="A350" s="6"/>
      <c r="D350" s="42"/>
      <c r="E350" s="42"/>
      <c r="G350" s="1"/>
      <c r="H350" s="1"/>
      <c r="I350" s="42"/>
      <c r="L350" s="5"/>
    </row>
    <row r="351" spans="1:12" ht="14.25" customHeight="1" x14ac:dyDescent="0.35">
      <c r="A351" s="6"/>
      <c r="D351" s="42"/>
      <c r="E351" s="42"/>
      <c r="G351" s="1"/>
      <c r="H351" s="1"/>
      <c r="I351" s="42"/>
      <c r="L351" s="5"/>
    </row>
    <row r="352" spans="1:12" ht="14.25" customHeight="1" x14ac:dyDescent="0.35">
      <c r="A352" s="6"/>
      <c r="D352" s="42"/>
      <c r="E352" s="42"/>
      <c r="G352" s="1"/>
      <c r="H352" s="1"/>
      <c r="I352" s="42"/>
      <c r="L352" s="5"/>
    </row>
    <row r="353" spans="1:12" ht="14.25" customHeight="1" x14ac:dyDescent="0.35">
      <c r="A353" s="6"/>
      <c r="D353" s="42"/>
      <c r="E353" s="42"/>
      <c r="G353" s="1"/>
      <c r="H353" s="1"/>
      <c r="I353" s="42"/>
      <c r="L353" s="5"/>
    </row>
    <row r="354" spans="1:12" ht="14.25" customHeight="1" x14ac:dyDescent="0.35">
      <c r="A354" s="6"/>
      <c r="D354" s="42"/>
      <c r="E354" s="42"/>
      <c r="G354" s="1"/>
      <c r="H354" s="1"/>
      <c r="I354" s="42"/>
      <c r="L354" s="5"/>
    </row>
    <row r="355" spans="1:12" ht="14.25" customHeight="1" x14ac:dyDescent="0.35">
      <c r="A355" s="6"/>
      <c r="D355" s="42"/>
      <c r="E355" s="42"/>
      <c r="G355" s="1"/>
      <c r="H355" s="1"/>
      <c r="I355" s="42"/>
      <c r="L355" s="5"/>
    </row>
    <row r="356" spans="1:12" ht="14.25" customHeight="1" x14ac:dyDescent="0.35">
      <c r="A356" s="6"/>
      <c r="D356" s="42"/>
      <c r="E356" s="42"/>
      <c r="G356" s="1"/>
      <c r="H356" s="1"/>
      <c r="I356" s="42"/>
      <c r="L356" s="5"/>
    </row>
    <row r="357" spans="1:12" ht="14.25" customHeight="1" x14ac:dyDescent="0.35">
      <c r="A357" s="6"/>
      <c r="D357" s="42"/>
      <c r="E357" s="42"/>
      <c r="G357" s="1"/>
      <c r="H357" s="1"/>
      <c r="I357" s="42"/>
      <c r="L357" s="5"/>
    </row>
    <row r="358" spans="1:12" ht="14.25" customHeight="1" x14ac:dyDescent="0.35">
      <c r="A358" s="6"/>
      <c r="D358" s="42"/>
      <c r="E358" s="42"/>
      <c r="G358" s="1"/>
      <c r="H358" s="1"/>
      <c r="I358" s="42"/>
      <c r="L358" s="5"/>
    </row>
    <row r="359" spans="1:12" ht="14.25" customHeight="1" x14ac:dyDescent="0.35">
      <c r="A359" s="6"/>
      <c r="D359" s="42"/>
      <c r="E359" s="42"/>
      <c r="G359" s="1"/>
      <c r="H359" s="1"/>
      <c r="I359" s="42"/>
      <c r="L359" s="5"/>
    </row>
    <row r="360" spans="1:12" ht="14.25" customHeight="1" x14ac:dyDescent="0.35">
      <c r="A360" s="6"/>
      <c r="D360" s="42"/>
      <c r="E360" s="42"/>
      <c r="G360" s="1"/>
      <c r="H360" s="1"/>
      <c r="I360" s="42"/>
      <c r="L360" s="5"/>
    </row>
    <row r="361" spans="1:12" ht="14.25" customHeight="1" x14ac:dyDescent="0.35">
      <c r="A361" s="6"/>
      <c r="D361" s="42"/>
      <c r="E361" s="42"/>
      <c r="G361" s="1"/>
      <c r="H361" s="1"/>
      <c r="I361" s="42"/>
      <c r="L361" s="5"/>
    </row>
    <row r="362" spans="1:12" ht="14.25" customHeight="1" x14ac:dyDescent="0.35">
      <c r="A362" s="6"/>
      <c r="D362" s="42"/>
      <c r="E362" s="42"/>
      <c r="G362" s="1"/>
      <c r="H362" s="1"/>
      <c r="I362" s="42"/>
      <c r="L362" s="5"/>
    </row>
    <row r="363" spans="1:12" ht="14.25" customHeight="1" x14ac:dyDescent="0.35">
      <c r="A363" s="6"/>
      <c r="D363" s="42"/>
      <c r="E363" s="42"/>
      <c r="G363" s="1"/>
      <c r="H363" s="1"/>
      <c r="I363" s="42"/>
      <c r="L363" s="5"/>
    </row>
    <row r="364" spans="1:12" ht="14.25" customHeight="1" x14ac:dyDescent="0.35">
      <c r="A364" s="6"/>
      <c r="D364" s="42"/>
      <c r="E364" s="42"/>
      <c r="G364" s="1"/>
      <c r="H364" s="1"/>
      <c r="I364" s="42"/>
      <c r="L364" s="5"/>
    </row>
    <row r="365" spans="1:12" ht="14.25" customHeight="1" x14ac:dyDescent="0.35">
      <c r="A365" s="6"/>
      <c r="D365" s="42"/>
      <c r="E365" s="42"/>
      <c r="G365" s="1"/>
      <c r="H365" s="1"/>
      <c r="I365" s="42"/>
      <c r="L365" s="5"/>
    </row>
    <row r="366" spans="1:12" ht="14.25" customHeight="1" x14ac:dyDescent="0.35">
      <c r="A366" s="6"/>
      <c r="D366" s="42"/>
      <c r="E366" s="42"/>
      <c r="G366" s="1"/>
      <c r="H366" s="1"/>
      <c r="I366" s="42"/>
      <c r="L366" s="5"/>
    </row>
    <row r="367" spans="1:12" ht="14.25" customHeight="1" x14ac:dyDescent="0.35">
      <c r="A367" s="6"/>
      <c r="D367" s="42"/>
      <c r="E367" s="42"/>
      <c r="G367" s="1"/>
      <c r="H367" s="1"/>
      <c r="I367" s="42"/>
      <c r="L367" s="5"/>
    </row>
    <row r="368" spans="1:12" ht="14.25" customHeight="1" x14ac:dyDescent="0.35">
      <c r="A368" s="6"/>
      <c r="D368" s="42"/>
      <c r="E368" s="42"/>
      <c r="G368" s="1"/>
      <c r="H368" s="1"/>
      <c r="I368" s="42"/>
      <c r="L368" s="5"/>
    </row>
    <row r="369" spans="1:12" ht="14.25" customHeight="1" x14ac:dyDescent="0.35">
      <c r="A369" s="6"/>
      <c r="D369" s="42"/>
      <c r="E369" s="42"/>
      <c r="G369" s="1"/>
      <c r="H369" s="1"/>
      <c r="I369" s="42"/>
      <c r="L369" s="5"/>
    </row>
    <row r="370" spans="1:12" ht="14.25" customHeight="1" x14ac:dyDescent="0.35">
      <c r="A370" s="6"/>
      <c r="D370" s="42"/>
      <c r="E370" s="42"/>
      <c r="G370" s="1"/>
      <c r="H370" s="1"/>
      <c r="I370" s="42"/>
      <c r="L370" s="5"/>
    </row>
    <row r="371" spans="1:12" ht="14.25" customHeight="1" x14ac:dyDescent="0.35">
      <c r="A371" s="6"/>
      <c r="D371" s="42"/>
      <c r="E371" s="42"/>
      <c r="G371" s="1"/>
      <c r="H371" s="1"/>
      <c r="I371" s="42"/>
      <c r="L371" s="5"/>
    </row>
    <row r="372" spans="1:12" ht="14.25" customHeight="1" x14ac:dyDescent="0.35">
      <c r="A372" s="6"/>
      <c r="D372" s="42"/>
      <c r="E372" s="42"/>
      <c r="G372" s="1"/>
      <c r="H372" s="1"/>
      <c r="I372" s="42"/>
      <c r="L372" s="5"/>
    </row>
    <row r="373" spans="1:12" ht="14.25" customHeight="1" x14ac:dyDescent="0.35">
      <c r="A373" s="6"/>
      <c r="D373" s="42"/>
      <c r="E373" s="42"/>
      <c r="G373" s="1"/>
      <c r="H373" s="1"/>
      <c r="I373" s="42"/>
      <c r="L373" s="5"/>
    </row>
    <row r="374" spans="1:12" ht="14.25" customHeight="1" x14ac:dyDescent="0.35">
      <c r="A374" s="6"/>
      <c r="D374" s="42"/>
      <c r="E374" s="42"/>
      <c r="G374" s="1"/>
      <c r="H374" s="1"/>
      <c r="I374" s="42"/>
      <c r="L374" s="5"/>
    </row>
    <row r="375" spans="1:12" ht="14.25" customHeight="1" x14ac:dyDescent="0.35">
      <c r="A375" s="6"/>
      <c r="D375" s="42"/>
      <c r="E375" s="42"/>
      <c r="G375" s="1"/>
      <c r="H375" s="1"/>
      <c r="I375" s="42"/>
      <c r="L375" s="5"/>
    </row>
    <row r="376" spans="1:12" ht="14.25" customHeight="1" x14ac:dyDescent="0.35">
      <c r="A376" s="6"/>
      <c r="D376" s="42"/>
      <c r="E376" s="42"/>
      <c r="G376" s="1"/>
      <c r="H376" s="1"/>
      <c r="I376" s="42"/>
      <c r="L376" s="5"/>
    </row>
    <row r="377" spans="1:12" ht="14.25" customHeight="1" x14ac:dyDescent="0.35">
      <c r="A377" s="6"/>
      <c r="D377" s="42"/>
      <c r="E377" s="42"/>
      <c r="G377" s="1"/>
      <c r="H377" s="1"/>
      <c r="I377" s="42"/>
      <c r="L377" s="5"/>
    </row>
    <row r="378" spans="1:12" ht="14.25" customHeight="1" x14ac:dyDescent="0.35">
      <c r="A378" s="6"/>
      <c r="D378" s="42"/>
      <c r="E378" s="42"/>
      <c r="G378" s="1"/>
      <c r="H378" s="1"/>
      <c r="I378" s="42"/>
      <c r="L378" s="5"/>
    </row>
    <row r="379" spans="1:12" ht="14.25" customHeight="1" x14ac:dyDescent="0.35">
      <c r="A379" s="6"/>
      <c r="D379" s="42"/>
      <c r="E379" s="42"/>
      <c r="G379" s="1"/>
      <c r="H379" s="1"/>
      <c r="I379" s="42"/>
      <c r="L379" s="5"/>
    </row>
    <row r="380" spans="1:12" ht="14.25" customHeight="1" x14ac:dyDescent="0.35">
      <c r="A380" s="6"/>
      <c r="D380" s="42"/>
      <c r="E380" s="42"/>
      <c r="G380" s="1"/>
      <c r="H380" s="1"/>
      <c r="I380" s="42"/>
      <c r="L380" s="5"/>
    </row>
    <row r="381" spans="1:12" ht="14.25" customHeight="1" x14ac:dyDescent="0.35">
      <c r="A381" s="6"/>
      <c r="D381" s="42"/>
      <c r="E381" s="42"/>
      <c r="G381" s="1"/>
      <c r="H381" s="1"/>
      <c r="I381" s="42"/>
      <c r="L381" s="5"/>
    </row>
    <row r="382" spans="1:12" ht="14.25" customHeight="1" x14ac:dyDescent="0.35">
      <c r="A382" s="6"/>
      <c r="D382" s="42"/>
      <c r="E382" s="42"/>
      <c r="G382" s="1"/>
      <c r="H382" s="1"/>
      <c r="I382" s="42"/>
      <c r="L382" s="5"/>
    </row>
    <row r="383" spans="1:12" ht="14.25" customHeight="1" x14ac:dyDescent="0.35">
      <c r="A383" s="6"/>
      <c r="D383" s="42"/>
      <c r="E383" s="42"/>
      <c r="G383" s="1"/>
      <c r="H383" s="1"/>
      <c r="I383" s="42"/>
      <c r="L383" s="5"/>
    </row>
    <row r="384" spans="1:12" ht="14.25" customHeight="1" x14ac:dyDescent="0.35">
      <c r="A384" s="6"/>
      <c r="D384" s="42"/>
      <c r="E384" s="42"/>
      <c r="G384" s="1"/>
      <c r="H384" s="1"/>
      <c r="I384" s="42"/>
      <c r="L384" s="5"/>
    </row>
    <row r="385" spans="1:12" ht="14.25" customHeight="1" x14ac:dyDescent="0.35">
      <c r="A385" s="6"/>
      <c r="D385" s="42"/>
      <c r="E385" s="42"/>
      <c r="G385" s="1"/>
      <c r="H385" s="1"/>
      <c r="I385" s="42"/>
      <c r="L385" s="5"/>
    </row>
    <row r="386" spans="1:12" ht="14.25" customHeight="1" x14ac:dyDescent="0.35">
      <c r="A386" s="6"/>
      <c r="D386" s="42"/>
      <c r="E386" s="42"/>
      <c r="G386" s="1"/>
      <c r="H386" s="1"/>
      <c r="I386" s="42"/>
      <c r="L386" s="5"/>
    </row>
    <row r="387" spans="1:12" ht="14.25" customHeight="1" x14ac:dyDescent="0.35">
      <c r="A387" s="6"/>
      <c r="D387" s="42"/>
      <c r="E387" s="42"/>
      <c r="G387" s="1"/>
      <c r="H387" s="1"/>
      <c r="I387" s="42"/>
      <c r="L387" s="5"/>
    </row>
    <row r="388" spans="1:12" ht="14.25" customHeight="1" x14ac:dyDescent="0.35">
      <c r="A388" s="6"/>
      <c r="D388" s="42"/>
      <c r="E388" s="42"/>
      <c r="G388" s="1"/>
      <c r="H388" s="1"/>
      <c r="I388" s="42"/>
      <c r="L388" s="5"/>
    </row>
    <row r="389" spans="1:12" ht="14.25" customHeight="1" x14ac:dyDescent="0.35">
      <c r="A389" s="6"/>
      <c r="D389" s="42"/>
      <c r="E389" s="42"/>
      <c r="G389" s="1"/>
      <c r="H389" s="1"/>
      <c r="I389" s="42"/>
      <c r="L389" s="5"/>
    </row>
    <row r="390" spans="1:12" ht="14.25" customHeight="1" x14ac:dyDescent="0.35">
      <c r="A390" s="6"/>
      <c r="D390" s="42"/>
      <c r="E390" s="42"/>
      <c r="G390" s="1"/>
      <c r="H390" s="1"/>
      <c r="I390" s="42"/>
      <c r="L390" s="5"/>
    </row>
    <row r="391" spans="1:12" ht="14.25" customHeight="1" x14ac:dyDescent="0.35">
      <c r="A391" s="6"/>
      <c r="D391" s="42"/>
      <c r="E391" s="42"/>
      <c r="G391" s="1"/>
      <c r="H391" s="1"/>
      <c r="I391" s="42"/>
      <c r="L391" s="5"/>
    </row>
    <row r="392" spans="1:12" ht="14.25" customHeight="1" x14ac:dyDescent="0.35">
      <c r="A392" s="6"/>
      <c r="D392" s="42"/>
      <c r="E392" s="42"/>
      <c r="G392" s="1"/>
      <c r="H392" s="1"/>
      <c r="I392" s="42"/>
      <c r="L392" s="5"/>
    </row>
    <row r="393" spans="1:12" ht="14.25" customHeight="1" x14ac:dyDescent="0.35">
      <c r="A393" s="6"/>
      <c r="D393" s="42"/>
      <c r="E393" s="42"/>
      <c r="G393" s="1"/>
      <c r="H393" s="1"/>
      <c r="I393" s="42"/>
      <c r="L393" s="5"/>
    </row>
    <row r="394" spans="1:12" ht="14.25" customHeight="1" x14ac:dyDescent="0.35">
      <c r="A394" s="6"/>
      <c r="D394" s="42"/>
      <c r="E394" s="42"/>
      <c r="G394" s="1"/>
      <c r="H394" s="1"/>
      <c r="I394" s="42"/>
      <c r="L394" s="5"/>
    </row>
    <row r="395" spans="1:12" ht="14.25" customHeight="1" x14ac:dyDescent="0.35">
      <c r="A395" s="6"/>
      <c r="D395" s="42"/>
      <c r="E395" s="42"/>
      <c r="G395" s="1"/>
      <c r="H395" s="1"/>
      <c r="I395" s="42"/>
      <c r="L395" s="5"/>
    </row>
    <row r="396" spans="1:12" ht="14.25" customHeight="1" x14ac:dyDescent="0.35">
      <c r="A396" s="6"/>
      <c r="D396" s="42"/>
      <c r="E396" s="42"/>
      <c r="G396" s="1"/>
      <c r="H396" s="1"/>
      <c r="I396" s="42"/>
      <c r="L396" s="5"/>
    </row>
    <row r="397" spans="1:12" ht="14.25" customHeight="1" x14ac:dyDescent="0.35">
      <c r="A397" s="6"/>
      <c r="D397" s="42"/>
      <c r="E397" s="42"/>
      <c r="G397" s="1"/>
      <c r="H397" s="1"/>
      <c r="I397" s="42"/>
      <c r="L397" s="5"/>
    </row>
    <row r="398" spans="1:12" ht="14.25" customHeight="1" x14ac:dyDescent="0.35">
      <c r="A398" s="6"/>
      <c r="D398" s="42"/>
      <c r="E398" s="42"/>
      <c r="G398" s="1"/>
      <c r="H398" s="1"/>
      <c r="I398" s="42"/>
      <c r="L398" s="5"/>
    </row>
    <row r="399" spans="1:12" ht="14.25" customHeight="1" x14ac:dyDescent="0.35">
      <c r="A399" s="6"/>
      <c r="D399" s="42"/>
      <c r="E399" s="42"/>
      <c r="G399" s="1"/>
      <c r="H399" s="1"/>
      <c r="I399" s="42"/>
      <c r="L399" s="5"/>
    </row>
    <row r="400" spans="1:12" ht="14.25" customHeight="1" x14ac:dyDescent="0.35">
      <c r="A400" s="6"/>
      <c r="D400" s="42"/>
      <c r="E400" s="42"/>
      <c r="G400" s="1"/>
      <c r="H400" s="1"/>
      <c r="I400" s="42"/>
      <c r="L400" s="5"/>
    </row>
    <row r="401" spans="1:12" ht="14.25" customHeight="1" x14ac:dyDescent="0.35">
      <c r="A401" s="6"/>
      <c r="D401" s="42"/>
      <c r="E401" s="42"/>
      <c r="G401" s="1"/>
      <c r="H401" s="1"/>
      <c r="I401" s="42"/>
      <c r="L401" s="5"/>
    </row>
    <row r="402" spans="1:12" ht="14.25" customHeight="1" x14ac:dyDescent="0.35">
      <c r="A402" s="6"/>
      <c r="D402" s="42"/>
      <c r="E402" s="42"/>
      <c r="G402" s="1"/>
      <c r="H402" s="1"/>
      <c r="I402" s="42"/>
      <c r="L402" s="5"/>
    </row>
    <row r="403" spans="1:12" ht="14.25" customHeight="1" x14ac:dyDescent="0.35">
      <c r="A403" s="6"/>
      <c r="D403" s="42"/>
      <c r="E403" s="42"/>
      <c r="G403" s="1"/>
      <c r="H403" s="1"/>
      <c r="I403" s="42"/>
      <c r="L403" s="5"/>
    </row>
    <row r="404" spans="1:12" ht="14.25" customHeight="1" x14ac:dyDescent="0.35">
      <c r="A404" s="6"/>
      <c r="D404" s="42"/>
      <c r="E404" s="42"/>
      <c r="G404" s="1"/>
      <c r="H404" s="1"/>
      <c r="I404" s="42"/>
      <c r="L404" s="5"/>
    </row>
    <row r="405" spans="1:12" ht="14.25" customHeight="1" x14ac:dyDescent="0.35">
      <c r="A405" s="6"/>
      <c r="D405" s="42"/>
      <c r="E405" s="42"/>
      <c r="G405" s="1"/>
      <c r="H405" s="1"/>
      <c r="I405" s="42"/>
      <c r="L405" s="5"/>
    </row>
    <row r="406" spans="1:12" ht="14.25" customHeight="1" x14ac:dyDescent="0.35">
      <c r="A406" s="6"/>
      <c r="D406" s="42"/>
      <c r="E406" s="42"/>
      <c r="G406" s="1"/>
      <c r="H406" s="1"/>
      <c r="I406" s="42"/>
      <c r="L406" s="5"/>
    </row>
    <row r="407" spans="1:12" ht="14.25" customHeight="1" x14ac:dyDescent="0.35">
      <c r="A407" s="6"/>
      <c r="D407" s="42"/>
      <c r="E407" s="42"/>
      <c r="G407" s="1"/>
      <c r="H407" s="1"/>
      <c r="I407" s="42"/>
      <c r="L407" s="5"/>
    </row>
    <row r="408" spans="1:12" ht="14.25" customHeight="1" x14ac:dyDescent="0.35">
      <c r="A408" s="6"/>
      <c r="D408" s="42"/>
      <c r="E408" s="42"/>
      <c r="G408" s="1"/>
      <c r="H408" s="1"/>
      <c r="I408" s="42"/>
      <c r="L408" s="5"/>
    </row>
    <row r="409" spans="1:12" ht="14.25" customHeight="1" x14ac:dyDescent="0.35">
      <c r="A409" s="6"/>
      <c r="D409" s="42"/>
      <c r="E409" s="42"/>
      <c r="G409" s="1"/>
      <c r="H409" s="1"/>
      <c r="I409" s="42"/>
      <c r="L409" s="5"/>
    </row>
    <row r="410" spans="1:12" ht="14.25" customHeight="1" x14ac:dyDescent="0.35">
      <c r="A410" s="6"/>
      <c r="D410" s="42"/>
      <c r="E410" s="42"/>
      <c r="G410" s="1"/>
      <c r="H410" s="1"/>
      <c r="I410" s="42"/>
      <c r="L410" s="5"/>
    </row>
    <row r="411" spans="1:12" ht="14.25" customHeight="1" x14ac:dyDescent="0.35">
      <c r="A411" s="6"/>
      <c r="D411" s="42"/>
      <c r="E411" s="42"/>
      <c r="G411" s="1"/>
      <c r="H411" s="1"/>
      <c r="I411" s="42"/>
      <c r="L411" s="5"/>
    </row>
    <row r="412" spans="1:12" ht="14.25" customHeight="1" x14ac:dyDescent="0.35">
      <c r="A412" s="6"/>
      <c r="D412" s="42"/>
      <c r="E412" s="42"/>
      <c r="G412" s="1"/>
      <c r="H412" s="1"/>
      <c r="I412" s="42"/>
      <c r="L412" s="5"/>
    </row>
    <row r="413" spans="1:12" ht="14.25" customHeight="1" x14ac:dyDescent="0.35">
      <c r="A413" s="6"/>
      <c r="D413" s="42"/>
      <c r="E413" s="42"/>
      <c r="G413" s="1"/>
      <c r="H413" s="1"/>
      <c r="I413" s="42"/>
      <c r="L413" s="5"/>
    </row>
    <row r="414" spans="1:12" ht="14.25" customHeight="1" x14ac:dyDescent="0.35">
      <c r="A414" s="6"/>
      <c r="D414" s="42"/>
      <c r="E414" s="42"/>
      <c r="G414" s="1"/>
      <c r="H414" s="1"/>
      <c r="I414" s="42"/>
      <c r="L414" s="5"/>
    </row>
    <row r="415" spans="1:12" ht="14.25" customHeight="1" x14ac:dyDescent="0.35">
      <c r="A415" s="6"/>
      <c r="D415" s="42"/>
      <c r="E415" s="42"/>
      <c r="G415" s="1"/>
      <c r="H415" s="1"/>
      <c r="I415" s="42"/>
      <c r="L415" s="5"/>
    </row>
    <row r="416" spans="1:12" ht="14.25" customHeight="1" x14ac:dyDescent="0.35">
      <c r="A416" s="6"/>
      <c r="D416" s="42"/>
      <c r="E416" s="42"/>
      <c r="G416" s="1"/>
      <c r="H416" s="1"/>
      <c r="I416" s="42"/>
      <c r="L416" s="5"/>
    </row>
    <row r="417" spans="1:12" ht="14.25" customHeight="1" x14ac:dyDescent="0.35">
      <c r="A417" s="6"/>
      <c r="D417" s="42"/>
      <c r="E417" s="42"/>
      <c r="G417" s="1"/>
      <c r="H417" s="1"/>
      <c r="I417" s="42"/>
      <c r="L417" s="5"/>
    </row>
    <row r="418" spans="1:12" ht="14.25" customHeight="1" x14ac:dyDescent="0.35">
      <c r="A418" s="6"/>
      <c r="D418" s="42"/>
      <c r="E418" s="42"/>
      <c r="G418" s="1"/>
      <c r="H418" s="1"/>
      <c r="I418" s="42"/>
      <c r="L418" s="5"/>
    </row>
    <row r="419" spans="1:12" ht="14.25" customHeight="1" x14ac:dyDescent="0.35">
      <c r="A419" s="6"/>
      <c r="D419" s="42"/>
      <c r="E419" s="42"/>
      <c r="G419" s="1"/>
      <c r="H419" s="1"/>
      <c r="I419" s="42"/>
      <c r="L419" s="5"/>
    </row>
    <row r="420" spans="1:12" ht="14.25" customHeight="1" x14ac:dyDescent="0.35">
      <c r="A420" s="6"/>
      <c r="D420" s="42"/>
      <c r="E420" s="42"/>
      <c r="G420" s="1"/>
      <c r="H420" s="1"/>
      <c r="I420" s="42"/>
      <c r="L420" s="5"/>
    </row>
    <row r="421" spans="1:12" ht="14.25" customHeight="1" x14ac:dyDescent="0.35">
      <c r="A421" s="6"/>
      <c r="D421" s="42"/>
      <c r="E421" s="42"/>
      <c r="G421" s="1"/>
      <c r="H421" s="1"/>
      <c r="I421" s="42"/>
      <c r="L421" s="5"/>
    </row>
    <row r="422" spans="1:12" ht="14.25" customHeight="1" x14ac:dyDescent="0.35">
      <c r="A422" s="6"/>
      <c r="D422" s="42"/>
      <c r="E422" s="42"/>
      <c r="G422" s="1"/>
      <c r="H422" s="1"/>
      <c r="I422" s="42"/>
      <c r="L422" s="5"/>
    </row>
    <row r="423" spans="1:12" ht="14.25" customHeight="1" x14ac:dyDescent="0.35">
      <c r="A423" s="6"/>
      <c r="D423" s="42"/>
      <c r="E423" s="42"/>
      <c r="G423" s="1"/>
      <c r="H423" s="1"/>
      <c r="I423" s="42"/>
      <c r="L423" s="5"/>
    </row>
    <row r="424" spans="1:12" ht="14.25" customHeight="1" x14ac:dyDescent="0.35">
      <c r="A424" s="6"/>
      <c r="D424" s="42"/>
      <c r="E424" s="42"/>
      <c r="G424" s="1"/>
      <c r="H424" s="1"/>
      <c r="I424" s="42"/>
      <c r="L424" s="5"/>
    </row>
    <row r="425" spans="1:12" ht="14.25" customHeight="1" x14ac:dyDescent="0.35">
      <c r="A425" s="6"/>
      <c r="D425" s="42"/>
      <c r="E425" s="42"/>
      <c r="G425" s="1"/>
      <c r="H425" s="1"/>
      <c r="I425" s="42"/>
      <c r="L425" s="5"/>
    </row>
    <row r="426" spans="1:12" ht="14.25" customHeight="1" x14ac:dyDescent="0.35">
      <c r="A426" s="6"/>
      <c r="D426" s="42"/>
      <c r="E426" s="42"/>
      <c r="G426" s="1"/>
      <c r="H426" s="1"/>
      <c r="I426" s="42"/>
      <c r="L426" s="5"/>
    </row>
    <row r="427" spans="1:12" ht="14.25" customHeight="1" x14ac:dyDescent="0.35">
      <c r="A427" s="6"/>
      <c r="D427" s="42"/>
      <c r="E427" s="42"/>
      <c r="G427" s="1"/>
      <c r="H427" s="1"/>
      <c r="I427" s="42"/>
      <c r="L427" s="5"/>
    </row>
    <row r="428" spans="1:12" ht="14.25" customHeight="1" x14ac:dyDescent="0.35">
      <c r="A428" s="6"/>
      <c r="D428" s="42"/>
      <c r="E428" s="42"/>
      <c r="G428" s="1"/>
      <c r="H428" s="1"/>
      <c r="I428" s="42"/>
      <c r="L428" s="5"/>
    </row>
    <row r="429" spans="1:12" ht="14.25" customHeight="1" x14ac:dyDescent="0.35">
      <c r="A429" s="6"/>
      <c r="D429" s="42"/>
      <c r="E429" s="42"/>
      <c r="G429" s="1"/>
      <c r="H429" s="1"/>
      <c r="I429" s="42"/>
      <c r="L429" s="5"/>
    </row>
    <row r="430" spans="1:12" ht="14.25" customHeight="1" x14ac:dyDescent="0.35">
      <c r="A430" s="6"/>
      <c r="D430" s="42"/>
      <c r="E430" s="42"/>
      <c r="G430" s="1"/>
      <c r="H430" s="1"/>
      <c r="I430" s="42"/>
      <c r="L430" s="5"/>
    </row>
    <row r="431" spans="1:12" ht="14.25" customHeight="1" x14ac:dyDescent="0.35">
      <c r="A431" s="6"/>
      <c r="D431" s="42"/>
      <c r="E431" s="42"/>
      <c r="G431" s="1"/>
      <c r="H431" s="1"/>
      <c r="I431" s="42"/>
      <c r="L431" s="5"/>
    </row>
    <row r="432" spans="1:12" ht="14.25" customHeight="1" x14ac:dyDescent="0.35">
      <c r="A432" s="6"/>
      <c r="D432" s="42"/>
      <c r="E432" s="42"/>
      <c r="G432" s="1"/>
      <c r="H432" s="1"/>
      <c r="I432" s="42"/>
      <c r="L432" s="5"/>
    </row>
    <row r="433" spans="1:12" ht="14.25" customHeight="1" x14ac:dyDescent="0.35">
      <c r="A433" s="6"/>
      <c r="D433" s="42"/>
      <c r="E433" s="42"/>
      <c r="G433" s="1"/>
      <c r="H433" s="1"/>
      <c r="I433" s="42"/>
      <c r="L433" s="5"/>
    </row>
    <row r="434" spans="1:12" ht="14.25" customHeight="1" x14ac:dyDescent="0.35">
      <c r="A434" s="6"/>
      <c r="D434" s="42"/>
      <c r="E434" s="42"/>
      <c r="G434" s="1"/>
      <c r="H434" s="1"/>
      <c r="I434" s="42"/>
      <c r="L434" s="5"/>
    </row>
    <row r="435" spans="1:12" ht="14.25" customHeight="1" x14ac:dyDescent="0.35">
      <c r="A435" s="6"/>
      <c r="D435" s="42"/>
      <c r="E435" s="42"/>
      <c r="G435" s="1"/>
      <c r="H435" s="1"/>
      <c r="I435" s="42"/>
      <c r="L435" s="5"/>
    </row>
    <row r="436" spans="1:12" ht="14.25" customHeight="1" x14ac:dyDescent="0.35">
      <c r="A436" s="6"/>
      <c r="D436" s="42"/>
      <c r="E436" s="42"/>
      <c r="G436" s="1"/>
      <c r="H436" s="1"/>
      <c r="I436" s="42"/>
      <c r="L436" s="5"/>
    </row>
    <row r="437" spans="1:12" ht="14.25" customHeight="1" x14ac:dyDescent="0.35">
      <c r="A437" s="6"/>
      <c r="D437" s="42"/>
      <c r="E437" s="42"/>
      <c r="G437" s="1"/>
      <c r="H437" s="1"/>
      <c r="I437" s="42"/>
      <c r="L437" s="5"/>
    </row>
    <row r="438" spans="1:12" ht="14.25" customHeight="1" x14ac:dyDescent="0.35">
      <c r="A438" s="6"/>
      <c r="D438" s="42"/>
      <c r="E438" s="42"/>
      <c r="G438" s="1"/>
      <c r="H438" s="1"/>
      <c r="I438" s="42"/>
      <c r="L438" s="5"/>
    </row>
    <row r="439" spans="1:12" ht="14.25" customHeight="1" x14ac:dyDescent="0.35">
      <c r="A439" s="6"/>
      <c r="D439" s="42"/>
      <c r="E439" s="42"/>
      <c r="G439" s="1"/>
      <c r="H439" s="1"/>
      <c r="I439" s="42"/>
      <c r="L439" s="5"/>
    </row>
    <row r="440" spans="1:12" ht="14.25" customHeight="1" x14ac:dyDescent="0.35">
      <c r="A440" s="6"/>
      <c r="D440" s="42"/>
      <c r="E440" s="42"/>
      <c r="G440" s="1"/>
      <c r="H440" s="1"/>
      <c r="I440" s="42"/>
      <c r="L440" s="5"/>
    </row>
    <row r="441" spans="1:12" ht="14.25" customHeight="1" x14ac:dyDescent="0.35">
      <c r="A441" s="6"/>
      <c r="D441" s="42"/>
      <c r="E441" s="42"/>
      <c r="G441" s="1"/>
      <c r="H441" s="1"/>
      <c r="I441" s="42"/>
      <c r="L441" s="5"/>
    </row>
    <row r="442" spans="1:12" ht="14.25" customHeight="1" x14ac:dyDescent="0.35">
      <c r="A442" s="6"/>
      <c r="D442" s="42"/>
      <c r="E442" s="42"/>
      <c r="G442" s="1"/>
      <c r="H442" s="1"/>
      <c r="I442" s="42"/>
      <c r="L442" s="5"/>
    </row>
    <row r="443" spans="1:12" ht="14.25" customHeight="1" x14ac:dyDescent="0.35">
      <c r="A443" s="6"/>
      <c r="D443" s="42"/>
      <c r="E443" s="42"/>
      <c r="G443" s="1"/>
      <c r="H443" s="1"/>
      <c r="I443" s="42"/>
      <c r="L443" s="5"/>
    </row>
    <row r="444" spans="1:12" ht="14.25" customHeight="1" x14ac:dyDescent="0.35">
      <c r="A444" s="6"/>
      <c r="D444" s="42"/>
      <c r="E444" s="42"/>
      <c r="G444" s="1"/>
      <c r="H444" s="1"/>
      <c r="I444" s="42"/>
      <c r="L444" s="5"/>
    </row>
    <row r="445" spans="1:12" ht="14.25" customHeight="1" x14ac:dyDescent="0.35">
      <c r="A445" s="6"/>
      <c r="D445" s="42"/>
      <c r="E445" s="42"/>
      <c r="G445" s="1"/>
      <c r="H445" s="1"/>
      <c r="I445" s="42"/>
      <c r="L445" s="5"/>
    </row>
    <row r="446" spans="1:12" ht="14.25" customHeight="1" x14ac:dyDescent="0.35">
      <c r="A446" s="6"/>
      <c r="D446" s="42"/>
      <c r="E446" s="42"/>
      <c r="G446" s="1"/>
      <c r="H446" s="1"/>
      <c r="I446" s="42"/>
      <c r="L446" s="5"/>
    </row>
    <row r="447" spans="1:12" ht="14.25" customHeight="1" x14ac:dyDescent="0.35">
      <c r="A447" s="6"/>
      <c r="D447" s="42"/>
      <c r="E447" s="42"/>
      <c r="G447" s="1"/>
      <c r="H447" s="1"/>
      <c r="I447" s="42"/>
      <c r="L447" s="5"/>
    </row>
    <row r="448" spans="1:12" ht="14.25" customHeight="1" x14ac:dyDescent="0.35">
      <c r="A448" s="6"/>
      <c r="D448" s="42"/>
      <c r="E448" s="42"/>
      <c r="G448" s="1"/>
      <c r="H448" s="1"/>
      <c r="I448" s="42"/>
      <c r="L448" s="5"/>
    </row>
    <row r="449" spans="1:12" ht="14.25" customHeight="1" x14ac:dyDescent="0.35">
      <c r="A449" s="6"/>
      <c r="D449" s="42"/>
      <c r="E449" s="42"/>
      <c r="G449" s="1"/>
      <c r="H449" s="1"/>
      <c r="I449" s="42"/>
      <c r="L449" s="5"/>
    </row>
    <row r="450" spans="1:12" ht="14.25" customHeight="1" x14ac:dyDescent="0.35">
      <c r="A450" s="6"/>
      <c r="D450" s="42"/>
      <c r="E450" s="42"/>
      <c r="G450" s="1"/>
      <c r="H450" s="1"/>
      <c r="I450" s="42"/>
      <c r="L450" s="5"/>
    </row>
    <row r="451" spans="1:12" ht="14.25" customHeight="1" x14ac:dyDescent="0.35">
      <c r="A451" s="6"/>
      <c r="D451" s="42"/>
      <c r="E451" s="42"/>
      <c r="G451" s="1"/>
      <c r="H451" s="1"/>
      <c r="I451" s="42"/>
      <c r="L451" s="5"/>
    </row>
    <row r="452" spans="1:12" ht="14.25" customHeight="1" x14ac:dyDescent="0.35">
      <c r="A452" s="6"/>
      <c r="D452" s="42"/>
      <c r="E452" s="42"/>
      <c r="G452" s="1"/>
      <c r="H452" s="1"/>
      <c r="I452" s="42"/>
      <c r="L452" s="5"/>
    </row>
    <row r="453" spans="1:12" ht="14.25" customHeight="1" x14ac:dyDescent="0.35">
      <c r="A453" s="6"/>
      <c r="D453" s="42"/>
      <c r="E453" s="42"/>
      <c r="G453" s="1"/>
      <c r="H453" s="1"/>
      <c r="I453" s="42"/>
      <c r="L453" s="5"/>
    </row>
    <row r="454" spans="1:12" ht="14.25" customHeight="1" x14ac:dyDescent="0.35">
      <c r="A454" s="6"/>
      <c r="D454" s="42"/>
      <c r="E454" s="42"/>
      <c r="G454" s="1"/>
      <c r="H454" s="1"/>
      <c r="I454" s="42"/>
      <c r="L454" s="5"/>
    </row>
    <row r="455" spans="1:12" ht="14.25" customHeight="1" x14ac:dyDescent="0.35">
      <c r="A455" s="6"/>
      <c r="D455" s="42"/>
      <c r="E455" s="42"/>
      <c r="G455" s="1"/>
      <c r="H455" s="1"/>
      <c r="I455" s="42"/>
      <c r="L455" s="5"/>
    </row>
    <row r="456" spans="1:12" ht="14.25" customHeight="1" x14ac:dyDescent="0.35">
      <c r="A456" s="6"/>
      <c r="D456" s="42"/>
      <c r="E456" s="42"/>
      <c r="G456" s="1"/>
      <c r="H456" s="1"/>
      <c r="I456" s="42"/>
      <c r="L456" s="5"/>
    </row>
    <row r="457" spans="1:12" ht="14.25" customHeight="1" x14ac:dyDescent="0.35">
      <c r="A457" s="6"/>
      <c r="D457" s="42"/>
      <c r="E457" s="42"/>
      <c r="G457" s="1"/>
      <c r="H457" s="1"/>
      <c r="I457" s="42"/>
      <c r="L457" s="5"/>
    </row>
    <row r="458" spans="1:12" ht="14.25" customHeight="1" x14ac:dyDescent="0.35">
      <c r="A458" s="6"/>
      <c r="D458" s="42"/>
      <c r="E458" s="42"/>
      <c r="G458" s="1"/>
      <c r="H458" s="1"/>
      <c r="I458" s="42"/>
      <c r="L458" s="5"/>
    </row>
    <row r="459" spans="1:12" ht="14.25" customHeight="1" x14ac:dyDescent="0.35">
      <c r="A459" s="6"/>
      <c r="D459" s="42"/>
      <c r="E459" s="42"/>
      <c r="G459" s="1"/>
      <c r="H459" s="1"/>
      <c r="I459" s="42"/>
      <c r="L459" s="5"/>
    </row>
    <row r="460" spans="1:12" ht="14.25" customHeight="1" x14ac:dyDescent="0.35">
      <c r="A460" s="6"/>
      <c r="D460" s="42"/>
      <c r="E460" s="42"/>
      <c r="G460" s="1"/>
      <c r="H460" s="1"/>
      <c r="I460" s="42"/>
      <c r="L460" s="5"/>
    </row>
    <row r="461" spans="1:12" ht="14.25" customHeight="1" x14ac:dyDescent="0.35">
      <c r="A461" s="6"/>
      <c r="D461" s="42"/>
      <c r="E461" s="42"/>
      <c r="G461" s="1"/>
      <c r="H461" s="1"/>
      <c r="I461" s="42"/>
      <c r="L461" s="5"/>
    </row>
    <row r="462" spans="1:12" ht="14.25" customHeight="1" x14ac:dyDescent="0.35">
      <c r="A462" s="6"/>
      <c r="D462" s="42"/>
      <c r="E462" s="42"/>
      <c r="G462" s="1"/>
      <c r="H462" s="1"/>
      <c r="I462" s="42"/>
      <c r="L462" s="5"/>
    </row>
    <row r="463" spans="1:12" ht="14.25" customHeight="1" x14ac:dyDescent="0.35">
      <c r="A463" s="6"/>
      <c r="D463" s="42"/>
      <c r="E463" s="42"/>
      <c r="G463" s="1"/>
      <c r="H463" s="1"/>
      <c r="I463" s="42"/>
      <c r="L463" s="5"/>
    </row>
    <row r="464" spans="1:12" ht="14.25" customHeight="1" x14ac:dyDescent="0.35">
      <c r="A464" s="6"/>
      <c r="D464" s="42"/>
      <c r="E464" s="42"/>
      <c r="G464" s="1"/>
      <c r="H464" s="1"/>
      <c r="I464" s="42"/>
      <c r="L464" s="5"/>
    </row>
    <row r="465" spans="1:12" ht="14.25" customHeight="1" x14ac:dyDescent="0.35">
      <c r="A465" s="6"/>
      <c r="D465" s="42"/>
      <c r="E465" s="42"/>
      <c r="G465" s="1"/>
      <c r="H465" s="1"/>
      <c r="I465" s="42"/>
      <c r="L465" s="5"/>
    </row>
    <row r="466" spans="1:12" ht="14.25" customHeight="1" x14ac:dyDescent="0.35">
      <c r="A466" s="6"/>
      <c r="D466" s="42"/>
      <c r="E466" s="42"/>
      <c r="G466" s="1"/>
      <c r="H466" s="1"/>
      <c r="I466" s="42"/>
      <c r="L466" s="5"/>
    </row>
    <row r="467" spans="1:12" ht="14.25" customHeight="1" x14ac:dyDescent="0.35">
      <c r="A467" s="6"/>
      <c r="D467" s="42"/>
      <c r="E467" s="42"/>
      <c r="G467" s="1"/>
      <c r="H467" s="1"/>
      <c r="I467" s="42"/>
      <c r="L467" s="5"/>
    </row>
    <row r="468" spans="1:12" ht="14.25" customHeight="1" x14ac:dyDescent="0.35">
      <c r="A468" s="6"/>
      <c r="D468" s="42"/>
      <c r="E468" s="42"/>
      <c r="G468" s="1"/>
      <c r="H468" s="1"/>
      <c r="I468" s="42"/>
      <c r="L468" s="5"/>
    </row>
    <row r="469" spans="1:12" ht="14.25" customHeight="1" x14ac:dyDescent="0.35">
      <c r="A469" s="6"/>
      <c r="D469" s="42"/>
      <c r="E469" s="42"/>
      <c r="G469" s="1"/>
      <c r="H469" s="1"/>
      <c r="I469" s="42"/>
      <c r="L469" s="5"/>
    </row>
    <row r="470" spans="1:12" ht="14.25" customHeight="1" x14ac:dyDescent="0.35">
      <c r="A470" s="6"/>
      <c r="D470" s="42"/>
      <c r="E470" s="42"/>
      <c r="G470" s="1"/>
      <c r="H470" s="1"/>
      <c r="I470" s="42"/>
      <c r="L470" s="5"/>
    </row>
    <row r="471" spans="1:12" ht="14.25" customHeight="1" x14ac:dyDescent="0.35">
      <c r="A471" s="6"/>
      <c r="D471" s="42"/>
      <c r="E471" s="42"/>
      <c r="G471" s="1"/>
      <c r="H471" s="1"/>
      <c r="I471" s="42"/>
      <c r="L471" s="5"/>
    </row>
    <row r="472" spans="1:12" ht="14.25" customHeight="1" x14ac:dyDescent="0.35">
      <c r="A472" s="6"/>
      <c r="D472" s="42"/>
      <c r="E472" s="42"/>
      <c r="G472" s="1"/>
      <c r="H472" s="1"/>
      <c r="I472" s="42"/>
      <c r="L472" s="5"/>
    </row>
    <row r="473" spans="1:12" ht="14.25" customHeight="1" x14ac:dyDescent="0.35">
      <c r="A473" s="6"/>
      <c r="D473" s="42"/>
      <c r="E473" s="42"/>
      <c r="G473" s="1"/>
      <c r="H473" s="1"/>
      <c r="I473" s="42"/>
      <c r="L473" s="5"/>
    </row>
    <row r="474" spans="1:12" ht="14.25" customHeight="1" x14ac:dyDescent="0.35">
      <c r="A474" s="6"/>
      <c r="D474" s="42"/>
      <c r="E474" s="42"/>
      <c r="G474" s="1"/>
      <c r="H474" s="1"/>
      <c r="I474" s="42"/>
      <c r="L474" s="5"/>
    </row>
    <row r="475" spans="1:12" ht="14.25" customHeight="1" x14ac:dyDescent="0.35">
      <c r="A475" s="6"/>
      <c r="D475" s="42"/>
      <c r="E475" s="42"/>
      <c r="G475" s="1"/>
      <c r="H475" s="1"/>
      <c r="I475" s="42"/>
      <c r="L475" s="5"/>
    </row>
    <row r="476" spans="1:12" ht="14.25" customHeight="1" x14ac:dyDescent="0.35">
      <c r="A476" s="6"/>
      <c r="D476" s="42"/>
      <c r="E476" s="42"/>
      <c r="G476" s="1"/>
      <c r="H476" s="1"/>
      <c r="I476" s="42"/>
      <c r="L476" s="5"/>
    </row>
    <row r="477" spans="1:12" ht="14.25" customHeight="1" x14ac:dyDescent="0.35">
      <c r="A477" s="6"/>
      <c r="D477" s="42"/>
      <c r="E477" s="42"/>
      <c r="G477" s="1"/>
      <c r="H477" s="1"/>
      <c r="I477" s="42"/>
      <c r="L477" s="5"/>
    </row>
    <row r="478" spans="1:12" ht="14.25" customHeight="1" x14ac:dyDescent="0.35">
      <c r="A478" s="6"/>
      <c r="D478" s="42"/>
      <c r="E478" s="42"/>
      <c r="G478" s="1"/>
      <c r="H478" s="1"/>
      <c r="I478" s="42"/>
      <c r="L478" s="5"/>
    </row>
    <row r="479" spans="1:12" ht="14.25" customHeight="1" x14ac:dyDescent="0.35">
      <c r="A479" s="6"/>
      <c r="D479" s="42"/>
      <c r="E479" s="42"/>
      <c r="G479" s="1"/>
      <c r="H479" s="1"/>
      <c r="I479" s="42"/>
      <c r="L479" s="5"/>
    </row>
    <row r="480" spans="1:12" ht="14.25" customHeight="1" x14ac:dyDescent="0.35">
      <c r="A480" s="6"/>
      <c r="D480" s="42"/>
      <c r="E480" s="42"/>
      <c r="G480" s="1"/>
      <c r="H480" s="1"/>
      <c r="I480" s="42"/>
      <c r="L480" s="5"/>
    </row>
    <row r="481" spans="1:12" ht="14.25" customHeight="1" x14ac:dyDescent="0.35">
      <c r="A481" s="6"/>
      <c r="D481" s="42"/>
      <c r="E481" s="42"/>
      <c r="G481" s="1"/>
      <c r="H481" s="1"/>
      <c r="I481" s="42"/>
      <c r="L481" s="5"/>
    </row>
    <row r="482" spans="1:12" ht="14.25" customHeight="1" x14ac:dyDescent="0.35">
      <c r="A482" s="6"/>
      <c r="D482" s="42"/>
      <c r="E482" s="42"/>
      <c r="G482" s="1"/>
      <c r="H482" s="1"/>
      <c r="I482" s="42"/>
      <c r="L482" s="5"/>
    </row>
    <row r="483" spans="1:12" ht="14.25" customHeight="1" x14ac:dyDescent="0.35">
      <c r="A483" s="6"/>
      <c r="D483" s="42"/>
      <c r="E483" s="42"/>
      <c r="G483" s="1"/>
      <c r="H483" s="1"/>
      <c r="I483" s="42"/>
      <c r="L483" s="5"/>
    </row>
    <row r="484" spans="1:12" ht="14.25" customHeight="1" x14ac:dyDescent="0.35">
      <c r="A484" s="6"/>
      <c r="D484" s="42"/>
      <c r="E484" s="42"/>
      <c r="G484" s="1"/>
      <c r="H484" s="1"/>
      <c r="I484" s="42"/>
      <c r="L484" s="5"/>
    </row>
    <row r="485" spans="1:12" ht="14.25" customHeight="1" x14ac:dyDescent="0.35">
      <c r="A485" s="6"/>
      <c r="D485" s="42"/>
      <c r="E485" s="42"/>
      <c r="G485" s="1"/>
      <c r="H485" s="1"/>
      <c r="I485" s="42"/>
      <c r="L485" s="5"/>
    </row>
    <row r="486" spans="1:12" ht="14.25" customHeight="1" x14ac:dyDescent="0.35">
      <c r="A486" s="6"/>
      <c r="D486" s="42"/>
      <c r="E486" s="42"/>
      <c r="G486" s="1"/>
      <c r="H486" s="1"/>
      <c r="I486" s="42"/>
      <c r="L486" s="5"/>
    </row>
    <row r="487" spans="1:12" ht="14.25" customHeight="1" x14ac:dyDescent="0.35">
      <c r="A487" s="6"/>
      <c r="D487" s="42"/>
      <c r="E487" s="42"/>
      <c r="G487" s="1"/>
      <c r="H487" s="1"/>
      <c r="I487" s="42"/>
      <c r="L487" s="5"/>
    </row>
    <row r="488" spans="1:12" ht="14.25" customHeight="1" x14ac:dyDescent="0.35">
      <c r="A488" s="6"/>
      <c r="D488" s="42"/>
      <c r="E488" s="42"/>
      <c r="G488" s="1"/>
      <c r="H488" s="1"/>
      <c r="I488" s="42"/>
      <c r="L488" s="5"/>
    </row>
    <row r="489" spans="1:12" ht="14.25" customHeight="1" x14ac:dyDescent="0.35">
      <c r="A489" s="6"/>
      <c r="D489" s="42"/>
      <c r="E489" s="42"/>
      <c r="G489" s="1"/>
      <c r="H489" s="1"/>
      <c r="I489" s="42"/>
      <c r="L489" s="5"/>
    </row>
    <row r="490" spans="1:12" ht="14.25" customHeight="1" x14ac:dyDescent="0.35">
      <c r="A490" s="6"/>
      <c r="D490" s="42"/>
      <c r="E490" s="42"/>
      <c r="G490" s="1"/>
      <c r="H490" s="1"/>
      <c r="I490" s="42"/>
      <c r="L490" s="5"/>
    </row>
    <row r="491" spans="1:12" ht="14.25" customHeight="1" x14ac:dyDescent="0.35">
      <c r="A491" s="6"/>
      <c r="D491" s="42"/>
      <c r="E491" s="42"/>
      <c r="G491" s="1"/>
      <c r="H491" s="1"/>
      <c r="I491" s="42"/>
      <c r="L491" s="5"/>
    </row>
    <row r="492" spans="1:12" ht="14.25" customHeight="1" x14ac:dyDescent="0.35">
      <c r="A492" s="6"/>
      <c r="D492" s="42"/>
      <c r="E492" s="42"/>
      <c r="G492" s="1"/>
      <c r="H492" s="1"/>
      <c r="I492" s="42"/>
      <c r="L492" s="5"/>
    </row>
    <row r="493" spans="1:12" ht="14.25" customHeight="1" x14ac:dyDescent="0.35">
      <c r="A493" s="6"/>
      <c r="D493" s="42"/>
      <c r="E493" s="42"/>
      <c r="G493" s="1"/>
      <c r="H493" s="1"/>
      <c r="I493" s="42"/>
      <c r="L493" s="5"/>
    </row>
    <row r="494" spans="1:12" ht="14.25" customHeight="1" x14ac:dyDescent="0.35">
      <c r="A494" s="6"/>
      <c r="D494" s="42"/>
      <c r="E494" s="42"/>
      <c r="G494" s="1"/>
      <c r="H494" s="1"/>
      <c r="I494" s="42"/>
      <c r="L494" s="5"/>
    </row>
    <row r="495" spans="1:12" ht="14.25" customHeight="1" x14ac:dyDescent="0.35">
      <c r="A495" s="6"/>
      <c r="D495" s="42"/>
      <c r="E495" s="42"/>
      <c r="G495" s="1"/>
      <c r="H495" s="1"/>
      <c r="I495" s="42"/>
      <c r="L495" s="5"/>
    </row>
    <row r="496" spans="1:12" ht="14.25" customHeight="1" x14ac:dyDescent="0.35">
      <c r="A496" s="6"/>
      <c r="D496" s="42"/>
      <c r="E496" s="42"/>
      <c r="G496" s="1"/>
      <c r="H496" s="1"/>
      <c r="I496" s="42"/>
      <c r="L496" s="5"/>
    </row>
    <row r="497" spans="1:12" ht="14.25" customHeight="1" x14ac:dyDescent="0.35">
      <c r="A497" s="6"/>
      <c r="D497" s="42"/>
      <c r="E497" s="42"/>
      <c r="G497" s="1"/>
      <c r="H497" s="1"/>
      <c r="I497" s="42"/>
      <c r="L497" s="5"/>
    </row>
    <row r="498" spans="1:12" ht="14.25" customHeight="1" x14ac:dyDescent="0.35">
      <c r="A498" s="6"/>
      <c r="D498" s="42"/>
      <c r="E498" s="42"/>
      <c r="G498" s="1"/>
      <c r="H498" s="1"/>
      <c r="I498" s="42"/>
      <c r="L498" s="5"/>
    </row>
    <row r="499" spans="1:12" ht="14.25" customHeight="1" x14ac:dyDescent="0.35">
      <c r="A499" s="6"/>
      <c r="D499" s="42"/>
      <c r="E499" s="42"/>
      <c r="G499" s="1"/>
      <c r="H499" s="1"/>
      <c r="I499" s="42"/>
      <c r="L499" s="5"/>
    </row>
    <row r="500" spans="1:12" ht="14.25" customHeight="1" x14ac:dyDescent="0.35">
      <c r="A500" s="6"/>
      <c r="D500" s="42"/>
      <c r="E500" s="42"/>
      <c r="G500" s="1"/>
      <c r="H500" s="1"/>
      <c r="I500" s="42"/>
      <c r="L500" s="5"/>
    </row>
    <row r="501" spans="1:12" ht="14.25" customHeight="1" x14ac:dyDescent="0.35">
      <c r="A501" s="6"/>
      <c r="D501" s="42"/>
      <c r="E501" s="42"/>
      <c r="G501" s="1"/>
      <c r="H501" s="1"/>
      <c r="I501" s="42"/>
      <c r="L501" s="5"/>
    </row>
    <row r="502" spans="1:12" ht="14.25" customHeight="1" x14ac:dyDescent="0.35">
      <c r="A502" s="6"/>
      <c r="D502" s="42"/>
      <c r="E502" s="42"/>
      <c r="G502" s="1"/>
      <c r="H502" s="1"/>
      <c r="I502" s="42"/>
      <c r="L502" s="5"/>
    </row>
    <row r="503" spans="1:12" ht="14.25" customHeight="1" x14ac:dyDescent="0.35">
      <c r="A503" s="6"/>
      <c r="D503" s="42"/>
      <c r="E503" s="42"/>
      <c r="G503" s="1"/>
      <c r="H503" s="1"/>
      <c r="I503" s="42"/>
      <c r="L503" s="5"/>
    </row>
    <row r="504" spans="1:12" ht="14.25" customHeight="1" x14ac:dyDescent="0.35">
      <c r="A504" s="6"/>
      <c r="D504" s="42"/>
      <c r="E504" s="42"/>
      <c r="G504" s="1"/>
      <c r="H504" s="1"/>
      <c r="I504" s="42"/>
      <c r="L504" s="5"/>
    </row>
    <row r="505" spans="1:12" ht="14.25" customHeight="1" x14ac:dyDescent="0.35">
      <c r="A505" s="6"/>
      <c r="D505" s="42"/>
      <c r="E505" s="42"/>
      <c r="G505" s="1"/>
      <c r="H505" s="1"/>
      <c r="I505" s="42"/>
      <c r="L505" s="5"/>
    </row>
    <row r="506" spans="1:12" ht="14.25" customHeight="1" x14ac:dyDescent="0.35">
      <c r="A506" s="6"/>
      <c r="D506" s="42"/>
      <c r="E506" s="42"/>
      <c r="G506" s="1"/>
      <c r="H506" s="1"/>
      <c r="I506" s="42"/>
      <c r="L506" s="5"/>
    </row>
    <row r="507" spans="1:12" ht="14.25" customHeight="1" x14ac:dyDescent="0.35">
      <c r="A507" s="6"/>
      <c r="D507" s="42"/>
      <c r="E507" s="42"/>
      <c r="G507" s="1"/>
      <c r="H507" s="1"/>
      <c r="I507" s="42"/>
      <c r="L507" s="5"/>
    </row>
    <row r="508" spans="1:12" ht="14.25" customHeight="1" x14ac:dyDescent="0.35">
      <c r="A508" s="6"/>
      <c r="D508" s="42"/>
      <c r="E508" s="42"/>
      <c r="G508" s="1"/>
      <c r="H508" s="1"/>
      <c r="I508" s="42"/>
      <c r="L508" s="5"/>
    </row>
    <row r="509" spans="1:12" ht="14.25" customHeight="1" x14ac:dyDescent="0.35">
      <c r="A509" s="6"/>
      <c r="D509" s="42"/>
      <c r="E509" s="42"/>
      <c r="G509" s="1"/>
      <c r="H509" s="1"/>
      <c r="I509" s="42"/>
      <c r="L509" s="5"/>
    </row>
    <row r="510" spans="1:12" ht="14.25" customHeight="1" x14ac:dyDescent="0.35">
      <c r="A510" s="6"/>
      <c r="D510" s="42"/>
      <c r="E510" s="42"/>
      <c r="G510" s="1"/>
      <c r="H510" s="1"/>
      <c r="I510" s="42"/>
      <c r="L510" s="5"/>
    </row>
    <row r="511" spans="1:12" ht="14.25" customHeight="1" x14ac:dyDescent="0.35">
      <c r="A511" s="6"/>
      <c r="D511" s="42"/>
      <c r="E511" s="42"/>
      <c r="G511" s="1"/>
      <c r="H511" s="1"/>
      <c r="I511" s="42"/>
      <c r="L511" s="5"/>
    </row>
    <row r="512" spans="1:12" ht="14.25" customHeight="1" x14ac:dyDescent="0.35">
      <c r="A512" s="6"/>
      <c r="D512" s="42"/>
      <c r="E512" s="42"/>
      <c r="G512" s="1"/>
      <c r="H512" s="1"/>
      <c r="I512" s="42"/>
      <c r="L512" s="5"/>
    </row>
    <row r="513" spans="1:12" ht="14.25" customHeight="1" x14ac:dyDescent="0.35">
      <c r="A513" s="6"/>
      <c r="D513" s="42"/>
      <c r="E513" s="42"/>
      <c r="G513" s="1"/>
      <c r="H513" s="1"/>
      <c r="I513" s="42"/>
      <c r="L513" s="5"/>
    </row>
    <row r="514" spans="1:12" ht="14.25" customHeight="1" x14ac:dyDescent="0.35">
      <c r="A514" s="6"/>
      <c r="D514" s="42"/>
      <c r="E514" s="42"/>
      <c r="G514" s="1"/>
      <c r="H514" s="1"/>
      <c r="I514" s="42"/>
      <c r="L514" s="5"/>
    </row>
    <row r="515" spans="1:12" ht="14.25" customHeight="1" x14ac:dyDescent="0.35">
      <c r="A515" s="6"/>
      <c r="D515" s="42"/>
      <c r="E515" s="42"/>
      <c r="G515" s="1"/>
      <c r="H515" s="1"/>
      <c r="I515" s="42"/>
      <c r="L515" s="5"/>
    </row>
    <row r="516" spans="1:12" ht="14.25" customHeight="1" x14ac:dyDescent="0.35">
      <c r="A516" s="6"/>
      <c r="D516" s="42"/>
      <c r="E516" s="42"/>
      <c r="G516" s="1"/>
      <c r="H516" s="1"/>
      <c r="I516" s="42"/>
      <c r="L516" s="5"/>
    </row>
    <row r="517" spans="1:12" ht="14.25" customHeight="1" x14ac:dyDescent="0.35">
      <c r="A517" s="6"/>
      <c r="D517" s="42"/>
      <c r="E517" s="42"/>
      <c r="G517" s="1"/>
      <c r="H517" s="1"/>
      <c r="I517" s="42"/>
      <c r="L517" s="5"/>
    </row>
    <row r="518" spans="1:12" ht="14.25" customHeight="1" x14ac:dyDescent="0.35">
      <c r="A518" s="6"/>
      <c r="D518" s="42"/>
      <c r="E518" s="42"/>
      <c r="G518" s="1"/>
      <c r="H518" s="1"/>
      <c r="I518" s="42"/>
      <c r="L518" s="5"/>
    </row>
    <row r="519" spans="1:12" ht="14.25" customHeight="1" x14ac:dyDescent="0.35">
      <c r="A519" s="6"/>
      <c r="D519" s="42"/>
      <c r="E519" s="42"/>
      <c r="G519" s="1"/>
      <c r="H519" s="1"/>
      <c r="I519" s="42"/>
      <c r="L519" s="5"/>
    </row>
    <row r="520" spans="1:12" ht="14.25" customHeight="1" x14ac:dyDescent="0.35">
      <c r="A520" s="6"/>
      <c r="D520" s="42"/>
      <c r="E520" s="42"/>
      <c r="G520" s="1"/>
      <c r="H520" s="1"/>
      <c r="I520" s="42"/>
      <c r="L520" s="5"/>
    </row>
    <row r="521" spans="1:12" ht="14.25" customHeight="1" x14ac:dyDescent="0.35">
      <c r="A521" s="6"/>
      <c r="D521" s="42"/>
      <c r="E521" s="42"/>
      <c r="G521" s="1"/>
      <c r="H521" s="1"/>
      <c r="I521" s="42"/>
      <c r="L521" s="5"/>
    </row>
    <row r="522" spans="1:12" ht="14.25" customHeight="1" x14ac:dyDescent="0.35">
      <c r="A522" s="6"/>
      <c r="D522" s="42"/>
      <c r="E522" s="42"/>
      <c r="G522" s="1"/>
      <c r="H522" s="1"/>
      <c r="I522" s="42"/>
      <c r="L522" s="5"/>
    </row>
    <row r="523" spans="1:12" ht="14.25" customHeight="1" x14ac:dyDescent="0.35">
      <c r="A523" s="6"/>
      <c r="D523" s="42"/>
      <c r="E523" s="42"/>
      <c r="G523" s="1"/>
      <c r="H523" s="1"/>
      <c r="I523" s="42"/>
      <c r="L523" s="5"/>
    </row>
    <row r="524" spans="1:12" ht="14.25" customHeight="1" x14ac:dyDescent="0.35">
      <c r="A524" s="6"/>
      <c r="D524" s="42"/>
      <c r="E524" s="42"/>
      <c r="G524" s="1"/>
      <c r="H524" s="1"/>
      <c r="I524" s="42"/>
      <c r="L524" s="5"/>
    </row>
    <row r="525" spans="1:12" ht="14.25" customHeight="1" x14ac:dyDescent="0.35">
      <c r="A525" s="6"/>
      <c r="D525" s="42"/>
      <c r="E525" s="42"/>
      <c r="G525" s="1"/>
      <c r="H525" s="1"/>
      <c r="I525" s="42"/>
      <c r="L525" s="5"/>
    </row>
    <row r="526" spans="1:12" ht="14.25" customHeight="1" x14ac:dyDescent="0.35">
      <c r="A526" s="6"/>
      <c r="D526" s="42"/>
      <c r="E526" s="42"/>
      <c r="G526" s="1"/>
      <c r="H526" s="1"/>
      <c r="I526" s="42"/>
      <c r="L526" s="5"/>
    </row>
    <row r="527" spans="1:12" ht="14.25" customHeight="1" x14ac:dyDescent="0.35">
      <c r="A527" s="6"/>
      <c r="D527" s="42"/>
      <c r="E527" s="42"/>
      <c r="G527" s="1"/>
      <c r="H527" s="1"/>
      <c r="I527" s="42"/>
      <c r="L527" s="5"/>
    </row>
    <row r="528" spans="1:12" ht="14.25" customHeight="1" x14ac:dyDescent="0.35">
      <c r="A528" s="6"/>
      <c r="D528" s="42"/>
      <c r="E528" s="42"/>
      <c r="G528" s="1"/>
      <c r="H528" s="1"/>
      <c r="I528" s="42"/>
      <c r="L528" s="5"/>
    </row>
    <row r="529" spans="1:12" ht="14.25" customHeight="1" x14ac:dyDescent="0.35">
      <c r="A529" s="6"/>
      <c r="D529" s="42"/>
      <c r="E529" s="42"/>
      <c r="G529" s="1"/>
      <c r="H529" s="1"/>
      <c r="I529" s="42"/>
      <c r="L529" s="5"/>
    </row>
    <row r="530" spans="1:12" ht="14.25" customHeight="1" x14ac:dyDescent="0.35">
      <c r="A530" s="6"/>
      <c r="D530" s="42"/>
      <c r="E530" s="42"/>
      <c r="G530" s="1"/>
      <c r="H530" s="1"/>
      <c r="I530" s="42"/>
      <c r="L530" s="5"/>
    </row>
    <row r="531" spans="1:12" ht="14.25" customHeight="1" x14ac:dyDescent="0.35">
      <c r="A531" s="6"/>
      <c r="D531" s="42"/>
      <c r="E531" s="42"/>
      <c r="G531" s="1"/>
      <c r="H531" s="1"/>
      <c r="I531" s="42"/>
      <c r="L531" s="5"/>
    </row>
    <row r="532" spans="1:12" ht="14.25" customHeight="1" x14ac:dyDescent="0.35">
      <c r="A532" s="6"/>
      <c r="D532" s="42"/>
      <c r="E532" s="42"/>
      <c r="G532" s="1"/>
      <c r="H532" s="1"/>
      <c r="I532" s="42"/>
      <c r="L532" s="5"/>
    </row>
    <row r="533" spans="1:12" ht="14.25" customHeight="1" x14ac:dyDescent="0.35">
      <c r="A533" s="6"/>
      <c r="D533" s="42"/>
      <c r="E533" s="42"/>
      <c r="G533" s="1"/>
      <c r="H533" s="1"/>
      <c r="I533" s="42"/>
      <c r="L533" s="5"/>
    </row>
    <row r="534" spans="1:12" ht="14.25" customHeight="1" x14ac:dyDescent="0.35">
      <c r="A534" s="6"/>
      <c r="D534" s="42"/>
      <c r="E534" s="42"/>
      <c r="G534" s="1"/>
      <c r="H534" s="1"/>
      <c r="I534" s="42"/>
      <c r="L534" s="5"/>
    </row>
    <row r="535" spans="1:12" ht="14.25" customHeight="1" x14ac:dyDescent="0.35">
      <c r="A535" s="6"/>
      <c r="D535" s="42"/>
      <c r="E535" s="42"/>
      <c r="G535" s="1"/>
      <c r="H535" s="1"/>
      <c r="I535" s="42"/>
      <c r="L535" s="5"/>
    </row>
    <row r="536" spans="1:12" ht="14.25" customHeight="1" x14ac:dyDescent="0.35">
      <c r="A536" s="6"/>
      <c r="D536" s="42"/>
      <c r="E536" s="42"/>
      <c r="G536" s="1"/>
      <c r="H536" s="1"/>
      <c r="I536" s="42"/>
      <c r="L536" s="5"/>
    </row>
    <row r="537" spans="1:12" ht="14.25" customHeight="1" x14ac:dyDescent="0.35">
      <c r="A537" s="6"/>
      <c r="D537" s="42"/>
      <c r="E537" s="42"/>
      <c r="G537" s="1"/>
      <c r="H537" s="1"/>
      <c r="I537" s="42"/>
      <c r="L537" s="5"/>
    </row>
    <row r="538" spans="1:12" ht="14.25" customHeight="1" x14ac:dyDescent="0.35">
      <c r="A538" s="6"/>
      <c r="D538" s="42"/>
      <c r="E538" s="42"/>
      <c r="G538" s="1"/>
      <c r="H538" s="1"/>
      <c r="I538" s="42"/>
      <c r="L538" s="5"/>
    </row>
    <row r="539" spans="1:12" ht="14.25" customHeight="1" x14ac:dyDescent="0.35">
      <c r="A539" s="6"/>
      <c r="D539" s="42"/>
      <c r="E539" s="42"/>
      <c r="G539" s="1"/>
      <c r="H539" s="1"/>
      <c r="I539" s="42"/>
      <c r="L539" s="5"/>
    </row>
    <row r="540" spans="1:12" ht="14.25" customHeight="1" x14ac:dyDescent="0.35">
      <c r="A540" s="6"/>
      <c r="D540" s="42"/>
      <c r="E540" s="42"/>
      <c r="G540" s="1"/>
      <c r="H540" s="1"/>
      <c r="I540" s="42"/>
      <c r="L540" s="5"/>
    </row>
    <row r="541" spans="1:12" ht="14.25" customHeight="1" x14ac:dyDescent="0.35">
      <c r="A541" s="6"/>
      <c r="D541" s="42"/>
      <c r="E541" s="42"/>
      <c r="G541" s="1"/>
      <c r="H541" s="1"/>
      <c r="I541" s="42"/>
      <c r="L541" s="5"/>
    </row>
    <row r="542" spans="1:12" ht="14.25" customHeight="1" x14ac:dyDescent="0.35">
      <c r="A542" s="6"/>
      <c r="D542" s="42"/>
      <c r="E542" s="42"/>
      <c r="G542" s="1"/>
      <c r="H542" s="1"/>
      <c r="I542" s="42"/>
      <c r="L542" s="5"/>
    </row>
    <row r="543" spans="1:12" ht="14.25" customHeight="1" x14ac:dyDescent="0.35">
      <c r="A543" s="6"/>
      <c r="D543" s="42"/>
      <c r="E543" s="42"/>
      <c r="G543" s="1"/>
      <c r="H543" s="1"/>
      <c r="I543" s="42"/>
      <c r="L543" s="5"/>
    </row>
    <row r="544" spans="1:12" ht="14.25" customHeight="1" x14ac:dyDescent="0.35">
      <c r="A544" s="6"/>
      <c r="D544" s="42"/>
      <c r="E544" s="42"/>
      <c r="G544" s="1"/>
      <c r="H544" s="1"/>
      <c r="I544" s="42"/>
      <c r="L544" s="5"/>
    </row>
    <row r="545" spans="1:12" ht="14.25" customHeight="1" x14ac:dyDescent="0.35">
      <c r="A545" s="6"/>
      <c r="D545" s="42"/>
      <c r="E545" s="42"/>
      <c r="G545" s="1"/>
      <c r="H545" s="1"/>
      <c r="I545" s="42"/>
      <c r="L545" s="5"/>
    </row>
    <row r="546" spans="1:12" ht="14.25" customHeight="1" x14ac:dyDescent="0.35">
      <c r="A546" s="6"/>
      <c r="D546" s="42"/>
      <c r="E546" s="42"/>
      <c r="G546" s="1"/>
      <c r="H546" s="1"/>
      <c r="I546" s="42"/>
      <c r="L546" s="5"/>
    </row>
    <row r="547" spans="1:12" ht="14.25" customHeight="1" x14ac:dyDescent="0.35">
      <c r="A547" s="6"/>
      <c r="D547" s="42"/>
      <c r="E547" s="42"/>
      <c r="G547" s="1"/>
      <c r="H547" s="1"/>
      <c r="I547" s="42"/>
      <c r="L547" s="5"/>
    </row>
    <row r="548" spans="1:12" ht="14.25" customHeight="1" x14ac:dyDescent="0.35">
      <c r="A548" s="6"/>
      <c r="D548" s="42"/>
      <c r="E548" s="42"/>
      <c r="G548" s="1"/>
      <c r="H548" s="1"/>
      <c r="I548" s="42"/>
      <c r="L548" s="5"/>
    </row>
    <row r="549" spans="1:12" ht="14.25" customHeight="1" x14ac:dyDescent="0.35">
      <c r="A549" s="6"/>
      <c r="D549" s="42"/>
      <c r="E549" s="42"/>
      <c r="G549" s="1"/>
      <c r="H549" s="1"/>
      <c r="I549" s="42"/>
      <c r="L549" s="5"/>
    </row>
    <row r="550" spans="1:12" ht="14.25" customHeight="1" x14ac:dyDescent="0.35">
      <c r="A550" s="6"/>
      <c r="D550" s="42"/>
      <c r="E550" s="42"/>
      <c r="G550" s="1"/>
      <c r="H550" s="1"/>
      <c r="I550" s="42"/>
      <c r="L550" s="5"/>
    </row>
    <row r="551" spans="1:12" ht="14.25" customHeight="1" x14ac:dyDescent="0.35">
      <c r="A551" s="6"/>
      <c r="D551" s="42"/>
      <c r="E551" s="42"/>
      <c r="G551" s="1"/>
      <c r="H551" s="1"/>
      <c r="I551" s="42"/>
      <c r="L551" s="5"/>
    </row>
    <row r="552" spans="1:12" ht="14.25" customHeight="1" x14ac:dyDescent="0.35">
      <c r="A552" s="6"/>
      <c r="D552" s="42"/>
      <c r="E552" s="42"/>
      <c r="G552" s="1"/>
      <c r="H552" s="1"/>
      <c r="I552" s="42"/>
      <c r="L552" s="5"/>
    </row>
    <row r="553" spans="1:12" ht="14.25" customHeight="1" x14ac:dyDescent="0.35">
      <c r="A553" s="6"/>
      <c r="D553" s="42"/>
      <c r="E553" s="42"/>
      <c r="G553" s="1"/>
      <c r="H553" s="1"/>
      <c r="I553" s="42"/>
      <c r="L553" s="5"/>
    </row>
    <row r="554" spans="1:12" ht="14.25" customHeight="1" x14ac:dyDescent="0.35">
      <c r="A554" s="6"/>
      <c r="D554" s="42"/>
      <c r="E554" s="42"/>
      <c r="G554" s="1"/>
      <c r="H554" s="1"/>
      <c r="I554" s="42"/>
      <c r="L554" s="5"/>
    </row>
    <row r="555" spans="1:12" ht="14.25" customHeight="1" x14ac:dyDescent="0.35">
      <c r="A555" s="6"/>
      <c r="D555" s="42"/>
      <c r="E555" s="42"/>
      <c r="G555" s="1"/>
      <c r="H555" s="1"/>
      <c r="I555" s="42"/>
      <c r="L555" s="5"/>
    </row>
    <row r="556" spans="1:12" ht="14.25" customHeight="1" x14ac:dyDescent="0.35">
      <c r="A556" s="6"/>
      <c r="D556" s="42"/>
      <c r="E556" s="42"/>
      <c r="G556" s="1"/>
      <c r="H556" s="1"/>
      <c r="I556" s="42"/>
      <c r="L556" s="5"/>
    </row>
    <row r="557" spans="1:12" ht="14.25" customHeight="1" x14ac:dyDescent="0.35">
      <c r="A557" s="6"/>
      <c r="D557" s="42"/>
      <c r="E557" s="42"/>
      <c r="G557" s="1"/>
      <c r="H557" s="1"/>
      <c r="I557" s="42"/>
      <c r="L557" s="5"/>
    </row>
    <row r="558" spans="1:12" ht="14.25" customHeight="1" x14ac:dyDescent="0.35">
      <c r="A558" s="6"/>
      <c r="D558" s="42"/>
      <c r="E558" s="42"/>
      <c r="G558" s="1"/>
      <c r="H558" s="1"/>
      <c r="I558" s="42"/>
      <c r="L558" s="5"/>
    </row>
    <row r="559" spans="1:12" ht="14.25" customHeight="1" x14ac:dyDescent="0.35">
      <c r="A559" s="6"/>
      <c r="D559" s="42"/>
      <c r="E559" s="42"/>
      <c r="G559" s="1"/>
      <c r="H559" s="1"/>
      <c r="I559" s="42"/>
      <c r="L559" s="5"/>
    </row>
    <row r="560" spans="1:12" ht="14.25" customHeight="1" x14ac:dyDescent="0.35">
      <c r="A560" s="6"/>
      <c r="D560" s="42"/>
      <c r="E560" s="42"/>
      <c r="G560" s="1"/>
      <c r="H560" s="1"/>
      <c r="I560" s="42"/>
      <c r="L560" s="5"/>
    </row>
    <row r="561" spans="1:12" ht="14.25" customHeight="1" x14ac:dyDescent="0.35">
      <c r="A561" s="6"/>
      <c r="D561" s="42"/>
      <c r="E561" s="42"/>
      <c r="G561" s="1"/>
      <c r="H561" s="1"/>
      <c r="I561" s="42"/>
      <c r="L561" s="5"/>
    </row>
    <row r="562" spans="1:12" ht="14.25" customHeight="1" x14ac:dyDescent="0.35">
      <c r="A562" s="6"/>
      <c r="D562" s="42"/>
      <c r="E562" s="42"/>
      <c r="G562" s="1"/>
      <c r="H562" s="1"/>
      <c r="I562" s="42"/>
      <c r="L562" s="5"/>
    </row>
    <row r="563" spans="1:12" ht="14.25" customHeight="1" x14ac:dyDescent="0.35">
      <c r="A563" s="6"/>
      <c r="D563" s="42"/>
      <c r="E563" s="42"/>
      <c r="G563" s="1"/>
      <c r="H563" s="1"/>
      <c r="I563" s="42"/>
      <c r="L563" s="5"/>
    </row>
    <row r="564" spans="1:12" ht="14.25" customHeight="1" x14ac:dyDescent="0.35">
      <c r="A564" s="6"/>
      <c r="D564" s="42"/>
      <c r="E564" s="42"/>
      <c r="G564" s="1"/>
      <c r="H564" s="1"/>
      <c r="I564" s="42"/>
      <c r="L564" s="5"/>
    </row>
    <row r="565" spans="1:12" ht="14.25" customHeight="1" x14ac:dyDescent="0.35">
      <c r="A565" s="6"/>
      <c r="D565" s="42"/>
      <c r="E565" s="42"/>
      <c r="G565" s="1"/>
      <c r="H565" s="1"/>
      <c r="I565" s="42"/>
      <c r="L565" s="5"/>
    </row>
    <row r="566" spans="1:12" ht="14.25" customHeight="1" x14ac:dyDescent="0.35">
      <c r="A566" s="6"/>
      <c r="D566" s="42"/>
      <c r="E566" s="42"/>
      <c r="G566" s="1"/>
      <c r="H566" s="1"/>
      <c r="I566" s="42"/>
      <c r="L566" s="5"/>
    </row>
    <row r="567" spans="1:12" ht="14.25" customHeight="1" x14ac:dyDescent="0.35">
      <c r="A567" s="6"/>
      <c r="D567" s="42"/>
      <c r="E567" s="42"/>
      <c r="G567" s="1"/>
      <c r="H567" s="1"/>
      <c r="I567" s="42"/>
      <c r="L567" s="5"/>
    </row>
    <row r="568" spans="1:12" ht="14.25" customHeight="1" x14ac:dyDescent="0.35">
      <c r="A568" s="6"/>
      <c r="D568" s="42"/>
      <c r="E568" s="42"/>
      <c r="G568" s="1"/>
      <c r="H568" s="1"/>
      <c r="I568" s="42"/>
      <c r="L568" s="5"/>
    </row>
    <row r="569" spans="1:12" ht="14.25" customHeight="1" x14ac:dyDescent="0.35">
      <c r="A569" s="6"/>
      <c r="D569" s="42"/>
      <c r="E569" s="42"/>
      <c r="G569" s="1"/>
      <c r="H569" s="1"/>
      <c r="I569" s="42"/>
      <c r="L569" s="5"/>
    </row>
    <row r="570" spans="1:12" ht="14.25" customHeight="1" x14ac:dyDescent="0.35">
      <c r="A570" s="6"/>
      <c r="D570" s="42"/>
      <c r="E570" s="42"/>
      <c r="G570" s="1"/>
      <c r="H570" s="1"/>
      <c r="I570" s="42"/>
      <c r="L570" s="5"/>
    </row>
    <row r="571" spans="1:12" ht="14.25" customHeight="1" x14ac:dyDescent="0.35">
      <c r="A571" s="6"/>
      <c r="D571" s="42"/>
      <c r="E571" s="42"/>
      <c r="G571" s="1"/>
      <c r="H571" s="1"/>
      <c r="I571" s="42"/>
      <c r="L571" s="5"/>
    </row>
    <row r="572" spans="1:12" ht="14.25" customHeight="1" x14ac:dyDescent="0.35">
      <c r="A572" s="6"/>
      <c r="D572" s="42"/>
      <c r="E572" s="42"/>
      <c r="G572" s="1"/>
      <c r="H572" s="1"/>
      <c r="I572" s="42"/>
      <c r="L572" s="5"/>
    </row>
    <row r="573" spans="1:12" ht="14.25" customHeight="1" x14ac:dyDescent="0.35">
      <c r="A573" s="6"/>
      <c r="D573" s="42"/>
      <c r="E573" s="42"/>
      <c r="G573" s="1"/>
      <c r="H573" s="1"/>
      <c r="I573" s="42"/>
      <c r="L573" s="5"/>
    </row>
    <row r="574" spans="1:12" ht="14.25" customHeight="1" x14ac:dyDescent="0.35">
      <c r="A574" s="6"/>
      <c r="D574" s="42"/>
      <c r="E574" s="42"/>
      <c r="G574" s="1"/>
      <c r="H574" s="1"/>
      <c r="I574" s="42"/>
      <c r="L574" s="5"/>
    </row>
    <row r="575" spans="1:12" ht="14.25" customHeight="1" x14ac:dyDescent="0.35">
      <c r="A575" s="6"/>
      <c r="D575" s="42"/>
      <c r="E575" s="42"/>
      <c r="G575" s="1"/>
      <c r="H575" s="1"/>
      <c r="I575" s="42"/>
      <c r="L575" s="5"/>
    </row>
    <row r="576" spans="1:12" ht="14.25" customHeight="1" x14ac:dyDescent="0.35">
      <c r="A576" s="6"/>
      <c r="D576" s="42"/>
      <c r="E576" s="42"/>
      <c r="G576" s="1"/>
      <c r="H576" s="1"/>
      <c r="I576" s="42"/>
      <c r="L576" s="5"/>
    </row>
    <row r="577" spans="1:12" ht="14.25" customHeight="1" x14ac:dyDescent="0.35">
      <c r="A577" s="6"/>
      <c r="D577" s="42"/>
      <c r="E577" s="42"/>
      <c r="G577" s="1"/>
      <c r="H577" s="1"/>
      <c r="I577" s="42"/>
      <c r="L577" s="5"/>
    </row>
    <row r="578" spans="1:12" ht="14.25" customHeight="1" x14ac:dyDescent="0.35">
      <c r="A578" s="6"/>
      <c r="D578" s="42"/>
      <c r="E578" s="42"/>
      <c r="G578" s="1"/>
      <c r="H578" s="1"/>
      <c r="I578" s="42"/>
      <c r="L578" s="5"/>
    </row>
    <row r="579" spans="1:12" ht="14.25" customHeight="1" x14ac:dyDescent="0.35">
      <c r="A579" s="6"/>
      <c r="D579" s="42"/>
      <c r="E579" s="42"/>
      <c r="G579" s="1"/>
      <c r="H579" s="1"/>
      <c r="I579" s="42"/>
      <c r="L579" s="5"/>
    </row>
    <row r="580" spans="1:12" ht="14.25" customHeight="1" x14ac:dyDescent="0.35">
      <c r="A580" s="6"/>
      <c r="D580" s="42"/>
      <c r="E580" s="42"/>
      <c r="G580" s="1"/>
      <c r="H580" s="1"/>
      <c r="I580" s="42"/>
      <c r="L580" s="5"/>
    </row>
    <row r="581" spans="1:12" ht="14.25" customHeight="1" x14ac:dyDescent="0.35">
      <c r="A581" s="6"/>
      <c r="D581" s="42"/>
      <c r="E581" s="42"/>
      <c r="G581" s="1"/>
      <c r="H581" s="1"/>
      <c r="I581" s="42"/>
      <c r="L581" s="5"/>
    </row>
    <row r="582" spans="1:12" ht="14.25" customHeight="1" x14ac:dyDescent="0.35">
      <c r="A582" s="6"/>
      <c r="D582" s="42"/>
      <c r="E582" s="42"/>
      <c r="G582" s="1"/>
      <c r="H582" s="1"/>
      <c r="I582" s="42"/>
      <c r="L582" s="5"/>
    </row>
    <row r="583" spans="1:12" ht="14.25" customHeight="1" x14ac:dyDescent="0.35">
      <c r="A583" s="6"/>
      <c r="D583" s="42"/>
      <c r="E583" s="42"/>
      <c r="G583" s="1"/>
      <c r="H583" s="1"/>
      <c r="I583" s="42"/>
      <c r="L583" s="5"/>
    </row>
    <row r="584" spans="1:12" ht="14.25" customHeight="1" x14ac:dyDescent="0.35">
      <c r="A584" s="6"/>
      <c r="D584" s="42"/>
      <c r="E584" s="42"/>
      <c r="G584" s="1"/>
      <c r="H584" s="1"/>
      <c r="I584" s="42"/>
      <c r="L584" s="5"/>
    </row>
    <row r="585" spans="1:12" ht="14.25" customHeight="1" x14ac:dyDescent="0.35">
      <c r="A585" s="6"/>
      <c r="D585" s="42"/>
      <c r="E585" s="42"/>
      <c r="G585" s="1"/>
      <c r="H585" s="1"/>
      <c r="I585" s="42"/>
      <c r="L585" s="5"/>
    </row>
    <row r="586" spans="1:12" ht="14.25" customHeight="1" x14ac:dyDescent="0.35">
      <c r="A586" s="6"/>
      <c r="D586" s="42"/>
      <c r="E586" s="42"/>
      <c r="G586" s="1"/>
      <c r="H586" s="1"/>
      <c r="I586" s="42"/>
      <c r="L586" s="5"/>
    </row>
    <row r="587" spans="1:12" ht="14.25" customHeight="1" x14ac:dyDescent="0.35">
      <c r="A587" s="6"/>
      <c r="D587" s="42"/>
      <c r="E587" s="42"/>
      <c r="G587" s="1"/>
      <c r="H587" s="1"/>
      <c r="I587" s="42"/>
      <c r="L587" s="5"/>
    </row>
    <row r="588" spans="1:12" ht="14.25" customHeight="1" x14ac:dyDescent="0.35">
      <c r="A588" s="6"/>
      <c r="D588" s="42"/>
      <c r="E588" s="42"/>
      <c r="G588" s="1"/>
      <c r="H588" s="1"/>
      <c r="I588" s="42"/>
      <c r="L588" s="5"/>
    </row>
    <row r="589" spans="1:12" ht="14.25" customHeight="1" x14ac:dyDescent="0.35">
      <c r="A589" s="6"/>
      <c r="D589" s="42"/>
      <c r="E589" s="42"/>
      <c r="G589" s="1"/>
      <c r="H589" s="1"/>
      <c r="I589" s="42"/>
      <c r="L589" s="5"/>
    </row>
    <row r="590" spans="1:12" ht="14.25" customHeight="1" x14ac:dyDescent="0.35">
      <c r="A590" s="6"/>
      <c r="D590" s="42"/>
      <c r="E590" s="42"/>
      <c r="G590" s="1"/>
      <c r="H590" s="1"/>
      <c r="I590" s="42"/>
      <c r="L590" s="5"/>
    </row>
    <row r="591" spans="1:12" ht="14.25" customHeight="1" x14ac:dyDescent="0.35">
      <c r="A591" s="6"/>
      <c r="D591" s="42"/>
      <c r="E591" s="42"/>
      <c r="G591" s="1"/>
      <c r="H591" s="1"/>
      <c r="I591" s="42"/>
      <c r="L591" s="5"/>
    </row>
    <row r="592" spans="1:12" ht="14.25" customHeight="1" x14ac:dyDescent="0.35">
      <c r="A592" s="6"/>
      <c r="D592" s="42"/>
      <c r="E592" s="42"/>
      <c r="G592" s="1"/>
      <c r="H592" s="1"/>
      <c r="I592" s="42"/>
      <c r="L592" s="5"/>
    </row>
    <row r="593" spans="1:12" ht="14.25" customHeight="1" x14ac:dyDescent="0.35">
      <c r="A593" s="6"/>
      <c r="D593" s="42"/>
      <c r="E593" s="42"/>
      <c r="G593" s="1"/>
      <c r="H593" s="1"/>
      <c r="I593" s="42"/>
      <c r="L593" s="5"/>
    </row>
    <row r="594" spans="1:12" ht="14.25" customHeight="1" x14ac:dyDescent="0.35">
      <c r="A594" s="6"/>
      <c r="D594" s="42"/>
      <c r="E594" s="42"/>
      <c r="G594" s="1"/>
      <c r="H594" s="1"/>
      <c r="I594" s="42"/>
      <c r="L594" s="5"/>
    </row>
    <row r="595" spans="1:12" ht="14.25" customHeight="1" x14ac:dyDescent="0.35">
      <c r="A595" s="6"/>
      <c r="D595" s="42"/>
      <c r="E595" s="42"/>
      <c r="G595" s="1"/>
      <c r="H595" s="1"/>
      <c r="I595" s="42"/>
      <c r="L595" s="5"/>
    </row>
    <row r="596" spans="1:12" ht="14.25" customHeight="1" x14ac:dyDescent="0.35">
      <c r="A596" s="6"/>
      <c r="D596" s="42"/>
      <c r="E596" s="42"/>
      <c r="G596" s="1"/>
      <c r="H596" s="1"/>
      <c r="I596" s="42"/>
      <c r="L596" s="5"/>
    </row>
    <row r="597" spans="1:12" ht="14.25" customHeight="1" x14ac:dyDescent="0.35">
      <c r="A597" s="6"/>
      <c r="D597" s="42"/>
      <c r="E597" s="42"/>
      <c r="G597" s="1"/>
      <c r="H597" s="1"/>
      <c r="I597" s="42"/>
      <c r="L597" s="5"/>
    </row>
    <row r="598" spans="1:12" ht="14.25" customHeight="1" x14ac:dyDescent="0.35">
      <c r="A598" s="6"/>
      <c r="D598" s="42"/>
      <c r="E598" s="42"/>
      <c r="G598" s="1"/>
      <c r="H598" s="1"/>
      <c r="I598" s="42"/>
      <c r="L598" s="5"/>
    </row>
    <row r="599" spans="1:12" ht="14.25" customHeight="1" x14ac:dyDescent="0.35">
      <c r="A599" s="6"/>
      <c r="D599" s="42"/>
      <c r="E599" s="42"/>
      <c r="G599" s="1"/>
      <c r="H599" s="1"/>
      <c r="I599" s="42"/>
      <c r="L599" s="5"/>
    </row>
    <row r="600" spans="1:12" ht="14.25" customHeight="1" x14ac:dyDescent="0.35">
      <c r="A600" s="6"/>
      <c r="D600" s="42"/>
      <c r="E600" s="42"/>
      <c r="G600" s="1"/>
      <c r="H600" s="1"/>
      <c r="I600" s="42"/>
      <c r="L600" s="5"/>
    </row>
    <row r="601" spans="1:12" ht="14.25" customHeight="1" x14ac:dyDescent="0.35">
      <c r="A601" s="6"/>
      <c r="D601" s="42"/>
      <c r="E601" s="42"/>
      <c r="G601" s="1"/>
      <c r="H601" s="1"/>
      <c r="I601" s="42"/>
      <c r="L601" s="5"/>
    </row>
    <row r="602" spans="1:12" ht="14.25" customHeight="1" x14ac:dyDescent="0.35">
      <c r="A602" s="6"/>
      <c r="D602" s="42"/>
      <c r="E602" s="42"/>
      <c r="G602" s="1"/>
      <c r="H602" s="1"/>
      <c r="I602" s="42"/>
      <c r="L602" s="5"/>
    </row>
    <row r="603" spans="1:12" ht="14.25" customHeight="1" x14ac:dyDescent="0.35">
      <c r="A603" s="6"/>
      <c r="D603" s="42"/>
      <c r="E603" s="42"/>
      <c r="G603" s="1"/>
      <c r="H603" s="1"/>
      <c r="I603" s="42"/>
      <c r="L603" s="5"/>
    </row>
    <row r="604" spans="1:12" ht="14.25" customHeight="1" x14ac:dyDescent="0.35">
      <c r="A604" s="6"/>
      <c r="D604" s="42"/>
      <c r="E604" s="42"/>
      <c r="G604" s="1"/>
      <c r="H604" s="1"/>
      <c r="I604" s="42"/>
      <c r="L604" s="5"/>
    </row>
    <row r="605" spans="1:12" ht="14.25" customHeight="1" x14ac:dyDescent="0.35">
      <c r="A605" s="6"/>
      <c r="D605" s="42"/>
      <c r="E605" s="42"/>
      <c r="G605" s="1"/>
      <c r="H605" s="1"/>
      <c r="I605" s="42"/>
      <c r="L605" s="5"/>
    </row>
    <row r="606" spans="1:12" ht="14.25" customHeight="1" x14ac:dyDescent="0.35">
      <c r="A606" s="6"/>
      <c r="D606" s="42"/>
      <c r="E606" s="42"/>
      <c r="G606" s="1"/>
      <c r="H606" s="1"/>
      <c r="I606" s="42"/>
      <c r="L606" s="5"/>
    </row>
    <row r="607" spans="1:12" ht="14.25" customHeight="1" x14ac:dyDescent="0.35">
      <c r="A607" s="6"/>
      <c r="D607" s="42"/>
      <c r="E607" s="42"/>
      <c r="G607" s="1"/>
      <c r="H607" s="1"/>
      <c r="I607" s="42"/>
      <c r="L607" s="5"/>
    </row>
    <row r="608" spans="1:12" ht="14.25" customHeight="1" x14ac:dyDescent="0.35">
      <c r="A608" s="6"/>
      <c r="D608" s="42"/>
      <c r="E608" s="42"/>
      <c r="G608" s="1"/>
      <c r="H608" s="1"/>
      <c r="I608" s="42"/>
      <c r="L608" s="5"/>
    </row>
    <row r="609" spans="1:12" ht="14.25" customHeight="1" x14ac:dyDescent="0.35">
      <c r="A609" s="6"/>
      <c r="D609" s="42"/>
      <c r="E609" s="42"/>
      <c r="G609" s="1"/>
      <c r="H609" s="1"/>
      <c r="I609" s="42"/>
      <c r="L609" s="5"/>
    </row>
    <row r="610" spans="1:12" ht="14.25" customHeight="1" x14ac:dyDescent="0.35">
      <c r="A610" s="6"/>
      <c r="D610" s="42"/>
      <c r="E610" s="42"/>
      <c r="G610" s="1"/>
      <c r="H610" s="1"/>
      <c r="I610" s="42"/>
      <c r="L610" s="5"/>
    </row>
    <row r="611" spans="1:12" ht="14.25" customHeight="1" x14ac:dyDescent="0.35">
      <c r="A611" s="6"/>
      <c r="D611" s="42"/>
      <c r="E611" s="42"/>
      <c r="G611" s="1"/>
      <c r="H611" s="1"/>
      <c r="I611" s="42"/>
      <c r="L611" s="5"/>
    </row>
    <row r="612" spans="1:12" ht="14.25" customHeight="1" x14ac:dyDescent="0.35">
      <c r="A612" s="6"/>
      <c r="D612" s="42"/>
      <c r="E612" s="42"/>
      <c r="G612" s="1"/>
      <c r="H612" s="1"/>
      <c r="I612" s="42"/>
      <c r="L612" s="5"/>
    </row>
    <row r="613" spans="1:12" ht="14.25" customHeight="1" x14ac:dyDescent="0.35">
      <c r="A613" s="6"/>
      <c r="D613" s="42"/>
      <c r="E613" s="42"/>
      <c r="G613" s="1"/>
      <c r="H613" s="1"/>
      <c r="I613" s="42"/>
      <c r="L613" s="5"/>
    </row>
    <row r="614" spans="1:12" ht="14.25" customHeight="1" x14ac:dyDescent="0.35">
      <c r="A614" s="6"/>
      <c r="D614" s="42"/>
      <c r="E614" s="42"/>
      <c r="G614" s="1"/>
      <c r="H614" s="1"/>
      <c r="I614" s="42"/>
      <c r="L614" s="5"/>
    </row>
    <row r="615" spans="1:12" ht="14.25" customHeight="1" x14ac:dyDescent="0.35">
      <c r="A615" s="6"/>
      <c r="D615" s="42"/>
      <c r="E615" s="42"/>
      <c r="G615" s="1"/>
      <c r="H615" s="1"/>
      <c r="I615" s="42"/>
      <c r="L615" s="5"/>
    </row>
    <row r="616" spans="1:12" ht="14.25" customHeight="1" x14ac:dyDescent="0.35">
      <c r="A616" s="6"/>
      <c r="D616" s="42"/>
      <c r="E616" s="42"/>
      <c r="G616" s="1"/>
      <c r="H616" s="1"/>
      <c r="I616" s="42"/>
      <c r="L616" s="5"/>
    </row>
    <row r="617" spans="1:12" ht="14.25" customHeight="1" x14ac:dyDescent="0.35">
      <c r="A617" s="6"/>
      <c r="D617" s="42"/>
      <c r="E617" s="42"/>
      <c r="G617" s="1"/>
      <c r="H617" s="1"/>
      <c r="I617" s="42"/>
      <c r="L617" s="5"/>
    </row>
    <row r="618" spans="1:12" ht="14.25" customHeight="1" x14ac:dyDescent="0.35">
      <c r="A618" s="6"/>
      <c r="D618" s="42"/>
      <c r="E618" s="42"/>
      <c r="G618" s="1"/>
      <c r="H618" s="1"/>
      <c r="I618" s="42"/>
      <c r="L618" s="5"/>
    </row>
    <row r="619" spans="1:12" ht="14.25" customHeight="1" x14ac:dyDescent="0.35">
      <c r="A619" s="6"/>
      <c r="D619" s="42"/>
      <c r="E619" s="42"/>
      <c r="G619" s="1"/>
      <c r="H619" s="1"/>
      <c r="I619" s="42"/>
      <c r="L619" s="5"/>
    </row>
    <row r="620" spans="1:12" ht="14.25" customHeight="1" x14ac:dyDescent="0.35">
      <c r="A620" s="6"/>
      <c r="D620" s="42"/>
      <c r="E620" s="42"/>
      <c r="G620" s="1"/>
      <c r="H620" s="1"/>
      <c r="I620" s="42"/>
      <c r="L620" s="5"/>
    </row>
    <row r="621" spans="1:12" ht="14.25" customHeight="1" x14ac:dyDescent="0.35">
      <c r="A621" s="6"/>
      <c r="D621" s="42"/>
      <c r="E621" s="42"/>
      <c r="G621" s="1"/>
      <c r="H621" s="1"/>
      <c r="I621" s="42"/>
      <c r="L621" s="5"/>
    </row>
    <row r="622" spans="1:12" ht="14.25" customHeight="1" x14ac:dyDescent="0.35">
      <c r="A622" s="6"/>
      <c r="D622" s="42"/>
      <c r="E622" s="42"/>
      <c r="G622" s="1"/>
      <c r="H622" s="1"/>
      <c r="I622" s="42"/>
      <c r="L622" s="5"/>
    </row>
    <row r="623" spans="1:12" ht="14.25" customHeight="1" x14ac:dyDescent="0.35">
      <c r="A623" s="6"/>
      <c r="D623" s="42"/>
      <c r="E623" s="42"/>
      <c r="G623" s="1"/>
      <c r="H623" s="1"/>
      <c r="I623" s="42"/>
      <c r="L623" s="5"/>
    </row>
    <row r="624" spans="1:12" ht="14.25" customHeight="1" x14ac:dyDescent="0.35">
      <c r="A624" s="6"/>
      <c r="D624" s="42"/>
      <c r="E624" s="42"/>
      <c r="G624" s="1"/>
      <c r="H624" s="1"/>
      <c r="I624" s="42"/>
      <c r="L624" s="5"/>
    </row>
    <row r="625" spans="1:12" ht="14.25" customHeight="1" x14ac:dyDescent="0.35">
      <c r="A625" s="6"/>
      <c r="D625" s="42"/>
      <c r="E625" s="42"/>
      <c r="G625" s="1"/>
      <c r="H625" s="1"/>
      <c r="I625" s="42"/>
      <c r="L625" s="5"/>
    </row>
    <row r="626" spans="1:12" ht="14.25" customHeight="1" x14ac:dyDescent="0.35">
      <c r="A626" s="6"/>
      <c r="D626" s="42"/>
      <c r="E626" s="42"/>
      <c r="G626" s="1"/>
      <c r="H626" s="1"/>
      <c r="I626" s="42"/>
      <c r="L626" s="5"/>
    </row>
    <row r="627" spans="1:12" ht="14.25" customHeight="1" x14ac:dyDescent="0.35">
      <c r="A627" s="6"/>
      <c r="D627" s="42"/>
      <c r="E627" s="42"/>
      <c r="G627" s="1"/>
      <c r="H627" s="1"/>
      <c r="I627" s="42"/>
      <c r="L627" s="5"/>
    </row>
    <row r="628" spans="1:12" ht="14.25" customHeight="1" x14ac:dyDescent="0.35">
      <c r="A628" s="6"/>
      <c r="D628" s="42"/>
      <c r="E628" s="42"/>
      <c r="G628" s="1"/>
      <c r="H628" s="1"/>
      <c r="I628" s="42"/>
      <c r="L628" s="5"/>
    </row>
    <row r="629" spans="1:12" ht="14.25" customHeight="1" x14ac:dyDescent="0.35">
      <c r="A629" s="6"/>
      <c r="D629" s="42"/>
      <c r="E629" s="42"/>
      <c r="G629" s="1"/>
      <c r="H629" s="1"/>
      <c r="I629" s="42"/>
      <c r="L629" s="5"/>
    </row>
    <row r="630" spans="1:12" ht="14.25" customHeight="1" x14ac:dyDescent="0.35">
      <c r="A630" s="6"/>
      <c r="D630" s="42"/>
      <c r="E630" s="42"/>
      <c r="G630" s="1"/>
      <c r="H630" s="1"/>
      <c r="I630" s="42"/>
      <c r="L630" s="5"/>
    </row>
    <row r="631" spans="1:12" ht="14.25" customHeight="1" x14ac:dyDescent="0.35">
      <c r="A631" s="6"/>
      <c r="D631" s="42"/>
      <c r="E631" s="42"/>
      <c r="G631" s="1"/>
      <c r="H631" s="1"/>
      <c r="I631" s="42"/>
      <c r="L631" s="5"/>
    </row>
    <row r="632" spans="1:12" ht="14.25" customHeight="1" x14ac:dyDescent="0.35">
      <c r="A632" s="6"/>
      <c r="D632" s="42"/>
      <c r="E632" s="42"/>
      <c r="G632" s="1"/>
      <c r="H632" s="1"/>
      <c r="I632" s="42"/>
      <c r="L632" s="5"/>
    </row>
    <row r="633" spans="1:12" ht="14.25" customHeight="1" x14ac:dyDescent="0.35">
      <c r="A633" s="6"/>
      <c r="D633" s="42"/>
      <c r="E633" s="42"/>
      <c r="G633" s="1"/>
      <c r="H633" s="1"/>
      <c r="I633" s="42"/>
      <c r="L633" s="5"/>
    </row>
    <row r="634" spans="1:12" ht="14.25" customHeight="1" x14ac:dyDescent="0.35">
      <c r="A634" s="6"/>
      <c r="D634" s="42"/>
      <c r="E634" s="42"/>
      <c r="G634" s="1"/>
      <c r="H634" s="1"/>
      <c r="I634" s="42"/>
      <c r="L634" s="5"/>
    </row>
    <row r="635" spans="1:12" ht="14.25" customHeight="1" x14ac:dyDescent="0.35">
      <c r="A635" s="6"/>
      <c r="D635" s="42"/>
      <c r="E635" s="42"/>
      <c r="G635" s="1"/>
      <c r="H635" s="1"/>
      <c r="I635" s="42"/>
      <c r="L635" s="5"/>
    </row>
    <row r="636" spans="1:12" ht="14.25" customHeight="1" x14ac:dyDescent="0.35">
      <c r="A636" s="6"/>
      <c r="D636" s="42"/>
      <c r="E636" s="42"/>
      <c r="G636" s="1"/>
      <c r="H636" s="1"/>
      <c r="I636" s="42"/>
      <c r="L636" s="5"/>
    </row>
    <row r="637" spans="1:12" ht="14.25" customHeight="1" x14ac:dyDescent="0.35">
      <c r="A637" s="6"/>
      <c r="D637" s="42"/>
      <c r="E637" s="42"/>
      <c r="G637" s="1"/>
      <c r="H637" s="1"/>
      <c r="I637" s="42"/>
      <c r="L637" s="5"/>
    </row>
    <row r="638" spans="1:12" ht="14.25" customHeight="1" x14ac:dyDescent="0.35">
      <c r="A638" s="6"/>
      <c r="D638" s="42"/>
      <c r="E638" s="42"/>
      <c r="G638" s="1"/>
      <c r="H638" s="1"/>
      <c r="I638" s="42"/>
      <c r="L638" s="5"/>
    </row>
    <row r="639" spans="1:12" ht="14.25" customHeight="1" x14ac:dyDescent="0.35">
      <c r="A639" s="6"/>
      <c r="D639" s="42"/>
      <c r="E639" s="42"/>
      <c r="G639" s="1"/>
      <c r="H639" s="1"/>
      <c r="I639" s="42"/>
      <c r="L639" s="5"/>
    </row>
    <row r="640" spans="1:12" ht="14.25" customHeight="1" x14ac:dyDescent="0.35">
      <c r="A640" s="6"/>
      <c r="D640" s="42"/>
      <c r="E640" s="42"/>
      <c r="G640" s="1"/>
      <c r="H640" s="1"/>
      <c r="I640" s="42"/>
      <c r="L640" s="5"/>
    </row>
    <row r="641" spans="1:12" ht="14.25" customHeight="1" x14ac:dyDescent="0.35">
      <c r="A641" s="6"/>
      <c r="D641" s="42"/>
      <c r="E641" s="42"/>
      <c r="G641" s="1"/>
      <c r="H641" s="1"/>
      <c r="I641" s="42"/>
      <c r="L641" s="5"/>
    </row>
    <row r="642" spans="1:12" ht="14.25" customHeight="1" x14ac:dyDescent="0.35">
      <c r="A642" s="6"/>
      <c r="D642" s="42"/>
      <c r="E642" s="42"/>
      <c r="G642" s="1"/>
      <c r="H642" s="1"/>
      <c r="I642" s="42"/>
      <c r="L642" s="5"/>
    </row>
    <row r="643" spans="1:12" ht="14.25" customHeight="1" x14ac:dyDescent="0.35">
      <c r="A643" s="6"/>
      <c r="D643" s="42"/>
      <c r="E643" s="42"/>
      <c r="G643" s="1"/>
      <c r="H643" s="1"/>
      <c r="I643" s="42"/>
      <c r="L643" s="5"/>
    </row>
    <row r="644" spans="1:12" ht="14.25" customHeight="1" x14ac:dyDescent="0.35">
      <c r="A644" s="6"/>
      <c r="D644" s="42"/>
      <c r="E644" s="42"/>
      <c r="G644" s="1"/>
      <c r="H644" s="1"/>
      <c r="I644" s="42"/>
      <c r="L644" s="5"/>
    </row>
    <row r="645" spans="1:12" ht="14.25" customHeight="1" x14ac:dyDescent="0.35">
      <c r="A645" s="6"/>
      <c r="D645" s="42"/>
      <c r="E645" s="42"/>
      <c r="G645" s="1"/>
      <c r="H645" s="1"/>
      <c r="I645" s="42"/>
      <c r="L645" s="5"/>
    </row>
    <row r="646" spans="1:12" ht="14.25" customHeight="1" x14ac:dyDescent="0.35">
      <c r="A646" s="6"/>
      <c r="D646" s="42"/>
      <c r="E646" s="42"/>
      <c r="G646" s="1"/>
      <c r="H646" s="1"/>
      <c r="I646" s="42"/>
      <c r="L646" s="5"/>
    </row>
    <row r="647" spans="1:12" ht="14.25" customHeight="1" x14ac:dyDescent="0.35">
      <c r="A647" s="6"/>
      <c r="D647" s="42"/>
      <c r="E647" s="42"/>
      <c r="G647" s="1"/>
      <c r="H647" s="1"/>
      <c r="I647" s="42"/>
      <c r="L647" s="5"/>
    </row>
    <row r="648" spans="1:12" ht="14.25" customHeight="1" x14ac:dyDescent="0.35">
      <c r="A648" s="6"/>
      <c r="D648" s="42"/>
      <c r="E648" s="42"/>
      <c r="G648" s="1"/>
      <c r="H648" s="1"/>
      <c r="I648" s="42"/>
      <c r="L648" s="5"/>
    </row>
    <row r="649" spans="1:12" ht="14.25" customHeight="1" x14ac:dyDescent="0.35">
      <c r="A649" s="6"/>
      <c r="D649" s="42"/>
      <c r="E649" s="42"/>
      <c r="G649" s="1"/>
      <c r="H649" s="1"/>
      <c r="I649" s="42"/>
      <c r="L649" s="5"/>
    </row>
    <row r="650" spans="1:12" ht="14.25" customHeight="1" x14ac:dyDescent="0.35">
      <c r="A650" s="6"/>
      <c r="D650" s="42"/>
      <c r="E650" s="42"/>
      <c r="G650" s="1"/>
      <c r="H650" s="1"/>
      <c r="I650" s="42"/>
      <c r="L650" s="5"/>
    </row>
    <row r="651" spans="1:12" ht="14.25" customHeight="1" x14ac:dyDescent="0.35">
      <c r="A651" s="6"/>
      <c r="D651" s="42"/>
      <c r="E651" s="42"/>
      <c r="G651" s="1"/>
      <c r="H651" s="1"/>
      <c r="I651" s="42"/>
      <c r="L651" s="5"/>
    </row>
    <row r="652" spans="1:12" ht="14.25" customHeight="1" x14ac:dyDescent="0.35">
      <c r="A652" s="6"/>
      <c r="D652" s="42"/>
      <c r="E652" s="42"/>
      <c r="G652" s="1"/>
      <c r="H652" s="1"/>
      <c r="I652" s="42"/>
      <c r="L652" s="5"/>
    </row>
    <row r="653" spans="1:12" ht="14.25" customHeight="1" x14ac:dyDescent="0.35">
      <c r="A653" s="6"/>
      <c r="D653" s="42"/>
      <c r="E653" s="42"/>
      <c r="G653" s="1"/>
      <c r="H653" s="1"/>
      <c r="I653" s="42"/>
      <c r="L653" s="5"/>
    </row>
    <row r="654" spans="1:12" ht="14.25" customHeight="1" x14ac:dyDescent="0.35">
      <c r="A654" s="6"/>
      <c r="D654" s="42"/>
      <c r="E654" s="42"/>
      <c r="G654" s="1"/>
      <c r="H654" s="1"/>
      <c r="I654" s="42"/>
      <c r="L654" s="5"/>
    </row>
    <row r="655" spans="1:12" ht="14.25" customHeight="1" x14ac:dyDescent="0.35">
      <c r="A655" s="6"/>
      <c r="D655" s="42"/>
      <c r="E655" s="42"/>
      <c r="G655" s="1"/>
      <c r="H655" s="1"/>
      <c r="I655" s="42"/>
      <c r="L655" s="5"/>
    </row>
    <row r="656" spans="1:12" ht="14.25" customHeight="1" x14ac:dyDescent="0.35">
      <c r="A656" s="6"/>
      <c r="D656" s="42"/>
      <c r="E656" s="42"/>
      <c r="G656" s="1"/>
      <c r="H656" s="1"/>
      <c r="I656" s="42"/>
      <c r="L656" s="5"/>
    </row>
    <row r="657" spans="1:12" ht="14.25" customHeight="1" x14ac:dyDescent="0.35">
      <c r="A657" s="6"/>
      <c r="D657" s="42"/>
      <c r="E657" s="42"/>
      <c r="G657" s="1"/>
      <c r="H657" s="1"/>
      <c r="I657" s="42"/>
      <c r="L657" s="5"/>
    </row>
    <row r="658" spans="1:12" ht="14.25" customHeight="1" x14ac:dyDescent="0.35">
      <c r="A658" s="6"/>
      <c r="D658" s="42"/>
      <c r="E658" s="42"/>
      <c r="G658" s="1"/>
      <c r="H658" s="1"/>
      <c r="I658" s="42"/>
      <c r="L658" s="5"/>
    </row>
    <row r="659" spans="1:12" ht="14.25" customHeight="1" x14ac:dyDescent="0.35">
      <c r="A659" s="6"/>
      <c r="D659" s="42"/>
      <c r="E659" s="42"/>
      <c r="G659" s="1"/>
      <c r="H659" s="1"/>
      <c r="I659" s="42"/>
      <c r="L659" s="5"/>
    </row>
    <row r="660" spans="1:12" ht="14.25" customHeight="1" x14ac:dyDescent="0.35">
      <c r="A660" s="6"/>
      <c r="D660" s="42"/>
      <c r="E660" s="42"/>
      <c r="G660" s="1"/>
      <c r="H660" s="1"/>
      <c r="I660" s="42"/>
      <c r="L660" s="5"/>
    </row>
    <row r="661" spans="1:12" ht="14.25" customHeight="1" x14ac:dyDescent="0.35">
      <c r="A661" s="6"/>
      <c r="D661" s="42"/>
      <c r="E661" s="42"/>
      <c r="G661" s="1"/>
      <c r="H661" s="1"/>
      <c r="I661" s="42"/>
      <c r="L661" s="5"/>
    </row>
    <row r="662" spans="1:12" ht="14.25" customHeight="1" x14ac:dyDescent="0.35">
      <c r="A662" s="6"/>
      <c r="D662" s="42"/>
      <c r="E662" s="42"/>
      <c r="G662" s="1"/>
      <c r="H662" s="1"/>
      <c r="I662" s="42"/>
      <c r="L662" s="5"/>
    </row>
    <row r="663" spans="1:12" ht="14.25" customHeight="1" x14ac:dyDescent="0.35">
      <c r="A663" s="6"/>
      <c r="D663" s="42"/>
      <c r="E663" s="42"/>
      <c r="G663" s="1"/>
      <c r="H663" s="1"/>
      <c r="I663" s="42"/>
      <c r="L663" s="5"/>
    </row>
    <row r="664" spans="1:12" ht="14.25" customHeight="1" x14ac:dyDescent="0.35">
      <c r="A664" s="6"/>
      <c r="D664" s="42"/>
      <c r="E664" s="42"/>
      <c r="G664" s="1"/>
      <c r="H664" s="1"/>
      <c r="I664" s="42"/>
      <c r="L664" s="5"/>
    </row>
    <row r="665" spans="1:12" ht="14.25" customHeight="1" x14ac:dyDescent="0.35">
      <c r="A665" s="6"/>
      <c r="D665" s="42"/>
      <c r="E665" s="42"/>
      <c r="G665" s="1"/>
      <c r="H665" s="1"/>
      <c r="I665" s="42"/>
      <c r="L665" s="5"/>
    </row>
    <row r="666" spans="1:12" ht="14.25" customHeight="1" x14ac:dyDescent="0.35">
      <c r="A666" s="6"/>
      <c r="D666" s="42"/>
      <c r="E666" s="42"/>
      <c r="G666" s="1"/>
      <c r="H666" s="1"/>
      <c r="I666" s="42"/>
      <c r="L666" s="5"/>
    </row>
    <row r="667" spans="1:12" ht="14.25" customHeight="1" x14ac:dyDescent="0.35">
      <c r="A667" s="6"/>
      <c r="D667" s="42"/>
      <c r="E667" s="42"/>
      <c r="G667" s="1"/>
      <c r="H667" s="1"/>
      <c r="I667" s="42"/>
      <c r="L667" s="5"/>
    </row>
    <row r="668" spans="1:12" ht="14.25" customHeight="1" x14ac:dyDescent="0.35">
      <c r="A668" s="6"/>
      <c r="D668" s="42"/>
      <c r="E668" s="42"/>
      <c r="G668" s="1"/>
      <c r="H668" s="1"/>
      <c r="I668" s="42"/>
      <c r="L668" s="5"/>
    </row>
    <row r="669" spans="1:12" ht="14.25" customHeight="1" x14ac:dyDescent="0.35">
      <c r="A669" s="6"/>
      <c r="D669" s="42"/>
      <c r="E669" s="42"/>
      <c r="G669" s="1"/>
      <c r="H669" s="1"/>
      <c r="I669" s="42"/>
      <c r="L669" s="5"/>
    </row>
    <row r="670" spans="1:12" ht="14.25" customHeight="1" x14ac:dyDescent="0.35">
      <c r="A670" s="6"/>
      <c r="D670" s="42"/>
      <c r="E670" s="42"/>
      <c r="G670" s="1"/>
      <c r="H670" s="1"/>
      <c r="I670" s="42"/>
      <c r="L670" s="5"/>
    </row>
    <row r="671" spans="1:12" ht="14.25" customHeight="1" x14ac:dyDescent="0.35">
      <c r="A671" s="6"/>
      <c r="D671" s="42"/>
      <c r="E671" s="42"/>
      <c r="G671" s="1"/>
      <c r="H671" s="1"/>
      <c r="I671" s="42"/>
      <c r="L671" s="5"/>
    </row>
    <row r="672" spans="1:12" ht="14.25" customHeight="1" x14ac:dyDescent="0.35">
      <c r="A672" s="6"/>
      <c r="D672" s="42"/>
      <c r="E672" s="42"/>
      <c r="G672" s="1"/>
      <c r="H672" s="1"/>
      <c r="I672" s="42"/>
      <c r="L672" s="5"/>
    </row>
    <row r="673" spans="1:12" ht="14.25" customHeight="1" x14ac:dyDescent="0.35">
      <c r="A673" s="6"/>
      <c r="D673" s="42"/>
      <c r="E673" s="42"/>
      <c r="G673" s="1"/>
      <c r="H673" s="1"/>
      <c r="I673" s="42"/>
      <c r="L673" s="5"/>
    </row>
    <row r="674" spans="1:12" ht="14.25" customHeight="1" x14ac:dyDescent="0.35">
      <c r="A674" s="6"/>
      <c r="D674" s="42"/>
      <c r="E674" s="42"/>
      <c r="G674" s="1"/>
      <c r="H674" s="1"/>
      <c r="I674" s="42"/>
      <c r="L674" s="5"/>
    </row>
    <row r="675" spans="1:12" ht="14.25" customHeight="1" x14ac:dyDescent="0.35">
      <c r="A675" s="6"/>
      <c r="D675" s="42"/>
      <c r="E675" s="42"/>
      <c r="G675" s="1"/>
      <c r="H675" s="1"/>
      <c r="I675" s="42"/>
      <c r="L675" s="5"/>
    </row>
    <row r="676" spans="1:12" ht="14.25" customHeight="1" x14ac:dyDescent="0.35">
      <c r="A676" s="6"/>
      <c r="D676" s="42"/>
      <c r="E676" s="42"/>
      <c r="G676" s="1"/>
      <c r="H676" s="1"/>
      <c r="I676" s="42"/>
      <c r="L676" s="5"/>
    </row>
    <row r="677" spans="1:12" ht="14.25" customHeight="1" x14ac:dyDescent="0.35">
      <c r="A677" s="6"/>
      <c r="D677" s="42"/>
      <c r="E677" s="42"/>
      <c r="G677" s="1"/>
      <c r="H677" s="1"/>
      <c r="I677" s="42"/>
      <c r="L677" s="5"/>
    </row>
    <row r="678" spans="1:12" ht="14.25" customHeight="1" x14ac:dyDescent="0.35">
      <c r="A678" s="6"/>
      <c r="D678" s="42"/>
      <c r="E678" s="42"/>
      <c r="G678" s="1"/>
      <c r="H678" s="1"/>
      <c r="I678" s="42"/>
      <c r="L678" s="5"/>
    </row>
    <row r="679" spans="1:12" ht="14.25" customHeight="1" x14ac:dyDescent="0.35">
      <c r="A679" s="6"/>
      <c r="D679" s="42"/>
      <c r="E679" s="42"/>
      <c r="G679" s="1"/>
      <c r="H679" s="1"/>
      <c r="I679" s="42"/>
      <c r="L679" s="5"/>
    </row>
    <row r="680" spans="1:12" ht="14.25" customHeight="1" x14ac:dyDescent="0.35">
      <c r="A680" s="6"/>
      <c r="D680" s="42"/>
      <c r="E680" s="42"/>
      <c r="G680" s="1"/>
      <c r="H680" s="1"/>
      <c r="I680" s="42"/>
      <c r="L680" s="5"/>
    </row>
    <row r="681" spans="1:12" ht="14.25" customHeight="1" x14ac:dyDescent="0.35">
      <c r="A681" s="6"/>
      <c r="D681" s="42"/>
      <c r="E681" s="42"/>
      <c r="G681" s="1"/>
      <c r="H681" s="1"/>
      <c r="I681" s="42"/>
      <c r="L681" s="5"/>
    </row>
    <row r="682" spans="1:12" ht="14.25" customHeight="1" x14ac:dyDescent="0.35">
      <c r="A682" s="6"/>
      <c r="D682" s="42"/>
      <c r="E682" s="42"/>
      <c r="G682" s="1"/>
      <c r="H682" s="1"/>
      <c r="I682" s="42"/>
      <c r="L682" s="5"/>
    </row>
    <row r="683" spans="1:12" ht="14.25" customHeight="1" x14ac:dyDescent="0.35">
      <c r="A683" s="6"/>
      <c r="D683" s="42"/>
      <c r="E683" s="42"/>
      <c r="G683" s="1"/>
      <c r="H683" s="1"/>
      <c r="I683" s="42"/>
      <c r="L683" s="5"/>
    </row>
    <row r="684" spans="1:12" ht="14.25" customHeight="1" x14ac:dyDescent="0.35">
      <c r="A684" s="6"/>
      <c r="D684" s="42"/>
      <c r="E684" s="42"/>
      <c r="G684" s="1"/>
      <c r="H684" s="1"/>
      <c r="I684" s="42"/>
      <c r="L684" s="5"/>
    </row>
    <row r="685" spans="1:12" ht="14.25" customHeight="1" x14ac:dyDescent="0.35">
      <c r="A685" s="6"/>
      <c r="D685" s="42"/>
      <c r="E685" s="42"/>
      <c r="G685" s="1"/>
      <c r="H685" s="1"/>
      <c r="I685" s="42"/>
      <c r="L685" s="5"/>
    </row>
    <row r="686" spans="1:12" ht="14.25" customHeight="1" x14ac:dyDescent="0.35">
      <c r="A686" s="6"/>
      <c r="D686" s="42"/>
      <c r="E686" s="42"/>
      <c r="G686" s="1"/>
      <c r="H686" s="1"/>
      <c r="I686" s="42"/>
      <c r="L686" s="5"/>
    </row>
    <row r="687" spans="1:12" ht="14.25" customHeight="1" x14ac:dyDescent="0.35">
      <c r="A687" s="6"/>
      <c r="D687" s="42"/>
      <c r="E687" s="42"/>
      <c r="G687" s="1"/>
      <c r="H687" s="1"/>
      <c r="I687" s="42"/>
      <c r="L687" s="5"/>
    </row>
    <row r="688" spans="1:12" ht="14.25" customHeight="1" x14ac:dyDescent="0.35">
      <c r="A688" s="6"/>
      <c r="D688" s="42"/>
      <c r="E688" s="42"/>
      <c r="G688" s="1"/>
      <c r="H688" s="1"/>
      <c r="I688" s="42"/>
      <c r="L688" s="5"/>
    </row>
    <row r="689" spans="1:12" ht="14.25" customHeight="1" x14ac:dyDescent="0.35">
      <c r="A689" s="6"/>
      <c r="D689" s="42"/>
      <c r="E689" s="42"/>
      <c r="G689" s="1"/>
      <c r="H689" s="1"/>
      <c r="I689" s="42"/>
      <c r="L689" s="5"/>
    </row>
    <row r="690" spans="1:12" ht="14.25" customHeight="1" x14ac:dyDescent="0.35">
      <c r="A690" s="6"/>
      <c r="D690" s="42"/>
      <c r="E690" s="42"/>
      <c r="G690" s="1"/>
      <c r="H690" s="1"/>
      <c r="I690" s="42"/>
      <c r="L690" s="5"/>
    </row>
    <row r="691" spans="1:12" ht="14.25" customHeight="1" x14ac:dyDescent="0.35">
      <c r="A691" s="6"/>
      <c r="D691" s="42"/>
      <c r="E691" s="42"/>
      <c r="G691" s="1"/>
      <c r="H691" s="1"/>
      <c r="I691" s="42"/>
      <c r="L691" s="5"/>
    </row>
    <row r="692" spans="1:12" ht="14.25" customHeight="1" x14ac:dyDescent="0.35">
      <c r="A692" s="6"/>
      <c r="D692" s="42"/>
      <c r="E692" s="42"/>
      <c r="G692" s="1"/>
      <c r="H692" s="1"/>
      <c r="I692" s="42"/>
      <c r="L692" s="5"/>
    </row>
    <row r="693" spans="1:12" ht="14.25" customHeight="1" x14ac:dyDescent="0.35">
      <c r="A693" s="6"/>
      <c r="D693" s="42"/>
      <c r="E693" s="42"/>
      <c r="G693" s="1"/>
      <c r="H693" s="1"/>
      <c r="I693" s="42"/>
      <c r="L693" s="5"/>
    </row>
    <row r="694" spans="1:12" ht="14.25" customHeight="1" x14ac:dyDescent="0.35">
      <c r="A694" s="6"/>
      <c r="D694" s="42"/>
      <c r="E694" s="42"/>
      <c r="G694" s="1"/>
      <c r="H694" s="1"/>
      <c r="I694" s="42"/>
      <c r="L694" s="5"/>
    </row>
    <row r="695" spans="1:12" ht="14.25" customHeight="1" x14ac:dyDescent="0.35">
      <c r="A695" s="6"/>
      <c r="D695" s="42"/>
      <c r="E695" s="42"/>
      <c r="G695" s="1"/>
      <c r="H695" s="1"/>
      <c r="I695" s="42"/>
      <c r="L695" s="5"/>
    </row>
    <row r="696" spans="1:12" ht="14.25" customHeight="1" x14ac:dyDescent="0.35">
      <c r="A696" s="6"/>
      <c r="D696" s="42"/>
      <c r="E696" s="42"/>
      <c r="G696" s="1"/>
      <c r="H696" s="1"/>
      <c r="I696" s="42"/>
      <c r="L696" s="5"/>
    </row>
    <row r="697" spans="1:12" ht="14.25" customHeight="1" x14ac:dyDescent="0.35">
      <c r="A697" s="6"/>
      <c r="D697" s="42"/>
      <c r="E697" s="42"/>
      <c r="G697" s="1"/>
      <c r="H697" s="1"/>
      <c r="I697" s="42"/>
      <c r="L697" s="5"/>
    </row>
    <row r="698" spans="1:12" ht="14.25" customHeight="1" x14ac:dyDescent="0.35">
      <c r="A698" s="6"/>
      <c r="D698" s="42"/>
      <c r="E698" s="42"/>
      <c r="G698" s="1"/>
      <c r="H698" s="1"/>
      <c r="I698" s="42"/>
      <c r="L698" s="5"/>
    </row>
    <row r="699" spans="1:12" ht="14.25" customHeight="1" x14ac:dyDescent="0.35">
      <c r="A699" s="6"/>
      <c r="D699" s="42"/>
      <c r="E699" s="42"/>
      <c r="G699" s="1"/>
      <c r="H699" s="1"/>
      <c r="I699" s="42"/>
      <c r="L699" s="5"/>
    </row>
    <row r="700" spans="1:12" ht="14.25" customHeight="1" x14ac:dyDescent="0.35">
      <c r="A700" s="6"/>
      <c r="D700" s="42"/>
      <c r="E700" s="42"/>
      <c r="G700" s="1"/>
      <c r="H700" s="1"/>
      <c r="I700" s="42"/>
      <c r="L700" s="5"/>
    </row>
    <row r="701" spans="1:12" ht="14.25" customHeight="1" x14ac:dyDescent="0.35">
      <c r="A701" s="6"/>
      <c r="D701" s="42"/>
      <c r="E701" s="42"/>
      <c r="G701" s="1"/>
      <c r="H701" s="1"/>
      <c r="I701" s="42"/>
      <c r="L701" s="5"/>
    </row>
    <row r="702" spans="1:12" ht="14.25" customHeight="1" x14ac:dyDescent="0.35">
      <c r="A702" s="6"/>
      <c r="D702" s="42"/>
      <c r="E702" s="42"/>
      <c r="G702" s="1"/>
      <c r="H702" s="1"/>
      <c r="I702" s="42"/>
      <c r="L702" s="5"/>
    </row>
    <row r="703" spans="1:12" ht="14.25" customHeight="1" x14ac:dyDescent="0.35">
      <c r="A703" s="6"/>
      <c r="D703" s="42"/>
      <c r="E703" s="42"/>
      <c r="G703" s="1"/>
      <c r="H703" s="1"/>
      <c r="I703" s="42"/>
      <c r="L703" s="5"/>
    </row>
    <row r="704" spans="1:12" ht="14.25" customHeight="1" x14ac:dyDescent="0.35">
      <c r="A704" s="6"/>
      <c r="D704" s="42"/>
      <c r="E704" s="42"/>
      <c r="G704" s="1"/>
      <c r="H704" s="1"/>
      <c r="I704" s="42"/>
      <c r="L704" s="5"/>
    </row>
    <row r="705" spans="1:12" ht="14.25" customHeight="1" x14ac:dyDescent="0.35">
      <c r="A705" s="6"/>
      <c r="D705" s="42"/>
      <c r="E705" s="42"/>
      <c r="G705" s="1"/>
      <c r="H705" s="1"/>
      <c r="I705" s="42"/>
      <c r="L705" s="5"/>
    </row>
    <row r="706" spans="1:12" ht="14.25" customHeight="1" x14ac:dyDescent="0.35">
      <c r="A706" s="6"/>
      <c r="D706" s="42"/>
      <c r="E706" s="42"/>
      <c r="G706" s="1"/>
      <c r="H706" s="1"/>
      <c r="I706" s="42"/>
      <c r="L706" s="5"/>
    </row>
    <row r="707" spans="1:12" ht="14.25" customHeight="1" x14ac:dyDescent="0.35">
      <c r="A707" s="6"/>
      <c r="D707" s="42"/>
      <c r="E707" s="42"/>
      <c r="G707" s="1"/>
      <c r="H707" s="1"/>
      <c r="I707" s="42"/>
      <c r="L707" s="5"/>
    </row>
    <row r="708" spans="1:12" ht="14.25" customHeight="1" x14ac:dyDescent="0.35">
      <c r="A708" s="6"/>
      <c r="D708" s="42"/>
      <c r="E708" s="42"/>
      <c r="G708" s="1"/>
      <c r="H708" s="1"/>
      <c r="I708" s="42"/>
      <c r="L708" s="5"/>
    </row>
    <row r="709" spans="1:12" ht="14.25" customHeight="1" x14ac:dyDescent="0.35">
      <c r="A709" s="6"/>
      <c r="D709" s="42"/>
      <c r="E709" s="42"/>
      <c r="G709" s="1"/>
      <c r="H709" s="1"/>
      <c r="I709" s="42"/>
      <c r="L709" s="5"/>
    </row>
    <row r="710" spans="1:12" ht="14.25" customHeight="1" x14ac:dyDescent="0.35">
      <c r="A710" s="6"/>
      <c r="D710" s="42"/>
      <c r="E710" s="42"/>
      <c r="G710" s="1"/>
      <c r="H710" s="1"/>
      <c r="I710" s="42"/>
      <c r="L710" s="5"/>
    </row>
    <row r="711" spans="1:12" ht="14.25" customHeight="1" x14ac:dyDescent="0.35">
      <c r="A711" s="6"/>
      <c r="D711" s="42"/>
      <c r="E711" s="42"/>
      <c r="G711" s="1"/>
      <c r="H711" s="1"/>
      <c r="I711" s="42"/>
      <c r="L711" s="5"/>
    </row>
    <row r="712" spans="1:12" ht="14.25" customHeight="1" x14ac:dyDescent="0.35">
      <c r="A712" s="6"/>
      <c r="D712" s="42"/>
      <c r="E712" s="42"/>
      <c r="G712" s="1"/>
      <c r="H712" s="1"/>
      <c r="I712" s="42"/>
      <c r="L712" s="5"/>
    </row>
    <row r="713" spans="1:12" ht="14.25" customHeight="1" x14ac:dyDescent="0.35">
      <c r="A713" s="6"/>
      <c r="D713" s="42"/>
      <c r="E713" s="42"/>
      <c r="G713" s="1"/>
      <c r="H713" s="1"/>
      <c r="I713" s="42"/>
      <c r="L713" s="5"/>
    </row>
    <row r="714" spans="1:12" ht="14.25" customHeight="1" x14ac:dyDescent="0.35">
      <c r="A714" s="6"/>
      <c r="D714" s="42"/>
      <c r="E714" s="42"/>
      <c r="G714" s="1"/>
      <c r="H714" s="1"/>
      <c r="I714" s="42"/>
      <c r="L714" s="5"/>
    </row>
    <row r="715" spans="1:12" ht="14.25" customHeight="1" x14ac:dyDescent="0.35">
      <c r="A715" s="6"/>
      <c r="D715" s="42"/>
      <c r="E715" s="42"/>
      <c r="G715" s="1"/>
      <c r="H715" s="1"/>
      <c r="I715" s="42"/>
      <c r="L715" s="5"/>
    </row>
    <row r="716" spans="1:12" ht="14.25" customHeight="1" x14ac:dyDescent="0.35">
      <c r="A716" s="6"/>
      <c r="D716" s="42"/>
      <c r="E716" s="42"/>
      <c r="G716" s="1"/>
      <c r="H716" s="1"/>
      <c r="I716" s="42"/>
      <c r="L716" s="5"/>
    </row>
    <row r="717" spans="1:12" ht="14.25" customHeight="1" x14ac:dyDescent="0.35">
      <c r="A717" s="6"/>
      <c r="D717" s="42"/>
      <c r="E717" s="42"/>
      <c r="G717" s="1"/>
      <c r="H717" s="1"/>
      <c r="I717" s="42"/>
      <c r="L717" s="5"/>
    </row>
    <row r="718" spans="1:12" ht="14.25" customHeight="1" x14ac:dyDescent="0.35">
      <c r="A718" s="6"/>
      <c r="D718" s="42"/>
      <c r="E718" s="42"/>
      <c r="G718" s="1"/>
      <c r="H718" s="1"/>
      <c r="I718" s="42"/>
      <c r="L718" s="5"/>
    </row>
    <row r="719" spans="1:12" ht="14.25" customHeight="1" x14ac:dyDescent="0.35">
      <c r="A719" s="6"/>
      <c r="D719" s="42"/>
      <c r="E719" s="42"/>
      <c r="G719" s="1"/>
      <c r="H719" s="1"/>
      <c r="I719" s="42"/>
      <c r="L719" s="5"/>
    </row>
    <row r="720" spans="1:12" ht="14.25" customHeight="1" x14ac:dyDescent="0.35">
      <c r="A720" s="6"/>
      <c r="D720" s="42"/>
      <c r="E720" s="42"/>
      <c r="G720" s="1"/>
      <c r="H720" s="1"/>
      <c r="I720" s="42"/>
      <c r="L720" s="5"/>
    </row>
    <row r="721" spans="1:12" ht="14.25" customHeight="1" x14ac:dyDescent="0.35">
      <c r="A721" s="6"/>
      <c r="D721" s="42"/>
      <c r="E721" s="42"/>
      <c r="G721" s="1"/>
      <c r="H721" s="1"/>
      <c r="I721" s="42"/>
      <c r="L721" s="5"/>
    </row>
    <row r="722" spans="1:12" ht="14.25" customHeight="1" x14ac:dyDescent="0.35">
      <c r="A722" s="6"/>
      <c r="D722" s="42"/>
      <c r="E722" s="42"/>
      <c r="G722" s="1"/>
      <c r="H722" s="1"/>
      <c r="I722" s="42"/>
      <c r="L722" s="5"/>
    </row>
    <row r="723" spans="1:12" ht="14.25" customHeight="1" x14ac:dyDescent="0.35">
      <c r="A723" s="6"/>
      <c r="D723" s="42"/>
      <c r="E723" s="42"/>
      <c r="G723" s="1"/>
      <c r="H723" s="1"/>
      <c r="I723" s="42"/>
      <c r="L723" s="5"/>
    </row>
    <row r="724" spans="1:12" ht="14.25" customHeight="1" x14ac:dyDescent="0.35">
      <c r="A724" s="6"/>
      <c r="D724" s="42"/>
      <c r="E724" s="42"/>
      <c r="G724" s="1"/>
      <c r="H724" s="1"/>
      <c r="I724" s="42"/>
      <c r="L724" s="5"/>
    </row>
    <row r="725" spans="1:12" ht="14.25" customHeight="1" x14ac:dyDescent="0.35">
      <c r="A725" s="6"/>
      <c r="D725" s="42"/>
      <c r="E725" s="42"/>
      <c r="G725" s="1"/>
      <c r="H725" s="1"/>
      <c r="I725" s="42"/>
      <c r="L725" s="5"/>
    </row>
    <row r="726" spans="1:12" ht="14.25" customHeight="1" x14ac:dyDescent="0.35">
      <c r="A726" s="6"/>
      <c r="D726" s="42"/>
      <c r="E726" s="42"/>
      <c r="G726" s="1"/>
      <c r="H726" s="1"/>
      <c r="I726" s="42"/>
      <c r="L726" s="5"/>
    </row>
    <row r="727" spans="1:12" ht="14.25" customHeight="1" x14ac:dyDescent="0.35">
      <c r="A727" s="6"/>
      <c r="D727" s="42"/>
      <c r="E727" s="42"/>
      <c r="G727" s="1"/>
      <c r="H727" s="1"/>
      <c r="I727" s="42"/>
      <c r="L727" s="5"/>
    </row>
    <row r="728" spans="1:12" ht="14.25" customHeight="1" x14ac:dyDescent="0.35">
      <c r="A728" s="6"/>
      <c r="D728" s="42"/>
      <c r="E728" s="42"/>
      <c r="G728" s="1"/>
      <c r="H728" s="1"/>
      <c r="I728" s="42"/>
      <c r="L728" s="5"/>
    </row>
    <row r="729" spans="1:12" ht="14.25" customHeight="1" x14ac:dyDescent="0.35">
      <c r="A729" s="6"/>
      <c r="D729" s="42"/>
      <c r="E729" s="42"/>
      <c r="G729" s="1"/>
      <c r="H729" s="1"/>
      <c r="I729" s="42"/>
      <c r="L729" s="5"/>
    </row>
    <row r="730" spans="1:12" ht="14.25" customHeight="1" x14ac:dyDescent="0.35">
      <c r="A730" s="6"/>
      <c r="D730" s="42"/>
      <c r="E730" s="42"/>
      <c r="G730" s="1"/>
      <c r="H730" s="1"/>
      <c r="I730" s="42"/>
      <c r="L730" s="5"/>
    </row>
    <row r="731" spans="1:12" ht="14.25" customHeight="1" x14ac:dyDescent="0.35">
      <c r="A731" s="6"/>
      <c r="D731" s="42"/>
      <c r="E731" s="42"/>
      <c r="G731" s="1"/>
      <c r="H731" s="1"/>
      <c r="I731" s="42"/>
      <c r="L731" s="5"/>
    </row>
    <row r="732" spans="1:12" ht="14.25" customHeight="1" x14ac:dyDescent="0.35">
      <c r="A732" s="6"/>
      <c r="D732" s="42"/>
      <c r="E732" s="42"/>
      <c r="G732" s="1"/>
      <c r="H732" s="1"/>
      <c r="I732" s="42"/>
      <c r="L732" s="5"/>
    </row>
    <row r="733" spans="1:12" ht="14.25" customHeight="1" x14ac:dyDescent="0.35">
      <c r="A733" s="6"/>
      <c r="D733" s="42"/>
      <c r="E733" s="42"/>
      <c r="G733" s="1"/>
      <c r="H733" s="1"/>
      <c r="I733" s="42"/>
      <c r="L733" s="5"/>
    </row>
    <row r="734" spans="1:12" ht="14.25" customHeight="1" x14ac:dyDescent="0.35">
      <c r="A734" s="6"/>
      <c r="D734" s="42"/>
      <c r="E734" s="42"/>
      <c r="G734" s="1"/>
      <c r="H734" s="1"/>
      <c r="I734" s="42"/>
      <c r="L734" s="5"/>
    </row>
    <row r="735" spans="1:12" ht="14.25" customHeight="1" x14ac:dyDescent="0.35">
      <c r="A735" s="6"/>
      <c r="D735" s="42"/>
      <c r="E735" s="42"/>
      <c r="G735" s="1"/>
      <c r="H735" s="1"/>
      <c r="I735" s="42"/>
      <c r="L735" s="5"/>
    </row>
    <row r="736" spans="1:12" ht="14.25" customHeight="1" x14ac:dyDescent="0.35">
      <c r="A736" s="6"/>
      <c r="D736" s="42"/>
      <c r="E736" s="42"/>
      <c r="G736" s="1"/>
      <c r="H736" s="1"/>
      <c r="I736" s="42"/>
      <c r="L736" s="5"/>
    </row>
    <row r="737" spans="1:12" ht="14.25" customHeight="1" x14ac:dyDescent="0.35">
      <c r="A737" s="6"/>
      <c r="D737" s="42"/>
      <c r="E737" s="42"/>
      <c r="G737" s="1"/>
      <c r="H737" s="1"/>
      <c r="I737" s="42"/>
      <c r="L737" s="5"/>
    </row>
    <row r="738" spans="1:12" ht="14.25" customHeight="1" x14ac:dyDescent="0.35">
      <c r="A738" s="6"/>
      <c r="D738" s="42"/>
      <c r="E738" s="42"/>
      <c r="G738" s="1"/>
      <c r="H738" s="1"/>
      <c r="I738" s="42"/>
      <c r="L738" s="5"/>
    </row>
    <row r="739" spans="1:12" ht="14.25" customHeight="1" x14ac:dyDescent="0.35">
      <c r="A739" s="6"/>
      <c r="D739" s="42"/>
      <c r="E739" s="42"/>
      <c r="G739" s="1"/>
      <c r="H739" s="1"/>
      <c r="I739" s="42"/>
      <c r="L739" s="5"/>
    </row>
    <row r="740" spans="1:12" ht="14.25" customHeight="1" x14ac:dyDescent="0.35">
      <c r="A740" s="6"/>
      <c r="D740" s="42"/>
      <c r="E740" s="42"/>
      <c r="G740" s="1"/>
      <c r="H740" s="1"/>
      <c r="I740" s="42"/>
      <c r="L740" s="5"/>
    </row>
    <row r="741" spans="1:12" ht="14.25" customHeight="1" x14ac:dyDescent="0.35">
      <c r="A741" s="6"/>
      <c r="D741" s="42"/>
      <c r="E741" s="42"/>
      <c r="G741" s="1"/>
      <c r="H741" s="1"/>
      <c r="I741" s="42"/>
      <c r="L741" s="5"/>
    </row>
    <row r="742" spans="1:12" ht="14.25" customHeight="1" x14ac:dyDescent="0.35">
      <c r="A742" s="6"/>
      <c r="D742" s="42"/>
      <c r="E742" s="42"/>
      <c r="G742" s="1"/>
      <c r="H742" s="1"/>
      <c r="I742" s="42"/>
      <c r="L742" s="5"/>
    </row>
    <row r="743" spans="1:12" ht="14.25" customHeight="1" x14ac:dyDescent="0.35">
      <c r="A743" s="6"/>
      <c r="D743" s="42"/>
      <c r="E743" s="42"/>
      <c r="G743" s="1"/>
      <c r="H743" s="1"/>
      <c r="I743" s="42"/>
      <c r="L743" s="5"/>
    </row>
    <row r="744" spans="1:12" ht="14.25" customHeight="1" x14ac:dyDescent="0.35">
      <c r="A744" s="6"/>
      <c r="D744" s="42"/>
      <c r="E744" s="42"/>
      <c r="G744" s="1"/>
      <c r="H744" s="1"/>
      <c r="I744" s="42"/>
      <c r="L744" s="5"/>
    </row>
    <row r="745" spans="1:12" ht="14.25" customHeight="1" x14ac:dyDescent="0.35">
      <c r="A745" s="6"/>
      <c r="D745" s="42"/>
      <c r="E745" s="42"/>
      <c r="G745" s="1"/>
      <c r="H745" s="1"/>
      <c r="I745" s="42"/>
      <c r="L745" s="5"/>
    </row>
    <row r="746" spans="1:12" ht="14.25" customHeight="1" x14ac:dyDescent="0.35">
      <c r="A746" s="6"/>
      <c r="D746" s="42"/>
      <c r="E746" s="42"/>
      <c r="G746" s="1"/>
      <c r="H746" s="1"/>
      <c r="I746" s="42"/>
      <c r="L746" s="5"/>
    </row>
    <row r="747" spans="1:12" ht="14.25" customHeight="1" x14ac:dyDescent="0.35">
      <c r="A747" s="6"/>
      <c r="D747" s="42"/>
      <c r="E747" s="42"/>
      <c r="G747" s="1"/>
      <c r="H747" s="1"/>
      <c r="I747" s="42"/>
      <c r="L747" s="5"/>
    </row>
    <row r="748" spans="1:12" ht="14.25" customHeight="1" x14ac:dyDescent="0.35">
      <c r="A748" s="6"/>
      <c r="D748" s="42"/>
      <c r="E748" s="42"/>
      <c r="G748" s="1"/>
      <c r="H748" s="1"/>
      <c r="I748" s="42"/>
      <c r="L748" s="5"/>
    </row>
    <row r="749" spans="1:12" ht="14.25" customHeight="1" x14ac:dyDescent="0.35">
      <c r="A749" s="6"/>
      <c r="D749" s="42"/>
      <c r="E749" s="42"/>
      <c r="G749" s="1"/>
      <c r="H749" s="1"/>
      <c r="I749" s="42"/>
      <c r="L749" s="5"/>
    </row>
    <row r="750" spans="1:12" ht="14.25" customHeight="1" x14ac:dyDescent="0.35">
      <c r="A750" s="6"/>
      <c r="D750" s="42"/>
      <c r="E750" s="42"/>
      <c r="G750" s="1"/>
      <c r="H750" s="1"/>
      <c r="I750" s="42"/>
      <c r="L750" s="5"/>
    </row>
    <row r="751" spans="1:12" ht="14.25" customHeight="1" x14ac:dyDescent="0.35">
      <c r="A751" s="6"/>
      <c r="D751" s="42"/>
      <c r="E751" s="42"/>
      <c r="G751" s="1"/>
      <c r="H751" s="1"/>
      <c r="I751" s="42"/>
      <c r="L751" s="5"/>
    </row>
    <row r="752" spans="1:12" ht="14.25" customHeight="1" x14ac:dyDescent="0.35">
      <c r="A752" s="6"/>
      <c r="D752" s="42"/>
      <c r="E752" s="42"/>
      <c r="G752" s="1"/>
      <c r="H752" s="1"/>
      <c r="I752" s="42"/>
      <c r="L752" s="5"/>
    </row>
    <row r="753" spans="1:12" ht="14.25" customHeight="1" x14ac:dyDescent="0.35">
      <c r="A753" s="6"/>
      <c r="D753" s="42"/>
      <c r="E753" s="42"/>
      <c r="G753" s="1"/>
      <c r="H753" s="1"/>
      <c r="I753" s="42"/>
      <c r="L753" s="5"/>
    </row>
    <row r="754" spans="1:12" ht="14.25" customHeight="1" x14ac:dyDescent="0.35">
      <c r="A754" s="6"/>
      <c r="D754" s="42"/>
      <c r="E754" s="42"/>
      <c r="G754" s="1"/>
      <c r="H754" s="1"/>
      <c r="I754" s="42"/>
      <c r="L754" s="5"/>
    </row>
    <row r="755" spans="1:12" ht="14.25" customHeight="1" x14ac:dyDescent="0.35">
      <c r="A755" s="6"/>
      <c r="D755" s="42"/>
      <c r="E755" s="42"/>
      <c r="G755" s="1"/>
      <c r="H755" s="1"/>
      <c r="I755" s="42"/>
      <c r="L755" s="5"/>
    </row>
    <row r="756" spans="1:12" ht="14.25" customHeight="1" x14ac:dyDescent="0.35">
      <c r="A756" s="6"/>
      <c r="D756" s="42"/>
      <c r="E756" s="42"/>
      <c r="G756" s="1"/>
      <c r="H756" s="1"/>
      <c r="I756" s="42"/>
      <c r="L756" s="5"/>
    </row>
    <row r="757" spans="1:12" ht="14.25" customHeight="1" x14ac:dyDescent="0.35">
      <c r="A757" s="6"/>
      <c r="D757" s="42"/>
      <c r="E757" s="42"/>
      <c r="G757" s="1"/>
      <c r="H757" s="1"/>
      <c r="I757" s="42"/>
      <c r="L757" s="5"/>
    </row>
    <row r="758" spans="1:12" ht="14.25" customHeight="1" x14ac:dyDescent="0.35">
      <c r="A758" s="6"/>
      <c r="D758" s="42"/>
      <c r="E758" s="42"/>
      <c r="G758" s="1"/>
      <c r="H758" s="1"/>
      <c r="I758" s="42"/>
      <c r="L758" s="5"/>
    </row>
    <row r="759" spans="1:12" ht="14.25" customHeight="1" x14ac:dyDescent="0.35">
      <c r="A759" s="6"/>
      <c r="D759" s="42"/>
      <c r="E759" s="42"/>
      <c r="G759" s="1"/>
      <c r="H759" s="1"/>
      <c r="I759" s="42"/>
      <c r="L759" s="5"/>
    </row>
    <row r="760" spans="1:12" ht="14.25" customHeight="1" x14ac:dyDescent="0.35">
      <c r="A760" s="6"/>
      <c r="D760" s="42"/>
      <c r="E760" s="42"/>
      <c r="G760" s="1"/>
      <c r="H760" s="1"/>
      <c r="I760" s="42"/>
      <c r="L760" s="5"/>
    </row>
    <row r="761" spans="1:12" ht="14.25" customHeight="1" x14ac:dyDescent="0.35">
      <c r="A761" s="6"/>
      <c r="D761" s="42"/>
      <c r="E761" s="42"/>
      <c r="G761" s="1"/>
      <c r="H761" s="1"/>
      <c r="I761" s="42"/>
      <c r="L761" s="5"/>
    </row>
    <row r="762" spans="1:12" ht="14.25" customHeight="1" x14ac:dyDescent="0.35">
      <c r="A762" s="6"/>
      <c r="D762" s="42"/>
      <c r="E762" s="42"/>
      <c r="G762" s="1"/>
      <c r="H762" s="1"/>
      <c r="I762" s="42"/>
      <c r="L762" s="5"/>
    </row>
    <row r="763" spans="1:12" ht="14.25" customHeight="1" x14ac:dyDescent="0.35">
      <c r="A763" s="6"/>
      <c r="D763" s="42"/>
      <c r="E763" s="42"/>
      <c r="G763" s="1"/>
      <c r="H763" s="1"/>
      <c r="I763" s="42"/>
      <c r="L763" s="5"/>
    </row>
    <row r="764" spans="1:12" ht="14.25" customHeight="1" x14ac:dyDescent="0.35">
      <c r="A764" s="6"/>
      <c r="D764" s="42"/>
      <c r="E764" s="42"/>
      <c r="G764" s="1"/>
      <c r="H764" s="1"/>
      <c r="I764" s="42"/>
      <c r="L764" s="5"/>
    </row>
    <row r="765" spans="1:12" ht="14.25" customHeight="1" x14ac:dyDescent="0.35">
      <c r="A765" s="6"/>
      <c r="D765" s="42"/>
      <c r="E765" s="42"/>
      <c r="G765" s="1"/>
      <c r="H765" s="1"/>
      <c r="I765" s="42"/>
      <c r="L765" s="5"/>
    </row>
    <row r="766" spans="1:12" ht="14.25" customHeight="1" x14ac:dyDescent="0.35">
      <c r="A766" s="6"/>
      <c r="D766" s="42"/>
      <c r="E766" s="42"/>
      <c r="G766" s="1"/>
      <c r="H766" s="1"/>
      <c r="I766" s="42"/>
      <c r="L766" s="5"/>
    </row>
    <row r="767" spans="1:12" ht="14.25" customHeight="1" x14ac:dyDescent="0.35">
      <c r="A767" s="6"/>
      <c r="D767" s="42"/>
      <c r="E767" s="42"/>
      <c r="G767" s="1"/>
      <c r="H767" s="1"/>
      <c r="I767" s="42"/>
      <c r="L767" s="5"/>
    </row>
    <row r="768" spans="1:12" ht="14.25" customHeight="1" x14ac:dyDescent="0.35">
      <c r="A768" s="6"/>
      <c r="D768" s="42"/>
      <c r="E768" s="42"/>
      <c r="G768" s="1"/>
      <c r="H768" s="1"/>
      <c r="I768" s="42"/>
      <c r="L768" s="5"/>
    </row>
    <row r="769" spans="1:12" ht="14.25" customHeight="1" x14ac:dyDescent="0.35">
      <c r="A769" s="6"/>
      <c r="D769" s="42"/>
      <c r="E769" s="42"/>
      <c r="G769" s="1"/>
      <c r="H769" s="1"/>
      <c r="I769" s="42"/>
      <c r="L769" s="5"/>
    </row>
    <row r="770" spans="1:12" ht="14.25" customHeight="1" x14ac:dyDescent="0.35">
      <c r="A770" s="6"/>
      <c r="D770" s="42"/>
      <c r="E770" s="42"/>
      <c r="G770" s="1"/>
      <c r="H770" s="1"/>
      <c r="I770" s="42"/>
      <c r="L770" s="5"/>
    </row>
    <row r="771" spans="1:12" ht="14.25" customHeight="1" x14ac:dyDescent="0.35">
      <c r="A771" s="6"/>
      <c r="D771" s="42"/>
      <c r="E771" s="42"/>
      <c r="G771" s="1"/>
      <c r="H771" s="1"/>
      <c r="I771" s="42"/>
      <c r="L771" s="5"/>
    </row>
    <row r="772" spans="1:12" ht="14.25" customHeight="1" x14ac:dyDescent="0.35">
      <c r="A772" s="6"/>
      <c r="D772" s="42"/>
      <c r="E772" s="42"/>
      <c r="G772" s="1"/>
      <c r="H772" s="1"/>
      <c r="I772" s="42"/>
      <c r="L772" s="5"/>
    </row>
    <row r="773" spans="1:12" ht="14.25" customHeight="1" x14ac:dyDescent="0.35">
      <c r="A773" s="6"/>
      <c r="D773" s="42"/>
      <c r="E773" s="42"/>
      <c r="G773" s="1"/>
      <c r="H773" s="1"/>
      <c r="I773" s="42"/>
      <c r="L773" s="5"/>
    </row>
    <row r="774" spans="1:12" ht="14.25" customHeight="1" x14ac:dyDescent="0.35">
      <c r="A774" s="6"/>
      <c r="D774" s="42"/>
      <c r="E774" s="42"/>
      <c r="G774" s="1"/>
      <c r="H774" s="1"/>
      <c r="I774" s="42"/>
      <c r="L774" s="5"/>
    </row>
    <row r="775" spans="1:12" ht="14.25" customHeight="1" x14ac:dyDescent="0.35">
      <c r="A775" s="6"/>
      <c r="D775" s="42"/>
      <c r="E775" s="42"/>
      <c r="G775" s="1"/>
      <c r="H775" s="1"/>
      <c r="I775" s="42"/>
      <c r="L775" s="5"/>
    </row>
    <row r="776" spans="1:12" ht="14.25" customHeight="1" x14ac:dyDescent="0.35">
      <c r="A776" s="6"/>
      <c r="D776" s="42"/>
      <c r="E776" s="42"/>
      <c r="G776" s="1"/>
      <c r="H776" s="1"/>
      <c r="I776" s="42"/>
      <c r="L776" s="5"/>
    </row>
    <row r="777" spans="1:12" ht="14.25" customHeight="1" x14ac:dyDescent="0.35">
      <c r="A777" s="6"/>
      <c r="D777" s="42"/>
      <c r="E777" s="42"/>
      <c r="G777" s="1"/>
      <c r="H777" s="1"/>
      <c r="I777" s="42"/>
      <c r="L777" s="5"/>
    </row>
    <row r="778" spans="1:12" ht="14.25" customHeight="1" x14ac:dyDescent="0.35">
      <c r="A778" s="6"/>
      <c r="D778" s="42"/>
      <c r="E778" s="42"/>
      <c r="G778" s="1"/>
      <c r="H778" s="1"/>
      <c r="I778" s="42"/>
      <c r="L778" s="5"/>
    </row>
    <row r="779" spans="1:12" ht="14.25" customHeight="1" x14ac:dyDescent="0.35">
      <c r="A779" s="6"/>
      <c r="D779" s="42"/>
      <c r="E779" s="42"/>
      <c r="G779" s="1"/>
      <c r="H779" s="1"/>
      <c r="I779" s="42"/>
      <c r="L779" s="5"/>
    </row>
    <row r="780" spans="1:12" ht="14.25" customHeight="1" x14ac:dyDescent="0.35">
      <c r="A780" s="6"/>
      <c r="D780" s="42"/>
      <c r="E780" s="42"/>
      <c r="G780" s="1"/>
      <c r="H780" s="1"/>
      <c r="I780" s="42"/>
      <c r="L780" s="5"/>
    </row>
    <row r="781" spans="1:12" ht="14.25" customHeight="1" x14ac:dyDescent="0.35">
      <c r="A781" s="6"/>
      <c r="D781" s="42"/>
      <c r="E781" s="42"/>
      <c r="G781" s="1"/>
      <c r="H781" s="1"/>
      <c r="I781" s="42"/>
      <c r="L781" s="5"/>
    </row>
    <row r="782" spans="1:12" ht="14.25" customHeight="1" x14ac:dyDescent="0.35">
      <c r="A782" s="6"/>
      <c r="D782" s="42"/>
      <c r="E782" s="42"/>
      <c r="G782" s="1"/>
      <c r="H782" s="1"/>
      <c r="I782" s="42"/>
      <c r="L782" s="5"/>
    </row>
    <row r="783" spans="1:12" ht="14.25" customHeight="1" x14ac:dyDescent="0.35">
      <c r="A783" s="6"/>
      <c r="D783" s="42"/>
      <c r="E783" s="42"/>
      <c r="G783" s="1"/>
      <c r="H783" s="1"/>
      <c r="I783" s="42"/>
      <c r="L783" s="5"/>
    </row>
    <row r="784" spans="1:12" ht="14.25" customHeight="1" x14ac:dyDescent="0.35">
      <c r="A784" s="6"/>
      <c r="D784" s="42"/>
      <c r="E784" s="42"/>
      <c r="G784" s="1"/>
      <c r="H784" s="1"/>
      <c r="I784" s="42"/>
      <c r="L784" s="5"/>
    </row>
    <row r="785" spans="1:12" ht="14.25" customHeight="1" x14ac:dyDescent="0.35">
      <c r="A785" s="6"/>
      <c r="D785" s="42"/>
      <c r="E785" s="42"/>
      <c r="G785" s="1"/>
      <c r="H785" s="1"/>
      <c r="I785" s="42"/>
      <c r="L785" s="5"/>
    </row>
    <row r="786" spans="1:12" ht="14.25" customHeight="1" x14ac:dyDescent="0.35">
      <c r="A786" s="6"/>
      <c r="D786" s="42"/>
      <c r="E786" s="42"/>
      <c r="G786" s="1"/>
      <c r="H786" s="1"/>
      <c r="I786" s="42"/>
      <c r="L786" s="5"/>
    </row>
    <row r="787" spans="1:12" ht="14.25" customHeight="1" x14ac:dyDescent="0.35">
      <c r="A787" s="6"/>
      <c r="D787" s="42"/>
      <c r="E787" s="42"/>
      <c r="G787" s="1"/>
      <c r="H787" s="1"/>
      <c r="I787" s="42"/>
      <c r="L787" s="5"/>
    </row>
    <row r="788" spans="1:12" ht="14.25" customHeight="1" x14ac:dyDescent="0.35">
      <c r="A788" s="6"/>
      <c r="D788" s="42"/>
      <c r="E788" s="42"/>
      <c r="G788" s="1"/>
      <c r="H788" s="1"/>
      <c r="I788" s="42"/>
      <c r="L788" s="5"/>
    </row>
    <row r="789" spans="1:12" ht="14.25" customHeight="1" x14ac:dyDescent="0.35">
      <c r="A789" s="6"/>
      <c r="D789" s="42"/>
      <c r="E789" s="42"/>
      <c r="G789" s="1"/>
      <c r="H789" s="1"/>
      <c r="I789" s="42"/>
      <c r="L789" s="5"/>
    </row>
    <row r="790" spans="1:12" ht="14.25" customHeight="1" x14ac:dyDescent="0.35">
      <c r="A790" s="6"/>
      <c r="D790" s="42"/>
      <c r="E790" s="42"/>
      <c r="G790" s="1"/>
      <c r="H790" s="1"/>
      <c r="I790" s="42"/>
      <c r="L790" s="5"/>
    </row>
    <row r="791" spans="1:12" ht="14.25" customHeight="1" x14ac:dyDescent="0.35">
      <c r="A791" s="6"/>
      <c r="D791" s="42"/>
      <c r="E791" s="42"/>
      <c r="G791" s="1"/>
      <c r="H791" s="1"/>
      <c r="I791" s="42"/>
      <c r="L791" s="5"/>
    </row>
    <row r="792" spans="1:12" ht="14.25" customHeight="1" x14ac:dyDescent="0.35">
      <c r="A792" s="6"/>
      <c r="D792" s="42"/>
      <c r="E792" s="42"/>
      <c r="G792" s="1"/>
      <c r="H792" s="1"/>
      <c r="I792" s="42"/>
      <c r="L792" s="5"/>
    </row>
    <row r="793" spans="1:12" ht="14.25" customHeight="1" x14ac:dyDescent="0.35">
      <c r="A793" s="6"/>
      <c r="D793" s="42"/>
      <c r="E793" s="42"/>
      <c r="G793" s="1"/>
      <c r="H793" s="1"/>
      <c r="I793" s="42"/>
      <c r="L793" s="5"/>
    </row>
    <row r="794" spans="1:12" ht="14.25" customHeight="1" x14ac:dyDescent="0.35">
      <c r="A794" s="6"/>
      <c r="D794" s="42"/>
      <c r="E794" s="42"/>
      <c r="G794" s="1"/>
      <c r="H794" s="1"/>
      <c r="I794" s="42"/>
      <c r="L794" s="5"/>
    </row>
    <row r="795" spans="1:12" ht="14.25" customHeight="1" x14ac:dyDescent="0.35">
      <c r="A795" s="6"/>
      <c r="D795" s="42"/>
      <c r="E795" s="42"/>
      <c r="G795" s="1"/>
      <c r="H795" s="1"/>
      <c r="I795" s="42"/>
      <c r="L795" s="5"/>
    </row>
    <row r="796" spans="1:12" ht="14.25" customHeight="1" x14ac:dyDescent="0.35">
      <c r="A796" s="6"/>
      <c r="D796" s="42"/>
      <c r="E796" s="42"/>
      <c r="G796" s="1"/>
      <c r="H796" s="1"/>
      <c r="I796" s="42"/>
      <c r="L796" s="5"/>
    </row>
    <row r="797" spans="1:12" ht="14.25" customHeight="1" x14ac:dyDescent="0.35">
      <c r="A797" s="6"/>
      <c r="D797" s="42"/>
      <c r="E797" s="42"/>
      <c r="G797" s="1"/>
      <c r="H797" s="1"/>
      <c r="I797" s="42"/>
      <c r="L797" s="5"/>
    </row>
    <row r="798" spans="1:12" ht="14.25" customHeight="1" x14ac:dyDescent="0.35">
      <c r="A798" s="6"/>
      <c r="D798" s="42"/>
      <c r="E798" s="42"/>
      <c r="G798" s="1"/>
      <c r="H798" s="1"/>
      <c r="I798" s="42"/>
      <c r="L798" s="5"/>
    </row>
    <row r="799" spans="1:12" ht="14.25" customHeight="1" x14ac:dyDescent="0.35">
      <c r="A799" s="6"/>
      <c r="D799" s="42"/>
      <c r="E799" s="42"/>
      <c r="G799" s="1"/>
      <c r="H799" s="1"/>
      <c r="I799" s="42"/>
      <c r="L799" s="5"/>
    </row>
    <row r="800" spans="1:12" ht="14.25" customHeight="1" x14ac:dyDescent="0.35">
      <c r="A800" s="6"/>
      <c r="D800" s="42"/>
      <c r="E800" s="42"/>
      <c r="G800" s="1"/>
      <c r="H800" s="1"/>
      <c r="I800" s="42"/>
      <c r="L800" s="5"/>
    </row>
    <row r="801" spans="1:12" ht="14.25" customHeight="1" x14ac:dyDescent="0.35">
      <c r="A801" s="6"/>
      <c r="D801" s="42"/>
      <c r="E801" s="42"/>
      <c r="G801" s="1"/>
      <c r="H801" s="1"/>
      <c r="I801" s="42"/>
      <c r="L801" s="5"/>
    </row>
    <row r="802" spans="1:12" ht="14.25" customHeight="1" x14ac:dyDescent="0.35">
      <c r="A802" s="6"/>
      <c r="D802" s="42"/>
      <c r="E802" s="42"/>
      <c r="G802" s="1"/>
      <c r="H802" s="1"/>
      <c r="I802" s="42"/>
      <c r="L802" s="5"/>
    </row>
    <row r="803" spans="1:12" ht="14.25" customHeight="1" x14ac:dyDescent="0.35">
      <c r="A803" s="6"/>
      <c r="D803" s="42"/>
      <c r="E803" s="42"/>
      <c r="G803" s="1"/>
      <c r="H803" s="1"/>
      <c r="I803" s="42"/>
      <c r="L803" s="5"/>
    </row>
    <row r="804" spans="1:12" ht="14.25" customHeight="1" x14ac:dyDescent="0.35">
      <c r="A804" s="6"/>
      <c r="D804" s="42"/>
      <c r="E804" s="42"/>
      <c r="G804" s="1"/>
      <c r="H804" s="1"/>
      <c r="I804" s="42"/>
      <c r="L804" s="5"/>
    </row>
    <row r="805" spans="1:12" ht="14.25" customHeight="1" x14ac:dyDescent="0.35">
      <c r="A805" s="6"/>
      <c r="D805" s="42"/>
      <c r="E805" s="42"/>
      <c r="G805" s="1"/>
      <c r="H805" s="1"/>
      <c r="I805" s="42"/>
      <c r="L805" s="5"/>
    </row>
    <row r="806" spans="1:12" ht="14.25" customHeight="1" x14ac:dyDescent="0.35">
      <c r="A806" s="6"/>
      <c r="D806" s="42"/>
      <c r="E806" s="42"/>
      <c r="G806" s="1"/>
      <c r="H806" s="1"/>
      <c r="I806" s="42"/>
      <c r="L806" s="5"/>
    </row>
    <row r="807" spans="1:12" ht="14.25" customHeight="1" x14ac:dyDescent="0.35">
      <c r="A807" s="6"/>
      <c r="D807" s="42"/>
      <c r="E807" s="42"/>
      <c r="G807" s="1"/>
      <c r="H807" s="1"/>
      <c r="I807" s="42"/>
      <c r="L807" s="5"/>
    </row>
    <row r="808" spans="1:12" ht="14.25" customHeight="1" x14ac:dyDescent="0.35">
      <c r="A808" s="6"/>
      <c r="D808" s="42"/>
      <c r="E808" s="42"/>
      <c r="G808" s="1"/>
      <c r="H808" s="1"/>
      <c r="I808" s="42"/>
      <c r="L808" s="5"/>
    </row>
    <row r="809" spans="1:12" ht="14.25" customHeight="1" x14ac:dyDescent="0.35">
      <c r="A809" s="6"/>
      <c r="D809" s="42"/>
      <c r="E809" s="42"/>
      <c r="G809" s="1"/>
      <c r="H809" s="1"/>
      <c r="I809" s="42"/>
      <c r="L809" s="5"/>
    </row>
    <row r="810" spans="1:12" ht="14.25" customHeight="1" x14ac:dyDescent="0.35">
      <c r="A810" s="6"/>
      <c r="D810" s="42"/>
      <c r="E810" s="42"/>
      <c r="G810" s="1"/>
      <c r="H810" s="1"/>
      <c r="I810" s="42"/>
      <c r="L810" s="5"/>
    </row>
    <row r="811" spans="1:12" ht="14.25" customHeight="1" x14ac:dyDescent="0.35">
      <c r="A811" s="6"/>
      <c r="D811" s="42"/>
      <c r="E811" s="42"/>
      <c r="G811" s="1"/>
      <c r="H811" s="1"/>
      <c r="I811" s="42"/>
      <c r="L811" s="5"/>
    </row>
    <row r="812" spans="1:12" ht="14.25" customHeight="1" x14ac:dyDescent="0.35">
      <c r="A812" s="6"/>
      <c r="D812" s="42"/>
      <c r="E812" s="42"/>
      <c r="G812" s="1"/>
      <c r="H812" s="1"/>
      <c r="I812" s="42"/>
      <c r="L812" s="5"/>
    </row>
    <row r="813" spans="1:12" ht="14.25" customHeight="1" x14ac:dyDescent="0.35">
      <c r="A813" s="6"/>
      <c r="D813" s="42"/>
      <c r="E813" s="42"/>
      <c r="G813" s="1"/>
      <c r="H813" s="1"/>
      <c r="I813" s="42"/>
      <c r="L813" s="5"/>
    </row>
    <row r="814" spans="1:12" ht="14.25" customHeight="1" x14ac:dyDescent="0.35">
      <c r="A814" s="6"/>
      <c r="D814" s="42"/>
      <c r="E814" s="42"/>
      <c r="G814" s="1"/>
      <c r="H814" s="1"/>
      <c r="I814" s="42"/>
      <c r="L814" s="5"/>
    </row>
    <row r="815" spans="1:12" ht="14.25" customHeight="1" x14ac:dyDescent="0.35">
      <c r="A815" s="6"/>
      <c r="D815" s="42"/>
      <c r="E815" s="42"/>
      <c r="G815" s="1"/>
      <c r="H815" s="1"/>
      <c r="I815" s="42"/>
      <c r="L815" s="5"/>
    </row>
    <row r="816" spans="1:12" ht="14.25" customHeight="1" x14ac:dyDescent="0.35">
      <c r="A816" s="6"/>
      <c r="D816" s="42"/>
      <c r="E816" s="42"/>
      <c r="G816" s="1"/>
      <c r="H816" s="1"/>
      <c r="I816" s="42"/>
      <c r="L816" s="5"/>
    </row>
    <row r="817" spans="1:12" ht="14.25" customHeight="1" x14ac:dyDescent="0.35">
      <c r="A817" s="6"/>
      <c r="D817" s="42"/>
      <c r="E817" s="42"/>
      <c r="G817" s="1"/>
      <c r="H817" s="1"/>
      <c r="I817" s="42"/>
      <c r="L817" s="5"/>
    </row>
    <row r="818" spans="1:12" ht="14.25" customHeight="1" x14ac:dyDescent="0.35">
      <c r="A818" s="6"/>
      <c r="D818" s="42"/>
      <c r="E818" s="42"/>
      <c r="G818" s="1"/>
      <c r="H818" s="1"/>
      <c r="I818" s="42"/>
      <c r="L818" s="5"/>
    </row>
    <row r="819" spans="1:12" ht="14.25" customHeight="1" x14ac:dyDescent="0.35">
      <c r="A819" s="6"/>
      <c r="D819" s="42"/>
      <c r="E819" s="42"/>
      <c r="G819" s="1"/>
      <c r="H819" s="1"/>
      <c r="I819" s="42"/>
      <c r="L819" s="5"/>
    </row>
    <row r="820" spans="1:12" ht="14.25" customHeight="1" x14ac:dyDescent="0.35">
      <c r="A820" s="6"/>
      <c r="D820" s="42"/>
      <c r="E820" s="42"/>
      <c r="G820" s="1"/>
      <c r="H820" s="1"/>
      <c r="I820" s="42"/>
      <c r="L820" s="5"/>
    </row>
    <row r="821" spans="1:12" ht="14.25" customHeight="1" x14ac:dyDescent="0.35">
      <c r="A821" s="6"/>
      <c r="D821" s="42"/>
      <c r="E821" s="42"/>
      <c r="G821" s="1"/>
      <c r="H821" s="1"/>
      <c r="I821" s="42"/>
      <c r="L821" s="5"/>
    </row>
    <row r="822" spans="1:12" ht="14.25" customHeight="1" x14ac:dyDescent="0.35">
      <c r="A822" s="6"/>
      <c r="D822" s="42"/>
      <c r="E822" s="42"/>
      <c r="G822" s="1"/>
      <c r="H822" s="1"/>
      <c r="I822" s="42"/>
      <c r="L822" s="5"/>
    </row>
    <row r="823" spans="1:12" ht="14.25" customHeight="1" x14ac:dyDescent="0.35">
      <c r="A823" s="6"/>
      <c r="D823" s="42"/>
      <c r="E823" s="42"/>
      <c r="G823" s="1"/>
      <c r="H823" s="1"/>
      <c r="I823" s="42"/>
      <c r="L823" s="5"/>
    </row>
    <row r="824" spans="1:12" ht="14.25" customHeight="1" x14ac:dyDescent="0.35">
      <c r="A824" s="6"/>
      <c r="D824" s="42"/>
      <c r="E824" s="42"/>
      <c r="G824" s="1"/>
      <c r="H824" s="1"/>
      <c r="I824" s="42"/>
      <c r="L824" s="5"/>
    </row>
    <row r="825" spans="1:12" ht="14.25" customHeight="1" x14ac:dyDescent="0.35">
      <c r="A825" s="6"/>
      <c r="D825" s="42"/>
      <c r="E825" s="42"/>
      <c r="G825" s="1"/>
      <c r="H825" s="1"/>
      <c r="I825" s="42"/>
      <c r="L825" s="5"/>
    </row>
    <row r="826" spans="1:12" ht="14.25" customHeight="1" x14ac:dyDescent="0.35">
      <c r="A826" s="6"/>
      <c r="D826" s="42"/>
      <c r="E826" s="42"/>
      <c r="G826" s="1"/>
      <c r="H826" s="1"/>
      <c r="I826" s="42"/>
      <c r="L826" s="5"/>
    </row>
    <row r="827" spans="1:12" ht="14.25" customHeight="1" x14ac:dyDescent="0.35">
      <c r="A827" s="6"/>
      <c r="D827" s="42"/>
      <c r="E827" s="42"/>
      <c r="G827" s="1"/>
      <c r="H827" s="1"/>
      <c r="I827" s="42"/>
      <c r="L827" s="5"/>
    </row>
    <row r="828" spans="1:12" ht="14.25" customHeight="1" x14ac:dyDescent="0.35">
      <c r="A828" s="6"/>
      <c r="D828" s="42"/>
      <c r="E828" s="42"/>
      <c r="G828" s="1"/>
      <c r="H828" s="1"/>
      <c r="I828" s="42"/>
      <c r="L828" s="5"/>
    </row>
    <row r="829" spans="1:12" ht="14.25" customHeight="1" x14ac:dyDescent="0.35">
      <c r="A829" s="6"/>
      <c r="D829" s="42"/>
      <c r="E829" s="42"/>
      <c r="G829" s="1"/>
      <c r="H829" s="1"/>
      <c r="I829" s="42"/>
      <c r="L829" s="5"/>
    </row>
    <row r="830" spans="1:12" ht="14.25" customHeight="1" x14ac:dyDescent="0.35">
      <c r="A830" s="6"/>
      <c r="D830" s="42"/>
      <c r="E830" s="42"/>
      <c r="G830" s="1"/>
      <c r="H830" s="1"/>
      <c r="I830" s="42"/>
      <c r="L830" s="5"/>
    </row>
    <row r="831" spans="1:12" ht="14.25" customHeight="1" x14ac:dyDescent="0.35">
      <c r="A831" s="6"/>
      <c r="D831" s="42"/>
      <c r="E831" s="42"/>
      <c r="G831" s="1"/>
      <c r="H831" s="1"/>
      <c r="I831" s="42"/>
      <c r="L831" s="5"/>
    </row>
    <row r="832" spans="1:12" ht="14.25" customHeight="1" x14ac:dyDescent="0.35">
      <c r="A832" s="6"/>
      <c r="D832" s="42"/>
      <c r="E832" s="42"/>
      <c r="G832" s="1"/>
      <c r="H832" s="1"/>
      <c r="I832" s="42"/>
      <c r="L832" s="5"/>
    </row>
    <row r="833" spans="1:12" ht="14.25" customHeight="1" x14ac:dyDescent="0.35">
      <c r="A833" s="6"/>
      <c r="D833" s="42"/>
      <c r="E833" s="42"/>
      <c r="G833" s="1"/>
      <c r="H833" s="1"/>
      <c r="I833" s="42"/>
      <c r="L833" s="5"/>
    </row>
    <row r="834" spans="1:12" ht="14.25" customHeight="1" x14ac:dyDescent="0.35">
      <c r="A834" s="6"/>
      <c r="D834" s="42"/>
      <c r="E834" s="42"/>
      <c r="G834" s="1"/>
      <c r="H834" s="1"/>
      <c r="I834" s="42"/>
      <c r="L834" s="5"/>
    </row>
    <row r="835" spans="1:12" ht="14.25" customHeight="1" x14ac:dyDescent="0.35">
      <c r="A835" s="6"/>
      <c r="D835" s="42"/>
      <c r="E835" s="42"/>
      <c r="G835" s="1"/>
      <c r="H835" s="1"/>
      <c r="I835" s="42"/>
      <c r="L835" s="5"/>
    </row>
    <row r="836" spans="1:12" ht="14.25" customHeight="1" x14ac:dyDescent="0.35">
      <c r="A836" s="6"/>
      <c r="D836" s="42"/>
      <c r="E836" s="42"/>
      <c r="G836" s="1"/>
      <c r="H836" s="1"/>
      <c r="I836" s="42"/>
      <c r="L836" s="5"/>
    </row>
    <row r="837" spans="1:12" ht="14.25" customHeight="1" x14ac:dyDescent="0.35">
      <c r="A837" s="6"/>
      <c r="D837" s="42"/>
      <c r="E837" s="42"/>
      <c r="G837" s="1"/>
      <c r="H837" s="1"/>
      <c r="I837" s="42"/>
      <c r="L837" s="5"/>
    </row>
    <row r="838" spans="1:12" ht="14.25" customHeight="1" x14ac:dyDescent="0.35">
      <c r="A838" s="6"/>
      <c r="D838" s="42"/>
      <c r="E838" s="42"/>
      <c r="G838" s="1"/>
      <c r="H838" s="1"/>
      <c r="I838" s="42"/>
      <c r="L838" s="5"/>
    </row>
    <row r="839" spans="1:12" ht="14.25" customHeight="1" x14ac:dyDescent="0.35">
      <c r="A839" s="6"/>
      <c r="D839" s="42"/>
      <c r="E839" s="42"/>
      <c r="G839" s="1"/>
      <c r="H839" s="1"/>
      <c r="I839" s="42"/>
      <c r="L839" s="5"/>
    </row>
    <row r="840" spans="1:12" ht="14.25" customHeight="1" x14ac:dyDescent="0.35">
      <c r="A840" s="6"/>
      <c r="D840" s="42"/>
      <c r="E840" s="42"/>
      <c r="G840" s="1"/>
      <c r="H840" s="1"/>
      <c r="I840" s="42"/>
      <c r="L840" s="5"/>
    </row>
    <row r="841" spans="1:12" ht="14.25" customHeight="1" x14ac:dyDescent="0.35">
      <c r="A841" s="6"/>
      <c r="D841" s="42"/>
      <c r="E841" s="42"/>
      <c r="G841" s="1"/>
      <c r="H841" s="1"/>
      <c r="I841" s="42"/>
      <c r="L841" s="5"/>
    </row>
    <row r="842" spans="1:12" ht="14.25" customHeight="1" x14ac:dyDescent="0.35">
      <c r="A842" s="6"/>
      <c r="D842" s="42"/>
      <c r="E842" s="42"/>
      <c r="G842" s="1"/>
      <c r="H842" s="1"/>
      <c r="I842" s="42"/>
      <c r="L842" s="5"/>
    </row>
    <row r="843" spans="1:12" ht="14.25" customHeight="1" x14ac:dyDescent="0.35">
      <c r="A843" s="6"/>
      <c r="D843" s="42"/>
      <c r="E843" s="42"/>
      <c r="G843" s="1"/>
      <c r="H843" s="1"/>
      <c r="I843" s="42"/>
      <c r="L843" s="5"/>
    </row>
    <row r="844" spans="1:12" ht="14.25" customHeight="1" x14ac:dyDescent="0.35">
      <c r="A844" s="6"/>
      <c r="D844" s="42"/>
      <c r="E844" s="42"/>
      <c r="G844" s="1"/>
      <c r="H844" s="1"/>
      <c r="I844" s="42"/>
      <c r="L844" s="5"/>
    </row>
    <row r="845" spans="1:12" ht="14.25" customHeight="1" x14ac:dyDescent="0.35">
      <c r="A845" s="6"/>
      <c r="D845" s="42"/>
      <c r="E845" s="42"/>
      <c r="G845" s="1"/>
      <c r="H845" s="1"/>
      <c r="I845" s="42"/>
      <c r="L845" s="5"/>
    </row>
    <row r="846" spans="1:12" ht="14.25" customHeight="1" x14ac:dyDescent="0.35">
      <c r="A846" s="6"/>
      <c r="D846" s="42"/>
      <c r="E846" s="42"/>
      <c r="G846" s="1"/>
      <c r="H846" s="1"/>
      <c r="I846" s="42"/>
      <c r="L846" s="5"/>
    </row>
    <row r="847" spans="1:12" ht="14.25" customHeight="1" x14ac:dyDescent="0.35">
      <c r="A847" s="6"/>
      <c r="D847" s="42"/>
      <c r="E847" s="42"/>
      <c r="G847" s="1"/>
      <c r="H847" s="1"/>
      <c r="I847" s="42"/>
      <c r="L847" s="5"/>
    </row>
    <row r="848" spans="1:12" ht="14.25" customHeight="1" x14ac:dyDescent="0.35">
      <c r="A848" s="6"/>
      <c r="D848" s="42"/>
      <c r="E848" s="42"/>
      <c r="G848" s="1"/>
      <c r="H848" s="1"/>
      <c r="I848" s="42"/>
      <c r="L848" s="5"/>
    </row>
    <row r="849" spans="1:12" ht="14.25" customHeight="1" x14ac:dyDescent="0.35">
      <c r="A849" s="6"/>
      <c r="D849" s="42"/>
      <c r="E849" s="42"/>
      <c r="G849" s="1"/>
      <c r="H849" s="1"/>
      <c r="I849" s="42"/>
      <c r="L849" s="5"/>
    </row>
    <row r="850" spans="1:12" ht="14.25" customHeight="1" x14ac:dyDescent="0.35">
      <c r="A850" s="6"/>
      <c r="D850" s="42"/>
      <c r="E850" s="42"/>
      <c r="G850" s="1"/>
      <c r="H850" s="1"/>
      <c r="I850" s="42"/>
      <c r="L850" s="5"/>
    </row>
    <row r="851" spans="1:12" ht="14.25" customHeight="1" x14ac:dyDescent="0.35">
      <c r="A851" s="6"/>
      <c r="D851" s="42"/>
      <c r="E851" s="42"/>
      <c r="G851" s="1"/>
      <c r="H851" s="1"/>
      <c r="I851" s="42"/>
      <c r="L851" s="5"/>
    </row>
    <row r="852" spans="1:12" ht="14.25" customHeight="1" x14ac:dyDescent="0.35">
      <c r="A852" s="6"/>
      <c r="D852" s="42"/>
      <c r="E852" s="42"/>
      <c r="G852" s="1"/>
      <c r="H852" s="1"/>
      <c r="I852" s="42"/>
      <c r="L852" s="5"/>
    </row>
    <row r="853" spans="1:12" ht="14.25" customHeight="1" x14ac:dyDescent="0.35">
      <c r="A853" s="6"/>
      <c r="D853" s="42"/>
      <c r="E853" s="42"/>
      <c r="G853" s="1"/>
      <c r="H853" s="1"/>
      <c r="I853" s="42"/>
      <c r="L853" s="5"/>
    </row>
    <row r="854" spans="1:12" ht="14.25" customHeight="1" x14ac:dyDescent="0.35">
      <c r="A854" s="6"/>
      <c r="D854" s="42"/>
      <c r="E854" s="42"/>
      <c r="G854" s="1"/>
      <c r="H854" s="1"/>
      <c r="I854" s="42"/>
      <c r="L854" s="5"/>
    </row>
    <row r="855" spans="1:12" ht="14.25" customHeight="1" x14ac:dyDescent="0.35">
      <c r="A855" s="6"/>
      <c r="D855" s="42"/>
      <c r="E855" s="42"/>
      <c r="G855" s="1"/>
      <c r="H855" s="1"/>
      <c r="I855" s="42"/>
      <c r="L855" s="5"/>
    </row>
    <row r="856" spans="1:12" ht="14.25" customHeight="1" x14ac:dyDescent="0.35">
      <c r="A856" s="6"/>
      <c r="D856" s="42"/>
      <c r="E856" s="42"/>
      <c r="G856" s="1"/>
      <c r="H856" s="1"/>
      <c r="I856" s="42"/>
      <c r="L856" s="5"/>
    </row>
    <row r="857" spans="1:12" ht="14.25" customHeight="1" x14ac:dyDescent="0.35">
      <c r="A857" s="6"/>
      <c r="D857" s="42"/>
      <c r="E857" s="42"/>
      <c r="G857" s="1"/>
      <c r="H857" s="1"/>
      <c r="I857" s="42"/>
      <c r="L857" s="5"/>
    </row>
    <row r="858" spans="1:12" ht="14.25" customHeight="1" x14ac:dyDescent="0.35">
      <c r="A858" s="6"/>
      <c r="D858" s="42"/>
      <c r="E858" s="42"/>
      <c r="G858" s="1"/>
      <c r="H858" s="1"/>
      <c r="I858" s="42"/>
      <c r="L858" s="5"/>
    </row>
    <row r="859" spans="1:12" ht="14.25" customHeight="1" x14ac:dyDescent="0.35">
      <c r="A859" s="6"/>
      <c r="D859" s="42"/>
      <c r="E859" s="42"/>
      <c r="G859" s="1"/>
      <c r="H859" s="1"/>
      <c r="I859" s="42"/>
      <c r="L859" s="5"/>
    </row>
    <row r="860" spans="1:12" ht="14.25" customHeight="1" x14ac:dyDescent="0.35">
      <c r="A860" s="6"/>
      <c r="D860" s="42"/>
      <c r="E860" s="42"/>
      <c r="G860" s="1"/>
      <c r="H860" s="1"/>
      <c r="I860" s="42"/>
      <c r="L860" s="5"/>
    </row>
    <row r="861" spans="1:12" ht="14.25" customHeight="1" x14ac:dyDescent="0.35">
      <c r="A861" s="6"/>
      <c r="D861" s="42"/>
      <c r="E861" s="42"/>
      <c r="G861" s="1"/>
      <c r="H861" s="1"/>
      <c r="I861" s="42"/>
      <c r="L861" s="5"/>
    </row>
    <row r="862" spans="1:12" ht="14.25" customHeight="1" x14ac:dyDescent="0.35">
      <c r="A862" s="6"/>
      <c r="D862" s="42"/>
      <c r="E862" s="42"/>
      <c r="G862" s="1"/>
      <c r="H862" s="1"/>
      <c r="I862" s="42"/>
      <c r="L862" s="5"/>
    </row>
    <row r="863" spans="1:12" ht="14.25" customHeight="1" x14ac:dyDescent="0.35">
      <c r="A863" s="6"/>
      <c r="D863" s="42"/>
      <c r="E863" s="42"/>
      <c r="G863" s="1"/>
      <c r="H863" s="1"/>
      <c r="I863" s="42"/>
      <c r="L863" s="5"/>
    </row>
    <row r="864" spans="1:12" ht="14.25" customHeight="1" x14ac:dyDescent="0.35">
      <c r="A864" s="6"/>
      <c r="D864" s="42"/>
      <c r="E864" s="42"/>
      <c r="G864" s="1"/>
      <c r="H864" s="1"/>
      <c r="I864" s="42"/>
      <c r="L864" s="5"/>
    </row>
    <row r="865" spans="1:12" ht="14.25" customHeight="1" x14ac:dyDescent="0.35">
      <c r="A865" s="6"/>
      <c r="D865" s="42"/>
      <c r="E865" s="42"/>
      <c r="G865" s="1"/>
      <c r="H865" s="1"/>
      <c r="I865" s="42"/>
      <c r="L865" s="5"/>
    </row>
    <row r="866" spans="1:12" ht="14.25" customHeight="1" x14ac:dyDescent="0.35">
      <c r="A866" s="6"/>
      <c r="D866" s="42"/>
      <c r="E866" s="42"/>
      <c r="G866" s="1"/>
      <c r="H866" s="1"/>
      <c r="I866" s="42"/>
      <c r="L866" s="5"/>
    </row>
    <row r="867" spans="1:12" ht="14.25" customHeight="1" x14ac:dyDescent="0.35">
      <c r="A867" s="6"/>
      <c r="D867" s="42"/>
      <c r="E867" s="42"/>
      <c r="G867" s="1"/>
      <c r="H867" s="1"/>
      <c r="I867" s="42"/>
      <c r="L867" s="5"/>
    </row>
    <row r="868" spans="1:12" ht="14.25" customHeight="1" x14ac:dyDescent="0.35">
      <c r="A868" s="6"/>
      <c r="D868" s="42"/>
      <c r="E868" s="42"/>
      <c r="G868" s="1"/>
      <c r="H868" s="1"/>
      <c r="I868" s="42"/>
      <c r="L868" s="5"/>
    </row>
    <row r="869" spans="1:12" ht="14.25" customHeight="1" x14ac:dyDescent="0.35">
      <c r="A869" s="6"/>
      <c r="D869" s="42"/>
      <c r="E869" s="42"/>
      <c r="G869" s="1"/>
      <c r="H869" s="1"/>
      <c r="I869" s="42"/>
      <c r="L869" s="5"/>
    </row>
    <row r="870" spans="1:12" ht="14.25" customHeight="1" x14ac:dyDescent="0.35">
      <c r="A870" s="6"/>
      <c r="D870" s="42"/>
      <c r="E870" s="42"/>
      <c r="G870" s="1"/>
      <c r="H870" s="1"/>
      <c r="I870" s="42"/>
      <c r="L870" s="5"/>
    </row>
    <row r="871" spans="1:12" ht="14.25" customHeight="1" x14ac:dyDescent="0.35">
      <c r="A871" s="6"/>
      <c r="D871" s="42"/>
      <c r="E871" s="42"/>
      <c r="G871" s="1"/>
      <c r="H871" s="1"/>
      <c r="I871" s="42"/>
      <c r="L871" s="5"/>
    </row>
    <row r="872" spans="1:12" ht="14.25" customHeight="1" x14ac:dyDescent="0.35">
      <c r="A872" s="6"/>
      <c r="D872" s="42"/>
      <c r="E872" s="42"/>
      <c r="G872" s="1"/>
      <c r="H872" s="1"/>
      <c r="I872" s="42"/>
      <c r="L872" s="5"/>
    </row>
    <row r="873" spans="1:12" ht="14.25" customHeight="1" x14ac:dyDescent="0.35">
      <c r="A873" s="6"/>
      <c r="D873" s="42"/>
      <c r="E873" s="42"/>
      <c r="G873" s="1"/>
      <c r="H873" s="1"/>
      <c r="I873" s="42"/>
      <c r="L873" s="5"/>
    </row>
    <row r="874" spans="1:12" ht="14.25" customHeight="1" x14ac:dyDescent="0.35">
      <c r="A874" s="6"/>
      <c r="D874" s="42"/>
      <c r="E874" s="42"/>
      <c r="G874" s="1"/>
      <c r="H874" s="1"/>
      <c r="I874" s="42"/>
      <c r="L874" s="5"/>
    </row>
    <row r="875" spans="1:12" ht="14.25" customHeight="1" x14ac:dyDescent="0.35">
      <c r="A875" s="6"/>
      <c r="D875" s="42"/>
      <c r="E875" s="42"/>
      <c r="G875" s="1"/>
      <c r="H875" s="1"/>
      <c r="I875" s="42"/>
      <c r="L875" s="5"/>
    </row>
    <row r="876" spans="1:12" ht="14.25" customHeight="1" x14ac:dyDescent="0.35">
      <c r="A876" s="6"/>
      <c r="D876" s="42"/>
      <c r="E876" s="42"/>
      <c r="G876" s="1"/>
      <c r="H876" s="1"/>
      <c r="I876" s="42"/>
      <c r="L876" s="5"/>
    </row>
    <row r="877" spans="1:12" ht="14.25" customHeight="1" x14ac:dyDescent="0.35">
      <c r="A877" s="6"/>
      <c r="D877" s="42"/>
      <c r="E877" s="42"/>
      <c r="G877" s="1"/>
      <c r="H877" s="1"/>
      <c r="I877" s="42"/>
      <c r="L877" s="5"/>
    </row>
    <row r="878" spans="1:12" ht="14.25" customHeight="1" x14ac:dyDescent="0.35">
      <c r="A878" s="6"/>
      <c r="D878" s="42"/>
      <c r="E878" s="42"/>
      <c r="G878" s="1"/>
      <c r="H878" s="1"/>
      <c r="I878" s="42"/>
      <c r="L878" s="5"/>
    </row>
    <row r="879" spans="1:12" ht="14.25" customHeight="1" x14ac:dyDescent="0.35">
      <c r="A879" s="6"/>
      <c r="D879" s="42"/>
      <c r="E879" s="42"/>
      <c r="G879" s="1"/>
      <c r="H879" s="1"/>
      <c r="I879" s="42"/>
      <c r="L879" s="5"/>
    </row>
    <row r="880" spans="1:12" ht="14.25" customHeight="1" x14ac:dyDescent="0.35">
      <c r="A880" s="6"/>
      <c r="D880" s="42"/>
      <c r="E880" s="42"/>
      <c r="G880" s="1"/>
      <c r="H880" s="1"/>
      <c r="I880" s="42"/>
      <c r="L880" s="5"/>
    </row>
    <row r="881" spans="1:12" ht="14.25" customHeight="1" x14ac:dyDescent="0.35">
      <c r="A881" s="6"/>
      <c r="D881" s="42"/>
      <c r="E881" s="42"/>
      <c r="G881" s="1"/>
      <c r="H881" s="1"/>
      <c r="I881" s="42"/>
      <c r="L881" s="5"/>
    </row>
    <row r="882" spans="1:12" ht="14.25" customHeight="1" x14ac:dyDescent="0.35">
      <c r="A882" s="6"/>
      <c r="D882" s="42"/>
      <c r="E882" s="42"/>
      <c r="G882" s="1"/>
      <c r="H882" s="1"/>
      <c r="I882" s="42"/>
      <c r="L882" s="5"/>
    </row>
    <row r="883" spans="1:12" ht="14.25" customHeight="1" x14ac:dyDescent="0.35">
      <c r="A883" s="6"/>
      <c r="D883" s="42"/>
      <c r="E883" s="42"/>
      <c r="G883" s="1"/>
      <c r="H883" s="1"/>
      <c r="I883" s="42"/>
      <c r="L883" s="5"/>
    </row>
    <row r="884" spans="1:12" ht="14.25" customHeight="1" x14ac:dyDescent="0.35">
      <c r="A884" s="6"/>
      <c r="D884" s="42"/>
      <c r="E884" s="42"/>
      <c r="G884" s="1"/>
      <c r="H884" s="1"/>
      <c r="I884" s="42"/>
      <c r="L884" s="5"/>
    </row>
    <row r="885" spans="1:12" ht="14.25" customHeight="1" x14ac:dyDescent="0.35">
      <c r="A885" s="6"/>
      <c r="D885" s="42"/>
      <c r="E885" s="42"/>
      <c r="G885" s="1"/>
      <c r="H885" s="1"/>
      <c r="I885" s="42"/>
      <c r="L885" s="5"/>
    </row>
    <row r="886" spans="1:12" ht="14.25" customHeight="1" x14ac:dyDescent="0.35">
      <c r="A886" s="6"/>
      <c r="D886" s="42"/>
      <c r="E886" s="42"/>
      <c r="G886" s="1"/>
      <c r="H886" s="1"/>
      <c r="I886" s="42"/>
      <c r="L886" s="5"/>
    </row>
    <row r="887" spans="1:12" ht="14.25" customHeight="1" x14ac:dyDescent="0.35">
      <c r="A887" s="6"/>
      <c r="D887" s="42"/>
      <c r="E887" s="42"/>
      <c r="G887" s="1"/>
      <c r="H887" s="1"/>
      <c r="I887" s="42"/>
      <c r="L887" s="5"/>
    </row>
    <row r="888" spans="1:12" ht="14.25" customHeight="1" x14ac:dyDescent="0.35">
      <c r="A888" s="6"/>
      <c r="D888" s="42"/>
      <c r="E888" s="42"/>
      <c r="G888" s="1"/>
      <c r="H888" s="1"/>
      <c r="I888" s="42"/>
      <c r="L888" s="5"/>
    </row>
    <row r="889" spans="1:12" ht="14.25" customHeight="1" x14ac:dyDescent="0.35">
      <c r="A889" s="6"/>
      <c r="D889" s="42"/>
      <c r="E889" s="42"/>
      <c r="G889" s="1"/>
      <c r="H889" s="1"/>
      <c r="I889" s="42"/>
      <c r="L889" s="5"/>
    </row>
    <row r="890" spans="1:12" ht="14.25" customHeight="1" x14ac:dyDescent="0.35">
      <c r="A890" s="6"/>
      <c r="D890" s="42"/>
      <c r="E890" s="42"/>
      <c r="G890" s="1"/>
      <c r="H890" s="1"/>
      <c r="I890" s="42"/>
      <c r="L890" s="5"/>
    </row>
    <row r="891" spans="1:12" ht="14.25" customHeight="1" x14ac:dyDescent="0.35">
      <c r="A891" s="6"/>
      <c r="D891" s="42"/>
      <c r="E891" s="42"/>
      <c r="G891" s="1"/>
      <c r="H891" s="1"/>
      <c r="I891" s="42"/>
      <c r="L891" s="5"/>
    </row>
    <row r="892" spans="1:12" ht="14.25" customHeight="1" x14ac:dyDescent="0.35">
      <c r="A892" s="6"/>
      <c r="D892" s="42"/>
      <c r="E892" s="42"/>
      <c r="G892" s="1"/>
      <c r="H892" s="1"/>
      <c r="I892" s="42"/>
      <c r="L892" s="5"/>
    </row>
    <row r="893" spans="1:12" ht="14.25" customHeight="1" x14ac:dyDescent="0.35">
      <c r="A893" s="6"/>
      <c r="D893" s="42"/>
      <c r="E893" s="42"/>
      <c r="G893" s="1"/>
      <c r="H893" s="1"/>
      <c r="I893" s="42"/>
      <c r="L893" s="5"/>
    </row>
    <row r="894" spans="1:12" ht="14.25" customHeight="1" x14ac:dyDescent="0.35">
      <c r="A894" s="6"/>
      <c r="D894" s="42"/>
      <c r="E894" s="42"/>
      <c r="G894" s="1"/>
      <c r="H894" s="1"/>
      <c r="I894" s="42"/>
      <c r="L894" s="5"/>
    </row>
    <row r="895" spans="1:12" ht="14.25" customHeight="1" x14ac:dyDescent="0.35">
      <c r="A895" s="6"/>
      <c r="D895" s="42"/>
      <c r="E895" s="42"/>
      <c r="G895" s="1"/>
      <c r="H895" s="1"/>
      <c r="I895" s="42"/>
      <c r="L895" s="5"/>
    </row>
    <row r="896" spans="1:12" ht="14.25" customHeight="1" x14ac:dyDescent="0.35">
      <c r="A896" s="6"/>
      <c r="D896" s="42"/>
      <c r="E896" s="42"/>
      <c r="G896" s="1"/>
      <c r="H896" s="1"/>
      <c r="I896" s="42"/>
      <c r="L896" s="5"/>
    </row>
    <row r="897" spans="1:12" ht="14.25" customHeight="1" x14ac:dyDescent="0.35">
      <c r="A897" s="6"/>
      <c r="D897" s="42"/>
      <c r="E897" s="42"/>
      <c r="G897" s="1"/>
      <c r="H897" s="1"/>
      <c r="I897" s="42"/>
      <c r="L897" s="5"/>
    </row>
    <row r="898" spans="1:12" ht="14.25" customHeight="1" x14ac:dyDescent="0.35">
      <c r="A898" s="6"/>
      <c r="D898" s="42"/>
      <c r="E898" s="42"/>
      <c r="G898" s="1"/>
      <c r="H898" s="1"/>
      <c r="I898" s="42"/>
      <c r="L898" s="5"/>
    </row>
    <row r="899" spans="1:12" ht="14.25" customHeight="1" x14ac:dyDescent="0.35">
      <c r="A899" s="6"/>
      <c r="D899" s="42"/>
      <c r="E899" s="42"/>
      <c r="G899" s="1"/>
      <c r="H899" s="1"/>
      <c r="I899" s="42"/>
      <c r="L899" s="5"/>
    </row>
    <row r="900" spans="1:12" ht="14.25" customHeight="1" x14ac:dyDescent="0.35">
      <c r="A900" s="6"/>
      <c r="D900" s="42"/>
      <c r="E900" s="42"/>
      <c r="G900" s="1"/>
      <c r="H900" s="1"/>
      <c r="I900" s="42"/>
      <c r="L900" s="5"/>
    </row>
    <row r="901" spans="1:12" ht="14.25" customHeight="1" x14ac:dyDescent="0.35">
      <c r="A901" s="6"/>
      <c r="D901" s="42"/>
      <c r="E901" s="42"/>
      <c r="G901" s="1"/>
      <c r="H901" s="1"/>
      <c r="I901" s="42"/>
      <c r="L901" s="5"/>
    </row>
    <row r="902" spans="1:12" ht="14.25" customHeight="1" x14ac:dyDescent="0.35">
      <c r="A902" s="6"/>
      <c r="D902" s="42"/>
      <c r="E902" s="42"/>
      <c r="G902" s="1"/>
      <c r="H902" s="1"/>
      <c r="I902" s="42"/>
      <c r="L902" s="5"/>
    </row>
    <row r="903" spans="1:12" ht="14.25" customHeight="1" x14ac:dyDescent="0.35">
      <c r="A903" s="6"/>
      <c r="D903" s="42"/>
      <c r="E903" s="42"/>
      <c r="G903" s="1"/>
      <c r="H903" s="1"/>
      <c r="I903" s="42"/>
      <c r="L903" s="5"/>
    </row>
    <row r="904" spans="1:12" ht="14.25" customHeight="1" x14ac:dyDescent="0.35">
      <c r="A904" s="6"/>
      <c r="D904" s="42"/>
      <c r="E904" s="42"/>
      <c r="G904" s="1"/>
      <c r="H904" s="1"/>
      <c r="I904" s="42"/>
      <c r="L904" s="5"/>
    </row>
    <row r="905" spans="1:12" ht="14.25" customHeight="1" x14ac:dyDescent="0.35">
      <c r="A905" s="6"/>
      <c r="D905" s="42"/>
      <c r="E905" s="42"/>
      <c r="G905" s="1"/>
      <c r="H905" s="1"/>
      <c r="I905" s="42"/>
      <c r="L905" s="5"/>
    </row>
    <row r="906" spans="1:12" ht="14.25" customHeight="1" x14ac:dyDescent="0.35">
      <c r="A906" s="6"/>
      <c r="D906" s="42"/>
      <c r="E906" s="42"/>
      <c r="G906" s="1"/>
      <c r="H906" s="1"/>
      <c r="I906" s="42"/>
      <c r="L906" s="5"/>
    </row>
    <row r="907" spans="1:12" ht="14.25" customHeight="1" x14ac:dyDescent="0.35">
      <c r="A907" s="6"/>
      <c r="D907" s="42"/>
      <c r="E907" s="42"/>
      <c r="G907" s="1"/>
      <c r="H907" s="1"/>
      <c r="I907" s="42"/>
      <c r="L907" s="5"/>
    </row>
    <row r="908" spans="1:12" ht="14.25" customHeight="1" x14ac:dyDescent="0.35">
      <c r="A908" s="6"/>
      <c r="D908" s="42"/>
      <c r="E908" s="42"/>
      <c r="G908" s="1"/>
      <c r="H908" s="1"/>
      <c r="I908" s="42"/>
      <c r="L908" s="5"/>
    </row>
    <row r="909" spans="1:12" ht="14.25" customHeight="1" x14ac:dyDescent="0.35">
      <c r="A909" s="6"/>
      <c r="D909" s="42"/>
      <c r="E909" s="42"/>
      <c r="G909" s="1"/>
      <c r="H909" s="1"/>
      <c r="I909" s="42"/>
      <c r="L909" s="5"/>
    </row>
    <row r="910" spans="1:12" ht="14.25" customHeight="1" x14ac:dyDescent="0.35">
      <c r="A910" s="6"/>
      <c r="D910" s="42"/>
      <c r="E910" s="42"/>
      <c r="G910" s="1"/>
      <c r="H910" s="1"/>
      <c r="I910" s="42"/>
      <c r="L910" s="5"/>
    </row>
    <row r="911" spans="1:12" ht="14.25" customHeight="1" x14ac:dyDescent="0.35">
      <c r="A911" s="6"/>
      <c r="D911" s="42"/>
      <c r="E911" s="42"/>
      <c r="G911" s="1"/>
      <c r="H911" s="1"/>
      <c r="I911" s="42"/>
      <c r="L911" s="5"/>
    </row>
    <row r="912" spans="1:12" ht="14.25" customHeight="1" x14ac:dyDescent="0.35">
      <c r="A912" s="6"/>
      <c r="D912" s="42"/>
      <c r="E912" s="42"/>
      <c r="G912" s="1"/>
      <c r="H912" s="1"/>
      <c r="I912" s="42"/>
      <c r="L912" s="5"/>
    </row>
    <row r="913" spans="1:12" ht="14.25" customHeight="1" x14ac:dyDescent="0.35">
      <c r="A913" s="6"/>
      <c r="D913" s="42"/>
      <c r="E913" s="42"/>
      <c r="G913" s="1"/>
      <c r="H913" s="1"/>
      <c r="I913" s="42"/>
      <c r="L913" s="5"/>
    </row>
    <row r="914" spans="1:12" ht="14.25" customHeight="1" x14ac:dyDescent="0.35">
      <c r="A914" s="6"/>
      <c r="D914" s="42"/>
      <c r="E914" s="42"/>
      <c r="G914" s="1"/>
      <c r="H914" s="1"/>
      <c r="I914" s="42"/>
      <c r="L914" s="5"/>
    </row>
    <row r="915" spans="1:12" ht="14.25" customHeight="1" x14ac:dyDescent="0.35">
      <c r="A915" s="6"/>
      <c r="D915" s="42"/>
      <c r="E915" s="42"/>
      <c r="G915" s="1"/>
      <c r="H915" s="1"/>
      <c r="I915" s="42"/>
      <c r="L915" s="5"/>
    </row>
    <row r="916" spans="1:12" ht="14.25" customHeight="1" x14ac:dyDescent="0.35">
      <c r="A916" s="6"/>
      <c r="D916" s="42"/>
      <c r="E916" s="42"/>
      <c r="G916" s="1"/>
      <c r="H916" s="1"/>
      <c r="I916" s="42"/>
      <c r="L916" s="5"/>
    </row>
    <row r="917" spans="1:12" ht="14.25" customHeight="1" x14ac:dyDescent="0.35">
      <c r="A917" s="6"/>
      <c r="D917" s="42"/>
      <c r="E917" s="42"/>
      <c r="G917" s="1"/>
      <c r="H917" s="1"/>
      <c r="I917" s="42"/>
      <c r="L917" s="5"/>
    </row>
    <row r="918" spans="1:12" ht="14.25" customHeight="1" x14ac:dyDescent="0.35">
      <c r="A918" s="6"/>
      <c r="D918" s="42"/>
      <c r="E918" s="42"/>
      <c r="G918" s="1"/>
      <c r="H918" s="1"/>
      <c r="I918" s="42"/>
      <c r="L918" s="5"/>
    </row>
    <row r="919" spans="1:12" ht="14.25" customHeight="1" x14ac:dyDescent="0.35">
      <c r="A919" s="6"/>
      <c r="D919" s="42"/>
      <c r="E919" s="42"/>
      <c r="G919" s="1"/>
      <c r="H919" s="1"/>
      <c r="I919" s="42"/>
      <c r="L919" s="5"/>
    </row>
    <row r="920" spans="1:12" ht="14.25" customHeight="1" x14ac:dyDescent="0.35">
      <c r="A920" s="6"/>
      <c r="D920" s="42"/>
      <c r="E920" s="42"/>
      <c r="G920" s="1"/>
      <c r="H920" s="1"/>
      <c r="I920" s="42"/>
      <c r="L920" s="5"/>
    </row>
    <row r="921" spans="1:12" ht="14.25" customHeight="1" x14ac:dyDescent="0.35">
      <c r="A921" s="6"/>
      <c r="D921" s="42"/>
      <c r="E921" s="42"/>
      <c r="G921" s="1"/>
      <c r="H921" s="1"/>
      <c r="I921" s="42"/>
      <c r="L921" s="5"/>
    </row>
    <row r="922" spans="1:12" ht="14.25" customHeight="1" x14ac:dyDescent="0.35">
      <c r="A922" s="6"/>
      <c r="D922" s="42"/>
      <c r="E922" s="42"/>
      <c r="G922" s="1"/>
      <c r="H922" s="1"/>
      <c r="I922" s="42"/>
      <c r="L922" s="5"/>
    </row>
    <row r="923" spans="1:12" ht="14.25" customHeight="1" x14ac:dyDescent="0.35">
      <c r="A923" s="6"/>
      <c r="D923" s="42"/>
      <c r="E923" s="42"/>
      <c r="G923" s="1"/>
      <c r="H923" s="1"/>
      <c r="I923" s="42"/>
      <c r="L923" s="5"/>
    </row>
    <row r="924" spans="1:12" ht="14.25" customHeight="1" x14ac:dyDescent="0.35">
      <c r="A924" s="6"/>
      <c r="D924" s="42"/>
      <c r="E924" s="42"/>
      <c r="G924" s="1"/>
      <c r="H924" s="1"/>
      <c r="I924" s="42"/>
      <c r="L924" s="5"/>
    </row>
    <row r="925" spans="1:12" ht="14.25" customHeight="1" x14ac:dyDescent="0.35">
      <c r="A925" s="6"/>
      <c r="D925" s="42"/>
      <c r="E925" s="42"/>
      <c r="G925" s="1"/>
      <c r="H925" s="1"/>
      <c r="I925" s="42"/>
      <c r="L925" s="5"/>
    </row>
    <row r="926" spans="1:12" ht="14.25" customHeight="1" x14ac:dyDescent="0.35">
      <c r="A926" s="6"/>
      <c r="D926" s="42"/>
      <c r="E926" s="42"/>
      <c r="G926" s="1"/>
      <c r="H926" s="1"/>
      <c r="I926" s="42"/>
      <c r="L926" s="5"/>
    </row>
    <row r="927" spans="1:12" ht="14.25" customHeight="1" x14ac:dyDescent="0.35">
      <c r="A927" s="6"/>
      <c r="D927" s="42"/>
      <c r="E927" s="42"/>
      <c r="G927" s="1"/>
      <c r="H927" s="1"/>
      <c r="I927" s="42"/>
      <c r="L927" s="5"/>
    </row>
    <row r="928" spans="1:12" ht="14.25" customHeight="1" x14ac:dyDescent="0.35">
      <c r="A928" s="6"/>
      <c r="D928" s="42"/>
      <c r="E928" s="42"/>
      <c r="G928" s="1"/>
      <c r="H928" s="1"/>
      <c r="I928" s="42"/>
      <c r="L928" s="5"/>
    </row>
    <row r="929" spans="1:12" ht="14.25" customHeight="1" x14ac:dyDescent="0.35">
      <c r="A929" s="6"/>
      <c r="D929" s="42"/>
      <c r="E929" s="42"/>
      <c r="G929" s="1"/>
      <c r="H929" s="1"/>
      <c r="I929" s="42"/>
      <c r="L929" s="5"/>
    </row>
    <row r="930" spans="1:12" ht="14.25" customHeight="1" x14ac:dyDescent="0.35">
      <c r="A930" s="6"/>
      <c r="D930" s="42"/>
      <c r="E930" s="42"/>
      <c r="G930" s="1"/>
      <c r="H930" s="1"/>
      <c r="I930" s="42"/>
      <c r="L930" s="5"/>
    </row>
    <row r="931" spans="1:12" ht="14.25" customHeight="1" x14ac:dyDescent="0.35">
      <c r="A931" s="6"/>
      <c r="D931" s="42"/>
      <c r="E931" s="42"/>
      <c r="G931" s="1"/>
      <c r="H931" s="1"/>
      <c r="I931" s="42"/>
      <c r="L931" s="5"/>
    </row>
    <row r="932" spans="1:12" ht="14.25" customHeight="1" x14ac:dyDescent="0.35">
      <c r="A932" s="6"/>
      <c r="D932" s="42"/>
      <c r="E932" s="42"/>
      <c r="G932" s="1"/>
      <c r="H932" s="1"/>
      <c r="I932" s="42"/>
      <c r="L932" s="5"/>
    </row>
    <row r="933" spans="1:12" ht="14.25" customHeight="1" x14ac:dyDescent="0.35">
      <c r="A933" s="6"/>
      <c r="D933" s="42"/>
      <c r="E933" s="42"/>
      <c r="G933" s="1"/>
      <c r="H933" s="1"/>
      <c r="I933" s="42"/>
      <c r="L933" s="5"/>
    </row>
    <row r="934" spans="1:12" ht="14.25" customHeight="1" x14ac:dyDescent="0.35">
      <c r="A934" s="6"/>
      <c r="D934" s="42"/>
      <c r="E934" s="42"/>
      <c r="G934" s="1"/>
      <c r="H934" s="1"/>
      <c r="I934" s="42"/>
      <c r="L934" s="5"/>
    </row>
    <row r="935" spans="1:12" ht="14.25" customHeight="1" x14ac:dyDescent="0.35">
      <c r="A935" s="6"/>
      <c r="D935" s="42"/>
      <c r="E935" s="42"/>
      <c r="G935" s="1"/>
      <c r="H935" s="1"/>
      <c r="I935" s="42"/>
      <c r="L935" s="5"/>
    </row>
    <row r="936" spans="1:12" ht="14.25" customHeight="1" x14ac:dyDescent="0.35">
      <c r="A936" s="6"/>
      <c r="D936" s="42"/>
      <c r="E936" s="42"/>
      <c r="G936" s="1"/>
      <c r="H936" s="1"/>
      <c r="I936" s="42"/>
      <c r="L936" s="5"/>
    </row>
    <row r="937" spans="1:12" ht="14.25" customHeight="1" x14ac:dyDescent="0.35">
      <c r="A937" s="6"/>
      <c r="D937" s="42"/>
      <c r="E937" s="42"/>
      <c r="G937" s="1"/>
      <c r="H937" s="1"/>
      <c r="I937" s="42"/>
      <c r="L937" s="5"/>
    </row>
    <row r="938" spans="1:12" ht="14.25" customHeight="1" x14ac:dyDescent="0.35">
      <c r="A938" s="6"/>
      <c r="D938" s="42"/>
      <c r="E938" s="42"/>
      <c r="G938" s="1"/>
      <c r="H938" s="1"/>
      <c r="I938" s="42"/>
      <c r="L938" s="5"/>
    </row>
    <row r="939" spans="1:12" ht="14.25" customHeight="1" x14ac:dyDescent="0.35">
      <c r="A939" s="6"/>
      <c r="D939" s="42"/>
      <c r="E939" s="42"/>
      <c r="G939" s="1"/>
      <c r="H939" s="1"/>
      <c r="I939" s="42"/>
      <c r="L939" s="5"/>
    </row>
    <row r="940" spans="1:12" ht="14.25" customHeight="1" x14ac:dyDescent="0.35">
      <c r="A940" s="6"/>
      <c r="D940" s="42"/>
      <c r="E940" s="42"/>
      <c r="G940" s="1"/>
      <c r="H940" s="1"/>
      <c r="I940" s="42"/>
      <c r="L940" s="5"/>
    </row>
    <row r="941" spans="1:12" ht="14.25" customHeight="1" x14ac:dyDescent="0.35">
      <c r="A941" s="6"/>
      <c r="D941" s="42"/>
      <c r="E941" s="42"/>
      <c r="G941" s="1"/>
      <c r="H941" s="1"/>
      <c r="I941" s="42"/>
      <c r="L941" s="5"/>
    </row>
    <row r="942" spans="1:12" ht="14.25" customHeight="1" x14ac:dyDescent="0.35">
      <c r="A942" s="6"/>
      <c r="D942" s="42"/>
      <c r="E942" s="42"/>
      <c r="G942" s="1"/>
      <c r="H942" s="1"/>
      <c r="I942" s="42"/>
      <c r="L942" s="5"/>
    </row>
    <row r="943" spans="1:12" ht="14.25" customHeight="1" x14ac:dyDescent="0.35">
      <c r="A943" s="6"/>
      <c r="D943" s="42"/>
      <c r="E943" s="42"/>
      <c r="G943" s="1"/>
      <c r="H943" s="1"/>
      <c r="I943" s="42"/>
      <c r="L943" s="5"/>
    </row>
    <row r="944" spans="1:12" ht="14.25" customHeight="1" x14ac:dyDescent="0.35">
      <c r="A944" s="6"/>
      <c r="D944" s="42"/>
      <c r="E944" s="42"/>
      <c r="G944" s="1"/>
      <c r="H944" s="1"/>
      <c r="I944" s="42"/>
      <c r="L944" s="5"/>
    </row>
    <row r="945" spans="1:12" ht="14.25" customHeight="1" x14ac:dyDescent="0.35">
      <c r="A945" s="6"/>
      <c r="D945" s="42"/>
      <c r="E945" s="42"/>
      <c r="G945" s="1"/>
      <c r="H945" s="1"/>
      <c r="I945" s="42"/>
      <c r="L945" s="5"/>
    </row>
    <row r="946" spans="1:12" ht="14.25" customHeight="1" x14ac:dyDescent="0.35">
      <c r="A946" s="6"/>
      <c r="D946" s="42"/>
      <c r="E946" s="42"/>
      <c r="G946" s="1"/>
      <c r="H946" s="1"/>
      <c r="I946" s="42"/>
      <c r="L946" s="5"/>
    </row>
    <row r="947" spans="1:12" ht="14.25" customHeight="1" x14ac:dyDescent="0.35">
      <c r="A947" s="6"/>
      <c r="D947" s="42"/>
      <c r="E947" s="42"/>
      <c r="G947" s="1"/>
      <c r="H947" s="1"/>
      <c r="I947" s="42"/>
      <c r="L947" s="5"/>
    </row>
    <row r="948" spans="1:12" ht="14.25" customHeight="1" x14ac:dyDescent="0.35">
      <c r="A948" s="6"/>
      <c r="D948" s="42"/>
      <c r="E948" s="42"/>
      <c r="G948" s="1"/>
      <c r="H948" s="1"/>
      <c r="I948" s="42"/>
      <c r="L948" s="5"/>
    </row>
    <row r="949" spans="1:12" ht="14.25" customHeight="1" x14ac:dyDescent="0.35">
      <c r="A949" s="6"/>
      <c r="D949" s="42"/>
      <c r="E949" s="42"/>
      <c r="G949" s="1"/>
      <c r="H949" s="1"/>
      <c r="I949" s="42"/>
      <c r="L949" s="5"/>
    </row>
    <row r="950" spans="1:12" ht="14.25" customHeight="1" x14ac:dyDescent="0.35">
      <c r="A950" s="6"/>
      <c r="D950" s="42"/>
      <c r="E950" s="42"/>
      <c r="G950" s="1"/>
      <c r="H950" s="1"/>
      <c r="I950" s="42"/>
      <c r="L950" s="5"/>
    </row>
    <row r="951" spans="1:12" ht="14.25" customHeight="1" x14ac:dyDescent="0.35">
      <c r="A951" s="6"/>
      <c r="D951" s="42"/>
      <c r="E951" s="42"/>
      <c r="G951" s="1"/>
      <c r="H951" s="1"/>
      <c r="I951" s="42"/>
      <c r="L951" s="5"/>
    </row>
    <row r="952" spans="1:12" ht="14.25" customHeight="1" x14ac:dyDescent="0.35">
      <c r="A952" s="6"/>
      <c r="D952" s="42"/>
      <c r="E952" s="42"/>
      <c r="G952" s="1"/>
      <c r="H952" s="1"/>
      <c r="I952" s="42"/>
      <c r="L952" s="5"/>
    </row>
    <row r="953" spans="1:12" ht="14.25" customHeight="1" x14ac:dyDescent="0.35">
      <c r="A953" s="6"/>
      <c r="D953" s="42"/>
      <c r="E953" s="42"/>
      <c r="G953" s="1"/>
      <c r="H953" s="1"/>
      <c r="I953" s="42"/>
      <c r="L953" s="5"/>
    </row>
    <row r="954" spans="1:12" ht="14.25" customHeight="1" x14ac:dyDescent="0.35">
      <c r="A954" s="6"/>
      <c r="D954" s="42"/>
      <c r="E954" s="42"/>
      <c r="G954" s="1"/>
      <c r="H954" s="1"/>
      <c r="I954" s="42"/>
      <c r="L954" s="5"/>
    </row>
    <row r="955" spans="1:12" ht="14.25" customHeight="1" x14ac:dyDescent="0.35">
      <c r="A955" s="6"/>
      <c r="D955" s="42"/>
      <c r="E955" s="42"/>
      <c r="G955" s="1"/>
      <c r="H955" s="1"/>
      <c r="I955" s="42"/>
      <c r="L955" s="5"/>
    </row>
    <row r="956" spans="1:12" ht="14.25" customHeight="1" x14ac:dyDescent="0.35">
      <c r="A956" s="6"/>
      <c r="D956" s="42"/>
      <c r="E956" s="42"/>
      <c r="G956" s="1"/>
      <c r="H956" s="1"/>
      <c r="I956" s="42"/>
      <c r="L956" s="5"/>
    </row>
    <row r="957" spans="1:12" ht="14.25" customHeight="1" x14ac:dyDescent="0.35">
      <c r="A957" s="6"/>
      <c r="D957" s="42"/>
      <c r="E957" s="42"/>
      <c r="G957" s="1"/>
      <c r="H957" s="1"/>
      <c r="I957" s="42"/>
      <c r="L957" s="5"/>
    </row>
    <row r="958" spans="1:12" ht="14.25" customHeight="1" x14ac:dyDescent="0.35">
      <c r="A958" s="6"/>
      <c r="D958" s="42"/>
      <c r="E958" s="42"/>
      <c r="G958" s="1"/>
      <c r="H958" s="1"/>
      <c r="I958" s="42"/>
      <c r="L958" s="5"/>
    </row>
    <row r="959" spans="1:12" ht="14.25" customHeight="1" x14ac:dyDescent="0.35">
      <c r="A959" s="6"/>
      <c r="D959" s="42"/>
      <c r="E959" s="42"/>
      <c r="G959" s="1"/>
      <c r="H959" s="1"/>
      <c r="I959" s="42"/>
      <c r="L959" s="5"/>
    </row>
    <row r="960" spans="1:12" ht="14.25" customHeight="1" x14ac:dyDescent="0.35">
      <c r="A960" s="6"/>
      <c r="D960" s="42"/>
      <c r="E960" s="42"/>
      <c r="G960" s="1"/>
      <c r="H960" s="1"/>
      <c r="I960" s="42"/>
      <c r="L960" s="5"/>
    </row>
    <row r="961" spans="1:12" ht="14.25" customHeight="1" x14ac:dyDescent="0.35">
      <c r="A961" s="6"/>
      <c r="D961" s="42"/>
      <c r="E961" s="42"/>
      <c r="G961" s="1"/>
      <c r="H961" s="1"/>
      <c r="I961" s="42"/>
      <c r="L961" s="5"/>
    </row>
    <row r="962" spans="1:12" ht="14.25" customHeight="1" x14ac:dyDescent="0.35">
      <c r="A962" s="6"/>
      <c r="D962" s="42"/>
      <c r="E962" s="42"/>
      <c r="G962" s="1"/>
      <c r="H962" s="1"/>
      <c r="I962" s="42"/>
      <c r="L962" s="5"/>
    </row>
    <row r="963" spans="1:12" ht="14.25" customHeight="1" x14ac:dyDescent="0.35">
      <c r="A963" s="6"/>
      <c r="D963" s="42"/>
      <c r="E963" s="42"/>
      <c r="G963" s="1"/>
      <c r="H963" s="1"/>
      <c r="I963" s="42"/>
      <c r="L963" s="5"/>
    </row>
    <row r="964" spans="1:12" ht="14.25" customHeight="1" x14ac:dyDescent="0.35">
      <c r="A964" s="6"/>
      <c r="D964" s="42"/>
      <c r="E964" s="42"/>
      <c r="G964" s="1"/>
      <c r="H964" s="1"/>
      <c r="I964" s="42"/>
      <c r="L964" s="5"/>
    </row>
    <row r="965" spans="1:12" ht="14.25" customHeight="1" x14ac:dyDescent="0.35">
      <c r="A965" s="6"/>
      <c r="D965" s="42"/>
      <c r="E965" s="42"/>
      <c r="G965" s="1"/>
      <c r="H965" s="1"/>
      <c r="I965" s="42"/>
      <c r="L965" s="5"/>
    </row>
    <row r="966" spans="1:12" ht="14.25" customHeight="1" x14ac:dyDescent="0.35">
      <c r="A966" s="6"/>
      <c r="D966" s="42"/>
      <c r="E966" s="42"/>
      <c r="G966" s="1"/>
      <c r="H966" s="1"/>
      <c r="I966" s="42"/>
      <c r="L966" s="5"/>
    </row>
    <row r="967" spans="1:12" ht="14.25" customHeight="1" x14ac:dyDescent="0.35">
      <c r="A967" s="6"/>
      <c r="D967" s="42"/>
      <c r="E967" s="42"/>
      <c r="G967" s="1"/>
      <c r="H967" s="1"/>
      <c r="I967" s="42"/>
      <c r="L967" s="5"/>
    </row>
    <row r="968" spans="1:12" ht="14.25" customHeight="1" x14ac:dyDescent="0.35">
      <c r="A968" s="6"/>
      <c r="D968" s="42"/>
      <c r="E968" s="42"/>
      <c r="G968" s="1"/>
      <c r="H968" s="1"/>
      <c r="I968" s="42"/>
      <c r="L968" s="5"/>
    </row>
    <row r="969" spans="1:12" ht="14.25" customHeight="1" x14ac:dyDescent="0.35">
      <c r="A969" s="6"/>
      <c r="D969" s="42"/>
      <c r="E969" s="42"/>
      <c r="G969" s="1"/>
      <c r="H969" s="1"/>
      <c r="I969" s="42"/>
      <c r="L969" s="5"/>
    </row>
    <row r="970" spans="1:12" ht="14.25" customHeight="1" x14ac:dyDescent="0.35">
      <c r="A970" s="6"/>
      <c r="D970" s="42"/>
      <c r="E970" s="42"/>
      <c r="G970" s="1"/>
      <c r="H970" s="1"/>
      <c r="I970" s="42"/>
      <c r="L970" s="5"/>
    </row>
    <row r="971" spans="1:12" ht="14.25" customHeight="1" x14ac:dyDescent="0.35">
      <c r="A971" s="6"/>
      <c r="D971" s="42"/>
      <c r="E971" s="42"/>
      <c r="G971" s="1"/>
      <c r="H971" s="1"/>
      <c r="I971" s="42"/>
      <c r="L971" s="5"/>
    </row>
    <row r="972" spans="1:12" ht="14.25" customHeight="1" x14ac:dyDescent="0.35">
      <c r="A972" s="6"/>
      <c r="D972" s="42"/>
      <c r="E972" s="42"/>
      <c r="G972" s="1"/>
      <c r="H972" s="1"/>
      <c r="I972" s="42"/>
      <c r="L972" s="5"/>
    </row>
    <row r="973" spans="1:12" ht="14.25" customHeight="1" x14ac:dyDescent="0.35">
      <c r="A973" s="6"/>
      <c r="D973" s="42"/>
      <c r="E973" s="42"/>
      <c r="G973" s="1"/>
      <c r="H973" s="1"/>
      <c r="I973" s="42"/>
      <c r="L973" s="5"/>
    </row>
    <row r="974" spans="1:12" ht="14.25" customHeight="1" x14ac:dyDescent="0.35">
      <c r="A974" s="6"/>
      <c r="D974" s="42"/>
      <c r="E974" s="42"/>
      <c r="G974" s="1"/>
      <c r="H974" s="1"/>
      <c r="I974" s="42"/>
      <c r="L974" s="5"/>
    </row>
    <row r="975" spans="1:12" ht="14.25" customHeight="1" x14ac:dyDescent="0.35">
      <c r="A975" s="6"/>
      <c r="D975" s="42"/>
      <c r="E975" s="42"/>
      <c r="G975" s="1"/>
      <c r="H975" s="1"/>
      <c r="I975" s="42"/>
      <c r="L975" s="5"/>
    </row>
    <row r="976" spans="1:12" ht="14.25" customHeight="1" x14ac:dyDescent="0.35">
      <c r="A976" s="6"/>
      <c r="D976" s="42"/>
      <c r="E976" s="42"/>
      <c r="G976" s="1"/>
      <c r="H976" s="1"/>
      <c r="I976" s="42"/>
      <c r="L976" s="5"/>
    </row>
    <row r="977" spans="1:12" ht="14.25" customHeight="1" x14ac:dyDescent="0.35">
      <c r="A977" s="6"/>
      <c r="D977" s="42"/>
      <c r="E977" s="42"/>
      <c r="G977" s="1"/>
      <c r="H977" s="1"/>
      <c r="I977" s="42"/>
      <c r="L977" s="5"/>
    </row>
    <row r="978" spans="1:12" ht="14.25" customHeight="1" x14ac:dyDescent="0.35">
      <c r="A978" s="6"/>
      <c r="D978" s="42"/>
      <c r="E978" s="42"/>
      <c r="G978" s="1"/>
      <c r="H978" s="1"/>
      <c r="I978" s="42"/>
      <c r="L978" s="5"/>
    </row>
    <row r="979" spans="1:12" ht="14.25" customHeight="1" x14ac:dyDescent="0.35">
      <c r="A979" s="6"/>
      <c r="D979" s="42"/>
      <c r="E979" s="42"/>
      <c r="G979" s="1"/>
      <c r="H979" s="1"/>
      <c r="I979" s="42"/>
      <c r="L979" s="5"/>
    </row>
    <row r="980" spans="1:12" ht="14.25" customHeight="1" x14ac:dyDescent="0.35">
      <c r="A980" s="6"/>
      <c r="D980" s="42"/>
      <c r="E980" s="42"/>
      <c r="G980" s="1"/>
      <c r="H980" s="1"/>
      <c r="I980" s="42"/>
      <c r="L980" s="5"/>
    </row>
    <row r="981" spans="1:12" ht="14.25" customHeight="1" x14ac:dyDescent="0.35">
      <c r="A981" s="6"/>
      <c r="D981" s="42"/>
      <c r="E981" s="42"/>
      <c r="G981" s="1"/>
      <c r="H981" s="1"/>
      <c r="I981" s="42"/>
      <c r="L981" s="5"/>
    </row>
    <row r="982" spans="1:12" ht="14.25" customHeight="1" x14ac:dyDescent="0.35">
      <c r="A982" s="6"/>
      <c r="D982" s="42"/>
      <c r="E982" s="42"/>
      <c r="G982" s="1"/>
      <c r="H982" s="1"/>
      <c r="I982" s="42"/>
      <c r="L982" s="5"/>
    </row>
    <row r="983" spans="1:12" ht="14.25" customHeight="1" x14ac:dyDescent="0.35">
      <c r="A983" s="6"/>
      <c r="D983" s="42"/>
      <c r="E983" s="42"/>
      <c r="G983" s="1"/>
      <c r="H983" s="1"/>
      <c r="I983" s="42"/>
      <c r="L983" s="5"/>
    </row>
    <row r="984" spans="1:12" ht="14.25" customHeight="1" x14ac:dyDescent="0.35">
      <c r="A984" s="6"/>
      <c r="D984" s="42"/>
      <c r="E984" s="42"/>
      <c r="G984" s="1"/>
      <c r="H984" s="1"/>
      <c r="I984" s="42"/>
      <c r="L984" s="5"/>
    </row>
    <row r="985" spans="1:12" ht="14.25" customHeight="1" x14ac:dyDescent="0.35">
      <c r="A985" s="6"/>
      <c r="D985" s="42"/>
      <c r="E985" s="42"/>
      <c r="G985" s="1"/>
      <c r="H985" s="1"/>
      <c r="I985" s="42"/>
      <c r="L985" s="5"/>
    </row>
    <row r="986" spans="1:12" ht="14.25" customHeight="1" x14ac:dyDescent="0.35">
      <c r="A986" s="6"/>
      <c r="D986" s="42"/>
      <c r="E986" s="42"/>
      <c r="G986" s="1"/>
      <c r="H986" s="1"/>
      <c r="I986" s="42"/>
      <c r="L986" s="5"/>
    </row>
    <row r="987" spans="1:12" ht="14.25" customHeight="1" x14ac:dyDescent="0.35">
      <c r="A987" s="6"/>
      <c r="D987" s="42"/>
      <c r="E987" s="42"/>
      <c r="G987" s="1"/>
      <c r="H987" s="1"/>
      <c r="I987" s="42"/>
      <c r="L987" s="5"/>
    </row>
    <row r="988" spans="1:12" ht="14.25" customHeight="1" x14ac:dyDescent="0.35">
      <c r="A988" s="6"/>
      <c r="D988" s="42"/>
      <c r="E988" s="42"/>
      <c r="G988" s="1"/>
      <c r="H988" s="1"/>
      <c r="I988" s="42"/>
      <c r="L988" s="5"/>
    </row>
    <row r="989" spans="1:12" ht="14.25" customHeight="1" x14ac:dyDescent="0.35">
      <c r="A989" s="6"/>
      <c r="D989" s="42"/>
      <c r="E989" s="42"/>
      <c r="G989" s="1"/>
      <c r="H989" s="1"/>
      <c r="I989" s="42"/>
      <c r="L989" s="5"/>
    </row>
    <row r="990" spans="1:12" ht="14.25" customHeight="1" x14ac:dyDescent="0.35">
      <c r="A990" s="6"/>
      <c r="D990" s="42"/>
      <c r="E990" s="42"/>
      <c r="G990" s="1"/>
      <c r="H990" s="1"/>
      <c r="I990" s="42"/>
      <c r="L990" s="5"/>
    </row>
    <row r="991" spans="1:12" ht="14.25" customHeight="1" x14ac:dyDescent="0.35">
      <c r="A991" s="6"/>
      <c r="D991" s="42"/>
      <c r="E991" s="42"/>
      <c r="G991" s="1"/>
      <c r="H991" s="1"/>
      <c r="I991" s="42"/>
      <c r="L991" s="5"/>
    </row>
    <row r="992" spans="1:12" ht="14.25" customHeight="1" x14ac:dyDescent="0.35">
      <c r="A992" s="6"/>
      <c r="D992" s="42"/>
      <c r="E992" s="42"/>
      <c r="G992" s="1"/>
      <c r="H992" s="1"/>
      <c r="I992" s="42"/>
      <c r="L992" s="5"/>
    </row>
    <row r="993" spans="1:12" ht="14.25" customHeight="1" x14ac:dyDescent="0.35">
      <c r="A993" s="6"/>
      <c r="D993" s="42"/>
      <c r="E993" s="42"/>
      <c r="G993" s="1"/>
      <c r="H993" s="1"/>
      <c r="I993" s="42"/>
      <c r="L993" s="5"/>
    </row>
    <row r="994" spans="1:12" ht="14.25" customHeight="1" x14ac:dyDescent="0.35">
      <c r="A994" s="6"/>
      <c r="D994" s="42"/>
      <c r="E994" s="42"/>
      <c r="G994" s="1"/>
      <c r="H994" s="1"/>
      <c r="I994" s="42"/>
      <c r="L994" s="5"/>
    </row>
    <row r="995" spans="1:12" ht="14.25" customHeight="1" x14ac:dyDescent="0.35">
      <c r="A995" s="6"/>
      <c r="D995" s="42"/>
      <c r="E995" s="42"/>
      <c r="G995" s="1"/>
      <c r="H995" s="1"/>
      <c r="I995" s="42"/>
      <c r="L995" s="5"/>
    </row>
    <row r="996" spans="1:12" ht="14.25" customHeight="1" x14ac:dyDescent="0.35">
      <c r="A996" s="6"/>
      <c r="D996" s="42"/>
      <c r="E996" s="42"/>
      <c r="G996" s="1"/>
      <c r="H996" s="1"/>
      <c r="I996" s="42"/>
      <c r="L996" s="5"/>
    </row>
    <row r="997" spans="1:12" ht="14.25" customHeight="1" x14ac:dyDescent="0.35">
      <c r="A997" s="6"/>
      <c r="D997" s="42"/>
      <c r="E997" s="42"/>
      <c r="G997" s="1"/>
      <c r="H997" s="1"/>
      <c r="I997" s="42"/>
      <c r="L997" s="5"/>
    </row>
    <row r="998" spans="1:12" ht="14.25" customHeight="1" x14ac:dyDescent="0.35">
      <c r="A998" s="6"/>
      <c r="D998" s="42"/>
      <c r="E998" s="42"/>
      <c r="G998" s="1"/>
      <c r="H998" s="1"/>
      <c r="I998" s="42"/>
      <c r="L998" s="5"/>
    </row>
    <row r="999" spans="1:12" ht="14.25" customHeight="1" x14ac:dyDescent="0.35">
      <c r="A999" s="6"/>
      <c r="D999" s="42"/>
      <c r="E999" s="42"/>
      <c r="G999" s="1"/>
      <c r="H999" s="1"/>
      <c r="I999" s="42"/>
      <c r="L999" s="5"/>
    </row>
    <row r="1000" spans="1:12" ht="14.25" customHeight="1" x14ac:dyDescent="0.35">
      <c r="A1000" s="6"/>
      <c r="D1000" s="42"/>
      <c r="E1000" s="42"/>
      <c r="G1000" s="1"/>
      <c r="H1000" s="1"/>
      <c r="I1000" s="42"/>
      <c r="L1000" s="5"/>
    </row>
    <row r="1001" spans="1:12" ht="14.25" customHeight="1" x14ac:dyDescent="0.35">
      <c r="A1001" s="6"/>
      <c r="D1001" s="42"/>
      <c r="E1001" s="42"/>
      <c r="G1001" s="1"/>
      <c r="H1001" s="1"/>
      <c r="I1001" s="42"/>
      <c r="L1001" s="5"/>
    </row>
    <row r="1002" spans="1:12" ht="14.25" customHeight="1" x14ac:dyDescent="0.35">
      <c r="A1002" s="6"/>
      <c r="D1002" s="42"/>
      <c r="E1002" s="42"/>
      <c r="G1002" s="1"/>
      <c r="H1002" s="1"/>
      <c r="I1002" s="42"/>
      <c r="L1002" s="5"/>
    </row>
    <row r="1003" spans="1:12" ht="14.25" customHeight="1" x14ac:dyDescent="0.35">
      <c r="A1003" s="6"/>
      <c r="D1003" s="42"/>
      <c r="E1003" s="42"/>
      <c r="G1003" s="1"/>
      <c r="H1003" s="1"/>
      <c r="I1003" s="42"/>
      <c r="L1003" s="5"/>
    </row>
    <row r="1004" spans="1:12" ht="14.25" customHeight="1" x14ac:dyDescent="0.35">
      <c r="A1004" s="6"/>
      <c r="D1004" s="42"/>
      <c r="E1004" s="42"/>
      <c r="G1004" s="1"/>
      <c r="H1004" s="1"/>
      <c r="I1004" s="42"/>
      <c r="L1004" s="5"/>
    </row>
    <row r="1005" spans="1:12" ht="14.25" customHeight="1" x14ac:dyDescent="0.35">
      <c r="A1005" s="6"/>
      <c r="D1005" s="42"/>
      <c r="E1005" s="42"/>
      <c r="G1005" s="1"/>
      <c r="H1005" s="1"/>
      <c r="I1005" s="42"/>
      <c r="L1005" s="5"/>
    </row>
    <row r="1006" spans="1:12" ht="14.25" customHeight="1" x14ac:dyDescent="0.35">
      <c r="A1006" s="6"/>
      <c r="D1006" s="42"/>
      <c r="E1006" s="42"/>
      <c r="G1006" s="1"/>
      <c r="H1006" s="1"/>
      <c r="I1006" s="42"/>
      <c r="L1006" s="5"/>
    </row>
    <row r="1007" spans="1:12" ht="14.25" customHeight="1" x14ac:dyDescent="0.35">
      <c r="A1007" s="6"/>
      <c r="D1007" s="42"/>
      <c r="E1007" s="42"/>
      <c r="G1007" s="1"/>
      <c r="H1007" s="1"/>
      <c r="I1007" s="42"/>
      <c r="L1007" s="5"/>
    </row>
    <row r="1008" spans="1:12" ht="14.25" customHeight="1" x14ac:dyDescent="0.35">
      <c r="A1008" s="6"/>
      <c r="D1008" s="42"/>
      <c r="E1008" s="42"/>
      <c r="G1008" s="1"/>
      <c r="H1008" s="1"/>
      <c r="I1008" s="42"/>
      <c r="L1008" s="5"/>
    </row>
    <row r="1009" spans="1:12" ht="14.25" customHeight="1" x14ac:dyDescent="0.35">
      <c r="A1009" s="6"/>
      <c r="D1009" s="42"/>
      <c r="E1009" s="42"/>
      <c r="G1009" s="1"/>
      <c r="H1009" s="1"/>
      <c r="I1009" s="42"/>
      <c r="L1009" s="5"/>
    </row>
    <row r="1010" spans="1:12" ht="14.25" customHeight="1" x14ac:dyDescent="0.35">
      <c r="A1010" s="6"/>
      <c r="D1010" s="42"/>
      <c r="E1010" s="42"/>
      <c r="G1010" s="1"/>
      <c r="H1010" s="1"/>
      <c r="I1010" s="42"/>
      <c r="L1010" s="5"/>
    </row>
    <row r="1011" spans="1:12" ht="14.25" customHeight="1" x14ac:dyDescent="0.35">
      <c r="A1011" s="6"/>
      <c r="D1011" s="42"/>
      <c r="E1011" s="42"/>
      <c r="G1011" s="1"/>
      <c r="H1011" s="1"/>
      <c r="I1011" s="42"/>
      <c r="L1011" s="5"/>
    </row>
    <row r="1012" spans="1:12" ht="14.25" customHeight="1" x14ac:dyDescent="0.35">
      <c r="A1012" s="6"/>
      <c r="D1012" s="42"/>
      <c r="E1012" s="42"/>
      <c r="G1012" s="1"/>
      <c r="H1012" s="1"/>
      <c r="I1012" s="42"/>
      <c r="L1012" s="5"/>
    </row>
    <row r="1013" spans="1:12" ht="14.25" customHeight="1" x14ac:dyDescent="0.35">
      <c r="A1013" s="6"/>
      <c r="D1013" s="42"/>
      <c r="E1013" s="42"/>
      <c r="G1013" s="1"/>
      <c r="H1013" s="1"/>
      <c r="I1013" s="42"/>
      <c r="L1013" s="5"/>
    </row>
    <row r="1014" spans="1:12" ht="14.25" customHeight="1" x14ac:dyDescent="0.35">
      <c r="A1014" s="6"/>
      <c r="D1014" s="42"/>
      <c r="E1014" s="42"/>
      <c r="G1014" s="1"/>
      <c r="H1014" s="1"/>
      <c r="I1014" s="42"/>
      <c r="L1014" s="5"/>
    </row>
    <row r="1015" spans="1:12" ht="14.25" customHeight="1" x14ac:dyDescent="0.35">
      <c r="A1015" s="6"/>
      <c r="D1015" s="42"/>
      <c r="E1015" s="42"/>
      <c r="G1015" s="1"/>
      <c r="H1015" s="1"/>
      <c r="I1015" s="42"/>
      <c r="L1015" s="5"/>
    </row>
    <row r="1016" spans="1:12" ht="14.25" customHeight="1" x14ac:dyDescent="0.35">
      <c r="A1016" s="6"/>
      <c r="D1016" s="42"/>
      <c r="E1016" s="42"/>
      <c r="G1016" s="1"/>
      <c r="H1016" s="1"/>
      <c r="I1016" s="42"/>
      <c r="L1016" s="5"/>
    </row>
    <row r="1017" spans="1:12" ht="14.25" customHeight="1" x14ac:dyDescent="0.35">
      <c r="A1017" s="6"/>
      <c r="D1017" s="42"/>
      <c r="E1017" s="42"/>
      <c r="G1017" s="1"/>
      <c r="H1017" s="1"/>
      <c r="I1017" s="42"/>
      <c r="L1017" s="5"/>
    </row>
    <row r="1018" spans="1:12" ht="14.25" customHeight="1" x14ac:dyDescent="0.35">
      <c r="A1018" s="6"/>
      <c r="D1018" s="42"/>
      <c r="E1018" s="42"/>
      <c r="G1018" s="1"/>
      <c r="H1018" s="1"/>
      <c r="I1018" s="42"/>
      <c r="L1018" s="5"/>
    </row>
    <row r="1019" spans="1:12" ht="14.25" customHeight="1" x14ac:dyDescent="0.35">
      <c r="A1019" s="6"/>
      <c r="D1019" s="42"/>
      <c r="E1019" s="42"/>
      <c r="G1019" s="1"/>
      <c r="H1019" s="1"/>
      <c r="I1019" s="42"/>
      <c r="L1019" s="5"/>
    </row>
    <row r="1020" spans="1:12" ht="14.25" customHeight="1" x14ac:dyDescent="0.35">
      <c r="A1020" s="6"/>
      <c r="D1020" s="42"/>
      <c r="E1020" s="42"/>
      <c r="G1020" s="1"/>
      <c r="H1020" s="1"/>
      <c r="I1020" s="42"/>
      <c r="L1020" s="5"/>
    </row>
    <row r="1021" spans="1:12" ht="14.25" customHeight="1" x14ac:dyDescent="0.35">
      <c r="A1021" s="6"/>
      <c r="D1021" s="42"/>
      <c r="E1021" s="42"/>
      <c r="G1021" s="1"/>
      <c r="H1021" s="1"/>
      <c r="I1021" s="42"/>
      <c r="L1021" s="5"/>
    </row>
  </sheetData>
  <dataValidations count="3">
    <dataValidation type="list" allowBlank="1" showErrorMessage="1" sqref="G2:G1021" xr:uid="{00000000-0002-0000-0B00-000000000000}">
      <formula1>"Cash,Transfer,Cash&amp;Transfer,POS"</formula1>
    </dataValidation>
    <dataValidation type="list" allowBlank="1" showErrorMessage="1" sqref="H2:H1021" xr:uid="{00000000-0002-0000-0B00-000002000000}">
      <formula1>"Yes,No,Partly"</formula1>
    </dataValidation>
    <dataValidation type="custom" allowBlank="1" showDropDown="1" sqref="D2:E306 I2:I306" xr:uid="{00000000-0002-0000-0B00-000003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3"/>
  <sheetViews>
    <sheetView topLeftCell="C1" workbookViewId="0">
      <selection activeCell="K8" sqref="K8"/>
    </sheetView>
  </sheetViews>
  <sheetFormatPr defaultColWidth="14.453125" defaultRowHeight="15" customHeight="1" x14ac:dyDescent="0.35"/>
  <sheetData>
    <row r="1" spans="1:26" x14ac:dyDescent="0.35">
      <c r="A1" s="3" t="s">
        <v>11</v>
      </c>
      <c r="B1" s="3" t="s">
        <v>23</v>
      </c>
      <c r="C1" s="3" t="s">
        <v>24</v>
      </c>
      <c r="D1" s="3" t="s">
        <v>25</v>
      </c>
      <c r="E1" s="4" t="s">
        <v>12</v>
      </c>
      <c r="F1" s="4" t="s">
        <v>26</v>
      </c>
      <c r="G1" s="3" t="s">
        <v>27</v>
      </c>
      <c r="H1" s="3" t="s">
        <v>28</v>
      </c>
      <c r="I1" s="6"/>
      <c r="J1" s="6"/>
      <c r="K1" s="7"/>
      <c r="L1" s="8" t="s">
        <v>29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6" t="s">
        <v>17</v>
      </c>
      <c r="B2" s="9">
        <v>1</v>
      </c>
      <c r="C2" s="9">
        <v>15</v>
      </c>
      <c r="D2" s="9">
        <f t="shared" ref="D2:D5" si="0">B2*C2</f>
        <v>15</v>
      </c>
      <c r="E2" s="10">
        <v>450</v>
      </c>
      <c r="F2" s="10">
        <v>5500</v>
      </c>
      <c r="G2" s="9">
        <f>D2-SUMIFS('March Sales'!C:C, 'March Sales'!B:B, 'March Inventory'!A2)</f>
        <v>4</v>
      </c>
      <c r="H2" s="10">
        <f t="shared" ref="H2:H5" si="1">D2*E2</f>
        <v>6750</v>
      </c>
      <c r="I2" s="6"/>
      <c r="J2" s="6"/>
      <c r="K2" s="7" t="s">
        <v>30</v>
      </c>
      <c r="L2" s="11">
        <v>450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5">
      <c r="A3" s="6" t="s">
        <v>19</v>
      </c>
      <c r="B3" s="9">
        <v>2</v>
      </c>
      <c r="C3" s="9">
        <v>12</v>
      </c>
      <c r="D3" s="9">
        <f t="shared" si="0"/>
        <v>24</v>
      </c>
      <c r="E3" s="10">
        <v>560</v>
      </c>
      <c r="F3" s="10">
        <v>5400</v>
      </c>
      <c r="G3" s="9">
        <f>D3-SUMIFS('March Sales'!C:C, 'March Sales'!B:B, 'March Inventory'!A3)</f>
        <v>2</v>
      </c>
      <c r="H3" s="10">
        <f t="shared" si="1"/>
        <v>13440</v>
      </c>
      <c r="I3" s="6"/>
      <c r="J3" s="6"/>
      <c r="K3" s="7" t="s">
        <v>31</v>
      </c>
      <c r="L3" s="11">
        <v>12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5">
      <c r="A4" s="6" t="s">
        <v>16</v>
      </c>
      <c r="B4" s="9">
        <v>3</v>
      </c>
      <c r="C4" s="9">
        <v>12</v>
      </c>
      <c r="D4" s="9">
        <f t="shared" si="0"/>
        <v>36</v>
      </c>
      <c r="E4" s="10">
        <v>600</v>
      </c>
      <c r="F4" s="10">
        <v>17400</v>
      </c>
      <c r="G4" s="9">
        <f>D4-SUMIFS('March Sales'!C:C, 'March Sales'!B:B, 'March Inventory'!A4)</f>
        <v>24</v>
      </c>
      <c r="H4" s="10">
        <f t="shared" si="1"/>
        <v>21600</v>
      </c>
      <c r="I4" s="6"/>
      <c r="J4" s="6"/>
      <c r="K4" s="7" t="s">
        <v>32</v>
      </c>
      <c r="L4" s="11">
        <v>5400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5">
      <c r="A5" s="6" t="s">
        <v>15</v>
      </c>
      <c r="B5" s="9">
        <v>1</v>
      </c>
      <c r="C5" s="9">
        <v>35</v>
      </c>
      <c r="D5" s="9">
        <f t="shared" si="0"/>
        <v>35</v>
      </c>
      <c r="E5" s="10">
        <v>350</v>
      </c>
      <c r="F5" s="10">
        <v>9916.6669999999995</v>
      </c>
      <c r="G5" s="9">
        <f>D5-SUMIFS('March Sales'!C:C, 'March Sales'!B:B, 'March Inventory'!A5)</f>
        <v>12</v>
      </c>
      <c r="H5" s="10">
        <f t="shared" si="1"/>
        <v>12250</v>
      </c>
      <c r="I5" s="6"/>
      <c r="J5" s="6"/>
      <c r="K5" s="7" t="s">
        <v>33</v>
      </c>
      <c r="L5" s="11">
        <v>900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5">
      <c r="D6" s="9"/>
      <c r="E6" s="10"/>
      <c r="F6" s="10"/>
      <c r="G6" s="9"/>
      <c r="H6" s="10"/>
      <c r="K6" s="7" t="s">
        <v>34</v>
      </c>
      <c r="L6" s="11">
        <v>366.66669999999999</v>
      </c>
    </row>
    <row r="7" spans="1:26" x14ac:dyDescent="0.35">
      <c r="D7" s="9"/>
      <c r="E7" s="10"/>
      <c r="F7" s="10"/>
      <c r="G7" s="9"/>
      <c r="H7" s="10"/>
      <c r="K7" s="7" t="s">
        <v>35</v>
      </c>
      <c r="L7" s="11">
        <v>5300</v>
      </c>
    </row>
    <row r="8" spans="1:26" x14ac:dyDescent="0.35">
      <c r="D8" s="9"/>
      <c r="E8" s="10"/>
      <c r="F8" s="10"/>
      <c r="G8" s="9"/>
      <c r="H8" s="10"/>
      <c r="K8" s="7" t="s">
        <v>36</v>
      </c>
      <c r="L8" s="11">
        <v>100</v>
      </c>
    </row>
    <row r="9" spans="1:26" x14ac:dyDescent="0.35">
      <c r="D9" s="9"/>
      <c r="E9" s="10"/>
      <c r="F9" s="10"/>
      <c r="G9" s="9"/>
      <c r="H9" s="10"/>
      <c r="K9" s="7"/>
      <c r="L9" s="7"/>
    </row>
    <row r="10" spans="1:26" x14ac:dyDescent="0.35">
      <c r="D10" s="9"/>
      <c r="E10" s="10"/>
      <c r="K10" s="7"/>
      <c r="L10" s="8" t="s">
        <v>37</v>
      </c>
    </row>
    <row r="11" spans="1:26" x14ac:dyDescent="0.35">
      <c r="D11" s="9"/>
      <c r="E11" s="10"/>
      <c r="K11" s="7" t="s">
        <v>30</v>
      </c>
      <c r="L11" s="11">
        <v>550</v>
      </c>
    </row>
    <row r="12" spans="1:26" x14ac:dyDescent="0.35">
      <c r="D12" s="9"/>
      <c r="E12" s="10"/>
      <c r="K12" s="7" t="s">
        <v>31</v>
      </c>
      <c r="L12" s="11">
        <v>24</v>
      </c>
    </row>
    <row r="13" spans="1:26" x14ac:dyDescent="0.35">
      <c r="D13" s="9"/>
      <c r="E13" s="10"/>
      <c r="K13" s="7" t="s">
        <v>32</v>
      </c>
      <c r="L13" s="11">
        <v>13200</v>
      </c>
    </row>
    <row r="14" spans="1:26" x14ac:dyDescent="0.35">
      <c r="D14" s="9"/>
      <c r="E14" s="10"/>
      <c r="K14" s="7" t="s">
        <v>33</v>
      </c>
      <c r="L14" s="11">
        <v>900</v>
      </c>
    </row>
    <row r="15" spans="1:26" x14ac:dyDescent="0.35">
      <c r="D15" s="9"/>
      <c r="E15" s="10"/>
      <c r="K15" s="7" t="s">
        <v>34</v>
      </c>
      <c r="L15" s="11">
        <v>458.33330000000001</v>
      </c>
    </row>
    <row r="16" spans="1:26" x14ac:dyDescent="0.35">
      <c r="D16" s="9"/>
      <c r="E16" s="10"/>
      <c r="K16" s="7" t="s">
        <v>35</v>
      </c>
      <c r="L16" s="12">
        <v>11000</v>
      </c>
    </row>
    <row r="17" spans="4:12" x14ac:dyDescent="0.35">
      <c r="D17" s="9"/>
      <c r="K17" s="7" t="s">
        <v>36</v>
      </c>
      <c r="L17" s="12">
        <v>2200</v>
      </c>
    </row>
    <row r="18" spans="4:12" x14ac:dyDescent="0.35">
      <c r="D18" s="9"/>
      <c r="K18" s="7"/>
      <c r="L18" s="7"/>
    </row>
    <row r="19" spans="4:12" x14ac:dyDescent="0.35">
      <c r="K19" s="7"/>
      <c r="L19" s="8" t="s">
        <v>38</v>
      </c>
    </row>
    <row r="20" spans="4:12" x14ac:dyDescent="0.35">
      <c r="K20" s="7" t="s">
        <v>30</v>
      </c>
      <c r="L20" s="11">
        <v>600</v>
      </c>
    </row>
    <row r="21" spans="4:12" x14ac:dyDescent="0.35">
      <c r="K21" s="7" t="s">
        <v>31</v>
      </c>
      <c r="L21" s="11">
        <v>36</v>
      </c>
    </row>
    <row r="22" spans="4:12" x14ac:dyDescent="0.35">
      <c r="K22" s="7" t="s">
        <v>32</v>
      </c>
      <c r="L22" s="11">
        <f>L20*L21</f>
        <v>21600</v>
      </c>
    </row>
    <row r="23" spans="4:12" x14ac:dyDescent="0.35">
      <c r="K23" s="7" t="s">
        <v>33</v>
      </c>
      <c r="L23" s="11">
        <v>900</v>
      </c>
    </row>
    <row r="24" spans="4:12" x14ac:dyDescent="0.35">
      <c r="K24" s="7" t="s">
        <v>34</v>
      </c>
      <c r="L24" s="11">
        <v>483.33330000000001</v>
      </c>
    </row>
    <row r="25" spans="4:12" x14ac:dyDescent="0.35">
      <c r="K25" s="7" t="s">
        <v>35</v>
      </c>
      <c r="L25" s="11">
        <v>17400</v>
      </c>
    </row>
    <row r="26" spans="4:12" x14ac:dyDescent="0.35">
      <c r="K26" s="7" t="s">
        <v>36</v>
      </c>
      <c r="L26" s="11">
        <v>4200</v>
      </c>
    </row>
    <row r="29" spans="4:12" x14ac:dyDescent="0.35">
      <c r="K29" s="1" t="s">
        <v>39</v>
      </c>
    </row>
    <row r="30" spans="4:12" x14ac:dyDescent="0.35">
      <c r="K30" s="7"/>
      <c r="L30" s="8" t="s">
        <v>37</v>
      </c>
    </row>
    <row r="31" spans="4:12" x14ac:dyDescent="0.35">
      <c r="K31" s="7" t="s">
        <v>30</v>
      </c>
      <c r="L31" s="11">
        <v>560</v>
      </c>
    </row>
    <row r="32" spans="4:12" x14ac:dyDescent="0.35">
      <c r="K32" s="7" t="s">
        <v>31</v>
      </c>
      <c r="L32" s="11">
        <v>12</v>
      </c>
    </row>
    <row r="33" spans="11:12" x14ac:dyDescent="0.35">
      <c r="K33" s="7" t="s">
        <v>32</v>
      </c>
      <c r="L33" s="11">
        <f>L31*L32</f>
        <v>6720</v>
      </c>
    </row>
    <row r="34" spans="11:12" x14ac:dyDescent="0.35">
      <c r="K34" s="7" t="s">
        <v>33</v>
      </c>
      <c r="L34" s="11">
        <v>900</v>
      </c>
    </row>
    <row r="35" spans="11:12" x14ac:dyDescent="0.35">
      <c r="K35" s="7" t="s">
        <v>34</v>
      </c>
      <c r="L35" s="11">
        <f>L36/L32</f>
        <v>450</v>
      </c>
    </row>
    <row r="36" spans="11:12" x14ac:dyDescent="0.35">
      <c r="K36" s="7" t="s">
        <v>35</v>
      </c>
      <c r="L36" s="12">
        <v>5400</v>
      </c>
    </row>
    <row r="37" spans="11:12" x14ac:dyDescent="0.35">
      <c r="K37" s="7" t="s">
        <v>36</v>
      </c>
      <c r="L37" s="12">
        <f>L33-L36</f>
        <v>1320</v>
      </c>
    </row>
    <row r="39" spans="11:12" x14ac:dyDescent="0.35">
      <c r="K39" s="7"/>
      <c r="L39" s="8" t="s">
        <v>40</v>
      </c>
    </row>
    <row r="40" spans="11:12" x14ac:dyDescent="0.35">
      <c r="K40" s="7" t="s">
        <v>30</v>
      </c>
      <c r="L40" s="11">
        <v>360</v>
      </c>
    </row>
    <row r="41" spans="11:12" x14ac:dyDescent="0.35">
      <c r="K41" s="7" t="s">
        <v>31</v>
      </c>
      <c r="L41" s="11">
        <v>24</v>
      </c>
    </row>
    <row r="42" spans="11:12" x14ac:dyDescent="0.35">
      <c r="K42" s="7" t="s">
        <v>32</v>
      </c>
      <c r="L42" s="11">
        <f>L40*L41</f>
        <v>8640</v>
      </c>
    </row>
    <row r="43" spans="11:12" x14ac:dyDescent="0.35">
      <c r="K43" s="7" t="s">
        <v>33</v>
      </c>
      <c r="L43" s="11">
        <v>900</v>
      </c>
    </row>
    <row r="44" spans="11:12" x14ac:dyDescent="0.35">
      <c r="K44" s="7" t="s">
        <v>34</v>
      </c>
      <c r="L44" s="11">
        <f>L45/L41</f>
        <v>287.5</v>
      </c>
    </row>
    <row r="45" spans="11:12" x14ac:dyDescent="0.35">
      <c r="K45" s="7" t="s">
        <v>35</v>
      </c>
      <c r="L45" s="12">
        <v>6900</v>
      </c>
    </row>
    <row r="46" spans="11:12" x14ac:dyDescent="0.35">
      <c r="K46" s="7" t="s">
        <v>36</v>
      </c>
      <c r="L46" s="12">
        <f>L42-L45</f>
        <v>1740</v>
      </c>
    </row>
    <row r="48" spans="11:12" x14ac:dyDescent="0.35">
      <c r="K48" s="7"/>
      <c r="L48" s="8" t="s">
        <v>41</v>
      </c>
    </row>
    <row r="49" spans="11:12" x14ac:dyDescent="0.35">
      <c r="K49" s="7" t="s">
        <v>30</v>
      </c>
      <c r="L49" s="11">
        <v>350</v>
      </c>
    </row>
    <row r="50" spans="11:12" x14ac:dyDescent="0.35">
      <c r="K50" s="7" t="s">
        <v>31</v>
      </c>
      <c r="L50" s="11">
        <v>24</v>
      </c>
    </row>
    <row r="51" spans="11:12" x14ac:dyDescent="0.35">
      <c r="K51" s="7" t="s">
        <v>32</v>
      </c>
      <c r="L51" s="11">
        <f>L49*L50</f>
        <v>8400</v>
      </c>
    </row>
    <row r="52" spans="11:12" x14ac:dyDescent="0.35">
      <c r="K52" s="7" t="s">
        <v>33</v>
      </c>
      <c r="L52" s="11">
        <v>900</v>
      </c>
    </row>
    <row r="53" spans="11:12" x14ac:dyDescent="0.35">
      <c r="K53" s="7" t="s">
        <v>34</v>
      </c>
      <c r="L53" s="11">
        <f>L54/L50</f>
        <v>283.33333333333331</v>
      </c>
    </row>
    <row r="54" spans="11:12" x14ac:dyDescent="0.35">
      <c r="K54" s="7" t="s">
        <v>35</v>
      </c>
      <c r="L54" s="12">
        <v>6800</v>
      </c>
    </row>
    <row r="55" spans="11:12" x14ac:dyDescent="0.35">
      <c r="K55" s="7" t="s">
        <v>36</v>
      </c>
      <c r="L55" s="12">
        <f>L51-L54</f>
        <v>1600</v>
      </c>
    </row>
    <row r="57" spans="11:12" x14ac:dyDescent="0.35">
      <c r="K57" s="7"/>
      <c r="L57" s="8" t="s">
        <v>42</v>
      </c>
    </row>
    <row r="58" spans="11:12" x14ac:dyDescent="0.35">
      <c r="K58" s="7" t="s">
        <v>30</v>
      </c>
      <c r="L58" s="11">
        <v>460</v>
      </c>
    </row>
    <row r="59" spans="11:12" x14ac:dyDescent="0.35">
      <c r="K59" s="7" t="s">
        <v>31</v>
      </c>
      <c r="L59" s="11">
        <v>12</v>
      </c>
    </row>
    <row r="60" spans="11:12" x14ac:dyDescent="0.35">
      <c r="K60" s="7" t="s">
        <v>32</v>
      </c>
      <c r="L60" s="11">
        <f>L58*L59</f>
        <v>5520</v>
      </c>
    </row>
    <row r="61" spans="11:12" x14ac:dyDescent="0.35">
      <c r="K61" s="7" t="s">
        <v>33</v>
      </c>
      <c r="L61" s="11">
        <v>900</v>
      </c>
    </row>
    <row r="62" spans="11:12" x14ac:dyDescent="0.35">
      <c r="K62" s="7" t="s">
        <v>34</v>
      </c>
      <c r="L62" s="11">
        <f>L63/L59</f>
        <v>375</v>
      </c>
    </row>
    <row r="63" spans="11:12" x14ac:dyDescent="0.35">
      <c r="K63" s="7" t="s">
        <v>35</v>
      </c>
      <c r="L63" s="12">
        <v>4500</v>
      </c>
    </row>
    <row r="64" spans="11:12" x14ac:dyDescent="0.35">
      <c r="K64" s="7" t="s">
        <v>36</v>
      </c>
      <c r="L64" s="12">
        <f>L60-L63</f>
        <v>1020</v>
      </c>
    </row>
    <row r="66" spans="11:12" x14ac:dyDescent="0.35">
      <c r="K66" s="7"/>
      <c r="L66" s="8" t="s">
        <v>43</v>
      </c>
    </row>
    <row r="67" spans="11:12" x14ac:dyDescent="0.35">
      <c r="K67" s="7" t="s">
        <v>30</v>
      </c>
      <c r="L67" s="11">
        <v>25</v>
      </c>
    </row>
    <row r="68" spans="11:12" x14ac:dyDescent="0.35">
      <c r="K68" s="7" t="s">
        <v>31</v>
      </c>
      <c r="L68" s="11">
        <v>180</v>
      </c>
    </row>
    <row r="69" spans="11:12" x14ac:dyDescent="0.35">
      <c r="K69" s="7" t="s">
        <v>32</v>
      </c>
      <c r="L69" s="11">
        <f>L67*L68</f>
        <v>4500</v>
      </c>
    </row>
    <row r="70" spans="11:12" x14ac:dyDescent="0.35">
      <c r="K70" s="7" t="s">
        <v>33</v>
      </c>
      <c r="L70" s="11">
        <v>900</v>
      </c>
    </row>
    <row r="71" spans="11:12" x14ac:dyDescent="0.35">
      <c r="K71" s="7" t="s">
        <v>34</v>
      </c>
      <c r="L71" s="11">
        <f>L72/L68</f>
        <v>16.666666666666668</v>
      </c>
    </row>
    <row r="72" spans="11:12" x14ac:dyDescent="0.35">
      <c r="K72" s="7" t="s">
        <v>35</v>
      </c>
      <c r="L72" s="12">
        <v>3000</v>
      </c>
    </row>
    <row r="73" spans="11:12" x14ac:dyDescent="0.35">
      <c r="K73" s="7" t="s">
        <v>36</v>
      </c>
      <c r="L73" s="12">
        <f>L69-L72</f>
        <v>1500</v>
      </c>
    </row>
  </sheetData>
  <conditionalFormatting sqref="L37 L46 L55 L64 L73">
    <cfRule type="notContainsBlanks" dxfId="3" priority="1">
      <formula>LEN(TRIM(L37))&gt;0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3"/>
  <sheetViews>
    <sheetView topLeftCell="D37" workbookViewId="0"/>
  </sheetViews>
  <sheetFormatPr defaultColWidth="14.453125" defaultRowHeight="15" customHeight="1" x14ac:dyDescent="0.35"/>
  <sheetData>
    <row r="1" spans="1:26" x14ac:dyDescent="0.35">
      <c r="A1" s="3" t="s">
        <v>11</v>
      </c>
      <c r="B1" s="3" t="s">
        <v>23</v>
      </c>
      <c r="C1" s="3" t="s">
        <v>24</v>
      </c>
      <c r="D1" s="3" t="s">
        <v>25</v>
      </c>
      <c r="E1" s="4" t="s">
        <v>12</v>
      </c>
      <c r="F1" s="4" t="s">
        <v>26</v>
      </c>
      <c r="G1" s="3" t="s">
        <v>27</v>
      </c>
      <c r="H1" s="3" t="s">
        <v>28</v>
      </c>
      <c r="I1" s="6"/>
      <c r="J1" s="6"/>
      <c r="K1" s="7"/>
      <c r="L1" s="8" t="s">
        <v>29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6" t="s">
        <v>17</v>
      </c>
      <c r="B2" s="9">
        <v>1</v>
      </c>
      <c r="C2" s="9">
        <v>4</v>
      </c>
      <c r="D2" s="9">
        <f t="shared" ref="D2:D18" si="0">B2*C2</f>
        <v>4</v>
      </c>
      <c r="E2" s="10">
        <v>450</v>
      </c>
      <c r="F2" s="10">
        <v>5500</v>
      </c>
      <c r="G2" s="9">
        <f>D2-SUMIFS('April Sales'!C:C, 'April Sales'!B:B, 'April Inventory'!A2)</f>
        <v>0</v>
      </c>
      <c r="H2" s="10">
        <f t="shared" ref="H2:H9" si="1">D2*E2</f>
        <v>1800</v>
      </c>
      <c r="I2" s="6"/>
      <c r="J2" s="6"/>
      <c r="K2" s="7" t="s">
        <v>30</v>
      </c>
      <c r="L2" s="11">
        <v>450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5">
      <c r="A3" s="6" t="s">
        <v>19</v>
      </c>
      <c r="B3" s="9">
        <v>1</v>
      </c>
      <c r="C3" s="9">
        <v>14</v>
      </c>
      <c r="D3" s="9">
        <f t="shared" si="0"/>
        <v>14</v>
      </c>
      <c r="E3" s="10">
        <v>560</v>
      </c>
      <c r="F3" s="10">
        <v>5400</v>
      </c>
      <c r="G3" s="9">
        <f>D3-SUMIFS('April Sales'!C:C, 'April Sales'!B:B, 'April Inventory'!A3)</f>
        <v>10</v>
      </c>
      <c r="H3" s="10">
        <f t="shared" si="1"/>
        <v>7840</v>
      </c>
      <c r="I3" s="6"/>
      <c r="J3" s="6"/>
      <c r="K3" s="7" t="s">
        <v>31</v>
      </c>
      <c r="L3" s="11">
        <v>12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5">
      <c r="A4" s="6" t="s">
        <v>16</v>
      </c>
      <c r="B4" s="9">
        <v>3</v>
      </c>
      <c r="C4" s="9">
        <v>7</v>
      </c>
      <c r="D4" s="9">
        <f t="shared" si="0"/>
        <v>21</v>
      </c>
      <c r="E4" s="10">
        <v>600</v>
      </c>
      <c r="F4" s="10">
        <v>17400</v>
      </c>
      <c r="G4" s="9">
        <f>D4-SUMIFS('April Sales'!C:C, 'April Sales'!B:B, 'April Inventory'!A4)</f>
        <v>1</v>
      </c>
      <c r="H4" s="10">
        <f t="shared" si="1"/>
        <v>12600</v>
      </c>
      <c r="I4" s="6"/>
      <c r="J4" s="6"/>
      <c r="K4" s="7" t="s">
        <v>32</v>
      </c>
      <c r="L4" s="11">
        <v>5400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5">
      <c r="A5" s="6" t="s">
        <v>15</v>
      </c>
      <c r="B5" s="9">
        <v>1</v>
      </c>
      <c r="C5" s="9">
        <v>9</v>
      </c>
      <c r="D5" s="9">
        <f t="shared" si="0"/>
        <v>9</v>
      </c>
      <c r="E5" s="10">
        <v>350</v>
      </c>
      <c r="F5" s="10">
        <v>9916.6669999999995</v>
      </c>
      <c r="G5" s="9">
        <f>D5-SUMIFS('April Sales'!C:C, 'April Sales'!B:B, 'April Inventory'!A5)</f>
        <v>0</v>
      </c>
      <c r="H5" s="10">
        <f t="shared" si="1"/>
        <v>3150</v>
      </c>
      <c r="I5" s="6"/>
      <c r="J5" s="6"/>
      <c r="K5" s="7" t="s">
        <v>33</v>
      </c>
      <c r="L5" s="11">
        <v>900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5">
      <c r="A6" s="1" t="s">
        <v>13</v>
      </c>
      <c r="B6" s="1">
        <v>10</v>
      </c>
      <c r="C6" s="1">
        <v>20</v>
      </c>
      <c r="D6" s="9">
        <f t="shared" si="0"/>
        <v>200</v>
      </c>
      <c r="E6" s="10">
        <v>25</v>
      </c>
      <c r="F6" s="10">
        <v>3000</v>
      </c>
      <c r="G6" s="9">
        <f>D6-SUMIFS('April Sales'!C:C, 'April Sales'!B:B, 'April Inventory'!A6)</f>
        <v>60</v>
      </c>
      <c r="H6" s="10">
        <f t="shared" si="1"/>
        <v>5000</v>
      </c>
      <c r="K6" s="7" t="s">
        <v>34</v>
      </c>
      <c r="L6" s="11">
        <v>366.66669999999999</v>
      </c>
    </row>
    <row r="7" spans="1:26" x14ac:dyDescent="0.35">
      <c r="A7" s="1" t="s">
        <v>21</v>
      </c>
      <c r="B7" s="1">
        <v>1</v>
      </c>
      <c r="C7" s="1">
        <v>24</v>
      </c>
      <c r="D7" s="9">
        <f t="shared" si="0"/>
        <v>24</v>
      </c>
      <c r="E7" s="10">
        <v>360</v>
      </c>
      <c r="F7" s="10">
        <v>6900</v>
      </c>
      <c r="G7" s="9">
        <f>D7-SUMIFS('April Sales'!C:C, 'April Sales'!B:B, 'April Inventory'!A7)</f>
        <v>12</v>
      </c>
      <c r="H7" s="10">
        <f t="shared" si="1"/>
        <v>8640</v>
      </c>
      <c r="K7" s="7" t="s">
        <v>35</v>
      </c>
      <c r="L7" s="11">
        <v>5300</v>
      </c>
    </row>
    <row r="8" spans="1:26" x14ac:dyDescent="0.35">
      <c r="A8" s="1" t="s">
        <v>14</v>
      </c>
      <c r="B8" s="1">
        <v>1</v>
      </c>
      <c r="C8" s="1">
        <v>24</v>
      </c>
      <c r="D8" s="9">
        <f t="shared" si="0"/>
        <v>24</v>
      </c>
      <c r="E8" s="10">
        <v>350</v>
      </c>
      <c r="F8" s="10">
        <v>6800</v>
      </c>
      <c r="G8" s="9">
        <f>D8-SUMIFS('April Sales'!C:C, 'April Sales'!B:B, 'April Inventory'!A8)</f>
        <v>11</v>
      </c>
      <c r="H8" s="10">
        <f t="shared" si="1"/>
        <v>8400</v>
      </c>
      <c r="K8" s="7" t="s">
        <v>36</v>
      </c>
      <c r="L8" s="11">
        <v>100</v>
      </c>
    </row>
    <row r="9" spans="1:26" x14ac:dyDescent="0.35">
      <c r="A9" s="1" t="s">
        <v>20</v>
      </c>
      <c r="B9" s="1">
        <v>1</v>
      </c>
      <c r="C9" s="1">
        <v>12</v>
      </c>
      <c r="D9" s="9">
        <f t="shared" si="0"/>
        <v>12</v>
      </c>
      <c r="E9" s="10">
        <v>460</v>
      </c>
      <c r="F9" s="10">
        <v>4500</v>
      </c>
      <c r="G9" s="9">
        <f>D9-SUMIFS('April Sales'!C:C, 'April Sales'!B:B, 'April Inventory'!A9)</f>
        <v>7</v>
      </c>
      <c r="H9" s="10">
        <f t="shared" si="1"/>
        <v>5520</v>
      </c>
      <c r="K9" s="7"/>
      <c r="L9" s="7"/>
    </row>
    <row r="10" spans="1:26" x14ac:dyDescent="0.35">
      <c r="D10" s="9">
        <f t="shared" si="0"/>
        <v>0</v>
      </c>
      <c r="E10" s="10"/>
      <c r="G10" s="9">
        <f>D10-SUMIFS('April Sales'!C:C, 'April Sales'!B:B, 'April Inventory'!A10)</f>
        <v>0</v>
      </c>
      <c r="K10" s="7"/>
      <c r="L10" s="8" t="s">
        <v>37</v>
      </c>
    </row>
    <row r="11" spans="1:26" x14ac:dyDescent="0.35">
      <c r="D11" s="9">
        <f t="shared" si="0"/>
        <v>0</v>
      </c>
      <c r="E11" s="10"/>
      <c r="G11" s="9">
        <f>D11-SUMIFS('April Sales'!C:C, 'April Sales'!B:B, 'April Inventory'!A11)</f>
        <v>0</v>
      </c>
      <c r="K11" s="7" t="s">
        <v>30</v>
      </c>
      <c r="L11" s="11">
        <v>550</v>
      </c>
    </row>
    <row r="12" spans="1:26" x14ac:dyDescent="0.35">
      <c r="D12" s="9">
        <f t="shared" si="0"/>
        <v>0</v>
      </c>
      <c r="E12" s="10"/>
      <c r="G12" s="9">
        <f>D12-SUMIFS('April Sales'!C:C, 'April Sales'!B:B, 'April Inventory'!A12)</f>
        <v>0</v>
      </c>
      <c r="K12" s="7" t="s">
        <v>31</v>
      </c>
      <c r="L12" s="11">
        <v>24</v>
      </c>
    </row>
    <row r="13" spans="1:26" x14ac:dyDescent="0.35">
      <c r="D13" s="9">
        <f t="shared" si="0"/>
        <v>0</v>
      </c>
      <c r="E13" s="10"/>
      <c r="G13" s="9">
        <f>D13-SUMIFS('April Sales'!C:C, 'April Sales'!B:B, 'April Inventory'!A13)</f>
        <v>0</v>
      </c>
      <c r="K13" s="7" t="s">
        <v>32</v>
      </c>
      <c r="L13" s="11">
        <v>13200</v>
      </c>
    </row>
    <row r="14" spans="1:26" x14ac:dyDescent="0.35">
      <c r="D14" s="9">
        <f t="shared" si="0"/>
        <v>0</v>
      </c>
      <c r="E14" s="10"/>
      <c r="G14" s="9">
        <f>D14-SUMIFS('April Sales'!C:C, 'April Sales'!B:B, 'April Inventory'!A14)</f>
        <v>0</v>
      </c>
      <c r="K14" s="7" t="s">
        <v>33</v>
      </c>
      <c r="L14" s="11">
        <v>900</v>
      </c>
    </row>
    <row r="15" spans="1:26" x14ac:dyDescent="0.35">
      <c r="D15" s="9">
        <f t="shared" si="0"/>
        <v>0</v>
      </c>
      <c r="E15" s="10"/>
      <c r="G15" s="9">
        <f>D15-SUMIFS('April Sales'!C:C, 'April Sales'!B:B, 'April Inventory'!A15)</f>
        <v>0</v>
      </c>
      <c r="K15" s="7" t="s">
        <v>34</v>
      </c>
      <c r="L15" s="11">
        <v>458.33330000000001</v>
      </c>
    </row>
    <row r="16" spans="1:26" x14ac:dyDescent="0.35">
      <c r="D16" s="9">
        <f t="shared" si="0"/>
        <v>0</v>
      </c>
      <c r="E16" s="10"/>
      <c r="G16" s="9">
        <f>D16-SUMIFS('April Sales'!C:C, 'April Sales'!B:B, 'April Inventory'!A16)</f>
        <v>0</v>
      </c>
      <c r="K16" s="7" t="s">
        <v>35</v>
      </c>
      <c r="L16" s="12">
        <v>11000</v>
      </c>
    </row>
    <row r="17" spans="4:12" x14ac:dyDescent="0.35">
      <c r="D17" s="9">
        <f t="shared" si="0"/>
        <v>0</v>
      </c>
      <c r="G17" s="9">
        <f>D17-SUMIFS('April Sales'!C:C, 'April Sales'!B:B, 'April Inventory'!A17)</f>
        <v>0</v>
      </c>
      <c r="K17" s="7" t="s">
        <v>36</v>
      </c>
      <c r="L17" s="12">
        <v>2200</v>
      </c>
    </row>
    <row r="18" spans="4:12" x14ac:dyDescent="0.35">
      <c r="D18" s="9">
        <f t="shared" si="0"/>
        <v>0</v>
      </c>
      <c r="G18" s="9">
        <f>D18-SUMIFS('April Sales'!C:C, 'April Sales'!B:B, 'April Inventory'!A18)</f>
        <v>0</v>
      </c>
      <c r="K18" s="7"/>
      <c r="L18" s="7"/>
    </row>
    <row r="19" spans="4:12" x14ac:dyDescent="0.35">
      <c r="K19" s="7"/>
      <c r="L19" s="8" t="s">
        <v>38</v>
      </c>
    </row>
    <row r="20" spans="4:12" x14ac:dyDescent="0.35">
      <c r="K20" s="7" t="s">
        <v>30</v>
      </c>
      <c r="L20" s="11">
        <v>600</v>
      </c>
    </row>
    <row r="21" spans="4:12" x14ac:dyDescent="0.35">
      <c r="K21" s="7" t="s">
        <v>31</v>
      </c>
      <c r="L21" s="11">
        <v>36</v>
      </c>
    </row>
    <row r="22" spans="4:12" x14ac:dyDescent="0.35">
      <c r="K22" s="7" t="s">
        <v>32</v>
      </c>
      <c r="L22" s="11">
        <f>L20*L21</f>
        <v>21600</v>
      </c>
    </row>
    <row r="23" spans="4:12" x14ac:dyDescent="0.35">
      <c r="K23" s="7" t="s">
        <v>33</v>
      </c>
      <c r="L23" s="11">
        <v>900</v>
      </c>
    </row>
    <row r="24" spans="4:12" x14ac:dyDescent="0.35">
      <c r="K24" s="7" t="s">
        <v>34</v>
      </c>
      <c r="L24" s="11">
        <v>483.33330000000001</v>
      </c>
    </row>
    <row r="25" spans="4:12" x14ac:dyDescent="0.35">
      <c r="K25" s="7" t="s">
        <v>35</v>
      </c>
      <c r="L25" s="11">
        <v>17400</v>
      </c>
    </row>
    <row r="26" spans="4:12" x14ac:dyDescent="0.35">
      <c r="K26" s="7" t="s">
        <v>36</v>
      </c>
      <c r="L26" s="11">
        <v>4200</v>
      </c>
    </row>
    <row r="29" spans="4:12" x14ac:dyDescent="0.35">
      <c r="K29" s="1" t="s">
        <v>39</v>
      </c>
    </row>
    <row r="30" spans="4:12" x14ac:dyDescent="0.35">
      <c r="K30" s="7"/>
      <c r="L30" s="8" t="s">
        <v>37</v>
      </c>
    </row>
    <row r="31" spans="4:12" x14ac:dyDescent="0.35">
      <c r="K31" s="7" t="s">
        <v>30</v>
      </c>
      <c r="L31" s="11">
        <v>560</v>
      </c>
    </row>
    <row r="32" spans="4:12" x14ac:dyDescent="0.35">
      <c r="K32" s="7" t="s">
        <v>31</v>
      </c>
      <c r="L32" s="11">
        <v>12</v>
      </c>
    </row>
    <row r="33" spans="11:12" x14ac:dyDescent="0.35">
      <c r="K33" s="7" t="s">
        <v>32</v>
      </c>
      <c r="L33" s="11">
        <f>L31*L32</f>
        <v>6720</v>
      </c>
    </row>
    <row r="34" spans="11:12" x14ac:dyDescent="0.35">
      <c r="K34" s="7" t="s">
        <v>33</v>
      </c>
      <c r="L34" s="11">
        <v>900</v>
      </c>
    </row>
    <row r="35" spans="11:12" x14ac:dyDescent="0.35">
      <c r="K35" s="7" t="s">
        <v>34</v>
      </c>
      <c r="L35" s="11">
        <f>L36/L32</f>
        <v>450</v>
      </c>
    </row>
    <row r="36" spans="11:12" x14ac:dyDescent="0.35">
      <c r="K36" s="7" t="s">
        <v>35</v>
      </c>
      <c r="L36" s="12">
        <v>5400</v>
      </c>
    </row>
    <row r="37" spans="11:12" x14ac:dyDescent="0.35">
      <c r="K37" s="7" t="s">
        <v>36</v>
      </c>
      <c r="L37" s="12">
        <f>L33-L36</f>
        <v>1320</v>
      </c>
    </row>
    <row r="39" spans="11:12" x14ac:dyDescent="0.35">
      <c r="K39" s="7"/>
      <c r="L39" s="8" t="s">
        <v>40</v>
      </c>
    </row>
    <row r="40" spans="11:12" x14ac:dyDescent="0.35">
      <c r="K40" s="7" t="s">
        <v>30</v>
      </c>
      <c r="L40" s="11">
        <v>360</v>
      </c>
    </row>
    <row r="41" spans="11:12" x14ac:dyDescent="0.35">
      <c r="K41" s="7" t="s">
        <v>31</v>
      </c>
      <c r="L41" s="11">
        <v>24</v>
      </c>
    </row>
    <row r="42" spans="11:12" x14ac:dyDescent="0.35">
      <c r="K42" s="7" t="s">
        <v>32</v>
      </c>
      <c r="L42" s="11">
        <f>L40*L41</f>
        <v>8640</v>
      </c>
    </row>
    <row r="43" spans="11:12" x14ac:dyDescent="0.35">
      <c r="K43" s="7" t="s">
        <v>33</v>
      </c>
      <c r="L43" s="11">
        <v>900</v>
      </c>
    </row>
    <row r="44" spans="11:12" x14ac:dyDescent="0.35">
      <c r="K44" s="7" t="s">
        <v>34</v>
      </c>
      <c r="L44" s="11">
        <f>L45/L41</f>
        <v>287.5</v>
      </c>
    </row>
    <row r="45" spans="11:12" x14ac:dyDescent="0.35">
      <c r="K45" s="7" t="s">
        <v>35</v>
      </c>
      <c r="L45" s="12">
        <v>6900</v>
      </c>
    </row>
    <row r="46" spans="11:12" x14ac:dyDescent="0.35">
      <c r="K46" s="7" t="s">
        <v>36</v>
      </c>
      <c r="L46" s="12">
        <f>L42-L45</f>
        <v>1740</v>
      </c>
    </row>
    <row r="48" spans="11:12" x14ac:dyDescent="0.35">
      <c r="K48" s="7"/>
      <c r="L48" s="8" t="s">
        <v>41</v>
      </c>
    </row>
    <row r="49" spans="11:12" x14ac:dyDescent="0.35">
      <c r="K49" s="7" t="s">
        <v>30</v>
      </c>
      <c r="L49" s="11">
        <v>350</v>
      </c>
    </row>
    <row r="50" spans="11:12" x14ac:dyDescent="0.35">
      <c r="K50" s="7" t="s">
        <v>31</v>
      </c>
      <c r="L50" s="11">
        <v>24</v>
      </c>
    </row>
    <row r="51" spans="11:12" x14ac:dyDescent="0.35">
      <c r="K51" s="7" t="s">
        <v>32</v>
      </c>
      <c r="L51" s="11">
        <f>L49*L50</f>
        <v>8400</v>
      </c>
    </row>
    <row r="52" spans="11:12" x14ac:dyDescent="0.35">
      <c r="K52" s="7" t="s">
        <v>33</v>
      </c>
      <c r="L52" s="11">
        <v>900</v>
      </c>
    </row>
    <row r="53" spans="11:12" x14ac:dyDescent="0.35">
      <c r="K53" s="7" t="s">
        <v>34</v>
      </c>
      <c r="L53" s="11">
        <f>L54/L50</f>
        <v>283.33333333333331</v>
      </c>
    </row>
    <row r="54" spans="11:12" x14ac:dyDescent="0.35">
      <c r="K54" s="7" t="s">
        <v>35</v>
      </c>
      <c r="L54" s="12">
        <v>6800</v>
      </c>
    </row>
    <row r="55" spans="11:12" x14ac:dyDescent="0.35">
      <c r="K55" s="7" t="s">
        <v>36</v>
      </c>
      <c r="L55" s="12">
        <f>L51-L54</f>
        <v>1600</v>
      </c>
    </row>
    <row r="57" spans="11:12" x14ac:dyDescent="0.35">
      <c r="K57" s="7"/>
      <c r="L57" s="8" t="s">
        <v>42</v>
      </c>
    </row>
    <row r="58" spans="11:12" x14ac:dyDescent="0.35">
      <c r="K58" s="7" t="s">
        <v>30</v>
      </c>
      <c r="L58" s="11">
        <v>460</v>
      </c>
    </row>
    <row r="59" spans="11:12" x14ac:dyDescent="0.35">
      <c r="K59" s="7" t="s">
        <v>31</v>
      </c>
      <c r="L59" s="11">
        <v>12</v>
      </c>
    </row>
    <row r="60" spans="11:12" x14ac:dyDescent="0.35">
      <c r="K60" s="7" t="s">
        <v>32</v>
      </c>
      <c r="L60" s="11">
        <f>L58*L59</f>
        <v>5520</v>
      </c>
    </row>
    <row r="61" spans="11:12" x14ac:dyDescent="0.35">
      <c r="K61" s="7" t="s">
        <v>33</v>
      </c>
      <c r="L61" s="11">
        <v>900</v>
      </c>
    </row>
    <row r="62" spans="11:12" x14ac:dyDescent="0.35">
      <c r="K62" s="7" t="s">
        <v>34</v>
      </c>
      <c r="L62" s="11">
        <f>L63/L59</f>
        <v>375</v>
      </c>
    </row>
    <row r="63" spans="11:12" x14ac:dyDescent="0.35">
      <c r="K63" s="7" t="s">
        <v>35</v>
      </c>
      <c r="L63" s="12">
        <v>4500</v>
      </c>
    </row>
    <row r="64" spans="11:12" x14ac:dyDescent="0.35">
      <c r="K64" s="7" t="s">
        <v>36</v>
      </c>
      <c r="L64" s="12">
        <f>L60-L63</f>
        <v>1020</v>
      </c>
    </row>
    <row r="66" spans="11:12" x14ac:dyDescent="0.35">
      <c r="K66" s="7"/>
      <c r="L66" s="8" t="s">
        <v>43</v>
      </c>
    </row>
    <row r="67" spans="11:12" x14ac:dyDescent="0.35">
      <c r="K67" s="7" t="s">
        <v>30</v>
      </c>
      <c r="L67" s="11">
        <v>25</v>
      </c>
    </row>
    <row r="68" spans="11:12" x14ac:dyDescent="0.35">
      <c r="K68" s="7" t="s">
        <v>31</v>
      </c>
      <c r="L68" s="11">
        <v>180</v>
      </c>
    </row>
    <row r="69" spans="11:12" x14ac:dyDescent="0.35">
      <c r="K69" s="7" t="s">
        <v>32</v>
      </c>
      <c r="L69" s="11">
        <f>L67*L68</f>
        <v>4500</v>
      </c>
    </row>
    <row r="70" spans="11:12" x14ac:dyDescent="0.35">
      <c r="K70" s="7" t="s">
        <v>33</v>
      </c>
      <c r="L70" s="11">
        <v>900</v>
      </c>
    </row>
    <row r="71" spans="11:12" x14ac:dyDescent="0.35">
      <c r="K71" s="7" t="s">
        <v>34</v>
      </c>
      <c r="L71" s="11">
        <f>L72/L68</f>
        <v>16.666666666666668</v>
      </c>
    </row>
    <row r="72" spans="11:12" x14ac:dyDescent="0.35">
      <c r="K72" s="7" t="s">
        <v>35</v>
      </c>
      <c r="L72" s="12">
        <v>3000</v>
      </c>
    </row>
    <row r="73" spans="11:12" x14ac:dyDescent="0.35">
      <c r="K73" s="7" t="s">
        <v>36</v>
      </c>
      <c r="L73" s="12">
        <f>L69-L72</f>
        <v>1500</v>
      </c>
    </row>
  </sheetData>
  <conditionalFormatting sqref="L37 L46 L55 L64 L73">
    <cfRule type="notContainsBlanks" dxfId="2" priority="1">
      <formula>LEN(TRIM(L37))&gt;0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10"/>
  <sheetViews>
    <sheetView workbookViewId="0"/>
  </sheetViews>
  <sheetFormatPr defaultColWidth="14.453125" defaultRowHeight="15" customHeight="1" x14ac:dyDescent="0.35"/>
  <sheetData>
    <row r="1" spans="1:26" x14ac:dyDescent="0.35">
      <c r="A1" s="3" t="s">
        <v>11</v>
      </c>
      <c r="B1" s="3" t="s">
        <v>23</v>
      </c>
      <c r="C1" s="3" t="s">
        <v>24</v>
      </c>
      <c r="D1" s="3" t="s">
        <v>25</v>
      </c>
      <c r="E1" s="4" t="s">
        <v>12</v>
      </c>
      <c r="F1" s="4" t="s">
        <v>26</v>
      </c>
      <c r="G1" s="3" t="s">
        <v>27</v>
      </c>
      <c r="H1" s="3" t="s">
        <v>28</v>
      </c>
      <c r="I1" s="6"/>
      <c r="J1" s="6"/>
      <c r="K1" s="7"/>
      <c r="L1" s="8" t="s">
        <v>29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6" t="s">
        <v>17</v>
      </c>
      <c r="B2" s="9"/>
      <c r="C2" s="9"/>
      <c r="D2" s="9">
        <f t="shared" ref="D2:D18" si="0">B2*C2</f>
        <v>0</v>
      </c>
      <c r="E2" s="10">
        <v>450</v>
      </c>
      <c r="F2" s="10">
        <v>5500</v>
      </c>
      <c r="G2" s="9">
        <f>(D2-SUMIFS('May Sales'!C:C, 'May Sales'!B:B, 'May Inventory'!A2)) + (VLOOKUP(A2,'April Inventory'!$A$1:$G$9,7,FALSE))</f>
        <v>0</v>
      </c>
      <c r="H2" s="10">
        <f t="shared" ref="H2:H18" si="1">D2*E2</f>
        <v>0</v>
      </c>
      <c r="I2" s="6"/>
      <c r="J2" s="6"/>
      <c r="K2" s="7" t="s">
        <v>30</v>
      </c>
      <c r="L2" s="11">
        <v>450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5">
      <c r="A3" s="6" t="s">
        <v>19</v>
      </c>
      <c r="B3" s="9">
        <v>1</v>
      </c>
      <c r="C3" s="9">
        <v>12</v>
      </c>
      <c r="D3" s="9">
        <f t="shared" si="0"/>
        <v>12</v>
      </c>
      <c r="E3" s="10">
        <v>560</v>
      </c>
      <c r="F3" s="10">
        <v>5400</v>
      </c>
      <c r="G3" s="9">
        <f>(D3-SUMIFS('May Sales'!C:C, 'May Sales'!B:B, 'May Inventory'!A3)) + (VLOOKUP(A3,'April Inventory'!$A$1:$G$9,7,FALSE))</f>
        <v>7</v>
      </c>
      <c r="H3" s="10">
        <f t="shared" si="1"/>
        <v>6720</v>
      </c>
      <c r="I3" s="6"/>
      <c r="J3" s="6"/>
      <c r="K3" s="7" t="s">
        <v>31</v>
      </c>
      <c r="L3" s="11">
        <v>12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5">
      <c r="A4" s="6" t="s">
        <v>16</v>
      </c>
      <c r="B4" s="9"/>
      <c r="C4" s="9"/>
      <c r="D4" s="9">
        <f t="shared" si="0"/>
        <v>0</v>
      </c>
      <c r="E4" s="10">
        <v>600</v>
      </c>
      <c r="F4" s="10">
        <v>17400</v>
      </c>
      <c r="G4" s="9">
        <f>(D4-SUMIFS('May Sales'!C:C, 'May Sales'!B:B, 'May Inventory'!A4)) + (VLOOKUP(A4,'April Inventory'!$A$1:$G$9,7,FALSE))</f>
        <v>0</v>
      </c>
      <c r="H4" s="10">
        <f t="shared" si="1"/>
        <v>0</v>
      </c>
      <c r="I4" s="6"/>
      <c r="J4" s="6"/>
      <c r="K4" s="7" t="s">
        <v>32</v>
      </c>
      <c r="L4" s="11">
        <v>5400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5">
      <c r="A5" s="6" t="s">
        <v>15</v>
      </c>
      <c r="B5" s="9"/>
      <c r="C5" s="9"/>
      <c r="D5" s="9">
        <f t="shared" si="0"/>
        <v>0</v>
      </c>
      <c r="E5" s="10">
        <v>350</v>
      </c>
      <c r="F5" s="10">
        <v>9916.6669999999995</v>
      </c>
      <c r="G5" s="9">
        <f>(D5-SUMIFS('May Sales'!C:C, 'May Sales'!B:B, 'May Inventory'!A5)) + (VLOOKUP(A5,'April Inventory'!$A$1:$G$9,7,FALSE))</f>
        <v>0</v>
      </c>
      <c r="H5" s="10">
        <f t="shared" si="1"/>
        <v>0</v>
      </c>
      <c r="I5" s="6"/>
      <c r="J5" s="6"/>
      <c r="K5" s="7" t="s">
        <v>33</v>
      </c>
      <c r="L5" s="11">
        <v>900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5">
      <c r="A6" s="1" t="s">
        <v>13</v>
      </c>
      <c r="B6" s="1">
        <v>10</v>
      </c>
      <c r="C6" s="1">
        <v>20</v>
      </c>
      <c r="D6" s="9">
        <f t="shared" si="0"/>
        <v>200</v>
      </c>
      <c r="E6" s="10">
        <v>25</v>
      </c>
      <c r="F6" s="10">
        <v>3000</v>
      </c>
      <c r="G6" s="9">
        <f>(D6-SUMIFS('May Sales'!C:C, 'May Sales'!B:B, 'May Inventory'!A6)) + (VLOOKUP(A6,'April Inventory'!$A$1:$G$9,7,FALSE))</f>
        <v>104</v>
      </c>
      <c r="H6" s="10">
        <f t="shared" si="1"/>
        <v>5000</v>
      </c>
      <c r="K6" s="7" t="s">
        <v>34</v>
      </c>
      <c r="L6" s="11">
        <v>366.66669999999999</v>
      </c>
    </row>
    <row r="7" spans="1:26" x14ac:dyDescent="0.35">
      <c r="A7" s="1" t="s">
        <v>21</v>
      </c>
      <c r="B7" s="1">
        <v>1</v>
      </c>
      <c r="C7" s="1">
        <v>24</v>
      </c>
      <c r="D7" s="9">
        <f t="shared" si="0"/>
        <v>24</v>
      </c>
      <c r="E7" s="10">
        <v>360</v>
      </c>
      <c r="F7" s="10">
        <v>6900</v>
      </c>
      <c r="G7" s="9">
        <f>(D7-SUMIFS('May Sales'!C:C, 'May Sales'!B:B, 'May Inventory'!A7)) + (VLOOKUP(A7,'April Inventory'!$A$1:$G$9,7,FALSE))</f>
        <v>7</v>
      </c>
      <c r="H7" s="10">
        <f t="shared" si="1"/>
        <v>8640</v>
      </c>
      <c r="K7" s="7" t="s">
        <v>35</v>
      </c>
      <c r="L7" s="11">
        <v>5300</v>
      </c>
    </row>
    <row r="8" spans="1:26" x14ac:dyDescent="0.35">
      <c r="A8" s="1" t="s">
        <v>14</v>
      </c>
      <c r="D8" s="9">
        <f t="shared" si="0"/>
        <v>0</v>
      </c>
      <c r="E8" s="10">
        <v>350</v>
      </c>
      <c r="F8" s="10">
        <v>6800</v>
      </c>
      <c r="G8" s="9">
        <f>(D8-SUMIFS('May Sales'!C:C, 'May Sales'!B:B, 'May Inventory'!A8)) + (VLOOKUP(A8,'April Inventory'!$A$1:$G$9,7,FALSE))</f>
        <v>2</v>
      </c>
      <c r="H8" s="10">
        <f t="shared" si="1"/>
        <v>0</v>
      </c>
      <c r="K8" s="7" t="s">
        <v>36</v>
      </c>
      <c r="L8" s="11">
        <v>100</v>
      </c>
    </row>
    <row r="9" spans="1:26" x14ac:dyDescent="0.35">
      <c r="A9" s="1" t="s">
        <v>20</v>
      </c>
      <c r="B9" s="1">
        <v>1</v>
      </c>
      <c r="C9" s="1">
        <v>12</v>
      </c>
      <c r="D9" s="9">
        <f t="shared" si="0"/>
        <v>12</v>
      </c>
      <c r="E9" s="10">
        <v>460</v>
      </c>
      <c r="F9" s="10">
        <v>4500</v>
      </c>
      <c r="G9" s="9">
        <f>(D9-SUMIFS('May Sales'!C:C, 'May Sales'!B:B, 'May Inventory'!A9)) + (VLOOKUP(A9,'April Inventory'!$A$1:$G$9,7,FALSE))</f>
        <v>6</v>
      </c>
      <c r="H9" s="10">
        <f t="shared" si="1"/>
        <v>5520</v>
      </c>
      <c r="I9" s="10"/>
      <c r="K9" s="7"/>
      <c r="L9" s="7"/>
    </row>
    <row r="10" spans="1:26" x14ac:dyDescent="0.35">
      <c r="A10" s="1" t="s">
        <v>22</v>
      </c>
      <c r="B10" s="1">
        <v>1</v>
      </c>
      <c r="C10" s="1">
        <v>12</v>
      </c>
      <c r="D10" s="9">
        <f t="shared" si="0"/>
        <v>12</v>
      </c>
      <c r="E10" s="10">
        <v>600</v>
      </c>
      <c r="F10" s="10">
        <v>5850</v>
      </c>
      <c r="G10" s="9">
        <f>D10-SUMIFS('May Sales'!C:C, 'May Sales'!B:B, 'May Inventory'!A10)</f>
        <v>2</v>
      </c>
      <c r="H10" s="10">
        <f t="shared" si="1"/>
        <v>7200</v>
      </c>
      <c r="K10" s="7"/>
      <c r="L10" s="8" t="s">
        <v>37</v>
      </c>
    </row>
    <row r="11" spans="1:26" x14ac:dyDescent="0.35">
      <c r="D11" s="9">
        <f t="shared" si="0"/>
        <v>0</v>
      </c>
      <c r="E11" s="10"/>
      <c r="F11" s="10">
        <v>0</v>
      </c>
      <c r="G11" s="9">
        <f>D11-SUMIFS('April Sales'!C:C, 'April Sales'!B:B, 'May Inventory'!A11)</f>
        <v>0</v>
      </c>
      <c r="H11" s="10">
        <f t="shared" si="1"/>
        <v>0</v>
      </c>
      <c r="K11" s="7" t="s">
        <v>30</v>
      </c>
      <c r="L11" s="11">
        <v>550</v>
      </c>
    </row>
    <row r="12" spans="1:26" x14ac:dyDescent="0.35">
      <c r="D12" s="9">
        <f t="shared" si="0"/>
        <v>0</v>
      </c>
      <c r="E12" s="10"/>
      <c r="F12" s="10">
        <v>0</v>
      </c>
      <c r="G12" s="9">
        <f>D12-SUMIFS('April Sales'!C:C, 'April Sales'!B:B, 'May Inventory'!A12)</f>
        <v>0</v>
      </c>
      <c r="H12" s="10">
        <f t="shared" si="1"/>
        <v>0</v>
      </c>
      <c r="K12" s="7" t="s">
        <v>31</v>
      </c>
      <c r="L12" s="11">
        <v>24</v>
      </c>
    </row>
    <row r="13" spans="1:26" x14ac:dyDescent="0.35">
      <c r="D13" s="9">
        <f t="shared" si="0"/>
        <v>0</v>
      </c>
      <c r="E13" s="10"/>
      <c r="F13" s="10">
        <v>0</v>
      </c>
      <c r="G13" s="9">
        <f>D13-SUMIFS('April Sales'!C:C, 'April Sales'!B:B, 'May Inventory'!A13)</f>
        <v>0</v>
      </c>
      <c r="H13" s="10">
        <f t="shared" si="1"/>
        <v>0</v>
      </c>
      <c r="K13" s="7" t="s">
        <v>32</v>
      </c>
      <c r="L13" s="11">
        <v>13200</v>
      </c>
    </row>
    <row r="14" spans="1:26" x14ac:dyDescent="0.35">
      <c r="D14" s="9">
        <f t="shared" si="0"/>
        <v>0</v>
      </c>
      <c r="E14" s="10"/>
      <c r="F14" s="10">
        <v>0</v>
      </c>
      <c r="G14" s="9">
        <f>D14-SUMIFS('April Sales'!C:C, 'April Sales'!B:B, 'May Inventory'!A14)</f>
        <v>0</v>
      </c>
      <c r="H14" s="10">
        <f t="shared" si="1"/>
        <v>0</v>
      </c>
      <c r="K14" s="7" t="s">
        <v>33</v>
      </c>
      <c r="L14" s="11">
        <v>900</v>
      </c>
    </row>
    <row r="15" spans="1:26" x14ac:dyDescent="0.35">
      <c r="D15" s="9">
        <f t="shared" si="0"/>
        <v>0</v>
      </c>
      <c r="E15" s="10"/>
      <c r="F15" s="10">
        <v>0</v>
      </c>
      <c r="G15" s="9">
        <f>D15-SUMIFS('April Sales'!C:C, 'April Sales'!B:B, 'May Inventory'!A15)</f>
        <v>0</v>
      </c>
      <c r="H15" s="10">
        <f t="shared" si="1"/>
        <v>0</v>
      </c>
      <c r="K15" s="7" t="s">
        <v>34</v>
      </c>
      <c r="L15" s="11">
        <v>458.33330000000001</v>
      </c>
    </row>
    <row r="16" spans="1:26" x14ac:dyDescent="0.35">
      <c r="D16" s="9">
        <f t="shared" si="0"/>
        <v>0</v>
      </c>
      <c r="E16" s="10"/>
      <c r="F16" s="10">
        <v>0</v>
      </c>
      <c r="G16" s="9">
        <f>D16-SUMIFS('April Sales'!C:C, 'April Sales'!B:B, 'May Inventory'!A16)</f>
        <v>0</v>
      </c>
      <c r="H16" s="10">
        <f t="shared" si="1"/>
        <v>0</v>
      </c>
      <c r="K16" s="7" t="s">
        <v>35</v>
      </c>
      <c r="L16" s="12">
        <v>11000</v>
      </c>
    </row>
    <row r="17" spans="4:12" x14ac:dyDescent="0.35">
      <c r="D17" s="9">
        <f t="shared" si="0"/>
        <v>0</v>
      </c>
      <c r="F17" s="10">
        <v>0</v>
      </c>
      <c r="G17" s="9">
        <f>D17-SUMIFS('April Sales'!C:C, 'April Sales'!B:B, 'May Inventory'!A17)</f>
        <v>0</v>
      </c>
      <c r="H17" s="10">
        <f t="shared" si="1"/>
        <v>0</v>
      </c>
      <c r="K17" s="7" t="s">
        <v>36</v>
      </c>
      <c r="L17" s="12">
        <v>2200</v>
      </c>
    </row>
    <row r="18" spans="4:12" x14ac:dyDescent="0.35">
      <c r="D18" s="9">
        <f t="shared" si="0"/>
        <v>0</v>
      </c>
      <c r="F18" s="10">
        <v>0</v>
      </c>
      <c r="G18" s="9">
        <f>D18-SUMIFS('April Sales'!C:C, 'April Sales'!B:B, 'May Inventory'!A18)</f>
        <v>0</v>
      </c>
      <c r="H18" s="10">
        <f t="shared" si="1"/>
        <v>0</v>
      </c>
      <c r="K18" s="7"/>
      <c r="L18" s="7"/>
    </row>
    <row r="19" spans="4:12" x14ac:dyDescent="0.35">
      <c r="K19" s="7"/>
      <c r="L19" s="8" t="s">
        <v>38</v>
      </c>
    </row>
    <row r="20" spans="4:12" x14ac:dyDescent="0.35">
      <c r="K20" s="7" t="s">
        <v>30</v>
      </c>
      <c r="L20" s="11">
        <v>600</v>
      </c>
    </row>
    <row r="21" spans="4:12" x14ac:dyDescent="0.35">
      <c r="K21" s="7" t="s">
        <v>31</v>
      </c>
      <c r="L21" s="11">
        <v>36</v>
      </c>
    </row>
    <row r="22" spans="4:12" x14ac:dyDescent="0.35">
      <c r="K22" s="7" t="s">
        <v>32</v>
      </c>
      <c r="L22" s="11">
        <f>L20*L21</f>
        <v>21600</v>
      </c>
    </row>
    <row r="23" spans="4:12" x14ac:dyDescent="0.35">
      <c r="K23" s="7" t="s">
        <v>33</v>
      </c>
      <c r="L23" s="11">
        <v>900</v>
      </c>
    </row>
    <row r="24" spans="4:12" x14ac:dyDescent="0.35">
      <c r="K24" s="7" t="s">
        <v>34</v>
      </c>
      <c r="L24" s="11">
        <v>483.33330000000001</v>
      </c>
    </row>
    <row r="25" spans="4:12" x14ac:dyDescent="0.35">
      <c r="K25" s="7" t="s">
        <v>35</v>
      </c>
      <c r="L25" s="11">
        <v>17400</v>
      </c>
    </row>
    <row r="26" spans="4:12" x14ac:dyDescent="0.35">
      <c r="K26" s="7" t="s">
        <v>36</v>
      </c>
      <c r="L26" s="11">
        <v>4200</v>
      </c>
    </row>
    <row r="29" spans="4:12" x14ac:dyDescent="0.35">
      <c r="K29" s="1" t="s">
        <v>39</v>
      </c>
    </row>
    <row r="30" spans="4:12" x14ac:dyDescent="0.35">
      <c r="K30" s="7"/>
      <c r="L30" s="8" t="s">
        <v>37</v>
      </c>
    </row>
    <row r="31" spans="4:12" x14ac:dyDescent="0.35">
      <c r="K31" s="7" t="s">
        <v>30</v>
      </c>
      <c r="L31" s="11">
        <v>560</v>
      </c>
    </row>
    <row r="32" spans="4:12" x14ac:dyDescent="0.35">
      <c r="K32" s="7" t="s">
        <v>31</v>
      </c>
      <c r="L32" s="11">
        <v>12</v>
      </c>
    </row>
    <row r="33" spans="11:12" x14ac:dyDescent="0.35">
      <c r="K33" s="7" t="s">
        <v>32</v>
      </c>
      <c r="L33" s="11">
        <f>L31*L32</f>
        <v>6720</v>
      </c>
    </row>
    <row r="34" spans="11:12" x14ac:dyDescent="0.35">
      <c r="K34" s="7" t="s">
        <v>33</v>
      </c>
      <c r="L34" s="11">
        <v>900</v>
      </c>
    </row>
    <row r="35" spans="11:12" x14ac:dyDescent="0.35">
      <c r="K35" s="7" t="s">
        <v>34</v>
      </c>
      <c r="L35" s="11">
        <f>L36/L32</f>
        <v>450</v>
      </c>
    </row>
    <row r="36" spans="11:12" x14ac:dyDescent="0.35">
      <c r="K36" s="7" t="s">
        <v>35</v>
      </c>
      <c r="L36" s="12">
        <v>5400</v>
      </c>
    </row>
    <row r="37" spans="11:12" x14ac:dyDescent="0.35">
      <c r="K37" s="7" t="s">
        <v>36</v>
      </c>
      <c r="L37" s="12">
        <f>L33-L36</f>
        <v>1320</v>
      </c>
    </row>
    <row r="39" spans="11:12" x14ac:dyDescent="0.35">
      <c r="K39" s="7"/>
      <c r="L39" s="8" t="s">
        <v>40</v>
      </c>
    </row>
    <row r="40" spans="11:12" x14ac:dyDescent="0.35">
      <c r="K40" s="7" t="s">
        <v>30</v>
      </c>
      <c r="L40" s="11">
        <v>360</v>
      </c>
    </row>
    <row r="41" spans="11:12" x14ac:dyDescent="0.35">
      <c r="K41" s="7" t="s">
        <v>31</v>
      </c>
      <c r="L41" s="11">
        <v>24</v>
      </c>
    </row>
    <row r="42" spans="11:12" x14ac:dyDescent="0.35">
      <c r="K42" s="7" t="s">
        <v>32</v>
      </c>
      <c r="L42" s="11">
        <f>L40*L41</f>
        <v>8640</v>
      </c>
    </row>
    <row r="43" spans="11:12" x14ac:dyDescent="0.35">
      <c r="K43" s="7" t="s">
        <v>33</v>
      </c>
      <c r="L43" s="11">
        <v>900</v>
      </c>
    </row>
    <row r="44" spans="11:12" x14ac:dyDescent="0.35">
      <c r="K44" s="7" t="s">
        <v>34</v>
      </c>
      <c r="L44" s="11">
        <f>L45/L41</f>
        <v>287.5</v>
      </c>
    </row>
    <row r="45" spans="11:12" x14ac:dyDescent="0.35">
      <c r="K45" s="7" t="s">
        <v>35</v>
      </c>
      <c r="L45" s="12">
        <v>6900</v>
      </c>
    </row>
    <row r="46" spans="11:12" x14ac:dyDescent="0.35">
      <c r="K46" s="7" t="s">
        <v>36</v>
      </c>
      <c r="L46" s="12">
        <f>L42-L45</f>
        <v>1740</v>
      </c>
    </row>
    <row r="48" spans="11:12" x14ac:dyDescent="0.35">
      <c r="K48" s="7"/>
      <c r="L48" s="8" t="s">
        <v>41</v>
      </c>
    </row>
    <row r="49" spans="11:12" x14ac:dyDescent="0.35">
      <c r="K49" s="7" t="s">
        <v>30</v>
      </c>
      <c r="L49" s="11">
        <v>350</v>
      </c>
    </row>
    <row r="50" spans="11:12" x14ac:dyDescent="0.35">
      <c r="K50" s="7" t="s">
        <v>31</v>
      </c>
      <c r="L50" s="11">
        <v>24</v>
      </c>
    </row>
    <row r="51" spans="11:12" x14ac:dyDescent="0.35">
      <c r="K51" s="7" t="s">
        <v>32</v>
      </c>
      <c r="L51" s="11">
        <f>L49*L50</f>
        <v>8400</v>
      </c>
    </row>
    <row r="52" spans="11:12" x14ac:dyDescent="0.35">
      <c r="K52" s="7" t="s">
        <v>33</v>
      </c>
      <c r="L52" s="11">
        <v>900</v>
      </c>
    </row>
    <row r="53" spans="11:12" x14ac:dyDescent="0.35">
      <c r="K53" s="7" t="s">
        <v>34</v>
      </c>
      <c r="L53" s="11">
        <f>L54/L50</f>
        <v>283.33333333333331</v>
      </c>
    </row>
    <row r="54" spans="11:12" x14ac:dyDescent="0.35">
      <c r="K54" s="7" t="s">
        <v>35</v>
      </c>
      <c r="L54" s="12">
        <v>6800</v>
      </c>
    </row>
    <row r="55" spans="11:12" x14ac:dyDescent="0.35">
      <c r="K55" s="7" t="s">
        <v>36</v>
      </c>
      <c r="L55" s="12">
        <f>L51-L54</f>
        <v>1600</v>
      </c>
    </row>
    <row r="57" spans="11:12" x14ac:dyDescent="0.35">
      <c r="K57" s="7"/>
      <c r="L57" s="8" t="s">
        <v>42</v>
      </c>
    </row>
    <row r="58" spans="11:12" x14ac:dyDescent="0.35">
      <c r="K58" s="7" t="s">
        <v>30</v>
      </c>
      <c r="L58" s="11">
        <v>460</v>
      </c>
    </row>
    <row r="59" spans="11:12" x14ac:dyDescent="0.35">
      <c r="K59" s="7" t="s">
        <v>31</v>
      </c>
      <c r="L59" s="11">
        <v>12</v>
      </c>
    </row>
    <row r="60" spans="11:12" x14ac:dyDescent="0.35">
      <c r="K60" s="7" t="s">
        <v>32</v>
      </c>
      <c r="L60" s="11">
        <f>L58*L59</f>
        <v>5520</v>
      </c>
    </row>
    <row r="61" spans="11:12" x14ac:dyDescent="0.35">
      <c r="K61" s="7" t="s">
        <v>33</v>
      </c>
      <c r="L61" s="11">
        <v>900</v>
      </c>
    </row>
    <row r="62" spans="11:12" x14ac:dyDescent="0.35">
      <c r="K62" s="7" t="s">
        <v>34</v>
      </c>
      <c r="L62" s="11">
        <f>L63/L59</f>
        <v>375</v>
      </c>
    </row>
    <row r="63" spans="11:12" x14ac:dyDescent="0.35">
      <c r="K63" s="7" t="s">
        <v>35</v>
      </c>
      <c r="L63" s="12">
        <v>4500</v>
      </c>
    </row>
    <row r="64" spans="11:12" x14ac:dyDescent="0.35">
      <c r="K64" s="7" t="s">
        <v>36</v>
      </c>
      <c r="L64" s="12">
        <f>L60-L63</f>
        <v>1020</v>
      </c>
    </row>
    <row r="66" spans="11:12" x14ac:dyDescent="0.35">
      <c r="K66" s="7"/>
      <c r="L66" s="8" t="s">
        <v>43</v>
      </c>
    </row>
    <row r="67" spans="11:12" x14ac:dyDescent="0.35">
      <c r="K67" s="7" t="s">
        <v>30</v>
      </c>
      <c r="L67" s="11">
        <v>25</v>
      </c>
    </row>
    <row r="68" spans="11:12" x14ac:dyDescent="0.35">
      <c r="K68" s="7" t="s">
        <v>31</v>
      </c>
      <c r="L68" s="11">
        <v>180</v>
      </c>
    </row>
    <row r="69" spans="11:12" x14ac:dyDescent="0.35">
      <c r="K69" s="7" t="s">
        <v>32</v>
      </c>
      <c r="L69" s="11">
        <f>L67*L68</f>
        <v>4500</v>
      </c>
    </row>
    <row r="70" spans="11:12" x14ac:dyDescent="0.35">
      <c r="K70" s="7" t="s">
        <v>33</v>
      </c>
      <c r="L70" s="11">
        <v>900</v>
      </c>
    </row>
    <row r="71" spans="11:12" x14ac:dyDescent="0.35">
      <c r="K71" s="7" t="s">
        <v>34</v>
      </c>
      <c r="L71" s="11">
        <f>L72/L68</f>
        <v>16.666666666666668</v>
      </c>
    </row>
    <row r="72" spans="11:12" x14ac:dyDescent="0.35">
      <c r="K72" s="7" t="s">
        <v>35</v>
      </c>
      <c r="L72" s="12">
        <v>3000</v>
      </c>
    </row>
    <row r="73" spans="11:12" x14ac:dyDescent="0.35">
      <c r="K73" s="7" t="s">
        <v>36</v>
      </c>
      <c r="L73" s="12">
        <f>L69-L72</f>
        <v>1500</v>
      </c>
    </row>
    <row r="75" spans="11:12" x14ac:dyDescent="0.35">
      <c r="K75" s="1" t="s">
        <v>44</v>
      </c>
    </row>
    <row r="76" spans="11:12" x14ac:dyDescent="0.35">
      <c r="K76" s="7"/>
      <c r="L76" s="8" t="s">
        <v>42</v>
      </c>
    </row>
    <row r="77" spans="11:12" x14ac:dyDescent="0.35">
      <c r="K77" s="7" t="s">
        <v>30</v>
      </c>
      <c r="L77" s="11">
        <v>460</v>
      </c>
    </row>
    <row r="78" spans="11:12" x14ac:dyDescent="0.35">
      <c r="K78" s="7" t="s">
        <v>31</v>
      </c>
      <c r="L78" s="11">
        <v>12</v>
      </c>
    </row>
    <row r="79" spans="11:12" x14ac:dyDescent="0.35">
      <c r="K79" s="7" t="s">
        <v>32</v>
      </c>
      <c r="L79" s="11">
        <f>L77*L78</f>
        <v>5520</v>
      </c>
    </row>
    <row r="80" spans="11:12" x14ac:dyDescent="0.35">
      <c r="K80" s="7" t="s">
        <v>33</v>
      </c>
      <c r="L80" s="11">
        <v>900</v>
      </c>
    </row>
    <row r="81" spans="11:12" x14ac:dyDescent="0.35">
      <c r="K81" s="7" t="s">
        <v>34</v>
      </c>
      <c r="L81" s="11">
        <f>L82/L78</f>
        <v>375</v>
      </c>
    </row>
    <row r="82" spans="11:12" x14ac:dyDescent="0.35">
      <c r="K82" s="7" t="s">
        <v>35</v>
      </c>
      <c r="L82" s="12">
        <v>4500</v>
      </c>
    </row>
    <row r="83" spans="11:12" x14ac:dyDescent="0.35">
      <c r="K83" s="7" t="s">
        <v>36</v>
      </c>
      <c r="L83" s="12">
        <f>L79-L82</f>
        <v>1020</v>
      </c>
    </row>
    <row r="85" spans="11:12" x14ac:dyDescent="0.35">
      <c r="K85" s="7"/>
      <c r="L85" s="8" t="s">
        <v>45</v>
      </c>
    </row>
    <row r="86" spans="11:12" x14ac:dyDescent="0.35">
      <c r="K86" s="7" t="s">
        <v>30</v>
      </c>
      <c r="L86" s="11">
        <v>600</v>
      </c>
    </row>
    <row r="87" spans="11:12" x14ac:dyDescent="0.35">
      <c r="K87" s="7" t="s">
        <v>31</v>
      </c>
      <c r="L87" s="11">
        <v>12</v>
      </c>
    </row>
    <row r="88" spans="11:12" x14ac:dyDescent="0.35">
      <c r="K88" s="7" t="s">
        <v>32</v>
      </c>
      <c r="L88" s="11">
        <f>L86*L87</f>
        <v>7200</v>
      </c>
    </row>
    <row r="89" spans="11:12" x14ac:dyDescent="0.35">
      <c r="K89" s="7" t="s">
        <v>33</v>
      </c>
      <c r="L89" s="11">
        <v>800</v>
      </c>
    </row>
    <row r="90" spans="11:12" x14ac:dyDescent="0.35">
      <c r="K90" s="7" t="s">
        <v>34</v>
      </c>
      <c r="L90" s="11">
        <f>L91/L87</f>
        <v>487.5</v>
      </c>
    </row>
    <row r="91" spans="11:12" x14ac:dyDescent="0.35">
      <c r="K91" s="7" t="s">
        <v>35</v>
      </c>
      <c r="L91" s="12">
        <v>5850</v>
      </c>
    </row>
    <row r="92" spans="11:12" x14ac:dyDescent="0.35">
      <c r="K92" s="7" t="s">
        <v>36</v>
      </c>
      <c r="L92" s="12">
        <f>L88-L91</f>
        <v>1350</v>
      </c>
    </row>
    <row r="94" spans="11:12" x14ac:dyDescent="0.35">
      <c r="K94" s="7"/>
      <c r="L94" s="8" t="s">
        <v>40</v>
      </c>
    </row>
    <row r="95" spans="11:12" x14ac:dyDescent="0.35">
      <c r="K95" s="7" t="s">
        <v>30</v>
      </c>
      <c r="L95" s="11">
        <v>360</v>
      </c>
    </row>
    <row r="96" spans="11:12" x14ac:dyDescent="0.35">
      <c r="K96" s="7" t="s">
        <v>31</v>
      </c>
      <c r="L96" s="11">
        <v>24</v>
      </c>
    </row>
    <row r="97" spans="11:12" x14ac:dyDescent="0.35">
      <c r="K97" s="7" t="s">
        <v>32</v>
      </c>
      <c r="L97" s="11">
        <f>L95*L96</f>
        <v>8640</v>
      </c>
    </row>
    <row r="98" spans="11:12" x14ac:dyDescent="0.35">
      <c r="K98" s="7" t="s">
        <v>33</v>
      </c>
      <c r="L98" s="11">
        <v>900</v>
      </c>
    </row>
    <row r="99" spans="11:12" x14ac:dyDescent="0.35">
      <c r="K99" s="7" t="s">
        <v>34</v>
      </c>
      <c r="L99" s="11">
        <f>L100/L96</f>
        <v>287.5</v>
      </c>
    </row>
    <row r="100" spans="11:12" x14ac:dyDescent="0.35">
      <c r="K100" s="7" t="s">
        <v>35</v>
      </c>
      <c r="L100" s="12">
        <v>6900</v>
      </c>
    </row>
    <row r="101" spans="11:12" x14ac:dyDescent="0.35">
      <c r="K101" s="7" t="s">
        <v>36</v>
      </c>
      <c r="L101" s="12">
        <f>L97-L100</f>
        <v>1740</v>
      </c>
    </row>
    <row r="103" spans="11:12" x14ac:dyDescent="0.35">
      <c r="K103" s="7"/>
      <c r="L103" s="8" t="s">
        <v>37</v>
      </c>
    </row>
    <row r="104" spans="11:12" x14ac:dyDescent="0.35">
      <c r="K104" s="7" t="s">
        <v>30</v>
      </c>
      <c r="L104" s="11">
        <v>560</v>
      </c>
    </row>
    <row r="105" spans="11:12" x14ac:dyDescent="0.35">
      <c r="K105" s="7" t="s">
        <v>31</v>
      </c>
      <c r="L105" s="11">
        <v>12</v>
      </c>
    </row>
    <row r="106" spans="11:12" x14ac:dyDescent="0.35">
      <c r="K106" s="7" t="s">
        <v>32</v>
      </c>
      <c r="L106" s="11">
        <f>L104*L105</f>
        <v>6720</v>
      </c>
    </row>
    <row r="107" spans="11:12" x14ac:dyDescent="0.35">
      <c r="K107" s="7" t="s">
        <v>33</v>
      </c>
      <c r="L107" s="11">
        <v>900</v>
      </c>
    </row>
    <row r="108" spans="11:12" x14ac:dyDescent="0.35">
      <c r="K108" s="7" t="s">
        <v>34</v>
      </c>
      <c r="L108" s="11">
        <f>L109/L105</f>
        <v>450</v>
      </c>
    </row>
    <row r="109" spans="11:12" x14ac:dyDescent="0.35">
      <c r="K109" s="7" t="s">
        <v>35</v>
      </c>
      <c r="L109" s="12">
        <v>5400</v>
      </c>
    </row>
    <row r="110" spans="11:12" x14ac:dyDescent="0.35">
      <c r="K110" s="7" t="s">
        <v>36</v>
      </c>
      <c r="L110" s="12">
        <f>L106-L109</f>
        <v>1320</v>
      </c>
    </row>
  </sheetData>
  <conditionalFormatting sqref="L37 L46 L55 L64 L73 L83 L92 L101 L110">
    <cfRule type="notContainsBlanks" dxfId="1" priority="1">
      <formula>LEN(TRIM(L37))&gt;0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56"/>
  <sheetViews>
    <sheetView tabSelected="1" workbookViewId="0">
      <selection activeCell="N10" sqref="N10"/>
    </sheetView>
  </sheetViews>
  <sheetFormatPr defaultColWidth="14.453125" defaultRowHeight="15" customHeight="1" x14ac:dyDescent="0.35"/>
  <sheetData>
    <row r="1" spans="1:26" x14ac:dyDescent="0.35">
      <c r="A1" s="3" t="s">
        <v>11</v>
      </c>
      <c r="B1" s="3" t="s">
        <v>23</v>
      </c>
      <c r="C1" s="3" t="s">
        <v>24</v>
      </c>
      <c r="D1" s="3" t="s">
        <v>25</v>
      </c>
      <c r="E1" s="4" t="s">
        <v>12</v>
      </c>
      <c r="F1" s="4" t="s">
        <v>26</v>
      </c>
      <c r="G1" s="3" t="s">
        <v>27</v>
      </c>
      <c r="H1" s="3" t="s">
        <v>28</v>
      </c>
      <c r="I1" s="6"/>
      <c r="J1" s="6"/>
      <c r="K1" s="7"/>
      <c r="L1" s="8" t="s">
        <v>29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6" t="s">
        <v>17</v>
      </c>
      <c r="B2" s="9">
        <v>1</v>
      </c>
      <c r="C2" s="9">
        <v>12</v>
      </c>
      <c r="D2" s="9">
        <f t="shared" ref="D2:D18" si="0">B2*C2</f>
        <v>12</v>
      </c>
      <c r="E2" s="10">
        <v>460</v>
      </c>
      <c r="F2" s="10">
        <v>4500</v>
      </c>
      <c r="G2" s="9">
        <f>(D2-SUMIFS('June Sales'!C:C, 'June Sales'!B:B, 'June Inventory'!A2)) + (VLOOKUP(A2,'May Inventory'!$A$1:$G$10,7,FALSE))</f>
        <v>10</v>
      </c>
      <c r="H2" s="10">
        <f t="shared" ref="H2:H18" si="1">D2*E2</f>
        <v>5520</v>
      </c>
      <c r="I2" s="6"/>
      <c r="J2" s="6"/>
      <c r="K2" s="7" t="s">
        <v>30</v>
      </c>
      <c r="L2" s="11">
        <v>450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5">
      <c r="A3" s="6" t="s">
        <v>19</v>
      </c>
      <c r="B3" s="9">
        <v>1</v>
      </c>
      <c r="C3" s="9">
        <v>12</v>
      </c>
      <c r="D3" s="9">
        <f t="shared" si="0"/>
        <v>12</v>
      </c>
      <c r="E3" s="10">
        <v>560</v>
      </c>
      <c r="F3" s="10">
        <v>5400</v>
      </c>
      <c r="G3" s="9">
        <f>(D3-SUMIFS('June Sales'!C:C, 'June Sales'!B:B, 'June Inventory'!A3)) + (VLOOKUP(A3,'May Inventory'!$A$1:$G$10,7,FALSE))</f>
        <v>12</v>
      </c>
      <c r="H3" s="10">
        <f t="shared" si="1"/>
        <v>6720</v>
      </c>
      <c r="I3" s="6"/>
      <c r="J3" s="6"/>
      <c r="K3" s="7" t="s">
        <v>31</v>
      </c>
      <c r="L3" s="11">
        <v>12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5">
      <c r="A4" s="6" t="s">
        <v>16</v>
      </c>
      <c r="B4" s="9"/>
      <c r="C4" s="9"/>
      <c r="D4" s="9">
        <f t="shared" si="0"/>
        <v>0</v>
      </c>
      <c r="E4" s="10"/>
      <c r="F4" s="10">
        <v>0</v>
      </c>
      <c r="G4" s="9">
        <f>(D4-SUMIFS('June Sales'!C:C, 'June Sales'!B:B, 'June Inventory'!A4)) + (VLOOKUP(A4,'May Inventory'!$A$1:$G$10,7,FALSE))</f>
        <v>0</v>
      </c>
      <c r="H4" s="10">
        <f t="shared" si="1"/>
        <v>0</v>
      </c>
      <c r="I4" s="6"/>
      <c r="J4" s="6"/>
      <c r="K4" s="7" t="s">
        <v>32</v>
      </c>
      <c r="L4" s="11">
        <v>5400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5">
      <c r="A5" s="6" t="s">
        <v>15</v>
      </c>
      <c r="B5" s="9"/>
      <c r="C5" s="9"/>
      <c r="D5" s="9">
        <f t="shared" si="0"/>
        <v>0</v>
      </c>
      <c r="E5" s="10"/>
      <c r="F5" s="10">
        <v>0</v>
      </c>
      <c r="G5" s="9">
        <f>(D5-SUMIFS('June Sales'!C:C, 'June Sales'!B:B, 'June Inventory'!A5)) + (VLOOKUP(A5,'May Inventory'!$A$1:$G$10,7,FALSE))</f>
        <v>0</v>
      </c>
      <c r="H5" s="10">
        <f t="shared" si="1"/>
        <v>0</v>
      </c>
      <c r="I5" s="6"/>
      <c r="J5" s="6"/>
      <c r="K5" s="7" t="s">
        <v>33</v>
      </c>
      <c r="L5" s="11">
        <v>900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5">
      <c r="A6" s="1" t="s">
        <v>13</v>
      </c>
      <c r="B6" s="1">
        <v>10</v>
      </c>
      <c r="C6" s="1">
        <v>20</v>
      </c>
      <c r="D6" s="9">
        <f t="shared" si="0"/>
        <v>200</v>
      </c>
      <c r="E6" s="10">
        <v>25</v>
      </c>
      <c r="F6" s="10">
        <v>3000</v>
      </c>
      <c r="G6" s="9">
        <f>(D6-SUMIFS('June Sales'!C:C, 'June Sales'!B:B, 'June Inventory'!A6)) + (VLOOKUP(A6,'May Inventory'!$A$1:$G$10,7,FALSE))</f>
        <v>183</v>
      </c>
      <c r="H6" s="10">
        <f t="shared" si="1"/>
        <v>5000</v>
      </c>
      <c r="K6" s="7" t="s">
        <v>34</v>
      </c>
      <c r="L6" s="11">
        <v>366.66669999999999</v>
      </c>
    </row>
    <row r="7" spans="1:26" x14ac:dyDescent="0.35">
      <c r="A7" s="1" t="s">
        <v>21</v>
      </c>
      <c r="B7" s="1">
        <v>1</v>
      </c>
      <c r="C7" s="1">
        <v>24</v>
      </c>
      <c r="D7" s="9">
        <f t="shared" si="0"/>
        <v>24</v>
      </c>
      <c r="E7" s="10">
        <v>360</v>
      </c>
      <c r="F7" s="10">
        <v>6900</v>
      </c>
      <c r="G7" s="9">
        <f>(D7-SUMIFS('June Sales'!C:C, 'June Sales'!B:B, 'June Inventory'!A7)) + (VLOOKUP(A7,'May Inventory'!$A$1:$G$10,7,FALSE))</f>
        <v>18</v>
      </c>
      <c r="H7" s="10">
        <f t="shared" si="1"/>
        <v>8640</v>
      </c>
      <c r="K7" s="7" t="s">
        <v>35</v>
      </c>
      <c r="L7" s="11">
        <v>5300</v>
      </c>
    </row>
    <row r="8" spans="1:26" x14ac:dyDescent="0.35">
      <c r="A8" s="1" t="s">
        <v>14</v>
      </c>
      <c r="D8" s="9">
        <f t="shared" si="0"/>
        <v>0</v>
      </c>
      <c r="E8" s="10"/>
      <c r="F8" s="10">
        <v>0</v>
      </c>
      <c r="G8" s="9">
        <f>(D8-SUMIFS('June Sales'!C:C, 'June Sales'!B:B, 'June Inventory'!A8)) + (VLOOKUP(A8,'May Inventory'!$A$1:$G$10,7,FALSE))</f>
        <v>0</v>
      </c>
      <c r="H8" s="10">
        <f t="shared" si="1"/>
        <v>0</v>
      </c>
      <c r="K8" s="7" t="s">
        <v>36</v>
      </c>
      <c r="L8" s="11">
        <v>100</v>
      </c>
    </row>
    <row r="9" spans="1:26" x14ac:dyDescent="0.35">
      <c r="A9" s="1" t="s">
        <v>20</v>
      </c>
      <c r="D9" s="9">
        <f t="shared" si="0"/>
        <v>0</v>
      </c>
      <c r="E9" s="10"/>
      <c r="F9" s="10">
        <v>0</v>
      </c>
      <c r="G9" s="9">
        <f>(D9-SUMIFS('June Sales'!C:C, 'June Sales'!B:B, 'June Inventory'!A9)) + (VLOOKUP(A9,'May Inventory'!$A$1:$G$10,7,FALSE))</f>
        <v>1</v>
      </c>
      <c r="H9" s="10">
        <f t="shared" si="1"/>
        <v>0</v>
      </c>
      <c r="I9" s="10"/>
      <c r="K9" s="7"/>
      <c r="L9" s="7"/>
    </row>
    <row r="10" spans="1:26" x14ac:dyDescent="0.35">
      <c r="A10" s="1" t="s">
        <v>22</v>
      </c>
      <c r="B10" s="1">
        <v>1</v>
      </c>
      <c r="C10" s="1">
        <v>12</v>
      </c>
      <c r="D10" s="9">
        <f t="shared" si="0"/>
        <v>12</v>
      </c>
      <c r="E10" s="10">
        <v>600</v>
      </c>
      <c r="F10" s="10">
        <v>5850</v>
      </c>
      <c r="G10" s="9">
        <f>(D10-SUMIFS('June Sales'!C:C, 'June Sales'!B:B, 'June Inventory'!A10)) + (VLOOKUP(A10,'May Inventory'!$A$1:$G$10,7,FALSE))</f>
        <v>11</v>
      </c>
      <c r="H10" s="10">
        <f t="shared" si="1"/>
        <v>7200</v>
      </c>
      <c r="K10" s="7"/>
      <c r="L10" s="8" t="s">
        <v>37</v>
      </c>
    </row>
    <row r="11" spans="1:26" x14ac:dyDescent="0.35">
      <c r="D11" s="9">
        <f t="shared" si="0"/>
        <v>0</v>
      </c>
      <c r="E11" s="10"/>
      <c r="F11" s="10">
        <v>0</v>
      </c>
      <c r="G11" s="9" t="e">
        <f>(D11-SUMIFS('June Sales'!C:C, 'June Sales'!B:B, 'June Inventory'!A11)) + (VLOOKUP(A11,'May Inventory'!$A$1:$G$9,7,FALSE))</f>
        <v>#N/A</v>
      </c>
      <c r="H11" s="10">
        <f t="shared" si="1"/>
        <v>0</v>
      </c>
      <c r="K11" s="7" t="s">
        <v>30</v>
      </c>
      <c r="L11" s="11">
        <v>550</v>
      </c>
    </row>
    <row r="12" spans="1:26" x14ac:dyDescent="0.35">
      <c r="D12" s="9">
        <f t="shared" si="0"/>
        <v>0</v>
      </c>
      <c r="E12" s="10"/>
      <c r="F12" s="10">
        <v>0</v>
      </c>
      <c r="G12" s="9" t="e">
        <f>(D12-SUMIFS('June Sales'!C:C, 'June Sales'!B:B, 'June Inventory'!A12)) + (VLOOKUP(A12,'May Inventory'!$A$1:$G$9,7,FALSE))</f>
        <v>#N/A</v>
      </c>
      <c r="H12" s="10">
        <f t="shared" si="1"/>
        <v>0</v>
      </c>
      <c r="K12" s="7" t="s">
        <v>31</v>
      </c>
      <c r="L12" s="11">
        <v>24</v>
      </c>
    </row>
    <row r="13" spans="1:26" x14ac:dyDescent="0.35">
      <c r="D13" s="9">
        <f t="shared" si="0"/>
        <v>0</v>
      </c>
      <c r="E13" s="10"/>
      <c r="F13" s="10">
        <v>0</v>
      </c>
      <c r="G13" s="9" t="e">
        <f>(D13-SUMIFS('June Sales'!C:C, 'June Sales'!B:B, 'June Inventory'!A13)) + (VLOOKUP(A13,'May Inventory'!$A$1:$G$9,7,FALSE))</f>
        <v>#N/A</v>
      </c>
      <c r="H13" s="10">
        <f t="shared" si="1"/>
        <v>0</v>
      </c>
      <c r="K13" s="7" t="s">
        <v>32</v>
      </c>
      <c r="L13" s="11">
        <v>13200</v>
      </c>
    </row>
    <row r="14" spans="1:26" x14ac:dyDescent="0.35">
      <c r="D14" s="9">
        <f t="shared" si="0"/>
        <v>0</v>
      </c>
      <c r="E14" s="10"/>
      <c r="F14" s="10">
        <v>0</v>
      </c>
      <c r="G14" s="9" t="e">
        <f>(D14-SUMIFS('June Sales'!C:C, 'June Sales'!B:B, 'June Inventory'!A14)) + (VLOOKUP(A14,'May Inventory'!$A$1:$G$9,7,FALSE))</f>
        <v>#N/A</v>
      </c>
      <c r="H14" s="10">
        <f t="shared" si="1"/>
        <v>0</v>
      </c>
      <c r="K14" s="7" t="s">
        <v>33</v>
      </c>
      <c r="L14" s="11">
        <v>900</v>
      </c>
    </row>
    <row r="15" spans="1:26" x14ac:dyDescent="0.35">
      <c r="D15" s="9">
        <f t="shared" si="0"/>
        <v>0</v>
      </c>
      <c r="E15" s="10"/>
      <c r="F15" s="10">
        <v>0</v>
      </c>
      <c r="G15" s="9" t="e">
        <f>(D15-SUMIFS('June Sales'!C:C, 'June Sales'!B:B, 'June Inventory'!A15)) + (VLOOKUP(A15,'May Inventory'!$A$1:$G$9,7,FALSE))</f>
        <v>#N/A</v>
      </c>
      <c r="H15" s="10">
        <f t="shared" si="1"/>
        <v>0</v>
      </c>
      <c r="K15" s="7" t="s">
        <v>34</v>
      </c>
      <c r="L15" s="11">
        <v>458.33330000000001</v>
      </c>
    </row>
    <row r="16" spans="1:26" x14ac:dyDescent="0.35">
      <c r="D16" s="9">
        <f t="shared" si="0"/>
        <v>0</v>
      </c>
      <c r="E16" s="10"/>
      <c r="F16" s="10">
        <v>0</v>
      </c>
      <c r="G16" s="9" t="e">
        <f>(D16-SUMIFS('June Sales'!C:C, 'June Sales'!B:B, 'June Inventory'!A16)) + (VLOOKUP(A16,'May Inventory'!$A$1:$G$9,7,FALSE))</f>
        <v>#N/A</v>
      </c>
      <c r="H16" s="10">
        <f t="shared" si="1"/>
        <v>0</v>
      </c>
      <c r="K16" s="7" t="s">
        <v>35</v>
      </c>
      <c r="L16" s="12">
        <v>11000</v>
      </c>
    </row>
    <row r="17" spans="4:12" x14ac:dyDescent="0.35">
      <c r="D17" s="9">
        <f t="shared" si="0"/>
        <v>0</v>
      </c>
      <c r="F17" s="10">
        <v>0</v>
      </c>
      <c r="G17" s="9" t="e">
        <f>(D17-SUMIFS('June Sales'!C:C, 'June Sales'!B:B, 'June Inventory'!A17)) + (VLOOKUP(A17,'May Inventory'!$A$1:$G$9,7,FALSE))</f>
        <v>#N/A</v>
      </c>
      <c r="H17" s="10">
        <f t="shared" si="1"/>
        <v>0</v>
      </c>
      <c r="K17" s="7" t="s">
        <v>36</v>
      </c>
      <c r="L17" s="12">
        <v>2200</v>
      </c>
    </row>
    <row r="18" spans="4:12" x14ac:dyDescent="0.35">
      <c r="D18" s="9">
        <f t="shared" si="0"/>
        <v>0</v>
      </c>
      <c r="F18" s="10">
        <v>0</v>
      </c>
      <c r="G18" s="9" t="e">
        <f>(D18-SUMIFS('June Sales'!C:C, 'June Sales'!B:B, 'June Inventory'!A18)) + (VLOOKUP(A18,'May Inventory'!$A$1:$G$9,7,FALSE))</f>
        <v>#N/A</v>
      </c>
      <c r="H18" s="10">
        <f t="shared" si="1"/>
        <v>0</v>
      </c>
      <c r="K18" s="7"/>
      <c r="L18" s="7"/>
    </row>
    <row r="19" spans="4:12" x14ac:dyDescent="0.35">
      <c r="G19" s="9" t="e">
        <f>(D19-SUMIFS('June Sales'!C:C, 'June Sales'!B:B, 'June Inventory'!A19)) + (VLOOKUP(A19,'May Inventory'!$A$1:$G$9,7,FALSE))</f>
        <v>#N/A</v>
      </c>
      <c r="K19" s="7"/>
      <c r="L19" s="8" t="s">
        <v>38</v>
      </c>
    </row>
    <row r="20" spans="4:12" x14ac:dyDescent="0.35">
      <c r="G20" s="9" t="e">
        <f>(D20-SUMIFS('June Sales'!C:C, 'June Sales'!B:B, 'June Inventory'!A20)) + (VLOOKUP(A20,'May Inventory'!$A$1:$G$9,7,FALSE))</f>
        <v>#N/A</v>
      </c>
      <c r="K20" s="7" t="s">
        <v>30</v>
      </c>
      <c r="L20" s="11">
        <v>600</v>
      </c>
    </row>
    <row r="21" spans="4:12" x14ac:dyDescent="0.35">
      <c r="G21" s="9" t="e">
        <f>(D21-SUMIFS('June Sales'!C:C, 'June Sales'!B:B, 'June Inventory'!A21)) + (VLOOKUP(A21,'May Inventory'!$A$1:$G$9,7,FALSE))</f>
        <v>#N/A</v>
      </c>
      <c r="K21" s="7" t="s">
        <v>31</v>
      </c>
      <c r="L21" s="11">
        <v>36</v>
      </c>
    </row>
    <row r="22" spans="4:12" x14ac:dyDescent="0.35">
      <c r="G22" s="9" t="e">
        <f>(D22-SUMIFS('June Sales'!C:C, 'June Sales'!B:B, 'June Inventory'!A22)) + (VLOOKUP(A22,'May Inventory'!$A$1:$G$9,7,FALSE))</f>
        <v>#N/A</v>
      </c>
      <c r="K22" s="7" t="s">
        <v>32</v>
      </c>
      <c r="L22" s="11">
        <f>L20*L21</f>
        <v>21600</v>
      </c>
    </row>
    <row r="23" spans="4:12" x14ac:dyDescent="0.35">
      <c r="G23" s="9" t="e">
        <f>(D23-SUMIFS('June Sales'!C:C, 'June Sales'!B:B, 'June Inventory'!A23)) + (VLOOKUP(A23,'May Inventory'!$A$1:$G$9,7,FALSE))</f>
        <v>#N/A</v>
      </c>
      <c r="K23" s="7" t="s">
        <v>33</v>
      </c>
      <c r="L23" s="11">
        <v>900</v>
      </c>
    </row>
    <row r="24" spans="4:12" x14ac:dyDescent="0.35">
      <c r="G24" s="9" t="e">
        <f>(D24-SUMIFS('June Sales'!C:C, 'June Sales'!B:B, 'June Inventory'!A24)) + (VLOOKUP(A24,'May Inventory'!$A$1:$G$9,7,FALSE))</f>
        <v>#N/A</v>
      </c>
      <c r="K24" s="7" t="s">
        <v>34</v>
      </c>
      <c r="L24" s="11">
        <v>483.33330000000001</v>
      </c>
    </row>
    <row r="25" spans="4:12" x14ac:dyDescent="0.35">
      <c r="G25" s="9" t="e">
        <f>(D25-SUMIFS('June Sales'!C:C, 'June Sales'!B:B, 'June Inventory'!A25)) + (VLOOKUP(A25,'May Inventory'!$A$1:$G$9,7,FALSE))</f>
        <v>#N/A</v>
      </c>
      <c r="K25" s="7" t="s">
        <v>35</v>
      </c>
      <c r="L25" s="11">
        <v>17400</v>
      </c>
    </row>
    <row r="26" spans="4:12" x14ac:dyDescent="0.35">
      <c r="G26" s="9" t="e">
        <f>(D26-SUMIFS('June Sales'!C:C, 'June Sales'!B:B, 'June Inventory'!A26)) + (VLOOKUP(A26,'May Inventory'!$A$1:$G$9,7,FALSE))</f>
        <v>#N/A</v>
      </c>
      <c r="K26" s="7" t="s">
        <v>36</v>
      </c>
      <c r="L26" s="11">
        <v>4200</v>
      </c>
    </row>
    <row r="27" spans="4:12" x14ac:dyDescent="0.35">
      <c r="G27" s="9" t="e">
        <f>(D27-SUMIFS('June Sales'!C:C, 'June Sales'!B:B, 'June Inventory'!A27)) + (VLOOKUP(A27,'May Inventory'!$A$1:$G$9,7,FALSE))</f>
        <v>#N/A</v>
      </c>
    </row>
    <row r="28" spans="4:12" x14ac:dyDescent="0.35">
      <c r="G28" s="9" t="e">
        <f>(D28-SUMIFS('June Sales'!C:C, 'June Sales'!B:B, 'June Inventory'!A28)) + (VLOOKUP(A28,'May Inventory'!$A$1:$G$9,7,FALSE))</f>
        <v>#N/A</v>
      </c>
    </row>
    <row r="29" spans="4:12" x14ac:dyDescent="0.35">
      <c r="G29" s="9" t="e">
        <f>(D29-SUMIFS('June Sales'!C:C, 'June Sales'!B:B, 'June Inventory'!A29)) + (VLOOKUP(A29,'May Inventory'!$A$1:$G$9,7,FALSE))</f>
        <v>#N/A</v>
      </c>
      <c r="K29" s="1" t="s">
        <v>39</v>
      </c>
    </row>
    <row r="30" spans="4:12" x14ac:dyDescent="0.35">
      <c r="G30" s="9" t="e">
        <f>(D30-SUMIFS('June Sales'!C:C, 'June Sales'!B:B, 'June Inventory'!A30)) + (VLOOKUP(A30,'May Inventory'!$A$1:$G$9,7,FALSE))</f>
        <v>#N/A</v>
      </c>
      <c r="K30" s="7"/>
      <c r="L30" s="8" t="s">
        <v>37</v>
      </c>
    </row>
    <row r="31" spans="4:12" x14ac:dyDescent="0.35">
      <c r="G31" s="9" t="e">
        <f>(D31-SUMIFS('June Sales'!C:C, 'June Sales'!B:B, 'June Inventory'!A31)) + (VLOOKUP(A31,'May Inventory'!$A$1:$G$9,7,FALSE))</f>
        <v>#N/A</v>
      </c>
      <c r="K31" s="7" t="s">
        <v>30</v>
      </c>
      <c r="L31" s="11">
        <v>560</v>
      </c>
    </row>
    <row r="32" spans="4:12" x14ac:dyDescent="0.35">
      <c r="G32" s="9" t="e">
        <f>(D32-SUMIFS('June Sales'!C:C, 'June Sales'!B:B, 'June Inventory'!A32)) + (VLOOKUP(A32,'May Inventory'!$A$1:$G$9,7,FALSE))</f>
        <v>#N/A</v>
      </c>
      <c r="K32" s="7" t="s">
        <v>31</v>
      </c>
      <c r="L32" s="11">
        <v>12</v>
      </c>
    </row>
    <row r="33" spans="7:12" x14ac:dyDescent="0.35">
      <c r="G33" s="9" t="e">
        <f>(D33-SUMIFS('June Sales'!C:C, 'June Sales'!B:B, 'June Inventory'!A33)) + (VLOOKUP(A33,'May Inventory'!$A$1:$G$9,7,FALSE))</f>
        <v>#N/A</v>
      </c>
      <c r="K33" s="7" t="s">
        <v>32</v>
      </c>
      <c r="L33" s="11">
        <f>L31*L32</f>
        <v>6720</v>
      </c>
    </row>
    <row r="34" spans="7:12" x14ac:dyDescent="0.35">
      <c r="G34" s="9" t="e">
        <f>(D34-SUMIFS('June Sales'!C:C, 'June Sales'!B:B, 'June Inventory'!A34)) + (VLOOKUP(A34,'May Inventory'!$A$1:$G$9,7,FALSE))</f>
        <v>#N/A</v>
      </c>
      <c r="K34" s="7" t="s">
        <v>33</v>
      </c>
      <c r="L34" s="11">
        <v>900</v>
      </c>
    </row>
    <row r="35" spans="7:12" x14ac:dyDescent="0.35">
      <c r="G35" s="9" t="e">
        <f>(D35-SUMIFS('June Sales'!C:C, 'June Sales'!B:B, 'June Inventory'!A35)) + (VLOOKUP(A35,'May Inventory'!$A$1:$G$9,7,FALSE))</f>
        <v>#N/A</v>
      </c>
      <c r="K35" s="7" t="s">
        <v>34</v>
      </c>
      <c r="L35" s="11">
        <f>L36/L32</f>
        <v>450</v>
      </c>
    </row>
    <row r="36" spans="7:12" x14ac:dyDescent="0.35">
      <c r="G36" s="9" t="e">
        <f>(D36-SUMIFS('June Sales'!C:C, 'June Sales'!B:B, 'June Inventory'!A36)) + (VLOOKUP(A36,'May Inventory'!$A$1:$G$9,7,FALSE))</f>
        <v>#N/A</v>
      </c>
      <c r="K36" s="7" t="s">
        <v>35</v>
      </c>
      <c r="L36" s="12">
        <v>5400</v>
      </c>
    </row>
    <row r="37" spans="7:12" x14ac:dyDescent="0.35">
      <c r="G37" s="9" t="e">
        <f>(D37-SUMIFS('June Sales'!C:C, 'June Sales'!B:B, 'June Inventory'!A37)) + (VLOOKUP(A37,'May Inventory'!$A$1:$G$9,7,FALSE))</f>
        <v>#N/A</v>
      </c>
      <c r="K37" s="7" t="s">
        <v>36</v>
      </c>
      <c r="L37" s="12">
        <f>L33-L36</f>
        <v>1320</v>
      </c>
    </row>
    <row r="38" spans="7:12" x14ac:dyDescent="0.35">
      <c r="G38" s="9" t="e">
        <f>(D38-SUMIFS('June Sales'!C:C, 'June Sales'!B:B, 'June Inventory'!A38)) + (VLOOKUP(A38,'May Inventory'!$A$1:$G$9,7,FALSE))</f>
        <v>#N/A</v>
      </c>
    </row>
    <row r="39" spans="7:12" x14ac:dyDescent="0.35">
      <c r="G39" s="9" t="e">
        <f>(D39-SUMIFS('June Sales'!C:C, 'June Sales'!B:B, 'June Inventory'!A39)) + (VLOOKUP(A39,'May Inventory'!$A$1:$G$9,7,FALSE))</f>
        <v>#N/A</v>
      </c>
      <c r="K39" s="7"/>
      <c r="L39" s="8" t="s">
        <v>40</v>
      </c>
    </row>
    <row r="40" spans="7:12" x14ac:dyDescent="0.35">
      <c r="G40" s="9" t="e">
        <f>(D40-SUMIFS('June Sales'!C:C, 'June Sales'!B:B, 'June Inventory'!A40)) + (VLOOKUP(A40,'May Inventory'!$A$1:$G$9,7,FALSE))</f>
        <v>#N/A</v>
      </c>
      <c r="K40" s="7" t="s">
        <v>30</v>
      </c>
      <c r="L40" s="11">
        <v>360</v>
      </c>
    </row>
    <row r="41" spans="7:12" x14ac:dyDescent="0.35">
      <c r="G41" s="9" t="e">
        <f>(D41-SUMIFS('June Sales'!C:C, 'June Sales'!B:B, 'June Inventory'!A41)) + (VLOOKUP(A41,'May Inventory'!$A$1:$G$9,7,FALSE))</f>
        <v>#N/A</v>
      </c>
      <c r="K41" s="7" t="s">
        <v>31</v>
      </c>
      <c r="L41" s="11">
        <v>24</v>
      </c>
    </row>
    <row r="42" spans="7:12" x14ac:dyDescent="0.35">
      <c r="G42" s="9" t="e">
        <f>(D42-SUMIFS('June Sales'!C:C, 'June Sales'!B:B, 'June Inventory'!A42)) + (VLOOKUP(A42,'May Inventory'!$A$1:$G$9,7,FALSE))</f>
        <v>#N/A</v>
      </c>
      <c r="K42" s="7" t="s">
        <v>32</v>
      </c>
      <c r="L42" s="11">
        <f>L40*L41</f>
        <v>8640</v>
      </c>
    </row>
    <row r="43" spans="7:12" x14ac:dyDescent="0.35">
      <c r="G43" s="9" t="e">
        <f>(D43-SUMIFS('June Sales'!C:C, 'June Sales'!B:B, 'June Inventory'!A43)) + (VLOOKUP(A43,'May Inventory'!$A$1:$G$9,7,FALSE))</f>
        <v>#N/A</v>
      </c>
      <c r="K43" s="7" t="s">
        <v>33</v>
      </c>
      <c r="L43" s="11">
        <v>900</v>
      </c>
    </row>
    <row r="44" spans="7:12" x14ac:dyDescent="0.35">
      <c r="G44" s="9" t="e">
        <f>(D44-SUMIFS('June Sales'!C:C, 'June Sales'!B:B, 'June Inventory'!A44)) + (VLOOKUP(A44,'May Inventory'!$A$1:$G$9,7,FALSE))</f>
        <v>#N/A</v>
      </c>
      <c r="K44" s="7" t="s">
        <v>34</v>
      </c>
      <c r="L44" s="11">
        <f>L45/L41</f>
        <v>287.5</v>
      </c>
    </row>
    <row r="45" spans="7:12" x14ac:dyDescent="0.35">
      <c r="G45" s="9" t="e">
        <f>(D45-SUMIFS('June Sales'!C:C, 'June Sales'!B:B, 'June Inventory'!A45)) + (VLOOKUP(A45,'May Inventory'!$A$1:$G$9,7,FALSE))</f>
        <v>#N/A</v>
      </c>
      <c r="K45" s="7" t="s">
        <v>35</v>
      </c>
      <c r="L45" s="12">
        <v>6900</v>
      </c>
    </row>
    <row r="46" spans="7:12" x14ac:dyDescent="0.35">
      <c r="G46" s="9" t="e">
        <f>(D46-SUMIFS('June Sales'!C:C, 'June Sales'!B:B, 'June Inventory'!A46)) + (VLOOKUP(A46,'May Inventory'!$A$1:$G$9,7,FALSE))</f>
        <v>#N/A</v>
      </c>
      <c r="K46" s="7" t="s">
        <v>36</v>
      </c>
      <c r="L46" s="12">
        <f>L42-L45</f>
        <v>1740</v>
      </c>
    </row>
    <row r="47" spans="7:12" x14ac:dyDescent="0.35">
      <c r="G47" s="9" t="e">
        <f>(D47-SUMIFS('June Sales'!C:C, 'June Sales'!B:B, 'June Inventory'!A47)) + (VLOOKUP(A47,'May Inventory'!$A$1:$G$9,7,FALSE))</f>
        <v>#N/A</v>
      </c>
    </row>
    <row r="48" spans="7:12" x14ac:dyDescent="0.35">
      <c r="G48" s="9" t="e">
        <f>(D48-SUMIFS('June Sales'!C:C, 'June Sales'!B:B, 'June Inventory'!A48)) + (VLOOKUP(A48,'May Inventory'!$A$1:$G$9,7,FALSE))</f>
        <v>#N/A</v>
      </c>
      <c r="K48" s="7"/>
      <c r="L48" s="8" t="s">
        <v>41</v>
      </c>
    </row>
    <row r="49" spans="11:12" x14ac:dyDescent="0.35">
      <c r="K49" s="7" t="s">
        <v>30</v>
      </c>
      <c r="L49" s="11">
        <v>350</v>
      </c>
    </row>
    <row r="50" spans="11:12" x14ac:dyDescent="0.35">
      <c r="K50" s="7" t="s">
        <v>31</v>
      </c>
      <c r="L50" s="11">
        <v>24</v>
      </c>
    </row>
    <row r="51" spans="11:12" x14ac:dyDescent="0.35">
      <c r="K51" s="7" t="s">
        <v>32</v>
      </c>
      <c r="L51" s="11">
        <f>L49*L50</f>
        <v>8400</v>
      </c>
    </row>
    <row r="52" spans="11:12" x14ac:dyDescent="0.35">
      <c r="K52" s="7" t="s">
        <v>33</v>
      </c>
      <c r="L52" s="11">
        <v>900</v>
      </c>
    </row>
    <row r="53" spans="11:12" x14ac:dyDescent="0.35">
      <c r="K53" s="7" t="s">
        <v>34</v>
      </c>
      <c r="L53" s="11">
        <f>L54/L50</f>
        <v>283.33333333333331</v>
      </c>
    </row>
    <row r="54" spans="11:12" x14ac:dyDescent="0.35">
      <c r="K54" s="7" t="s">
        <v>35</v>
      </c>
      <c r="L54" s="12">
        <v>6800</v>
      </c>
    </row>
    <row r="55" spans="11:12" x14ac:dyDescent="0.35">
      <c r="K55" s="7" t="s">
        <v>36</v>
      </c>
      <c r="L55" s="12">
        <f>L51-L54</f>
        <v>1600</v>
      </c>
    </row>
    <row r="57" spans="11:12" x14ac:dyDescent="0.35">
      <c r="K57" s="7"/>
      <c r="L57" s="8" t="s">
        <v>42</v>
      </c>
    </row>
    <row r="58" spans="11:12" x14ac:dyDescent="0.35">
      <c r="K58" s="7" t="s">
        <v>30</v>
      </c>
      <c r="L58" s="11">
        <v>460</v>
      </c>
    </row>
    <row r="59" spans="11:12" x14ac:dyDescent="0.35">
      <c r="K59" s="7" t="s">
        <v>31</v>
      </c>
      <c r="L59" s="11">
        <v>12</v>
      </c>
    </row>
    <row r="60" spans="11:12" x14ac:dyDescent="0.35">
      <c r="K60" s="7" t="s">
        <v>32</v>
      </c>
      <c r="L60" s="11">
        <f>L58*L59</f>
        <v>5520</v>
      </c>
    </row>
    <row r="61" spans="11:12" x14ac:dyDescent="0.35">
      <c r="K61" s="7" t="s">
        <v>33</v>
      </c>
      <c r="L61" s="11">
        <v>900</v>
      </c>
    </row>
    <row r="62" spans="11:12" x14ac:dyDescent="0.35">
      <c r="K62" s="7" t="s">
        <v>34</v>
      </c>
      <c r="L62" s="11">
        <f>L63/L59</f>
        <v>375</v>
      </c>
    </row>
    <row r="63" spans="11:12" x14ac:dyDescent="0.35">
      <c r="K63" s="7" t="s">
        <v>35</v>
      </c>
      <c r="L63" s="12">
        <v>4500</v>
      </c>
    </row>
    <row r="64" spans="11:12" x14ac:dyDescent="0.35">
      <c r="K64" s="7" t="s">
        <v>36</v>
      </c>
      <c r="L64" s="12">
        <f>L60-L63</f>
        <v>1020</v>
      </c>
    </row>
    <row r="66" spans="11:12" x14ac:dyDescent="0.35">
      <c r="K66" s="7"/>
      <c r="L66" s="8" t="s">
        <v>43</v>
      </c>
    </row>
    <row r="67" spans="11:12" x14ac:dyDescent="0.35">
      <c r="K67" s="7" t="s">
        <v>30</v>
      </c>
      <c r="L67" s="11">
        <v>25</v>
      </c>
    </row>
    <row r="68" spans="11:12" x14ac:dyDescent="0.35">
      <c r="K68" s="7" t="s">
        <v>31</v>
      </c>
      <c r="L68" s="11">
        <v>180</v>
      </c>
    </row>
    <row r="69" spans="11:12" x14ac:dyDescent="0.35">
      <c r="K69" s="7" t="s">
        <v>32</v>
      </c>
      <c r="L69" s="11">
        <f>L67*L68</f>
        <v>4500</v>
      </c>
    </row>
    <row r="70" spans="11:12" x14ac:dyDescent="0.35">
      <c r="K70" s="7" t="s">
        <v>33</v>
      </c>
      <c r="L70" s="11">
        <v>900</v>
      </c>
    </row>
    <row r="71" spans="11:12" x14ac:dyDescent="0.35">
      <c r="K71" s="7" t="s">
        <v>34</v>
      </c>
      <c r="L71" s="11">
        <f>L72/L68</f>
        <v>16.666666666666668</v>
      </c>
    </row>
    <row r="72" spans="11:12" x14ac:dyDescent="0.35">
      <c r="K72" s="7" t="s">
        <v>35</v>
      </c>
      <c r="L72" s="12">
        <v>3000</v>
      </c>
    </row>
    <row r="73" spans="11:12" x14ac:dyDescent="0.35">
      <c r="K73" s="7" t="s">
        <v>36</v>
      </c>
      <c r="L73" s="12">
        <f>L69-L72</f>
        <v>1500</v>
      </c>
    </row>
    <row r="75" spans="11:12" x14ac:dyDescent="0.35">
      <c r="K75" s="1" t="s">
        <v>44</v>
      </c>
    </row>
    <row r="76" spans="11:12" x14ac:dyDescent="0.35">
      <c r="K76" s="7"/>
      <c r="L76" s="8" t="s">
        <v>42</v>
      </c>
    </row>
    <row r="77" spans="11:12" x14ac:dyDescent="0.35">
      <c r="K77" s="7" t="s">
        <v>30</v>
      </c>
      <c r="L77" s="11">
        <v>460</v>
      </c>
    </row>
    <row r="78" spans="11:12" x14ac:dyDescent="0.35">
      <c r="K78" s="7" t="s">
        <v>31</v>
      </c>
      <c r="L78" s="11">
        <v>12</v>
      </c>
    </row>
    <row r="79" spans="11:12" x14ac:dyDescent="0.35">
      <c r="K79" s="7" t="s">
        <v>32</v>
      </c>
      <c r="L79" s="11">
        <f>L77*L78</f>
        <v>5520</v>
      </c>
    </row>
    <row r="80" spans="11:12" x14ac:dyDescent="0.35">
      <c r="K80" s="7" t="s">
        <v>33</v>
      </c>
      <c r="L80" s="11">
        <v>900</v>
      </c>
    </row>
    <row r="81" spans="11:12" x14ac:dyDescent="0.35">
      <c r="K81" s="7" t="s">
        <v>34</v>
      </c>
      <c r="L81" s="11">
        <f>L82/L78</f>
        <v>375</v>
      </c>
    </row>
    <row r="82" spans="11:12" x14ac:dyDescent="0.35">
      <c r="K82" s="7" t="s">
        <v>35</v>
      </c>
      <c r="L82" s="12">
        <v>4500</v>
      </c>
    </row>
    <row r="83" spans="11:12" x14ac:dyDescent="0.35">
      <c r="K83" s="7" t="s">
        <v>36</v>
      </c>
      <c r="L83" s="12">
        <f>L79-L82</f>
        <v>1020</v>
      </c>
    </row>
    <row r="85" spans="11:12" x14ac:dyDescent="0.35">
      <c r="K85" s="7"/>
      <c r="L85" s="8" t="s">
        <v>45</v>
      </c>
    </row>
    <row r="86" spans="11:12" x14ac:dyDescent="0.35">
      <c r="K86" s="7" t="s">
        <v>30</v>
      </c>
      <c r="L86" s="11">
        <v>600</v>
      </c>
    </row>
    <row r="87" spans="11:12" x14ac:dyDescent="0.35">
      <c r="K87" s="7" t="s">
        <v>31</v>
      </c>
      <c r="L87" s="11">
        <v>12</v>
      </c>
    </row>
    <row r="88" spans="11:12" x14ac:dyDescent="0.35">
      <c r="K88" s="7" t="s">
        <v>32</v>
      </c>
      <c r="L88" s="11">
        <f>L86*L87</f>
        <v>7200</v>
      </c>
    </row>
    <row r="89" spans="11:12" x14ac:dyDescent="0.35">
      <c r="K89" s="7" t="s">
        <v>33</v>
      </c>
      <c r="L89" s="11">
        <v>800</v>
      </c>
    </row>
    <row r="90" spans="11:12" x14ac:dyDescent="0.35">
      <c r="K90" s="7" t="s">
        <v>34</v>
      </c>
      <c r="L90" s="11">
        <f>L91/L87</f>
        <v>487.5</v>
      </c>
    </row>
    <row r="91" spans="11:12" x14ac:dyDescent="0.35">
      <c r="K91" s="7" t="s">
        <v>35</v>
      </c>
      <c r="L91" s="12">
        <v>5850</v>
      </c>
    </row>
    <row r="92" spans="11:12" x14ac:dyDescent="0.35">
      <c r="K92" s="7" t="s">
        <v>36</v>
      </c>
      <c r="L92" s="12">
        <f>L88-L91</f>
        <v>1350</v>
      </c>
    </row>
    <row r="94" spans="11:12" x14ac:dyDescent="0.35">
      <c r="K94" s="7"/>
      <c r="L94" s="8" t="s">
        <v>40</v>
      </c>
    </row>
    <row r="95" spans="11:12" x14ac:dyDescent="0.35">
      <c r="K95" s="7" t="s">
        <v>30</v>
      </c>
      <c r="L95" s="11">
        <v>360</v>
      </c>
    </row>
    <row r="96" spans="11:12" x14ac:dyDescent="0.35">
      <c r="K96" s="7" t="s">
        <v>31</v>
      </c>
      <c r="L96" s="11">
        <v>24</v>
      </c>
    </row>
    <row r="97" spans="11:12" x14ac:dyDescent="0.35">
      <c r="K97" s="7" t="s">
        <v>32</v>
      </c>
      <c r="L97" s="11">
        <f>L95*L96</f>
        <v>8640</v>
      </c>
    </row>
    <row r="98" spans="11:12" x14ac:dyDescent="0.35">
      <c r="K98" s="7" t="s">
        <v>33</v>
      </c>
      <c r="L98" s="11">
        <v>900</v>
      </c>
    </row>
    <row r="99" spans="11:12" x14ac:dyDescent="0.35">
      <c r="K99" s="7" t="s">
        <v>34</v>
      </c>
      <c r="L99" s="11">
        <f>L100/L96</f>
        <v>287.5</v>
      </c>
    </row>
    <row r="100" spans="11:12" x14ac:dyDescent="0.35">
      <c r="K100" s="7" t="s">
        <v>35</v>
      </c>
      <c r="L100" s="12">
        <v>6900</v>
      </c>
    </row>
    <row r="101" spans="11:12" x14ac:dyDescent="0.35">
      <c r="K101" s="7" t="s">
        <v>36</v>
      </c>
      <c r="L101" s="12">
        <f>L97-L100</f>
        <v>1740</v>
      </c>
    </row>
    <row r="103" spans="11:12" x14ac:dyDescent="0.35">
      <c r="K103" s="7"/>
      <c r="L103" s="8" t="s">
        <v>37</v>
      </c>
    </row>
    <row r="104" spans="11:12" x14ac:dyDescent="0.35">
      <c r="K104" s="7" t="s">
        <v>30</v>
      </c>
      <c r="L104" s="11">
        <v>560</v>
      </c>
    </row>
    <row r="105" spans="11:12" x14ac:dyDescent="0.35">
      <c r="K105" s="7" t="s">
        <v>31</v>
      </c>
      <c r="L105" s="11">
        <v>12</v>
      </c>
    </row>
    <row r="106" spans="11:12" x14ac:dyDescent="0.35">
      <c r="K106" s="7" t="s">
        <v>32</v>
      </c>
      <c r="L106" s="11">
        <f>L104*L105</f>
        <v>6720</v>
      </c>
    </row>
    <row r="107" spans="11:12" x14ac:dyDescent="0.35">
      <c r="K107" s="7" t="s">
        <v>33</v>
      </c>
      <c r="L107" s="11">
        <v>900</v>
      </c>
    </row>
    <row r="108" spans="11:12" x14ac:dyDescent="0.35">
      <c r="K108" s="7" t="s">
        <v>34</v>
      </c>
      <c r="L108" s="11">
        <f>L109/L105</f>
        <v>450</v>
      </c>
    </row>
    <row r="109" spans="11:12" x14ac:dyDescent="0.35">
      <c r="K109" s="7" t="s">
        <v>35</v>
      </c>
      <c r="L109" s="12">
        <v>5400</v>
      </c>
    </row>
    <row r="110" spans="11:12" x14ac:dyDescent="0.35">
      <c r="K110" s="7" t="s">
        <v>36</v>
      </c>
      <c r="L110" s="12">
        <f>L106-L109</f>
        <v>1320</v>
      </c>
    </row>
    <row r="112" spans="11:12" x14ac:dyDescent="0.35">
      <c r="K112" s="1" t="s">
        <v>46</v>
      </c>
    </row>
    <row r="113" spans="11:12" x14ac:dyDescent="0.35">
      <c r="K113" s="7"/>
      <c r="L113" s="8" t="s">
        <v>29</v>
      </c>
    </row>
    <row r="114" spans="11:12" x14ac:dyDescent="0.35">
      <c r="K114" s="7" t="s">
        <v>30</v>
      </c>
      <c r="L114" s="11">
        <v>460</v>
      </c>
    </row>
    <row r="115" spans="11:12" x14ac:dyDescent="0.35">
      <c r="K115" s="7" t="s">
        <v>31</v>
      </c>
      <c r="L115" s="11">
        <v>12</v>
      </c>
    </row>
    <row r="116" spans="11:12" x14ac:dyDescent="0.35">
      <c r="K116" s="7" t="s">
        <v>32</v>
      </c>
      <c r="L116" s="11">
        <f>L114*L115</f>
        <v>5520</v>
      </c>
    </row>
    <row r="117" spans="11:12" x14ac:dyDescent="0.35">
      <c r="K117" s="7" t="s">
        <v>33</v>
      </c>
      <c r="L117" s="11">
        <v>900</v>
      </c>
    </row>
    <row r="118" spans="11:12" x14ac:dyDescent="0.35">
      <c r="K118" s="7" t="s">
        <v>34</v>
      </c>
      <c r="L118" s="11">
        <f>L119/L115</f>
        <v>375</v>
      </c>
    </row>
    <row r="119" spans="11:12" x14ac:dyDescent="0.35">
      <c r="K119" s="7" t="s">
        <v>35</v>
      </c>
      <c r="L119" s="12">
        <v>4500</v>
      </c>
    </row>
    <row r="120" spans="11:12" x14ac:dyDescent="0.35">
      <c r="K120" s="7" t="s">
        <v>36</v>
      </c>
      <c r="L120" s="12">
        <f>L116-L119</f>
        <v>1020</v>
      </c>
    </row>
    <row r="122" spans="11:12" x14ac:dyDescent="0.35">
      <c r="K122" s="7"/>
      <c r="L122" s="8" t="s">
        <v>45</v>
      </c>
    </row>
    <row r="123" spans="11:12" x14ac:dyDescent="0.35">
      <c r="K123" s="7" t="s">
        <v>30</v>
      </c>
      <c r="L123" s="11">
        <v>600</v>
      </c>
    </row>
    <row r="124" spans="11:12" x14ac:dyDescent="0.35">
      <c r="K124" s="7" t="s">
        <v>31</v>
      </c>
      <c r="L124" s="11">
        <v>12</v>
      </c>
    </row>
    <row r="125" spans="11:12" x14ac:dyDescent="0.35">
      <c r="K125" s="7" t="s">
        <v>32</v>
      </c>
      <c r="L125" s="11">
        <f>L123*L124</f>
        <v>7200</v>
      </c>
    </row>
    <row r="126" spans="11:12" x14ac:dyDescent="0.35">
      <c r="K126" s="7" t="s">
        <v>33</v>
      </c>
      <c r="L126" s="11">
        <v>900</v>
      </c>
    </row>
    <row r="127" spans="11:12" x14ac:dyDescent="0.35">
      <c r="K127" s="7" t="s">
        <v>34</v>
      </c>
      <c r="L127" s="11">
        <f>L128/L124</f>
        <v>487.5</v>
      </c>
    </row>
    <row r="128" spans="11:12" x14ac:dyDescent="0.35">
      <c r="K128" s="7" t="s">
        <v>35</v>
      </c>
      <c r="L128" s="12">
        <v>5850</v>
      </c>
    </row>
    <row r="129" spans="11:12" x14ac:dyDescent="0.35">
      <c r="K129" s="7" t="s">
        <v>36</v>
      </c>
      <c r="L129" s="12">
        <f>L125-L128</f>
        <v>1350</v>
      </c>
    </row>
    <row r="131" spans="11:12" x14ac:dyDescent="0.35">
      <c r="K131" s="7"/>
      <c r="L131" s="8" t="s">
        <v>40</v>
      </c>
    </row>
    <row r="132" spans="11:12" x14ac:dyDescent="0.35">
      <c r="K132" s="7" t="s">
        <v>30</v>
      </c>
      <c r="L132" s="11">
        <v>360</v>
      </c>
    </row>
    <row r="133" spans="11:12" x14ac:dyDescent="0.35">
      <c r="K133" s="7" t="s">
        <v>31</v>
      </c>
      <c r="L133" s="11">
        <v>24</v>
      </c>
    </row>
    <row r="134" spans="11:12" x14ac:dyDescent="0.35">
      <c r="K134" s="7" t="s">
        <v>32</v>
      </c>
      <c r="L134" s="11">
        <f>L132*L133</f>
        <v>8640</v>
      </c>
    </row>
    <row r="135" spans="11:12" x14ac:dyDescent="0.35">
      <c r="K135" s="7" t="s">
        <v>33</v>
      </c>
      <c r="L135" s="11">
        <v>900</v>
      </c>
    </row>
    <row r="136" spans="11:12" x14ac:dyDescent="0.35">
      <c r="K136" s="7" t="s">
        <v>34</v>
      </c>
      <c r="L136" s="11">
        <f>L137/L133</f>
        <v>287.5</v>
      </c>
    </row>
    <row r="137" spans="11:12" x14ac:dyDescent="0.35">
      <c r="K137" s="7" t="s">
        <v>35</v>
      </c>
      <c r="L137" s="12">
        <v>6900</v>
      </c>
    </row>
    <row r="138" spans="11:12" x14ac:dyDescent="0.35">
      <c r="K138" s="7" t="s">
        <v>36</v>
      </c>
      <c r="L138" s="12">
        <f>L134-L137</f>
        <v>1740</v>
      </c>
    </row>
    <row r="140" spans="11:12" x14ac:dyDescent="0.35">
      <c r="K140" s="7"/>
      <c r="L140" s="8" t="s">
        <v>37</v>
      </c>
    </row>
    <row r="141" spans="11:12" x14ac:dyDescent="0.35">
      <c r="K141" s="7" t="s">
        <v>30</v>
      </c>
      <c r="L141" s="11">
        <v>560</v>
      </c>
    </row>
    <row r="142" spans="11:12" x14ac:dyDescent="0.35">
      <c r="K142" s="7" t="s">
        <v>31</v>
      </c>
      <c r="L142" s="11">
        <v>12</v>
      </c>
    </row>
    <row r="143" spans="11:12" x14ac:dyDescent="0.35">
      <c r="K143" s="7" t="s">
        <v>32</v>
      </c>
      <c r="L143" s="11">
        <f>L141*L142</f>
        <v>6720</v>
      </c>
    </row>
    <row r="144" spans="11:12" x14ac:dyDescent="0.35">
      <c r="K144" s="7" t="s">
        <v>33</v>
      </c>
      <c r="L144" s="11">
        <v>900</v>
      </c>
    </row>
    <row r="145" spans="11:12" x14ac:dyDescent="0.35">
      <c r="K145" s="7" t="s">
        <v>34</v>
      </c>
      <c r="L145" s="11">
        <f>L146/L142</f>
        <v>450</v>
      </c>
    </row>
    <row r="146" spans="11:12" x14ac:dyDescent="0.35">
      <c r="K146" s="7" t="s">
        <v>35</v>
      </c>
      <c r="L146" s="12">
        <v>5400</v>
      </c>
    </row>
    <row r="147" spans="11:12" x14ac:dyDescent="0.35">
      <c r="K147" s="7" t="s">
        <v>36</v>
      </c>
      <c r="L147" s="12">
        <f>L143-L146</f>
        <v>1320</v>
      </c>
    </row>
    <row r="149" spans="11:12" x14ac:dyDescent="0.35">
      <c r="K149" s="7"/>
      <c r="L149" s="8" t="s">
        <v>43</v>
      </c>
    </row>
    <row r="150" spans="11:12" x14ac:dyDescent="0.35">
      <c r="K150" s="7" t="s">
        <v>30</v>
      </c>
      <c r="L150" s="11">
        <v>25</v>
      </c>
    </row>
    <row r="151" spans="11:12" x14ac:dyDescent="0.35">
      <c r="K151" s="7" t="s">
        <v>31</v>
      </c>
      <c r="L151" s="11">
        <v>180</v>
      </c>
    </row>
    <row r="152" spans="11:12" x14ac:dyDescent="0.35">
      <c r="K152" s="7" t="s">
        <v>32</v>
      </c>
      <c r="L152" s="11">
        <f>L150*L151</f>
        <v>4500</v>
      </c>
    </row>
    <row r="153" spans="11:12" x14ac:dyDescent="0.35">
      <c r="K153" s="7" t="s">
        <v>33</v>
      </c>
      <c r="L153" s="11">
        <v>900</v>
      </c>
    </row>
    <row r="154" spans="11:12" x14ac:dyDescent="0.35">
      <c r="K154" s="7" t="s">
        <v>34</v>
      </c>
      <c r="L154" s="11">
        <f>L155/L151</f>
        <v>16.666666666666668</v>
      </c>
    </row>
    <row r="155" spans="11:12" x14ac:dyDescent="0.35">
      <c r="K155" s="7" t="s">
        <v>35</v>
      </c>
      <c r="L155" s="12">
        <v>3000</v>
      </c>
    </row>
    <row r="156" spans="11:12" x14ac:dyDescent="0.35">
      <c r="K156" s="7" t="s">
        <v>36</v>
      </c>
      <c r="L156" s="12">
        <f>L152-L155</f>
        <v>1500</v>
      </c>
    </row>
  </sheetData>
  <conditionalFormatting sqref="L37 L46 L55 L64 L73 L83 L92 L101 L110 L120 L129 L138 L147 L156">
    <cfRule type="notContainsBlanks" dxfId="0" priority="1">
      <formula>LEN(TRIM(L37))&gt;0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15"/>
  <sheetViews>
    <sheetView topLeftCell="K1" workbookViewId="0">
      <pane ySplit="1" topLeftCell="A50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3.08984375" customWidth="1"/>
    <col min="2" max="2" width="24.453125" customWidth="1"/>
    <col min="3" max="3" width="14" customWidth="1"/>
    <col min="4" max="4" width="21.81640625" customWidth="1"/>
    <col min="5" max="5" width="18.453125" customWidth="1"/>
    <col min="6" max="6" width="20.26953125" customWidth="1"/>
    <col min="7" max="7" width="25.54296875" customWidth="1"/>
    <col min="8" max="8" width="13.7265625" customWidth="1"/>
    <col min="9" max="9" width="24.81640625" customWidth="1"/>
    <col min="10" max="10" width="17" customWidth="1"/>
    <col min="11" max="11" width="17.26953125" customWidth="1"/>
    <col min="12" max="12" width="20.81640625" customWidth="1"/>
    <col min="13" max="13" width="11" customWidth="1"/>
    <col min="14" max="26" width="8.7265625" customWidth="1"/>
  </cols>
  <sheetData>
    <row r="1" spans="1:12" ht="14.25" customHeight="1" x14ac:dyDescent="0.35">
      <c r="A1" s="13" t="s">
        <v>47</v>
      </c>
      <c r="B1" s="14" t="s">
        <v>11</v>
      </c>
      <c r="C1" s="14" t="s">
        <v>48</v>
      </c>
      <c r="D1" s="15" t="s">
        <v>12</v>
      </c>
      <c r="E1" s="15" t="s">
        <v>26</v>
      </c>
      <c r="F1" s="14" t="s">
        <v>49</v>
      </c>
      <c r="G1" s="14" t="s">
        <v>50</v>
      </c>
      <c r="H1" s="14" t="s">
        <v>51</v>
      </c>
      <c r="I1" s="14" t="s">
        <v>52</v>
      </c>
      <c r="J1" s="14" t="s">
        <v>53</v>
      </c>
      <c r="K1" s="14" t="s">
        <v>54</v>
      </c>
      <c r="L1" s="16" t="s">
        <v>55</v>
      </c>
    </row>
    <row r="2" spans="1:12" ht="14.25" customHeight="1" x14ac:dyDescent="0.35">
      <c r="A2" s="17">
        <v>3</v>
      </c>
      <c r="B2" s="18" t="s">
        <v>15</v>
      </c>
      <c r="C2" s="18">
        <v>1</v>
      </c>
      <c r="D2" s="19">
        <f>VLOOKUP(B2,'Product List'!$A$2:$B$7,2,FALSE)</f>
        <v>350</v>
      </c>
      <c r="E2" s="19">
        <f t="shared" ref="E2:E215" si="0">C2*D2</f>
        <v>350</v>
      </c>
      <c r="F2" s="18" t="s">
        <v>56</v>
      </c>
      <c r="G2" s="18" t="s">
        <v>57</v>
      </c>
      <c r="H2" s="18" t="s">
        <v>58</v>
      </c>
      <c r="I2" s="19">
        <v>500</v>
      </c>
      <c r="J2" s="19">
        <f t="shared" ref="J2:J247" si="1">I2-E2</f>
        <v>150</v>
      </c>
      <c r="K2" s="19"/>
      <c r="L2" s="20">
        <v>150</v>
      </c>
    </row>
    <row r="3" spans="1:12" ht="14.25" customHeight="1" x14ac:dyDescent="0.35">
      <c r="A3" s="21"/>
      <c r="B3" s="22" t="s">
        <v>13</v>
      </c>
      <c r="C3" s="22">
        <v>6</v>
      </c>
      <c r="D3" s="23">
        <f>VLOOKUP(B3,'Product List'!$A$2:$B$7,2,FALSE)</f>
        <v>25</v>
      </c>
      <c r="E3" s="23">
        <f t="shared" si="0"/>
        <v>150</v>
      </c>
      <c r="F3" s="22" t="s">
        <v>0</v>
      </c>
      <c r="G3" s="22"/>
      <c r="H3" s="22" t="s">
        <v>59</v>
      </c>
      <c r="I3" s="23"/>
      <c r="J3" s="23">
        <f t="shared" si="1"/>
        <v>-150</v>
      </c>
      <c r="K3" s="23"/>
      <c r="L3" s="24"/>
    </row>
    <row r="4" spans="1:12" ht="14.25" customHeight="1" x14ac:dyDescent="0.35">
      <c r="A4" s="17"/>
      <c r="B4" s="18" t="s">
        <v>13</v>
      </c>
      <c r="C4" s="18">
        <v>2</v>
      </c>
      <c r="D4" s="19">
        <f>VLOOKUP(B4,'Product List'!$A$2:$B$7,2,FALSE)</f>
        <v>25</v>
      </c>
      <c r="E4" s="19">
        <f t="shared" si="0"/>
        <v>50</v>
      </c>
      <c r="F4" s="18" t="s">
        <v>4</v>
      </c>
      <c r="G4" s="18" t="s">
        <v>57</v>
      </c>
      <c r="H4" s="18" t="s">
        <v>58</v>
      </c>
      <c r="I4" s="19">
        <v>100</v>
      </c>
      <c r="J4" s="19">
        <f t="shared" si="1"/>
        <v>50</v>
      </c>
      <c r="K4" s="19"/>
      <c r="L4" s="25">
        <v>50</v>
      </c>
    </row>
    <row r="5" spans="1:12" ht="14.25" customHeight="1" x14ac:dyDescent="0.35">
      <c r="A5" s="21"/>
      <c r="B5" s="22" t="s">
        <v>13</v>
      </c>
      <c r="C5" s="22">
        <v>1</v>
      </c>
      <c r="D5" s="23">
        <f>VLOOKUP(B5,'Product List'!$A$2:$B$7,2,FALSE)</f>
        <v>25</v>
      </c>
      <c r="E5" s="23">
        <f t="shared" si="0"/>
        <v>25</v>
      </c>
      <c r="F5" s="22" t="s">
        <v>8</v>
      </c>
      <c r="G5" s="22"/>
      <c r="H5" s="22" t="s">
        <v>59</v>
      </c>
      <c r="I5" s="23"/>
      <c r="J5" s="23">
        <f t="shared" si="1"/>
        <v>-25</v>
      </c>
      <c r="K5" s="23"/>
      <c r="L5" s="24"/>
    </row>
    <row r="6" spans="1:12" ht="14.25" customHeight="1" x14ac:dyDescent="0.35">
      <c r="A6" s="17"/>
      <c r="B6" s="18" t="s">
        <v>14</v>
      </c>
      <c r="C6" s="18">
        <v>1</v>
      </c>
      <c r="D6" s="19">
        <f>VLOOKUP(B6,'Product List'!$A$2:$B$7,2,FALSE)</f>
        <v>350</v>
      </c>
      <c r="E6" s="19">
        <f t="shared" si="0"/>
        <v>350</v>
      </c>
      <c r="F6" s="18" t="s">
        <v>5</v>
      </c>
      <c r="G6" s="18" t="s">
        <v>60</v>
      </c>
      <c r="H6" s="18" t="s">
        <v>58</v>
      </c>
      <c r="I6" s="19">
        <v>1000</v>
      </c>
      <c r="J6" s="19">
        <f t="shared" si="1"/>
        <v>650</v>
      </c>
      <c r="K6" s="19"/>
      <c r="L6" s="25">
        <v>650</v>
      </c>
    </row>
    <row r="7" spans="1:12" ht="14.25" customHeight="1" x14ac:dyDescent="0.35">
      <c r="A7" s="21"/>
      <c r="B7" s="22" t="s">
        <v>13</v>
      </c>
      <c r="C7" s="22">
        <v>1</v>
      </c>
      <c r="D7" s="23">
        <f>VLOOKUP(B7,'Product List'!$A$2:$B$7,2,FALSE)</f>
        <v>25</v>
      </c>
      <c r="E7" s="23">
        <f t="shared" si="0"/>
        <v>25</v>
      </c>
      <c r="F7" s="22" t="s">
        <v>5</v>
      </c>
      <c r="G7" s="22" t="s">
        <v>60</v>
      </c>
      <c r="H7" s="22" t="s">
        <v>58</v>
      </c>
      <c r="I7" s="23">
        <v>0</v>
      </c>
      <c r="J7" s="23">
        <f t="shared" si="1"/>
        <v>-25</v>
      </c>
      <c r="K7" s="23"/>
      <c r="L7" s="25">
        <v>625</v>
      </c>
    </row>
    <row r="8" spans="1:12" ht="14.25" customHeight="1" x14ac:dyDescent="0.35">
      <c r="A8" s="17"/>
      <c r="B8" s="18" t="s">
        <v>16</v>
      </c>
      <c r="C8" s="18">
        <v>1</v>
      </c>
      <c r="D8" s="19">
        <f>VLOOKUP(B8,'Product List'!$A$2:$B$7,2,FALSE)</f>
        <v>600</v>
      </c>
      <c r="E8" s="19">
        <f t="shared" si="0"/>
        <v>600</v>
      </c>
      <c r="F8" s="18" t="s">
        <v>56</v>
      </c>
      <c r="G8" s="18" t="s">
        <v>61</v>
      </c>
      <c r="H8" s="18" t="s">
        <v>58</v>
      </c>
      <c r="I8" s="19">
        <v>450</v>
      </c>
      <c r="J8" s="19">
        <f t="shared" si="1"/>
        <v>-150</v>
      </c>
      <c r="K8" s="19" t="s">
        <v>62</v>
      </c>
      <c r="L8" s="26"/>
    </row>
    <row r="9" spans="1:12" ht="14.25" customHeight="1" x14ac:dyDescent="0.35">
      <c r="A9" s="21"/>
      <c r="B9" s="22" t="s">
        <v>13</v>
      </c>
      <c r="C9" s="22">
        <v>2</v>
      </c>
      <c r="D9" s="23">
        <f>VLOOKUP(B9,'Product List'!$A$2:$B$7,2,FALSE)</f>
        <v>25</v>
      </c>
      <c r="E9" s="23">
        <f t="shared" si="0"/>
        <v>50</v>
      </c>
      <c r="F9" s="22" t="s">
        <v>6</v>
      </c>
      <c r="G9" s="22"/>
      <c r="H9" s="22" t="s">
        <v>59</v>
      </c>
      <c r="I9" s="23"/>
      <c r="J9" s="23">
        <f t="shared" si="1"/>
        <v>-50</v>
      </c>
      <c r="K9" s="23"/>
      <c r="L9" s="24"/>
    </row>
    <row r="10" spans="1:12" ht="14.25" customHeight="1" x14ac:dyDescent="0.35">
      <c r="A10" s="17"/>
      <c r="B10" s="18" t="s">
        <v>16</v>
      </c>
      <c r="C10" s="18">
        <v>1</v>
      </c>
      <c r="D10" s="19">
        <f>VLOOKUP(B10,'Product List'!$A$2:$B$7,2,FALSE)</f>
        <v>600</v>
      </c>
      <c r="E10" s="19">
        <f t="shared" si="0"/>
        <v>600</v>
      </c>
      <c r="F10" s="18" t="s">
        <v>8</v>
      </c>
      <c r="G10" s="18"/>
      <c r="H10" s="18" t="s">
        <v>59</v>
      </c>
      <c r="I10" s="19"/>
      <c r="J10" s="19">
        <f t="shared" si="1"/>
        <v>-600</v>
      </c>
      <c r="K10" s="19"/>
      <c r="L10" s="26"/>
    </row>
    <row r="11" spans="1:12" ht="14.25" customHeight="1" x14ac:dyDescent="0.35">
      <c r="A11" s="21"/>
      <c r="B11" s="22" t="s">
        <v>17</v>
      </c>
      <c r="C11" s="22">
        <v>4</v>
      </c>
      <c r="D11" s="23">
        <f>VLOOKUP(B11,'Product List'!$A$2:$B$7,2,FALSE)</f>
        <v>460</v>
      </c>
      <c r="E11" s="23">
        <f t="shared" si="0"/>
        <v>1840</v>
      </c>
      <c r="F11" s="22" t="s">
        <v>2</v>
      </c>
      <c r="G11" s="22"/>
      <c r="H11" s="22" t="s">
        <v>59</v>
      </c>
      <c r="I11" s="23"/>
      <c r="J11" s="23">
        <f t="shared" si="1"/>
        <v>-1840</v>
      </c>
      <c r="K11" s="23"/>
      <c r="L11" s="24"/>
    </row>
    <row r="12" spans="1:12" ht="14.25" customHeight="1" x14ac:dyDescent="0.35">
      <c r="A12" s="17"/>
      <c r="B12" s="18" t="s">
        <v>14</v>
      </c>
      <c r="C12" s="18">
        <v>1</v>
      </c>
      <c r="D12" s="19">
        <f>VLOOKUP(B12,'Product List'!$A$2:$B$7,2,FALSE)</f>
        <v>350</v>
      </c>
      <c r="E12" s="19">
        <f t="shared" si="0"/>
        <v>350</v>
      </c>
      <c r="F12" s="18" t="s">
        <v>0</v>
      </c>
      <c r="G12" s="18"/>
      <c r="H12" s="18" t="s">
        <v>59</v>
      </c>
      <c r="I12" s="19"/>
      <c r="J12" s="19">
        <f t="shared" si="1"/>
        <v>-350</v>
      </c>
      <c r="K12" s="19"/>
      <c r="L12" s="26"/>
    </row>
    <row r="13" spans="1:12" ht="14.25" customHeight="1" x14ac:dyDescent="0.35">
      <c r="A13" s="21"/>
      <c r="B13" s="22" t="s">
        <v>16</v>
      </c>
      <c r="C13" s="22">
        <v>1</v>
      </c>
      <c r="D13" s="23">
        <f>VLOOKUP(B13,'Product List'!$A$2:$B$7,2,FALSE)</f>
        <v>600</v>
      </c>
      <c r="E13" s="23">
        <f t="shared" si="0"/>
        <v>600</v>
      </c>
      <c r="F13" s="22" t="s">
        <v>2</v>
      </c>
      <c r="G13" s="22"/>
      <c r="H13" s="22" t="s">
        <v>59</v>
      </c>
      <c r="I13" s="23"/>
      <c r="J13" s="23">
        <f t="shared" si="1"/>
        <v>-600</v>
      </c>
      <c r="K13" s="23"/>
      <c r="L13" s="24"/>
    </row>
    <row r="14" spans="1:12" ht="14.25" customHeight="1" x14ac:dyDescent="0.35">
      <c r="A14" s="17">
        <v>4</v>
      </c>
      <c r="B14" s="18" t="s">
        <v>13</v>
      </c>
      <c r="C14" s="18">
        <v>1</v>
      </c>
      <c r="D14" s="19">
        <f>VLOOKUP(B14,'Product List'!$A$2:$B$7,2,FALSE)</f>
        <v>25</v>
      </c>
      <c r="E14" s="19">
        <f t="shared" si="0"/>
        <v>25</v>
      </c>
      <c r="F14" s="18" t="s">
        <v>6</v>
      </c>
      <c r="G14" s="18"/>
      <c r="H14" s="18" t="s">
        <v>59</v>
      </c>
      <c r="I14" s="19"/>
      <c r="J14" s="19">
        <f t="shared" si="1"/>
        <v>-25</v>
      </c>
      <c r="K14" s="19"/>
      <c r="L14" s="26"/>
    </row>
    <row r="15" spans="1:12" ht="14.25" customHeight="1" x14ac:dyDescent="0.35">
      <c r="A15" s="21"/>
      <c r="B15" s="22" t="s">
        <v>15</v>
      </c>
      <c r="C15" s="22">
        <v>1</v>
      </c>
      <c r="D15" s="23">
        <f>VLOOKUP(B15,'Product List'!$A$2:$B$7,2,FALSE)</f>
        <v>350</v>
      </c>
      <c r="E15" s="23">
        <f t="shared" si="0"/>
        <v>350</v>
      </c>
      <c r="F15" s="22" t="s">
        <v>7</v>
      </c>
      <c r="G15" s="22"/>
      <c r="H15" s="22" t="s">
        <v>59</v>
      </c>
      <c r="I15" s="23"/>
      <c r="J15" s="23">
        <f t="shared" si="1"/>
        <v>-350</v>
      </c>
      <c r="K15" s="23"/>
      <c r="L15" s="24"/>
    </row>
    <row r="16" spans="1:12" ht="14.25" customHeight="1" x14ac:dyDescent="0.35">
      <c r="A16" s="17"/>
      <c r="B16" s="18" t="s">
        <v>13</v>
      </c>
      <c r="C16" s="18">
        <v>1</v>
      </c>
      <c r="D16" s="19">
        <f>VLOOKUP(B16,'Product List'!$A$2:$B$7,2,FALSE)</f>
        <v>25</v>
      </c>
      <c r="E16" s="19">
        <f t="shared" si="0"/>
        <v>25</v>
      </c>
      <c r="F16" s="18" t="s">
        <v>7</v>
      </c>
      <c r="G16" s="18"/>
      <c r="H16" s="18" t="s">
        <v>59</v>
      </c>
      <c r="I16" s="19"/>
      <c r="J16" s="19">
        <f t="shared" si="1"/>
        <v>-25</v>
      </c>
      <c r="K16" s="19"/>
      <c r="L16" s="26"/>
    </row>
    <row r="17" spans="1:12" ht="14.25" customHeight="1" x14ac:dyDescent="0.35">
      <c r="A17" s="21"/>
      <c r="B17" s="22" t="s">
        <v>18</v>
      </c>
      <c r="C17" s="22">
        <v>1</v>
      </c>
      <c r="D17" s="23">
        <v>250</v>
      </c>
      <c r="E17" s="23">
        <f t="shared" si="0"/>
        <v>250</v>
      </c>
      <c r="F17" s="22" t="s">
        <v>4</v>
      </c>
      <c r="G17" s="22"/>
      <c r="H17" s="22" t="s">
        <v>59</v>
      </c>
      <c r="I17" s="23"/>
      <c r="J17" s="23">
        <f t="shared" si="1"/>
        <v>-250</v>
      </c>
      <c r="K17" s="23"/>
      <c r="L17" s="24"/>
    </row>
    <row r="18" spans="1:12" ht="14.25" customHeight="1" x14ac:dyDescent="0.35">
      <c r="A18" s="17"/>
      <c r="B18" s="18" t="s">
        <v>15</v>
      </c>
      <c r="C18" s="18">
        <v>1</v>
      </c>
      <c r="D18" s="19">
        <f>VLOOKUP(B18,'Product List'!$A$2:$B$7,2,FALSE)</f>
        <v>350</v>
      </c>
      <c r="E18" s="19">
        <f t="shared" si="0"/>
        <v>350</v>
      </c>
      <c r="F18" s="18" t="s">
        <v>4</v>
      </c>
      <c r="G18" s="18"/>
      <c r="H18" s="18" t="s">
        <v>59</v>
      </c>
      <c r="I18" s="19"/>
      <c r="J18" s="19">
        <f t="shared" si="1"/>
        <v>-350</v>
      </c>
      <c r="K18" s="19"/>
      <c r="L18" s="26"/>
    </row>
    <row r="19" spans="1:12" ht="14.25" customHeight="1" x14ac:dyDescent="0.35">
      <c r="A19" s="21"/>
      <c r="B19" s="22" t="s">
        <v>13</v>
      </c>
      <c r="C19" s="22">
        <v>2</v>
      </c>
      <c r="D19" s="23">
        <f>VLOOKUP(B19,'Product List'!$A$2:$B$7,2,FALSE)</f>
        <v>25</v>
      </c>
      <c r="E19" s="23">
        <f t="shared" si="0"/>
        <v>50</v>
      </c>
      <c r="F19" s="22" t="s">
        <v>0</v>
      </c>
      <c r="G19" s="22"/>
      <c r="H19" s="22" t="s">
        <v>59</v>
      </c>
      <c r="I19" s="23"/>
      <c r="J19" s="23">
        <f t="shared" si="1"/>
        <v>-50</v>
      </c>
      <c r="K19" s="23"/>
      <c r="L19" s="24"/>
    </row>
    <row r="20" spans="1:12" ht="14.25" customHeight="1" x14ac:dyDescent="0.35">
      <c r="A20" s="17"/>
      <c r="B20" s="18" t="s">
        <v>13</v>
      </c>
      <c r="C20" s="18">
        <v>1</v>
      </c>
      <c r="D20" s="19">
        <f>VLOOKUP(B20,'Product List'!$A$2:$B$7,2,FALSE)</f>
        <v>25</v>
      </c>
      <c r="E20" s="19">
        <f t="shared" si="0"/>
        <v>25</v>
      </c>
      <c r="F20" s="18" t="s">
        <v>5</v>
      </c>
      <c r="G20" s="18" t="s">
        <v>60</v>
      </c>
      <c r="H20" s="18" t="s">
        <v>58</v>
      </c>
      <c r="I20" s="19">
        <v>0</v>
      </c>
      <c r="J20" s="19">
        <f t="shared" si="1"/>
        <v>-25</v>
      </c>
      <c r="K20" s="19"/>
      <c r="L20" s="25">
        <v>600</v>
      </c>
    </row>
    <row r="21" spans="1:12" ht="14.25" customHeight="1" x14ac:dyDescent="0.35">
      <c r="A21" s="21"/>
      <c r="B21" s="22" t="s">
        <v>14</v>
      </c>
      <c r="C21" s="22">
        <v>1</v>
      </c>
      <c r="D21" s="23">
        <f>VLOOKUP(B21,'Product List'!$A$2:$B$7,2,FALSE)</f>
        <v>350</v>
      </c>
      <c r="E21" s="23">
        <f t="shared" si="0"/>
        <v>350</v>
      </c>
      <c r="F21" s="22" t="s">
        <v>5</v>
      </c>
      <c r="G21" s="22" t="s">
        <v>60</v>
      </c>
      <c r="H21" s="22" t="s">
        <v>58</v>
      </c>
      <c r="I21" s="23">
        <v>0</v>
      </c>
      <c r="J21" s="23">
        <f t="shared" si="1"/>
        <v>-350</v>
      </c>
      <c r="K21" s="23"/>
      <c r="L21" s="25">
        <v>250</v>
      </c>
    </row>
    <row r="22" spans="1:12" ht="14.25" customHeight="1" x14ac:dyDescent="0.35">
      <c r="A22" s="17"/>
      <c r="B22" s="18" t="s">
        <v>13</v>
      </c>
      <c r="C22" s="18">
        <v>2</v>
      </c>
      <c r="D22" s="19">
        <f>VLOOKUP(B22,'Product List'!$A$2:$B$7,2,FALSE)</f>
        <v>25</v>
      </c>
      <c r="E22" s="19">
        <f t="shared" si="0"/>
        <v>50</v>
      </c>
      <c r="F22" s="18" t="s">
        <v>4</v>
      </c>
      <c r="G22" s="18" t="s">
        <v>57</v>
      </c>
      <c r="H22" s="18" t="s">
        <v>58</v>
      </c>
      <c r="I22" s="19">
        <v>50</v>
      </c>
      <c r="J22" s="19">
        <f t="shared" si="1"/>
        <v>0</v>
      </c>
      <c r="K22" s="19"/>
      <c r="L22" s="26"/>
    </row>
    <row r="23" spans="1:12" ht="14.25" customHeight="1" x14ac:dyDescent="0.35">
      <c r="A23" s="21"/>
      <c r="B23" s="22" t="s">
        <v>13</v>
      </c>
      <c r="C23" s="22">
        <v>1</v>
      </c>
      <c r="D23" s="23">
        <f>VLOOKUP(B23,'Product List'!$A$2:$B$7,2,FALSE)</f>
        <v>25</v>
      </c>
      <c r="E23" s="23">
        <f t="shared" si="0"/>
        <v>25</v>
      </c>
      <c r="F23" s="22" t="s">
        <v>1</v>
      </c>
      <c r="G23" s="22"/>
      <c r="H23" s="22" t="s">
        <v>59</v>
      </c>
      <c r="I23" s="23"/>
      <c r="J23" s="23">
        <f t="shared" si="1"/>
        <v>-25</v>
      </c>
      <c r="K23" s="23"/>
      <c r="L23" s="24"/>
    </row>
    <row r="24" spans="1:12" ht="14.25" customHeight="1" x14ac:dyDescent="0.35">
      <c r="A24" s="17"/>
      <c r="B24" s="18" t="s">
        <v>63</v>
      </c>
      <c r="C24" s="18">
        <v>1</v>
      </c>
      <c r="D24" s="19">
        <v>250</v>
      </c>
      <c r="E24" s="19">
        <f t="shared" si="0"/>
        <v>250</v>
      </c>
      <c r="F24" s="18" t="s">
        <v>3</v>
      </c>
      <c r="G24" s="18" t="s">
        <v>57</v>
      </c>
      <c r="H24" s="18" t="s">
        <v>58</v>
      </c>
      <c r="I24" s="19">
        <v>300</v>
      </c>
      <c r="J24" s="19">
        <f t="shared" si="1"/>
        <v>50</v>
      </c>
      <c r="L24" s="27">
        <v>50</v>
      </c>
    </row>
    <row r="25" spans="1:12" ht="14.25" customHeight="1" x14ac:dyDescent="0.35">
      <c r="A25" s="21"/>
      <c r="B25" s="22" t="s">
        <v>14</v>
      </c>
      <c r="C25" s="22">
        <v>1</v>
      </c>
      <c r="D25" s="23">
        <f>VLOOKUP(B25,'Product List'!$A$2:$B$7,2,FALSE)</f>
        <v>350</v>
      </c>
      <c r="E25" s="23">
        <f t="shared" si="0"/>
        <v>350</v>
      </c>
      <c r="F25" s="22" t="s">
        <v>0</v>
      </c>
      <c r="G25" s="22"/>
      <c r="H25" s="22" t="s">
        <v>59</v>
      </c>
      <c r="I25" s="23"/>
      <c r="J25" s="23">
        <f t="shared" si="1"/>
        <v>-350</v>
      </c>
      <c r="K25" s="23"/>
      <c r="L25" s="24"/>
    </row>
    <row r="26" spans="1:12" ht="14.25" customHeight="1" x14ac:dyDescent="0.35">
      <c r="A26" s="17">
        <v>5</v>
      </c>
      <c r="B26" s="18" t="s">
        <v>14</v>
      </c>
      <c r="C26" s="18">
        <v>1</v>
      </c>
      <c r="D26" s="19">
        <f>VLOOKUP(B26,'Product List'!$A$2:$B$7,2,FALSE)</f>
        <v>350</v>
      </c>
      <c r="E26" s="19">
        <f t="shared" si="0"/>
        <v>350</v>
      </c>
      <c r="F26" s="18" t="s">
        <v>10</v>
      </c>
      <c r="G26" s="18"/>
      <c r="H26" s="18" t="s">
        <v>59</v>
      </c>
      <c r="I26" s="19"/>
      <c r="J26" s="19">
        <f t="shared" si="1"/>
        <v>-350</v>
      </c>
      <c r="K26" s="19"/>
      <c r="L26" s="26"/>
    </row>
    <row r="27" spans="1:12" ht="14.25" customHeight="1" x14ac:dyDescent="0.35">
      <c r="A27" s="21"/>
      <c r="B27" s="22" t="s">
        <v>13</v>
      </c>
      <c r="C27" s="22">
        <v>2</v>
      </c>
      <c r="D27" s="23">
        <f>VLOOKUP(B27,'Product List'!$A$2:$B$7,2,FALSE)</f>
        <v>25</v>
      </c>
      <c r="E27" s="23">
        <f t="shared" si="0"/>
        <v>50</v>
      </c>
      <c r="F27" s="22" t="s">
        <v>5</v>
      </c>
      <c r="G27" s="22" t="s">
        <v>60</v>
      </c>
      <c r="H27" s="22" t="s">
        <v>58</v>
      </c>
      <c r="I27" s="23">
        <v>0</v>
      </c>
      <c r="J27" s="23">
        <f t="shared" si="1"/>
        <v>-50</v>
      </c>
      <c r="L27" s="27">
        <v>200</v>
      </c>
    </row>
    <row r="28" spans="1:12" ht="14.25" customHeight="1" x14ac:dyDescent="0.35">
      <c r="A28" s="17"/>
      <c r="B28" s="18" t="s">
        <v>13</v>
      </c>
      <c r="C28" s="18">
        <v>1</v>
      </c>
      <c r="D28" s="19">
        <f>VLOOKUP(B28,'Product List'!$A$2:$B$7,2,FALSE)</f>
        <v>25</v>
      </c>
      <c r="E28" s="19">
        <f t="shared" si="0"/>
        <v>25</v>
      </c>
      <c r="F28" s="18" t="s">
        <v>1</v>
      </c>
      <c r="G28" s="18"/>
      <c r="H28" s="18" t="s">
        <v>59</v>
      </c>
      <c r="I28" s="19"/>
      <c r="J28" s="19">
        <f t="shared" si="1"/>
        <v>-25</v>
      </c>
      <c r="K28" s="19"/>
      <c r="L28" s="26"/>
    </row>
    <row r="29" spans="1:12" ht="14.25" customHeight="1" x14ac:dyDescent="0.35">
      <c r="A29" s="21"/>
      <c r="B29" s="22" t="s">
        <v>13</v>
      </c>
      <c r="C29" s="22">
        <v>2</v>
      </c>
      <c r="D29" s="23">
        <f>VLOOKUP(B29,'Product List'!$A$2:$B$7,2,FALSE)</f>
        <v>25</v>
      </c>
      <c r="E29" s="23">
        <f t="shared" si="0"/>
        <v>50</v>
      </c>
      <c r="F29" s="22" t="s">
        <v>3</v>
      </c>
      <c r="G29" s="22" t="s">
        <v>57</v>
      </c>
      <c r="H29" s="22" t="s">
        <v>58</v>
      </c>
      <c r="I29" s="23"/>
      <c r="J29" s="23">
        <f t="shared" si="1"/>
        <v>-50</v>
      </c>
      <c r="K29" s="23"/>
      <c r="L29" s="24"/>
    </row>
    <row r="30" spans="1:12" ht="14.25" customHeight="1" x14ac:dyDescent="0.35">
      <c r="A30" s="17"/>
      <c r="B30" s="18" t="s">
        <v>13</v>
      </c>
      <c r="C30" s="18">
        <v>1</v>
      </c>
      <c r="D30" s="19">
        <f>VLOOKUP(B30,'Product List'!$A$2:$B$7,2,FALSE)</f>
        <v>25</v>
      </c>
      <c r="E30" s="19">
        <f t="shared" si="0"/>
        <v>25</v>
      </c>
      <c r="F30" s="18" t="s">
        <v>6</v>
      </c>
      <c r="G30" s="18"/>
      <c r="H30" s="18" t="s">
        <v>59</v>
      </c>
      <c r="I30" s="19"/>
      <c r="J30" s="19">
        <f t="shared" si="1"/>
        <v>-25</v>
      </c>
      <c r="K30" s="19"/>
      <c r="L30" s="26"/>
    </row>
    <row r="31" spans="1:12" ht="14.25" customHeight="1" x14ac:dyDescent="0.35">
      <c r="A31" s="21"/>
      <c r="B31" s="22" t="s">
        <v>13</v>
      </c>
      <c r="C31" s="22">
        <v>2</v>
      </c>
      <c r="D31" s="23">
        <f>VLOOKUP(B31,'Product List'!$A$2:$B$7,2,FALSE)</f>
        <v>25</v>
      </c>
      <c r="E31" s="23">
        <f t="shared" si="0"/>
        <v>50</v>
      </c>
      <c r="F31" s="22" t="s">
        <v>8</v>
      </c>
      <c r="G31" s="22"/>
      <c r="H31" s="22" t="s">
        <v>59</v>
      </c>
      <c r="I31" s="23"/>
      <c r="J31" s="23">
        <f t="shared" si="1"/>
        <v>-50</v>
      </c>
      <c r="L31" s="24"/>
    </row>
    <row r="32" spans="1:12" ht="14.25" customHeight="1" x14ac:dyDescent="0.35">
      <c r="A32" s="17"/>
      <c r="B32" s="18" t="s">
        <v>13</v>
      </c>
      <c r="C32" s="18">
        <v>2</v>
      </c>
      <c r="D32" s="19">
        <f>VLOOKUP(B32,'Product List'!$A$2:$B$7,2,FALSE)</f>
        <v>25</v>
      </c>
      <c r="E32" s="19">
        <f t="shared" si="0"/>
        <v>50</v>
      </c>
      <c r="F32" s="18" t="s">
        <v>0</v>
      </c>
      <c r="G32" s="18"/>
      <c r="H32" s="18" t="s">
        <v>59</v>
      </c>
      <c r="I32" s="19"/>
      <c r="J32" s="19">
        <f t="shared" si="1"/>
        <v>-50</v>
      </c>
      <c r="L32" s="26"/>
    </row>
    <row r="33" spans="1:12" ht="14.25" customHeight="1" x14ac:dyDescent="0.35">
      <c r="A33" s="21"/>
      <c r="B33" s="22" t="s">
        <v>13</v>
      </c>
      <c r="C33" s="22">
        <v>2</v>
      </c>
      <c r="D33" s="23">
        <f>VLOOKUP(B33,'Product List'!$A$2:$B$7,2,FALSE)</f>
        <v>25</v>
      </c>
      <c r="E33" s="23">
        <f t="shared" si="0"/>
        <v>50</v>
      </c>
      <c r="F33" s="22" t="s">
        <v>4</v>
      </c>
      <c r="G33" s="22" t="s">
        <v>57</v>
      </c>
      <c r="H33" s="22" t="s">
        <v>58</v>
      </c>
      <c r="I33" s="23">
        <v>200</v>
      </c>
      <c r="J33" s="23">
        <f t="shared" si="1"/>
        <v>150</v>
      </c>
      <c r="L33" s="28">
        <v>150</v>
      </c>
    </row>
    <row r="34" spans="1:12" ht="14.25" customHeight="1" x14ac:dyDescent="0.35">
      <c r="A34" s="17"/>
      <c r="B34" s="18" t="s">
        <v>14</v>
      </c>
      <c r="C34" s="18">
        <v>1</v>
      </c>
      <c r="D34" s="19">
        <f>VLOOKUP(B34,'Product List'!$A$2:$B$7,2,FALSE)</f>
        <v>350</v>
      </c>
      <c r="E34" s="19">
        <f t="shared" si="0"/>
        <v>350</v>
      </c>
      <c r="F34" s="18" t="s">
        <v>4</v>
      </c>
      <c r="G34" s="18" t="s">
        <v>57</v>
      </c>
      <c r="H34" s="18" t="s">
        <v>64</v>
      </c>
      <c r="I34" s="19">
        <v>150</v>
      </c>
      <c r="J34" s="19">
        <f t="shared" si="1"/>
        <v>-200</v>
      </c>
      <c r="L34" s="26"/>
    </row>
    <row r="35" spans="1:12" ht="14.25" customHeight="1" x14ac:dyDescent="0.35">
      <c r="A35" s="21"/>
      <c r="B35" s="22" t="s">
        <v>14</v>
      </c>
      <c r="C35" s="22">
        <v>1</v>
      </c>
      <c r="D35" s="23">
        <f>VLOOKUP(B35,'Product List'!$A$2:$B$7,2,FALSE)</f>
        <v>350</v>
      </c>
      <c r="E35" s="23">
        <f t="shared" si="0"/>
        <v>350</v>
      </c>
      <c r="F35" s="22" t="s">
        <v>1</v>
      </c>
      <c r="G35" s="22"/>
      <c r="H35" s="22" t="s">
        <v>59</v>
      </c>
      <c r="I35" s="23"/>
      <c r="J35" s="23">
        <f t="shared" si="1"/>
        <v>-350</v>
      </c>
      <c r="L35" s="24"/>
    </row>
    <row r="36" spans="1:12" ht="14.25" customHeight="1" x14ac:dyDescent="0.35">
      <c r="A36" s="17"/>
      <c r="B36" s="18" t="s">
        <v>15</v>
      </c>
      <c r="C36" s="18">
        <v>1</v>
      </c>
      <c r="D36" s="19">
        <f>VLOOKUP(B36,'Product List'!$A$2:$B$7,2,FALSE)</f>
        <v>350</v>
      </c>
      <c r="E36" s="19">
        <f t="shared" si="0"/>
        <v>350</v>
      </c>
      <c r="F36" s="18" t="s">
        <v>65</v>
      </c>
      <c r="G36" s="18"/>
      <c r="H36" s="18" t="s">
        <v>59</v>
      </c>
      <c r="I36" s="19"/>
      <c r="J36" s="19">
        <f t="shared" si="1"/>
        <v>-350</v>
      </c>
      <c r="L36" s="26"/>
    </row>
    <row r="37" spans="1:12" ht="14.25" customHeight="1" x14ac:dyDescent="0.35">
      <c r="A37" s="21"/>
      <c r="B37" s="22" t="s">
        <v>16</v>
      </c>
      <c r="C37" s="22">
        <v>1</v>
      </c>
      <c r="D37" s="23">
        <f>VLOOKUP(B37,'Product List'!$A$2:$B$7,2,FALSE)</f>
        <v>600</v>
      </c>
      <c r="E37" s="23">
        <f t="shared" si="0"/>
        <v>600</v>
      </c>
      <c r="F37" s="22" t="s">
        <v>65</v>
      </c>
      <c r="G37" s="22"/>
      <c r="H37" s="22" t="s">
        <v>59</v>
      </c>
      <c r="I37" s="23"/>
      <c r="J37" s="23">
        <f t="shared" si="1"/>
        <v>-600</v>
      </c>
      <c r="L37" s="24"/>
    </row>
    <row r="38" spans="1:12" ht="14.25" customHeight="1" x14ac:dyDescent="0.35">
      <c r="A38" s="17"/>
      <c r="B38" s="18" t="s">
        <v>13</v>
      </c>
      <c r="C38" s="18">
        <v>1</v>
      </c>
      <c r="D38" s="19">
        <f>VLOOKUP(B38,'Product List'!$A$2:$B$7,2,FALSE)</f>
        <v>25</v>
      </c>
      <c r="E38" s="19">
        <f t="shared" si="0"/>
        <v>25</v>
      </c>
      <c r="F38" s="18" t="s">
        <v>0</v>
      </c>
      <c r="G38" s="18"/>
      <c r="H38" s="18" t="s">
        <v>59</v>
      </c>
      <c r="I38" s="19"/>
      <c r="J38" s="19">
        <f t="shared" si="1"/>
        <v>-25</v>
      </c>
      <c r="L38" s="26"/>
    </row>
    <row r="39" spans="1:12" ht="14.25" customHeight="1" x14ac:dyDescent="0.35">
      <c r="A39" s="21"/>
      <c r="B39" s="22" t="s">
        <v>14</v>
      </c>
      <c r="C39" s="22">
        <v>1</v>
      </c>
      <c r="D39" s="23">
        <f>VLOOKUP(B39,'Product List'!$A$2:$B$7,2,FALSE)</f>
        <v>350</v>
      </c>
      <c r="E39" s="23">
        <f t="shared" si="0"/>
        <v>350</v>
      </c>
      <c r="F39" s="22" t="s">
        <v>0</v>
      </c>
      <c r="G39" s="22"/>
      <c r="H39" s="22" t="s">
        <v>59</v>
      </c>
      <c r="I39" s="23"/>
      <c r="J39" s="23">
        <f t="shared" si="1"/>
        <v>-350</v>
      </c>
      <c r="L39" s="24"/>
    </row>
    <row r="40" spans="1:12" ht="14.25" customHeight="1" x14ac:dyDescent="0.35">
      <c r="A40" s="17"/>
      <c r="B40" s="18" t="s">
        <v>14</v>
      </c>
      <c r="C40" s="18">
        <v>1</v>
      </c>
      <c r="D40" s="19">
        <f>VLOOKUP(B40,'Product List'!$A$2:$B$7,2,FALSE)</f>
        <v>350</v>
      </c>
      <c r="E40" s="19">
        <f t="shared" si="0"/>
        <v>350</v>
      </c>
      <c r="F40" s="18" t="s">
        <v>65</v>
      </c>
      <c r="G40" s="18" t="s">
        <v>60</v>
      </c>
      <c r="H40" s="18" t="s">
        <v>58</v>
      </c>
      <c r="I40" s="19">
        <v>350</v>
      </c>
      <c r="J40" s="19">
        <f t="shared" si="1"/>
        <v>0</v>
      </c>
    </row>
    <row r="41" spans="1:12" ht="14.25" customHeight="1" x14ac:dyDescent="0.35">
      <c r="A41" s="21"/>
      <c r="B41" s="22" t="s">
        <v>16</v>
      </c>
      <c r="C41" s="22">
        <v>1</v>
      </c>
      <c r="D41" s="23">
        <f>VLOOKUP(B41,'Product List'!$A$2:$B$7,2,FALSE)</f>
        <v>600</v>
      </c>
      <c r="E41" s="23">
        <f t="shared" si="0"/>
        <v>600</v>
      </c>
      <c r="F41" s="22" t="s">
        <v>8</v>
      </c>
      <c r="G41" s="22"/>
      <c r="H41" s="22" t="s">
        <v>59</v>
      </c>
      <c r="I41" s="23"/>
      <c r="J41" s="23">
        <f t="shared" si="1"/>
        <v>-600</v>
      </c>
      <c r="L41" s="24"/>
    </row>
    <row r="42" spans="1:12" ht="14.25" customHeight="1" x14ac:dyDescent="0.35">
      <c r="A42" s="17">
        <v>6</v>
      </c>
      <c r="B42" s="18" t="s">
        <v>13</v>
      </c>
      <c r="C42" s="18">
        <v>1</v>
      </c>
      <c r="D42" s="19">
        <f>VLOOKUP(B42,'Product List'!$A$2:$B$7,2,FALSE)</f>
        <v>25</v>
      </c>
      <c r="E42" s="19">
        <f t="shared" si="0"/>
        <v>25</v>
      </c>
      <c r="F42" s="18" t="s">
        <v>5</v>
      </c>
      <c r="G42" s="18" t="s">
        <v>60</v>
      </c>
      <c r="H42" s="18" t="s">
        <v>58</v>
      </c>
      <c r="I42" s="19">
        <v>0</v>
      </c>
      <c r="J42" s="19">
        <f t="shared" si="1"/>
        <v>-25</v>
      </c>
      <c r="L42" s="25">
        <v>175</v>
      </c>
    </row>
    <row r="43" spans="1:12" ht="14.25" customHeight="1" x14ac:dyDescent="0.35">
      <c r="A43" s="21"/>
      <c r="B43" s="22" t="s">
        <v>13</v>
      </c>
      <c r="C43" s="22">
        <v>1</v>
      </c>
      <c r="D43" s="23">
        <f>VLOOKUP(B43,'Product List'!$A$2:$B$7,2,FALSE)</f>
        <v>25</v>
      </c>
      <c r="E43" s="23">
        <f t="shared" si="0"/>
        <v>25</v>
      </c>
      <c r="F43" s="22" t="s">
        <v>2</v>
      </c>
      <c r="G43" s="22"/>
      <c r="H43" s="22" t="s">
        <v>59</v>
      </c>
      <c r="I43" s="23"/>
      <c r="J43" s="23">
        <f t="shared" si="1"/>
        <v>-25</v>
      </c>
      <c r="L43" s="24"/>
    </row>
    <row r="44" spans="1:12" ht="14.25" customHeight="1" x14ac:dyDescent="0.35">
      <c r="A44" s="17"/>
      <c r="B44" s="18" t="s">
        <v>13</v>
      </c>
      <c r="C44" s="18">
        <v>1</v>
      </c>
      <c r="D44" s="19">
        <v>25</v>
      </c>
      <c r="E44" s="19">
        <f t="shared" si="0"/>
        <v>25</v>
      </c>
      <c r="F44" s="18" t="s">
        <v>3</v>
      </c>
      <c r="G44" s="18"/>
      <c r="H44" s="18" t="s">
        <v>59</v>
      </c>
      <c r="I44" s="19"/>
      <c r="J44" s="19">
        <f t="shared" si="1"/>
        <v>-25</v>
      </c>
      <c r="L44" s="26"/>
    </row>
    <row r="45" spans="1:12" ht="14.25" customHeight="1" x14ac:dyDescent="0.35">
      <c r="A45" s="21"/>
      <c r="B45" s="22" t="s">
        <v>13</v>
      </c>
      <c r="C45" s="22">
        <v>2</v>
      </c>
      <c r="D45" s="23">
        <f>VLOOKUP(B45,'Product List'!$A$2:$B$7,2,FALSE)</f>
        <v>25</v>
      </c>
      <c r="E45" s="23">
        <f t="shared" si="0"/>
        <v>50</v>
      </c>
      <c r="F45" s="22" t="s">
        <v>6</v>
      </c>
      <c r="G45" s="22"/>
      <c r="H45" s="22" t="s">
        <v>59</v>
      </c>
      <c r="I45" s="23"/>
      <c r="J45" s="23">
        <f t="shared" si="1"/>
        <v>-50</v>
      </c>
      <c r="L45" s="24"/>
    </row>
    <row r="46" spans="1:12" ht="14.25" customHeight="1" x14ac:dyDescent="0.35">
      <c r="A46" s="17"/>
      <c r="B46" s="18" t="s">
        <v>13</v>
      </c>
      <c r="C46" s="18">
        <v>2</v>
      </c>
      <c r="D46" s="19">
        <f>VLOOKUP(B46,'Product List'!$A$2:$B$7,2,FALSE)</f>
        <v>25</v>
      </c>
      <c r="E46" s="19">
        <f t="shared" si="0"/>
        <v>50</v>
      </c>
      <c r="F46" s="18" t="s">
        <v>0</v>
      </c>
      <c r="G46" s="18"/>
      <c r="H46" s="18" t="s">
        <v>59</v>
      </c>
      <c r="I46" s="19"/>
      <c r="J46" s="19">
        <f t="shared" si="1"/>
        <v>-50</v>
      </c>
      <c r="L46" s="26"/>
    </row>
    <row r="47" spans="1:12" ht="14.25" customHeight="1" x14ac:dyDescent="0.35">
      <c r="A47" s="21"/>
      <c r="B47" s="22" t="s">
        <v>13</v>
      </c>
      <c r="C47" s="22">
        <v>2</v>
      </c>
      <c r="D47" s="23">
        <f>VLOOKUP(B47,'Product List'!$A$2:$B$7,2,FALSE)</f>
        <v>25</v>
      </c>
      <c r="E47" s="23">
        <f t="shared" si="0"/>
        <v>50</v>
      </c>
      <c r="F47" s="22" t="s">
        <v>10</v>
      </c>
      <c r="G47" s="22" t="s">
        <v>57</v>
      </c>
      <c r="H47" s="22" t="s">
        <v>58</v>
      </c>
      <c r="I47" s="23">
        <v>50</v>
      </c>
      <c r="J47" s="23">
        <f t="shared" si="1"/>
        <v>0</v>
      </c>
      <c r="L47" s="24"/>
    </row>
    <row r="48" spans="1:12" ht="14.25" customHeight="1" x14ac:dyDescent="0.35">
      <c r="A48" s="17"/>
      <c r="B48" s="18" t="s">
        <v>13</v>
      </c>
      <c r="C48" s="18">
        <v>2</v>
      </c>
      <c r="D48" s="19">
        <f>VLOOKUP(B48,'Product List'!$A$2:$B$7,2,FALSE)</f>
        <v>25</v>
      </c>
      <c r="E48" s="19">
        <f t="shared" si="0"/>
        <v>50</v>
      </c>
      <c r="F48" s="18" t="s">
        <v>4</v>
      </c>
      <c r="G48" s="18" t="s">
        <v>57</v>
      </c>
      <c r="H48" s="18" t="s">
        <v>58</v>
      </c>
      <c r="I48" s="19">
        <v>100</v>
      </c>
      <c r="J48" s="19">
        <f t="shared" si="1"/>
        <v>50</v>
      </c>
      <c r="L48" s="25">
        <v>50</v>
      </c>
    </row>
    <row r="49" spans="1:26" ht="14.25" customHeight="1" x14ac:dyDescent="0.35">
      <c r="A49" s="21"/>
      <c r="B49" s="22" t="s">
        <v>13</v>
      </c>
      <c r="C49" s="22">
        <v>1</v>
      </c>
      <c r="D49" s="23">
        <f>VLOOKUP(B49,'Product List'!$A$2:$B$7,2,FALSE)</f>
        <v>25</v>
      </c>
      <c r="E49" s="23">
        <f t="shared" si="0"/>
        <v>25</v>
      </c>
      <c r="F49" s="22" t="s">
        <v>5</v>
      </c>
      <c r="G49" s="22" t="s">
        <v>60</v>
      </c>
      <c r="H49" s="22" t="s">
        <v>58</v>
      </c>
      <c r="I49" s="23">
        <v>0</v>
      </c>
      <c r="J49" s="23">
        <f t="shared" si="1"/>
        <v>-25</v>
      </c>
      <c r="L49" s="25">
        <v>150</v>
      </c>
    </row>
    <row r="50" spans="1:26" ht="14.25" customHeight="1" x14ac:dyDescent="0.35">
      <c r="A50" s="17"/>
      <c r="B50" s="18" t="s">
        <v>15</v>
      </c>
      <c r="C50" s="18">
        <v>1</v>
      </c>
      <c r="D50" s="19">
        <f>VLOOKUP(B50,'Product List'!$A$2:$B$7,2,FALSE)</f>
        <v>350</v>
      </c>
      <c r="E50" s="19">
        <f t="shared" si="0"/>
        <v>350</v>
      </c>
      <c r="F50" s="18" t="s">
        <v>7</v>
      </c>
      <c r="G50" s="18"/>
      <c r="H50" s="18" t="s">
        <v>59</v>
      </c>
      <c r="I50" s="19"/>
      <c r="J50" s="19">
        <f t="shared" si="1"/>
        <v>-350</v>
      </c>
      <c r="L50" s="26"/>
    </row>
    <row r="51" spans="1:26" ht="14.25" customHeight="1" x14ac:dyDescent="0.35">
      <c r="A51" s="21"/>
      <c r="B51" s="22" t="s">
        <v>13</v>
      </c>
      <c r="C51" s="22">
        <v>1</v>
      </c>
      <c r="D51" s="23">
        <f>VLOOKUP(B51,'Product List'!$A$2:$B$7,2,FALSE)</f>
        <v>25</v>
      </c>
      <c r="E51" s="23">
        <f t="shared" si="0"/>
        <v>25</v>
      </c>
      <c r="F51" s="22" t="s">
        <v>7</v>
      </c>
      <c r="G51" s="22"/>
      <c r="H51" s="22" t="s">
        <v>59</v>
      </c>
      <c r="I51" s="23"/>
      <c r="J51" s="23">
        <f t="shared" si="1"/>
        <v>-25</v>
      </c>
      <c r="L51" s="24"/>
    </row>
    <row r="52" spans="1:26" ht="14.25" customHeight="1" x14ac:dyDescent="0.35">
      <c r="A52" s="17"/>
      <c r="B52" s="18" t="s">
        <v>15</v>
      </c>
      <c r="C52" s="18">
        <v>1</v>
      </c>
      <c r="D52" s="19">
        <f>VLOOKUP(B52,'Product List'!$A$2:$B$7,2,FALSE)</f>
        <v>350</v>
      </c>
      <c r="E52" s="19">
        <f t="shared" si="0"/>
        <v>350</v>
      </c>
      <c r="F52" s="18" t="s">
        <v>8</v>
      </c>
      <c r="G52" s="18"/>
      <c r="H52" s="18" t="s">
        <v>59</v>
      </c>
      <c r="I52" s="19"/>
      <c r="J52" s="19">
        <f t="shared" si="1"/>
        <v>-350</v>
      </c>
      <c r="L52" s="26"/>
    </row>
    <row r="53" spans="1:26" ht="14.25" customHeight="1" x14ac:dyDescent="0.35">
      <c r="A53" s="21"/>
      <c r="B53" s="22" t="s">
        <v>16</v>
      </c>
      <c r="C53" s="22">
        <v>1</v>
      </c>
      <c r="D53" s="23">
        <f>VLOOKUP(B53,'Product List'!$A$2:$B$7,2,FALSE)</f>
        <v>600</v>
      </c>
      <c r="E53" s="23">
        <f t="shared" si="0"/>
        <v>600</v>
      </c>
      <c r="F53" s="22" t="s">
        <v>8</v>
      </c>
      <c r="G53" s="22"/>
      <c r="H53" s="22" t="s">
        <v>59</v>
      </c>
      <c r="I53" s="23"/>
      <c r="J53" s="23">
        <f t="shared" si="1"/>
        <v>-600</v>
      </c>
      <c r="L53" s="24"/>
    </row>
    <row r="54" spans="1:26" ht="14.25" customHeight="1" x14ac:dyDescent="0.35">
      <c r="A54" s="17">
        <v>7</v>
      </c>
      <c r="B54" s="18" t="s">
        <v>13</v>
      </c>
      <c r="C54" s="18">
        <v>2</v>
      </c>
      <c r="D54" s="19">
        <f>VLOOKUP(B54,'Product List'!$A$2:$B$7,2,FALSE)</f>
        <v>25</v>
      </c>
      <c r="E54" s="19">
        <f t="shared" si="0"/>
        <v>50</v>
      </c>
      <c r="F54" s="18" t="s">
        <v>1</v>
      </c>
      <c r="G54" s="18"/>
      <c r="H54" s="18" t="s">
        <v>59</v>
      </c>
      <c r="I54" s="19"/>
      <c r="J54" s="19">
        <f t="shared" si="1"/>
        <v>-50</v>
      </c>
      <c r="L54" s="26"/>
    </row>
    <row r="55" spans="1:26" ht="14.25" customHeight="1" x14ac:dyDescent="0.35">
      <c r="A55" s="21"/>
      <c r="B55" s="22" t="s">
        <v>13</v>
      </c>
      <c r="C55" s="22">
        <v>2</v>
      </c>
      <c r="D55" s="23">
        <f>VLOOKUP(B55,'Product List'!$A$2:$B$7,2,FALSE)</f>
        <v>25</v>
      </c>
      <c r="E55" s="23">
        <f t="shared" si="0"/>
        <v>50</v>
      </c>
      <c r="F55" s="22" t="s">
        <v>0</v>
      </c>
      <c r="G55" s="22"/>
      <c r="H55" s="22" t="s">
        <v>59</v>
      </c>
      <c r="I55" s="23"/>
      <c r="J55" s="23">
        <f t="shared" si="1"/>
        <v>-50</v>
      </c>
      <c r="L55" s="24"/>
    </row>
    <row r="56" spans="1:26" ht="14.25" customHeight="1" x14ac:dyDescent="0.35">
      <c r="A56" s="17"/>
      <c r="B56" s="18" t="s">
        <v>13</v>
      </c>
      <c r="C56" s="18">
        <v>2</v>
      </c>
      <c r="D56" s="19">
        <f>VLOOKUP(B56,'Product List'!$A$2:$B$7,2,FALSE)</f>
        <v>25</v>
      </c>
      <c r="E56" s="19">
        <f t="shared" si="0"/>
        <v>50</v>
      </c>
      <c r="F56" s="18" t="s">
        <v>6</v>
      </c>
      <c r="G56" s="18"/>
      <c r="H56" s="18" t="s">
        <v>59</v>
      </c>
      <c r="I56" s="19"/>
      <c r="J56" s="19">
        <f t="shared" si="1"/>
        <v>-50</v>
      </c>
      <c r="L56" s="26"/>
    </row>
    <row r="57" spans="1:26" ht="14.25" customHeight="1" x14ac:dyDescent="0.35">
      <c r="A57" s="21"/>
      <c r="B57" s="22" t="s">
        <v>13</v>
      </c>
      <c r="C57" s="22">
        <v>1</v>
      </c>
      <c r="D57" s="23">
        <f>VLOOKUP(B57,'Product List'!$A$2:$B$7,2,FALSE)</f>
        <v>25</v>
      </c>
      <c r="E57" s="23">
        <f t="shared" si="0"/>
        <v>25</v>
      </c>
      <c r="F57" s="22" t="s">
        <v>7</v>
      </c>
      <c r="G57" s="22"/>
      <c r="H57" s="22" t="s">
        <v>59</v>
      </c>
      <c r="I57" s="23"/>
      <c r="J57" s="23">
        <f t="shared" si="1"/>
        <v>-25</v>
      </c>
      <c r="L57" s="24"/>
    </row>
    <row r="58" spans="1:26" ht="14.25" customHeight="1" x14ac:dyDescent="0.35">
      <c r="A58" s="17"/>
      <c r="B58" s="18" t="s">
        <v>13</v>
      </c>
      <c r="C58" s="18">
        <v>1</v>
      </c>
      <c r="D58" s="19">
        <f>VLOOKUP(B58,'Product List'!$A$2:$B$7,2,FALSE)</f>
        <v>25</v>
      </c>
      <c r="E58" s="19">
        <f t="shared" si="0"/>
        <v>25</v>
      </c>
      <c r="F58" s="18" t="s">
        <v>5</v>
      </c>
      <c r="G58" s="18" t="s">
        <v>60</v>
      </c>
      <c r="H58" s="18" t="s">
        <v>58</v>
      </c>
      <c r="I58" s="19">
        <v>0</v>
      </c>
      <c r="J58" s="19">
        <f t="shared" si="1"/>
        <v>-25</v>
      </c>
      <c r="L58" s="25">
        <v>125</v>
      </c>
    </row>
    <row r="59" spans="1:26" ht="14.25" customHeight="1" x14ac:dyDescent="0.35">
      <c r="A59" s="21"/>
      <c r="B59" s="22" t="s">
        <v>14</v>
      </c>
      <c r="C59" s="22">
        <v>1</v>
      </c>
      <c r="D59" s="23">
        <f>VLOOKUP(B59,'Product List'!$A$2:$B$7,2,FALSE)</f>
        <v>350</v>
      </c>
      <c r="E59" s="23">
        <f t="shared" si="0"/>
        <v>350</v>
      </c>
      <c r="F59" s="22" t="s">
        <v>5</v>
      </c>
      <c r="G59" s="22" t="s">
        <v>60</v>
      </c>
      <c r="H59" s="22" t="s">
        <v>58</v>
      </c>
      <c r="I59" s="23">
        <v>1000</v>
      </c>
      <c r="J59" s="23">
        <f t="shared" si="1"/>
        <v>650</v>
      </c>
      <c r="L59" s="25">
        <v>775</v>
      </c>
    </row>
    <row r="60" spans="1:26" ht="14.25" customHeight="1" x14ac:dyDescent="0.35">
      <c r="A60" s="17"/>
      <c r="B60" s="18" t="s">
        <v>16</v>
      </c>
      <c r="C60" s="18">
        <v>1</v>
      </c>
      <c r="D60" s="19">
        <f>VLOOKUP(B60,'Product List'!$A$2:$B$7,2,FALSE)</f>
        <v>600</v>
      </c>
      <c r="E60" s="19">
        <f t="shared" si="0"/>
        <v>600</v>
      </c>
      <c r="F60" s="18" t="s">
        <v>8</v>
      </c>
      <c r="G60" s="18"/>
      <c r="H60" s="18" t="s">
        <v>59</v>
      </c>
      <c r="I60" s="19"/>
      <c r="J60" s="19">
        <f t="shared" si="1"/>
        <v>-600</v>
      </c>
      <c r="L60" s="26"/>
    </row>
    <row r="61" spans="1:26" ht="14.25" customHeight="1" x14ac:dyDescent="0.35">
      <c r="A61" s="21"/>
      <c r="B61" s="22" t="s">
        <v>14</v>
      </c>
      <c r="C61" s="22">
        <v>1</v>
      </c>
      <c r="D61" s="23">
        <f>VLOOKUP(B61,'Product List'!$A$2:$B$7,2,FALSE)</f>
        <v>350</v>
      </c>
      <c r="E61" s="23">
        <f t="shared" si="0"/>
        <v>350</v>
      </c>
      <c r="F61" s="22" t="s">
        <v>0</v>
      </c>
      <c r="G61" s="22"/>
      <c r="H61" s="22" t="s">
        <v>59</v>
      </c>
      <c r="I61" s="23"/>
      <c r="J61" s="23">
        <f t="shared" si="1"/>
        <v>-350</v>
      </c>
      <c r="L61" s="24"/>
    </row>
    <row r="62" spans="1:26" ht="14.25" customHeight="1" x14ac:dyDescent="0.35">
      <c r="A62" s="17"/>
      <c r="B62" s="18" t="s">
        <v>13</v>
      </c>
      <c r="C62" s="18">
        <v>2</v>
      </c>
      <c r="D62" s="19">
        <f>VLOOKUP(B62,'Product List'!$A$2:$B$7,2,FALSE)</f>
        <v>25</v>
      </c>
      <c r="E62" s="19">
        <f t="shared" si="0"/>
        <v>50</v>
      </c>
      <c r="F62" s="18" t="s">
        <v>7</v>
      </c>
      <c r="G62" s="18"/>
      <c r="H62" s="18" t="s">
        <v>59</v>
      </c>
      <c r="I62" s="19"/>
      <c r="J62" s="19">
        <f t="shared" si="1"/>
        <v>-50</v>
      </c>
      <c r="L62" s="26"/>
    </row>
    <row r="63" spans="1:26" ht="14.25" customHeight="1" x14ac:dyDescent="0.35">
      <c r="A63" s="21"/>
      <c r="B63" s="22" t="s">
        <v>14</v>
      </c>
      <c r="C63" s="22">
        <v>1</v>
      </c>
      <c r="D63" s="23">
        <f>VLOOKUP(B63,'Product List'!$A$2:$B$7,2,FALSE)</f>
        <v>350</v>
      </c>
      <c r="E63" s="23">
        <f t="shared" si="0"/>
        <v>350</v>
      </c>
      <c r="F63" s="22" t="s">
        <v>5</v>
      </c>
      <c r="G63" s="22" t="s">
        <v>60</v>
      </c>
      <c r="H63" s="22" t="s">
        <v>58</v>
      </c>
      <c r="I63" s="23">
        <v>0</v>
      </c>
      <c r="J63" s="23">
        <f t="shared" si="1"/>
        <v>-350</v>
      </c>
      <c r="L63" s="25">
        <v>425</v>
      </c>
    </row>
    <row r="64" spans="1:26" ht="14.25" customHeight="1" x14ac:dyDescent="0.35">
      <c r="A64" s="29"/>
      <c r="B64" s="30" t="s">
        <v>14</v>
      </c>
      <c r="C64" s="31">
        <v>2</v>
      </c>
      <c r="D64" s="32">
        <f>VLOOKUP(B64,'Product List'!$A$2:$B$7,2,FALSE)</f>
        <v>350</v>
      </c>
      <c r="E64" s="32">
        <f t="shared" si="0"/>
        <v>700</v>
      </c>
      <c r="F64" s="30" t="s">
        <v>2</v>
      </c>
      <c r="G64" s="30"/>
      <c r="H64" s="30" t="s">
        <v>59</v>
      </c>
      <c r="I64" s="32"/>
      <c r="J64" s="32">
        <f t="shared" si="1"/>
        <v>-700</v>
      </c>
      <c r="K64" s="33"/>
      <c r="L64" s="34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12" ht="14.25" customHeight="1" x14ac:dyDescent="0.35">
      <c r="A65" s="21"/>
      <c r="B65" s="22" t="s">
        <v>16</v>
      </c>
      <c r="C65" s="22">
        <v>2</v>
      </c>
      <c r="D65" s="23">
        <f>VLOOKUP(B65,'Product List'!$A$2:$B$7,2,FALSE)</f>
        <v>600</v>
      </c>
      <c r="E65" s="23">
        <f t="shared" si="0"/>
        <v>1200</v>
      </c>
      <c r="F65" s="22" t="s">
        <v>8</v>
      </c>
      <c r="G65" s="22"/>
      <c r="H65" s="22" t="s">
        <v>59</v>
      </c>
      <c r="I65" s="23"/>
      <c r="J65" s="23">
        <f t="shared" si="1"/>
        <v>-1200</v>
      </c>
      <c r="L65" s="24"/>
    </row>
    <row r="66" spans="1:12" ht="14.25" customHeight="1" x14ac:dyDescent="0.35">
      <c r="A66" s="17">
        <v>9</v>
      </c>
      <c r="B66" s="18" t="s">
        <v>16</v>
      </c>
      <c r="C66" s="18">
        <v>1</v>
      </c>
      <c r="D66" s="19">
        <f>VLOOKUP(B66,'Product List'!$A$2:$B$7,2,FALSE)</f>
        <v>600</v>
      </c>
      <c r="E66" s="19">
        <f t="shared" si="0"/>
        <v>600</v>
      </c>
      <c r="F66" s="18" t="s">
        <v>9</v>
      </c>
      <c r="G66" s="18" t="s">
        <v>60</v>
      </c>
      <c r="H66" s="18" t="s">
        <v>58</v>
      </c>
      <c r="I66" s="19">
        <v>1950</v>
      </c>
      <c r="J66" s="19">
        <f t="shared" si="1"/>
        <v>1350</v>
      </c>
      <c r="L66" s="25">
        <v>1350</v>
      </c>
    </row>
    <row r="67" spans="1:12" ht="14.25" customHeight="1" x14ac:dyDescent="0.35">
      <c r="A67" s="21"/>
      <c r="B67" s="22" t="s">
        <v>14</v>
      </c>
      <c r="C67" s="22">
        <v>1</v>
      </c>
      <c r="D67" s="23">
        <f>VLOOKUP(B67,'Product List'!$A$2:$B$7,2,FALSE)</f>
        <v>350</v>
      </c>
      <c r="E67" s="23">
        <f t="shared" si="0"/>
        <v>350</v>
      </c>
      <c r="F67" s="22" t="s">
        <v>9</v>
      </c>
      <c r="G67" s="22" t="s">
        <v>60</v>
      </c>
      <c r="H67" s="22" t="s">
        <v>58</v>
      </c>
      <c r="I67" s="23">
        <v>0</v>
      </c>
      <c r="J67" s="23">
        <f t="shared" si="1"/>
        <v>-350</v>
      </c>
      <c r="L67" s="25">
        <v>1000</v>
      </c>
    </row>
    <row r="68" spans="1:12" ht="14.25" customHeight="1" x14ac:dyDescent="0.35">
      <c r="A68" s="17">
        <v>10</v>
      </c>
      <c r="B68" s="18" t="s">
        <v>13</v>
      </c>
      <c r="C68" s="18">
        <v>1</v>
      </c>
      <c r="D68" s="19">
        <f>VLOOKUP(B68,'Product List'!$A$2:$B$7,2,FALSE)</f>
        <v>25</v>
      </c>
      <c r="E68" s="19">
        <f t="shared" si="0"/>
        <v>25</v>
      </c>
      <c r="F68" s="18" t="s">
        <v>1</v>
      </c>
      <c r="G68" s="18"/>
      <c r="H68" s="18" t="s">
        <v>59</v>
      </c>
      <c r="I68" s="19"/>
      <c r="J68" s="19">
        <f t="shared" si="1"/>
        <v>-25</v>
      </c>
      <c r="L68" s="26"/>
    </row>
    <row r="69" spans="1:12" ht="14.25" customHeight="1" x14ac:dyDescent="0.35">
      <c r="A69" s="21"/>
      <c r="B69" s="22" t="s">
        <v>13</v>
      </c>
      <c r="C69" s="22">
        <v>2</v>
      </c>
      <c r="D69" s="23">
        <f>VLOOKUP(B69,'Product List'!$A$2:$B$7,2,FALSE)</f>
        <v>25</v>
      </c>
      <c r="E69" s="23">
        <f t="shared" si="0"/>
        <v>50</v>
      </c>
      <c r="F69" s="22" t="s">
        <v>0</v>
      </c>
      <c r="G69" s="22"/>
      <c r="H69" s="22" t="s">
        <v>59</v>
      </c>
      <c r="I69" s="23"/>
      <c r="J69" s="23">
        <f t="shared" si="1"/>
        <v>-50</v>
      </c>
      <c r="L69" s="24"/>
    </row>
    <row r="70" spans="1:12" ht="14.25" customHeight="1" x14ac:dyDescent="0.35">
      <c r="A70" s="17"/>
      <c r="B70" s="18" t="s">
        <v>13</v>
      </c>
      <c r="C70" s="18">
        <v>1</v>
      </c>
      <c r="D70" s="19">
        <f>VLOOKUP(B70,'Product List'!$A$2:$B$7,2,FALSE)</f>
        <v>25</v>
      </c>
      <c r="E70" s="19">
        <f t="shared" si="0"/>
        <v>25</v>
      </c>
      <c r="F70" s="18" t="s">
        <v>8</v>
      </c>
      <c r="G70" s="18"/>
      <c r="H70" s="18" t="s">
        <v>59</v>
      </c>
      <c r="I70" s="19"/>
      <c r="J70" s="19">
        <f t="shared" si="1"/>
        <v>-25</v>
      </c>
      <c r="L70" s="26"/>
    </row>
    <row r="71" spans="1:12" ht="14.25" customHeight="1" x14ac:dyDescent="0.35">
      <c r="A71" s="21"/>
      <c r="B71" s="22" t="s">
        <v>13</v>
      </c>
      <c r="C71" s="22">
        <v>2</v>
      </c>
      <c r="D71" s="23">
        <f>VLOOKUP(B71,'Product List'!$A$2:$B$7,2,FALSE)</f>
        <v>25</v>
      </c>
      <c r="E71" s="23">
        <f t="shared" si="0"/>
        <v>50</v>
      </c>
      <c r="F71" s="22" t="s">
        <v>4</v>
      </c>
      <c r="G71" s="22" t="s">
        <v>57</v>
      </c>
      <c r="H71" s="22" t="s">
        <v>58</v>
      </c>
      <c r="I71" s="23">
        <v>100</v>
      </c>
      <c r="J71" s="23">
        <f t="shared" si="1"/>
        <v>50</v>
      </c>
      <c r="L71" s="25">
        <v>50</v>
      </c>
    </row>
    <row r="72" spans="1:12" ht="14.25" customHeight="1" x14ac:dyDescent="0.35">
      <c r="A72" s="17"/>
      <c r="B72" s="18" t="s">
        <v>13</v>
      </c>
      <c r="C72" s="18">
        <v>1</v>
      </c>
      <c r="D72" s="19">
        <f>VLOOKUP(B72,'Product List'!$A$2:$B$7,2,FALSE)</f>
        <v>25</v>
      </c>
      <c r="E72" s="19">
        <f t="shared" si="0"/>
        <v>25</v>
      </c>
      <c r="F72" s="18" t="s">
        <v>0</v>
      </c>
      <c r="G72" s="18"/>
      <c r="H72" s="18" t="s">
        <v>59</v>
      </c>
      <c r="I72" s="19"/>
      <c r="J72" s="19">
        <f t="shared" si="1"/>
        <v>-25</v>
      </c>
      <c r="L72" s="26"/>
    </row>
    <row r="73" spans="1:12" ht="14.25" customHeight="1" x14ac:dyDescent="0.35">
      <c r="A73" s="21"/>
      <c r="B73" s="22" t="s">
        <v>14</v>
      </c>
      <c r="C73" s="22">
        <v>1</v>
      </c>
      <c r="D73" s="23">
        <f>VLOOKUP(B73,'Product List'!$A$2:$B$7,2,FALSE)</f>
        <v>350</v>
      </c>
      <c r="E73" s="23">
        <f t="shared" si="0"/>
        <v>350</v>
      </c>
      <c r="F73" s="22" t="s">
        <v>0</v>
      </c>
      <c r="G73" s="22"/>
      <c r="H73" s="22" t="s">
        <v>59</v>
      </c>
      <c r="I73" s="23"/>
      <c r="J73" s="23">
        <f t="shared" si="1"/>
        <v>-350</v>
      </c>
      <c r="L73" s="24"/>
    </row>
    <row r="74" spans="1:12" ht="14.25" customHeight="1" x14ac:dyDescent="0.35">
      <c r="A74" s="17"/>
      <c r="B74" s="18" t="s">
        <v>17</v>
      </c>
      <c r="C74" s="18">
        <v>1</v>
      </c>
      <c r="D74" s="19">
        <f>VLOOKUP(B74,'Product List'!$A$2:$B$7,2,FALSE)</f>
        <v>460</v>
      </c>
      <c r="E74" s="19">
        <f t="shared" si="0"/>
        <v>460</v>
      </c>
      <c r="F74" s="18" t="s">
        <v>66</v>
      </c>
      <c r="G74" s="18" t="s">
        <v>57</v>
      </c>
      <c r="H74" s="18" t="s">
        <v>58</v>
      </c>
      <c r="I74" s="19">
        <v>500</v>
      </c>
      <c r="J74" s="19">
        <f t="shared" si="1"/>
        <v>40</v>
      </c>
      <c r="L74" s="25">
        <v>50</v>
      </c>
    </row>
    <row r="75" spans="1:12" ht="14.25" customHeight="1" x14ac:dyDescent="0.35">
      <c r="A75" s="21"/>
      <c r="B75" s="22" t="s">
        <v>14</v>
      </c>
      <c r="C75" s="22">
        <v>1</v>
      </c>
      <c r="D75" s="23">
        <f>VLOOKUP(B75,'Product List'!$A$2:$B$7,2,FALSE)</f>
        <v>350</v>
      </c>
      <c r="E75" s="23">
        <f t="shared" si="0"/>
        <v>350</v>
      </c>
      <c r="F75" s="22" t="s">
        <v>1</v>
      </c>
      <c r="G75" s="22"/>
      <c r="H75" s="22" t="s">
        <v>59</v>
      </c>
      <c r="I75" s="23"/>
      <c r="J75" s="23">
        <f t="shared" si="1"/>
        <v>-350</v>
      </c>
      <c r="L75" s="24"/>
    </row>
    <row r="76" spans="1:12" ht="14.25" customHeight="1" x14ac:dyDescent="0.35">
      <c r="A76" s="17"/>
      <c r="B76" s="18" t="s">
        <v>13</v>
      </c>
      <c r="C76" s="18">
        <v>1</v>
      </c>
      <c r="D76" s="19">
        <f>VLOOKUP(B76,'Product List'!$A$2:$B$7,2,FALSE)</f>
        <v>25</v>
      </c>
      <c r="E76" s="19">
        <f t="shared" si="0"/>
        <v>25</v>
      </c>
      <c r="F76" s="18" t="s">
        <v>1</v>
      </c>
      <c r="G76" s="18"/>
      <c r="H76" s="18" t="s">
        <v>59</v>
      </c>
      <c r="I76" s="19"/>
      <c r="J76" s="19">
        <f t="shared" si="1"/>
        <v>-25</v>
      </c>
      <c r="L76" s="26"/>
    </row>
    <row r="77" spans="1:12" ht="14.25" customHeight="1" x14ac:dyDescent="0.35">
      <c r="A77" s="21"/>
      <c r="B77" s="22" t="s">
        <v>14</v>
      </c>
      <c r="C77" s="22">
        <v>1</v>
      </c>
      <c r="D77" s="23">
        <f>VLOOKUP(B77,'Product List'!$A$2:$B$7,2,FALSE)</f>
        <v>350</v>
      </c>
      <c r="E77" s="23">
        <f t="shared" si="0"/>
        <v>350</v>
      </c>
      <c r="F77" s="22" t="s">
        <v>0</v>
      </c>
      <c r="G77" s="22"/>
      <c r="H77" s="22" t="s">
        <v>59</v>
      </c>
      <c r="I77" s="23"/>
      <c r="J77" s="23">
        <f t="shared" si="1"/>
        <v>-350</v>
      </c>
      <c r="L77" s="24"/>
    </row>
    <row r="78" spans="1:12" ht="14.25" customHeight="1" x14ac:dyDescent="0.35">
      <c r="A78" s="17"/>
      <c r="B78" s="18" t="s">
        <v>13</v>
      </c>
      <c r="C78" s="18">
        <v>3</v>
      </c>
      <c r="D78" s="19">
        <f>VLOOKUP(B78,'Product List'!$A$2:$B$7,2,FALSE)</f>
        <v>25</v>
      </c>
      <c r="E78" s="19">
        <f t="shared" si="0"/>
        <v>75</v>
      </c>
      <c r="F78" s="18" t="s">
        <v>0</v>
      </c>
      <c r="G78" s="18"/>
      <c r="H78" s="18" t="s">
        <v>59</v>
      </c>
      <c r="I78" s="19"/>
      <c r="J78" s="19">
        <f t="shared" si="1"/>
        <v>-75</v>
      </c>
      <c r="L78" s="26"/>
    </row>
    <row r="79" spans="1:12" ht="14.25" customHeight="1" x14ac:dyDescent="0.35">
      <c r="A79" s="21"/>
      <c r="B79" s="22" t="s">
        <v>13</v>
      </c>
      <c r="C79" s="22">
        <v>1</v>
      </c>
      <c r="D79" s="23">
        <f>VLOOKUP(B79,'Product List'!$A$2:$B$7,2,FALSE)</f>
        <v>25</v>
      </c>
      <c r="E79" s="23">
        <f t="shared" si="0"/>
        <v>25</v>
      </c>
      <c r="F79" s="22" t="s">
        <v>5</v>
      </c>
      <c r="G79" s="22" t="s">
        <v>60</v>
      </c>
      <c r="H79" s="22" t="s">
        <v>58</v>
      </c>
      <c r="I79" s="23">
        <v>0</v>
      </c>
      <c r="J79" s="23">
        <f t="shared" si="1"/>
        <v>-25</v>
      </c>
      <c r="L79" s="25">
        <v>400</v>
      </c>
    </row>
    <row r="80" spans="1:12" ht="14.25" customHeight="1" x14ac:dyDescent="0.35">
      <c r="A80" s="17"/>
      <c r="B80" s="18" t="s">
        <v>13</v>
      </c>
      <c r="C80" s="18">
        <v>1</v>
      </c>
      <c r="D80" s="19">
        <f>VLOOKUP(B80,'Product List'!$A$2:$B$7,2,FALSE)</f>
        <v>25</v>
      </c>
      <c r="E80" s="19">
        <f t="shared" si="0"/>
        <v>25</v>
      </c>
      <c r="F80" s="18" t="s">
        <v>9</v>
      </c>
      <c r="G80" s="18" t="s">
        <v>60</v>
      </c>
      <c r="H80" s="18" t="s">
        <v>58</v>
      </c>
      <c r="I80" s="19">
        <v>0</v>
      </c>
      <c r="J80" s="19">
        <f t="shared" si="1"/>
        <v>-25</v>
      </c>
      <c r="L80" s="25">
        <v>975</v>
      </c>
    </row>
    <row r="81" spans="1:12" ht="14.25" customHeight="1" x14ac:dyDescent="0.35">
      <c r="A81" s="21"/>
      <c r="B81" s="22" t="s">
        <v>13</v>
      </c>
      <c r="C81" s="22">
        <v>1</v>
      </c>
      <c r="D81" s="23">
        <f>VLOOKUP(B81,'Product List'!$A$2:$B$7,2,FALSE)</f>
        <v>25</v>
      </c>
      <c r="E81" s="23">
        <f t="shared" si="0"/>
        <v>25</v>
      </c>
      <c r="F81" s="22" t="s">
        <v>3</v>
      </c>
      <c r="G81" s="22"/>
      <c r="H81" s="22" t="s">
        <v>59</v>
      </c>
      <c r="I81" s="23"/>
      <c r="J81" s="23">
        <f t="shared" si="1"/>
        <v>-25</v>
      </c>
      <c r="L81" s="24"/>
    </row>
    <row r="82" spans="1:12" ht="14.25" customHeight="1" x14ac:dyDescent="0.35">
      <c r="A82" s="17">
        <v>11</v>
      </c>
      <c r="B82" s="18" t="s">
        <v>13</v>
      </c>
      <c r="C82" s="18">
        <v>2</v>
      </c>
      <c r="D82" s="19">
        <f>VLOOKUP(B82,'Product List'!$A$2:$B$7,2,FALSE)</f>
        <v>25</v>
      </c>
      <c r="E82" s="19">
        <f t="shared" si="0"/>
        <v>50</v>
      </c>
      <c r="F82" s="18" t="s">
        <v>4</v>
      </c>
      <c r="G82" s="18" t="s">
        <v>57</v>
      </c>
      <c r="H82" s="18" t="s">
        <v>58</v>
      </c>
      <c r="I82" s="19">
        <v>50</v>
      </c>
      <c r="J82" s="19">
        <f t="shared" si="1"/>
        <v>0</v>
      </c>
      <c r="L82" s="26"/>
    </row>
    <row r="83" spans="1:12" ht="14.25" customHeight="1" x14ac:dyDescent="0.35">
      <c r="A83" s="21"/>
      <c r="B83" s="22" t="s">
        <v>13</v>
      </c>
      <c r="C83" s="22">
        <v>2</v>
      </c>
      <c r="D83" s="23">
        <f>VLOOKUP(B83,'Product List'!$A$2:$B$7,2,FALSE)</f>
        <v>25</v>
      </c>
      <c r="E83" s="23">
        <f t="shared" si="0"/>
        <v>50</v>
      </c>
      <c r="F83" s="22" t="s">
        <v>6</v>
      </c>
      <c r="G83" s="22"/>
      <c r="H83" s="22" t="s">
        <v>59</v>
      </c>
      <c r="I83" s="23"/>
      <c r="J83" s="23">
        <f t="shared" si="1"/>
        <v>-50</v>
      </c>
      <c r="L83" s="24"/>
    </row>
    <row r="84" spans="1:12" ht="14.25" customHeight="1" x14ac:dyDescent="0.35">
      <c r="A84" s="17"/>
      <c r="B84" s="18" t="s">
        <v>13</v>
      </c>
      <c r="C84" s="18">
        <v>1</v>
      </c>
      <c r="D84" s="19">
        <f>VLOOKUP(B84,'Product List'!$A$2:$B$7,2,FALSE)</f>
        <v>25</v>
      </c>
      <c r="E84" s="19">
        <f t="shared" si="0"/>
        <v>25</v>
      </c>
      <c r="F84" s="18" t="s">
        <v>2</v>
      </c>
      <c r="G84" s="18"/>
      <c r="H84" s="18" t="s">
        <v>59</v>
      </c>
      <c r="I84" s="19"/>
      <c r="J84" s="19">
        <f t="shared" si="1"/>
        <v>-25</v>
      </c>
      <c r="L84" s="26"/>
    </row>
    <row r="85" spans="1:12" ht="14.25" customHeight="1" x14ac:dyDescent="0.35">
      <c r="A85" s="21"/>
      <c r="B85" s="22" t="s">
        <v>13</v>
      </c>
      <c r="C85" s="22">
        <v>1</v>
      </c>
      <c r="D85" s="23">
        <f>VLOOKUP(B85,'Product List'!$A$2:$B$7,2,FALSE)</f>
        <v>25</v>
      </c>
      <c r="E85" s="23">
        <f t="shared" si="0"/>
        <v>25</v>
      </c>
      <c r="F85" s="22" t="s">
        <v>1</v>
      </c>
      <c r="G85" s="22"/>
      <c r="H85" s="22" t="s">
        <v>59</v>
      </c>
      <c r="I85" s="23"/>
      <c r="J85" s="23">
        <f t="shared" si="1"/>
        <v>-25</v>
      </c>
      <c r="L85" s="24"/>
    </row>
    <row r="86" spans="1:12" ht="14.25" customHeight="1" x14ac:dyDescent="0.35">
      <c r="A86" s="17"/>
      <c r="B86" s="18" t="s">
        <v>13</v>
      </c>
      <c r="C86" s="18">
        <v>1</v>
      </c>
      <c r="D86" s="19">
        <f>VLOOKUP(B86,'Product List'!$A$2:$B$7,2,FALSE)</f>
        <v>25</v>
      </c>
      <c r="E86" s="19">
        <f t="shared" si="0"/>
        <v>25</v>
      </c>
      <c r="F86" s="18" t="s">
        <v>3</v>
      </c>
      <c r="G86" s="18"/>
      <c r="H86" s="18" t="s">
        <v>59</v>
      </c>
      <c r="I86" s="19"/>
      <c r="J86" s="19">
        <f t="shared" si="1"/>
        <v>-25</v>
      </c>
      <c r="L86" s="26"/>
    </row>
    <row r="87" spans="1:12" ht="14.25" customHeight="1" x14ac:dyDescent="0.35">
      <c r="A87" s="21"/>
      <c r="B87" s="22" t="s">
        <v>13</v>
      </c>
      <c r="C87" s="22">
        <v>2</v>
      </c>
      <c r="D87" s="23">
        <f>VLOOKUP(B87,'Product List'!$A$2:$B$7,2,FALSE)</f>
        <v>25</v>
      </c>
      <c r="E87" s="23">
        <f t="shared" si="0"/>
        <v>50</v>
      </c>
      <c r="F87" s="22" t="s">
        <v>0</v>
      </c>
      <c r="G87" s="22"/>
      <c r="H87" s="22" t="s">
        <v>59</v>
      </c>
      <c r="I87" s="23"/>
      <c r="J87" s="23">
        <f t="shared" si="1"/>
        <v>-50</v>
      </c>
      <c r="L87" s="24"/>
    </row>
    <row r="88" spans="1:12" ht="14.25" customHeight="1" x14ac:dyDescent="0.35">
      <c r="A88" s="17"/>
      <c r="B88" s="18" t="s">
        <v>13</v>
      </c>
      <c r="C88" s="18">
        <v>2</v>
      </c>
      <c r="D88" s="19">
        <f>VLOOKUP(B88,'Product List'!$A$2:$B$7,2,FALSE)</f>
        <v>25</v>
      </c>
      <c r="E88" s="19">
        <f t="shared" si="0"/>
        <v>50</v>
      </c>
      <c r="F88" s="18" t="s">
        <v>8</v>
      </c>
      <c r="G88" s="18"/>
      <c r="H88" s="18" t="s">
        <v>59</v>
      </c>
      <c r="I88" s="19"/>
      <c r="J88" s="19">
        <f t="shared" si="1"/>
        <v>-50</v>
      </c>
      <c r="L88" s="26"/>
    </row>
    <row r="89" spans="1:12" ht="14.25" customHeight="1" x14ac:dyDescent="0.35">
      <c r="A89" s="21"/>
      <c r="B89" s="22" t="s">
        <v>14</v>
      </c>
      <c r="C89" s="22">
        <v>1</v>
      </c>
      <c r="D89" s="23">
        <f>VLOOKUP(B89,'Product List'!$A$2:$B$7,2,FALSE)</f>
        <v>350</v>
      </c>
      <c r="E89" s="23">
        <f t="shared" si="0"/>
        <v>350</v>
      </c>
      <c r="F89" s="22" t="s">
        <v>4</v>
      </c>
      <c r="G89" s="22"/>
      <c r="H89" s="22" t="s">
        <v>59</v>
      </c>
      <c r="I89" s="23"/>
      <c r="J89" s="23">
        <f t="shared" si="1"/>
        <v>-350</v>
      </c>
      <c r="L89" s="24"/>
    </row>
    <row r="90" spans="1:12" ht="14.25" customHeight="1" x14ac:dyDescent="0.35">
      <c r="A90" s="17"/>
      <c r="B90" s="18" t="s">
        <v>15</v>
      </c>
      <c r="C90" s="18">
        <v>1</v>
      </c>
      <c r="D90" s="19">
        <f>VLOOKUP(B90,'Product List'!$A$2:$B$7,2,FALSE)</f>
        <v>350</v>
      </c>
      <c r="E90" s="19">
        <f t="shared" si="0"/>
        <v>350</v>
      </c>
      <c r="F90" s="18" t="s">
        <v>0</v>
      </c>
      <c r="G90" s="18"/>
      <c r="H90" s="18" t="s">
        <v>59</v>
      </c>
      <c r="I90" s="19"/>
      <c r="J90" s="19">
        <f t="shared" si="1"/>
        <v>-350</v>
      </c>
      <c r="L90" s="26"/>
    </row>
    <row r="91" spans="1:12" ht="14.25" customHeight="1" x14ac:dyDescent="0.35">
      <c r="A91" s="21"/>
      <c r="B91" s="22" t="s">
        <v>14</v>
      </c>
      <c r="C91" s="22">
        <v>1</v>
      </c>
      <c r="D91" s="23">
        <f>VLOOKUP(B91,'Product List'!$A$2:$B$7,2,FALSE)</f>
        <v>350</v>
      </c>
      <c r="E91" s="23">
        <f t="shared" si="0"/>
        <v>350</v>
      </c>
      <c r="F91" s="22" t="s">
        <v>8</v>
      </c>
      <c r="G91" s="22"/>
      <c r="H91" s="22" t="s">
        <v>59</v>
      </c>
      <c r="I91" s="23"/>
      <c r="J91" s="23">
        <f t="shared" si="1"/>
        <v>-350</v>
      </c>
      <c r="L91" s="24"/>
    </row>
    <row r="92" spans="1:12" ht="14.25" customHeight="1" x14ac:dyDescent="0.35">
      <c r="A92" s="17"/>
      <c r="B92" s="18" t="s">
        <v>17</v>
      </c>
      <c r="C92" s="18">
        <v>1</v>
      </c>
      <c r="D92" s="19">
        <f>VLOOKUP(B92,'Product List'!$A$2:$B$7,2,FALSE)</f>
        <v>460</v>
      </c>
      <c r="E92" s="19">
        <f t="shared" si="0"/>
        <v>460</v>
      </c>
      <c r="F92" s="18" t="s">
        <v>7</v>
      </c>
      <c r="G92" s="18"/>
      <c r="H92" s="18" t="s">
        <v>59</v>
      </c>
      <c r="I92" s="19"/>
      <c r="J92" s="19">
        <f t="shared" si="1"/>
        <v>-460</v>
      </c>
      <c r="L92" s="26"/>
    </row>
    <row r="93" spans="1:12" ht="14.25" customHeight="1" x14ac:dyDescent="0.35">
      <c r="A93" s="21"/>
      <c r="B93" s="22" t="s">
        <v>14</v>
      </c>
      <c r="C93" s="22">
        <v>1</v>
      </c>
      <c r="D93" s="23">
        <f>VLOOKUP(B93,'Product List'!$A$2:$B$7,2,FALSE)</f>
        <v>350</v>
      </c>
      <c r="E93" s="23">
        <f t="shared" si="0"/>
        <v>350</v>
      </c>
      <c r="F93" s="22" t="s">
        <v>5</v>
      </c>
      <c r="G93" s="22" t="s">
        <v>60</v>
      </c>
      <c r="H93" s="22" t="s">
        <v>58</v>
      </c>
      <c r="I93" s="23">
        <v>0</v>
      </c>
      <c r="J93" s="23">
        <f t="shared" si="1"/>
        <v>-350</v>
      </c>
      <c r="L93" s="25">
        <v>50</v>
      </c>
    </row>
    <row r="94" spans="1:12" ht="14.25" customHeight="1" x14ac:dyDescent="0.35">
      <c r="A94" s="17"/>
      <c r="B94" s="18" t="s">
        <v>16</v>
      </c>
      <c r="C94" s="18">
        <v>1</v>
      </c>
      <c r="D94" s="19">
        <f>VLOOKUP(B94,'Product List'!$A$2:$B$7,2,FALSE)</f>
        <v>600</v>
      </c>
      <c r="E94" s="19">
        <f t="shared" si="0"/>
        <v>600</v>
      </c>
      <c r="F94" s="18" t="s">
        <v>8</v>
      </c>
      <c r="G94" s="18"/>
      <c r="H94" s="18" t="s">
        <v>59</v>
      </c>
      <c r="I94" s="19"/>
      <c r="J94" s="19">
        <f t="shared" si="1"/>
        <v>-600</v>
      </c>
      <c r="L94" s="26"/>
    </row>
    <row r="95" spans="1:12" ht="14.25" customHeight="1" x14ac:dyDescent="0.35">
      <c r="A95" s="21">
        <v>12</v>
      </c>
      <c r="B95" s="22" t="s">
        <v>16</v>
      </c>
      <c r="C95" s="22">
        <v>1</v>
      </c>
      <c r="D95" s="23">
        <f>VLOOKUP(B95,'Product List'!$A$2:$B$7,2,FALSE)</f>
        <v>600</v>
      </c>
      <c r="E95" s="23">
        <f t="shared" si="0"/>
        <v>600</v>
      </c>
      <c r="F95" s="22" t="s">
        <v>5</v>
      </c>
      <c r="G95" s="22" t="s">
        <v>60</v>
      </c>
      <c r="H95" s="22" t="s">
        <v>58</v>
      </c>
      <c r="I95" s="23">
        <v>2000</v>
      </c>
      <c r="J95" s="23">
        <f t="shared" si="1"/>
        <v>1400</v>
      </c>
      <c r="L95" s="25">
        <v>1450</v>
      </c>
    </row>
    <row r="96" spans="1:12" ht="14.25" customHeight="1" x14ac:dyDescent="0.35">
      <c r="A96" s="17"/>
      <c r="B96" s="18" t="s">
        <v>14</v>
      </c>
      <c r="C96" s="18">
        <v>1</v>
      </c>
      <c r="D96" s="19">
        <f>VLOOKUP(B96,'Product List'!$A$2:$B$7,2,FALSE)</f>
        <v>350</v>
      </c>
      <c r="E96" s="19">
        <f t="shared" si="0"/>
        <v>350</v>
      </c>
      <c r="F96" s="18" t="s">
        <v>0</v>
      </c>
      <c r="G96" s="18"/>
      <c r="H96" s="18" t="s">
        <v>59</v>
      </c>
      <c r="I96" s="19"/>
      <c r="J96" s="19">
        <f t="shared" si="1"/>
        <v>-350</v>
      </c>
      <c r="L96" s="26"/>
    </row>
    <row r="97" spans="1:26" ht="14.25" customHeight="1" x14ac:dyDescent="0.35">
      <c r="A97" s="21"/>
      <c r="B97" s="22" t="s">
        <v>14</v>
      </c>
      <c r="C97" s="22">
        <v>1</v>
      </c>
      <c r="D97" s="23">
        <f>VLOOKUP(B97,'Product List'!$A$2:$B$7,2,FALSE)</f>
        <v>350</v>
      </c>
      <c r="E97" s="23">
        <f t="shared" si="0"/>
        <v>350</v>
      </c>
      <c r="F97" s="22" t="s">
        <v>2</v>
      </c>
      <c r="G97" s="22"/>
      <c r="H97" s="22" t="s">
        <v>59</v>
      </c>
      <c r="I97" s="23"/>
      <c r="J97" s="23">
        <f t="shared" si="1"/>
        <v>-350</v>
      </c>
      <c r="L97" s="24"/>
    </row>
    <row r="98" spans="1:26" ht="14.25" customHeight="1" x14ac:dyDescent="0.35">
      <c r="A98" s="17"/>
      <c r="B98" s="18" t="s">
        <v>15</v>
      </c>
      <c r="C98" s="18">
        <v>1</v>
      </c>
      <c r="D98" s="19">
        <f>VLOOKUP(B98,'Product List'!$A$2:$B$7,2,FALSE)</f>
        <v>350</v>
      </c>
      <c r="E98" s="19">
        <f t="shared" si="0"/>
        <v>350</v>
      </c>
      <c r="F98" s="18" t="s">
        <v>2</v>
      </c>
      <c r="G98" s="18"/>
      <c r="H98" s="18" t="s">
        <v>59</v>
      </c>
      <c r="I98" s="19"/>
      <c r="J98" s="19">
        <f t="shared" si="1"/>
        <v>-350</v>
      </c>
      <c r="L98" s="26"/>
    </row>
    <row r="99" spans="1:26" ht="14.25" customHeight="1" x14ac:dyDescent="0.35">
      <c r="A99" s="35">
        <v>13</v>
      </c>
      <c r="B99" s="30" t="s">
        <v>16</v>
      </c>
      <c r="C99" s="31">
        <v>1</v>
      </c>
      <c r="D99" s="32">
        <f>VLOOKUP(B99,'Product List'!$A$2:$B$7,2,FALSE)</f>
        <v>600</v>
      </c>
      <c r="E99" s="32">
        <f t="shared" si="0"/>
        <v>600</v>
      </c>
      <c r="F99" s="30" t="s">
        <v>8</v>
      </c>
      <c r="G99" s="33"/>
      <c r="H99" s="30" t="s">
        <v>59</v>
      </c>
      <c r="I99" s="36"/>
      <c r="J99" s="32">
        <f t="shared" si="1"/>
        <v>-600</v>
      </c>
      <c r="K99" s="33"/>
      <c r="L99" s="34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5">
      <c r="A100" s="35"/>
      <c r="B100" s="30" t="s">
        <v>13</v>
      </c>
      <c r="C100" s="31">
        <v>2</v>
      </c>
      <c r="D100" s="32">
        <f>VLOOKUP(B100,'Product List'!$A$2:$B$7,2,FALSE)</f>
        <v>25</v>
      </c>
      <c r="E100" s="32">
        <f t="shared" si="0"/>
        <v>50</v>
      </c>
      <c r="F100" s="30" t="s">
        <v>8</v>
      </c>
      <c r="G100" s="33"/>
      <c r="H100" s="30" t="s">
        <v>59</v>
      </c>
      <c r="I100" s="36"/>
      <c r="J100" s="32">
        <f t="shared" si="1"/>
        <v>-50</v>
      </c>
      <c r="K100" s="33"/>
      <c r="L100" s="34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5">
      <c r="A101" s="35"/>
      <c r="B101" s="30" t="s">
        <v>15</v>
      </c>
      <c r="C101" s="31">
        <v>1</v>
      </c>
      <c r="D101" s="32">
        <f>VLOOKUP(B101,'Product List'!$A$2:$B$7,2,FALSE)</f>
        <v>350</v>
      </c>
      <c r="E101" s="32">
        <f t="shared" si="0"/>
        <v>350</v>
      </c>
      <c r="F101" s="30" t="s">
        <v>0</v>
      </c>
      <c r="G101" s="33"/>
      <c r="H101" s="30" t="s">
        <v>59</v>
      </c>
      <c r="I101" s="36"/>
      <c r="J101" s="32">
        <f t="shared" si="1"/>
        <v>-350</v>
      </c>
      <c r="K101" s="33"/>
      <c r="L101" s="34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5">
      <c r="A102" s="35"/>
      <c r="B102" s="30" t="s">
        <v>13</v>
      </c>
      <c r="C102" s="31">
        <v>2</v>
      </c>
      <c r="D102" s="32">
        <f>VLOOKUP(B102,'Product List'!$A$2:$B$7,2,FALSE)</f>
        <v>25</v>
      </c>
      <c r="E102" s="32">
        <f t="shared" si="0"/>
        <v>50</v>
      </c>
      <c r="F102" s="30" t="s">
        <v>0</v>
      </c>
      <c r="G102" s="33"/>
      <c r="H102" s="30" t="s">
        <v>59</v>
      </c>
      <c r="I102" s="36"/>
      <c r="J102" s="32">
        <f t="shared" si="1"/>
        <v>-50</v>
      </c>
      <c r="K102" s="33"/>
      <c r="L102" s="3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5">
      <c r="A103" s="35"/>
      <c r="B103" s="30" t="s">
        <v>13</v>
      </c>
      <c r="C103" s="31">
        <v>2</v>
      </c>
      <c r="D103" s="32">
        <f>VLOOKUP(B103,'Product List'!$A$2:$B$7,2,FALSE)</f>
        <v>25</v>
      </c>
      <c r="E103" s="32">
        <f t="shared" si="0"/>
        <v>50</v>
      </c>
      <c r="F103" s="30" t="s">
        <v>10</v>
      </c>
      <c r="G103" s="33"/>
      <c r="H103" s="30" t="s">
        <v>59</v>
      </c>
      <c r="I103" s="36"/>
      <c r="J103" s="32">
        <f t="shared" si="1"/>
        <v>-50</v>
      </c>
      <c r="K103" s="33"/>
      <c r="L103" s="3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5">
      <c r="A104" s="35"/>
      <c r="B104" s="30" t="s">
        <v>14</v>
      </c>
      <c r="C104" s="31">
        <v>1</v>
      </c>
      <c r="D104" s="32">
        <f>VLOOKUP(B104,'Product List'!$A$2:$B$7,2,FALSE)</f>
        <v>350</v>
      </c>
      <c r="E104" s="32">
        <f t="shared" si="0"/>
        <v>350</v>
      </c>
      <c r="F104" s="30" t="s">
        <v>4</v>
      </c>
      <c r="G104" s="33"/>
      <c r="H104" s="30" t="s">
        <v>59</v>
      </c>
      <c r="I104" s="36"/>
      <c r="J104" s="32">
        <f t="shared" si="1"/>
        <v>-350</v>
      </c>
      <c r="K104" s="33"/>
      <c r="L104" s="34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5">
      <c r="A105" s="29"/>
      <c r="B105" s="30" t="s">
        <v>13</v>
      </c>
      <c r="C105" s="31">
        <v>2</v>
      </c>
      <c r="D105" s="37">
        <f>VLOOKUP(B105,'Product List'!$A$2:$B$7,2,FALSE)</f>
        <v>25</v>
      </c>
      <c r="E105" s="37">
        <f t="shared" si="0"/>
        <v>50</v>
      </c>
      <c r="F105" s="30" t="s">
        <v>4</v>
      </c>
      <c r="G105" s="33"/>
      <c r="H105" s="30" t="s">
        <v>59</v>
      </c>
      <c r="I105" s="36"/>
      <c r="J105" s="37">
        <f t="shared" si="1"/>
        <v>-50</v>
      </c>
      <c r="K105" s="33"/>
      <c r="L105" s="34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29"/>
      <c r="B106" s="30" t="s">
        <v>13</v>
      </c>
      <c r="C106" s="31">
        <v>2</v>
      </c>
      <c r="D106" s="37">
        <f>VLOOKUP(B106,'Product List'!$A$2:$B$7,2,FALSE)</f>
        <v>25</v>
      </c>
      <c r="E106" s="37">
        <f t="shared" si="0"/>
        <v>50</v>
      </c>
      <c r="F106" s="30" t="s">
        <v>6</v>
      </c>
      <c r="G106" s="33"/>
      <c r="H106" s="30" t="s">
        <v>59</v>
      </c>
      <c r="I106" s="36"/>
      <c r="J106" s="37">
        <f t="shared" si="1"/>
        <v>-50</v>
      </c>
      <c r="K106" s="33"/>
      <c r="L106" s="3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21">
        <v>14</v>
      </c>
      <c r="B107" s="22" t="s">
        <v>16</v>
      </c>
      <c r="C107" s="22">
        <v>8.35</v>
      </c>
      <c r="D107" s="23">
        <f>VLOOKUP(B107,'Product List'!$A$2:$B$7,2,FALSE)</f>
        <v>600</v>
      </c>
      <c r="E107" s="23">
        <f t="shared" si="0"/>
        <v>5010</v>
      </c>
      <c r="F107" s="22" t="s">
        <v>8</v>
      </c>
      <c r="G107" s="22"/>
      <c r="H107" s="22" t="s">
        <v>59</v>
      </c>
      <c r="I107" s="23"/>
      <c r="J107" s="23">
        <f t="shared" si="1"/>
        <v>-5010</v>
      </c>
      <c r="L107" s="24"/>
    </row>
    <row r="108" spans="1:26" ht="14.25" customHeight="1" x14ac:dyDescent="0.35">
      <c r="A108" s="17"/>
      <c r="B108" s="18" t="s">
        <v>16</v>
      </c>
      <c r="C108" s="18">
        <v>2.67</v>
      </c>
      <c r="D108" s="19">
        <f>VLOOKUP(B108,'Product List'!$A$2:$B$7,2,FALSE)</f>
        <v>600</v>
      </c>
      <c r="E108" s="19">
        <f t="shared" si="0"/>
        <v>1602</v>
      </c>
      <c r="F108" s="18" t="s">
        <v>9</v>
      </c>
      <c r="G108" s="18" t="s">
        <v>61</v>
      </c>
      <c r="H108" s="18" t="s">
        <v>58</v>
      </c>
      <c r="I108" s="19">
        <v>1500</v>
      </c>
      <c r="J108" s="19">
        <f t="shared" si="1"/>
        <v>-102</v>
      </c>
      <c r="L108" s="25">
        <v>875</v>
      </c>
    </row>
    <row r="109" spans="1:26" ht="14.25" customHeight="1" x14ac:dyDescent="0.35">
      <c r="A109" s="21"/>
      <c r="B109" s="22" t="s">
        <v>13</v>
      </c>
      <c r="C109" s="22">
        <v>1</v>
      </c>
      <c r="D109" s="23">
        <f>VLOOKUP(B109,'Product List'!$A$2:$B$7,2,FALSE)</f>
        <v>25</v>
      </c>
      <c r="E109" s="23">
        <f t="shared" si="0"/>
        <v>25</v>
      </c>
      <c r="F109" s="22" t="s">
        <v>6</v>
      </c>
      <c r="G109" s="22"/>
      <c r="H109" s="22" t="s">
        <v>59</v>
      </c>
      <c r="I109" s="23"/>
      <c r="J109" s="23">
        <f t="shared" si="1"/>
        <v>-25</v>
      </c>
      <c r="L109" s="24"/>
    </row>
    <row r="110" spans="1:26" ht="14.25" customHeight="1" x14ac:dyDescent="0.35">
      <c r="A110" s="17"/>
      <c r="B110" s="18" t="s">
        <v>13</v>
      </c>
      <c r="C110" s="18">
        <v>1</v>
      </c>
      <c r="D110" s="19">
        <f>VLOOKUP(B110,'Product List'!$A$2:$B$7,2,FALSE)</f>
        <v>25</v>
      </c>
      <c r="E110" s="19">
        <f t="shared" si="0"/>
        <v>25</v>
      </c>
      <c r="F110" s="18" t="s">
        <v>7</v>
      </c>
      <c r="G110" s="18"/>
      <c r="H110" s="18" t="s">
        <v>59</v>
      </c>
      <c r="I110" s="19"/>
      <c r="J110" s="19">
        <f t="shared" si="1"/>
        <v>-25</v>
      </c>
      <c r="L110" s="26"/>
    </row>
    <row r="111" spans="1:26" ht="14.25" customHeight="1" x14ac:dyDescent="0.35">
      <c r="A111" s="21"/>
      <c r="B111" s="22" t="s">
        <v>13</v>
      </c>
      <c r="C111" s="22">
        <v>1</v>
      </c>
      <c r="D111" s="23">
        <f>VLOOKUP(B111,'Product List'!$A$2:$B$7,2,FALSE)</f>
        <v>25</v>
      </c>
      <c r="E111" s="23">
        <f t="shared" si="0"/>
        <v>25</v>
      </c>
      <c r="F111" s="22" t="s">
        <v>9</v>
      </c>
      <c r="G111" s="22" t="s">
        <v>60</v>
      </c>
      <c r="H111" s="22" t="s">
        <v>58</v>
      </c>
      <c r="I111" s="23">
        <v>0</v>
      </c>
      <c r="J111" s="23">
        <f t="shared" si="1"/>
        <v>-25</v>
      </c>
      <c r="L111" s="25">
        <v>850</v>
      </c>
    </row>
    <row r="112" spans="1:26" ht="14.25" customHeight="1" x14ac:dyDescent="0.35">
      <c r="A112" s="17"/>
      <c r="B112" s="18" t="s">
        <v>13</v>
      </c>
      <c r="C112" s="18">
        <v>1</v>
      </c>
      <c r="D112" s="19">
        <f>VLOOKUP(B112,'Product List'!$A$2:$B$7,2,FALSE)</f>
        <v>25</v>
      </c>
      <c r="E112" s="19">
        <f t="shared" si="0"/>
        <v>25</v>
      </c>
      <c r="F112" s="18" t="s">
        <v>4</v>
      </c>
      <c r="G112" s="18" t="s">
        <v>57</v>
      </c>
      <c r="H112" s="18" t="s">
        <v>58</v>
      </c>
      <c r="I112" s="19">
        <v>50</v>
      </c>
      <c r="J112" s="19">
        <f t="shared" si="1"/>
        <v>25</v>
      </c>
      <c r="L112" s="25">
        <v>25</v>
      </c>
    </row>
    <row r="113" spans="1:12" ht="14.25" customHeight="1" x14ac:dyDescent="0.35">
      <c r="A113" s="21"/>
      <c r="B113" s="22" t="s">
        <v>14</v>
      </c>
      <c r="C113" s="22">
        <v>1</v>
      </c>
      <c r="D113" s="23">
        <f>VLOOKUP(B113,'Product List'!$A$2:$B$7,2,FALSE)</f>
        <v>350</v>
      </c>
      <c r="E113" s="23">
        <f t="shared" si="0"/>
        <v>350</v>
      </c>
      <c r="F113" s="22" t="s">
        <v>5</v>
      </c>
      <c r="G113" s="22" t="s">
        <v>60</v>
      </c>
      <c r="H113" s="22" t="s">
        <v>58</v>
      </c>
      <c r="I113" s="23">
        <v>0</v>
      </c>
      <c r="J113" s="23">
        <f t="shared" si="1"/>
        <v>-350</v>
      </c>
      <c r="L113" s="25">
        <v>1100</v>
      </c>
    </row>
    <row r="114" spans="1:12" ht="14.25" customHeight="1" x14ac:dyDescent="0.35">
      <c r="A114" s="17"/>
      <c r="B114" s="18" t="s">
        <v>14</v>
      </c>
      <c r="C114" s="18">
        <v>2</v>
      </c>
      <c r="D114" s="19">
        <f>VLOOKUP(B114,'Product List'!$A$2:$B$7,2,FALSE)</f>
        <v>350</v>
      </c>
      <c r="E114" s="19">
        <f t="shared" si="0"/>
        <v>700</v>
      </c>
      <c r="F114" s="18" t="s">
        <v>9</v>
      </c>
      <c r="G114" s="18" t="s">
        <v>60</v>
      </c>
      <c r="H114" s="18" t="s">
        <v>58</v>
      </c>
      <c r="I114" s="19">
        <v>0</v>
      </c>
      <c r="J114" s="19">
        <f t="shared" si="1"/>
        <v>-700</v>
      </c>
      <c r="L114" s="25">
        <v>150</v>
      </c>
    </row>
    <row r="115" spans="1:12" ht="14.25" customHeight="1" x14ac:dyDescent="0.35">
      <c r="A115" s="21">
        <v>17</v>
      </c>
      <c r="B115" s="22" t="s">
        <v>13</v>
      </c>
      <c r="C115" s="22">
        <v>4</v>
      </c>
      <c r="D115" s="23">
        <f>VLOOKUP(B115,'Product List'!$A$2:$B$7,2,FALSE)</f>
        <v>25</v>
      </c>
      <c r="E115" s="23">
        <f t="shared" si="0"/>
        <v>100</v>
      </c>
      <c r="F115" s="22" t="s">
        <v>0</v>
      </c>
      <c r="G115" s="22"/>
      <c r="H115" s="22" t="s">
        <v>59</v>
      </c>
      <c r="I115" s="23"/>
      <c r="J115" s="23">
        <f t="shared" si="1"/>
        <v>-100</v>
      </c>
      <c r="L115" s="24"/>
    </row>
    <row r="116" spans="1:12" ht="14.25" customHeight="1" x14ac:dyDescent="0.35">
      <c r="A116" s="17"/>
      <c r="B116" s="18" t="s">
        <v>14</v>
      </c>
      <c r="C116" s="18">
        <v>1</v>
      </c>
      <c r="D116" s="19">
        <f>VLOOKUP(B116,'Product List'!$A$2:$B$7,2,FALSE)</f>
        <v>350</v>
      </c>
      <c r="E116" s="19">
        <f t="shared" si="0"/>
        <v>350</v>
      </c>
      <c r="F116" s="18" t="s">
        <v>5</v>
      </c>
      <c r="G116" s="18" t="s">
        <v>60</v>
      </c>
      <c r="H116" s="18" t="s">
        <v>58</v>
      </c>
      <c r="I116" s="19">
        <v>0</v>
      </c>
      <c r="J116" s="19">
        <f t="shared" si="1"/>
        <v>-350</v>
      </c>
      <c r="L116" s="25">
        <v>750</v>
      </c>
    </row>
    <row r="117" spans="1:12" ht="14.25" customHeight="1" x14ac:dyDescent="0.35">
      <c r="A117" s="21"/>
      <c r="B117" s="22" t="s">
        <v>13</v>
      </c>
      <c r="C117" s="22">
        <v>1</v>
      </c>
      <c r="D117" s="23">
        <f>VLOOKUP(B117,'Product List'!$A$2:$B$7,2,FALSE)</f>
        <v>25</v>
      </c>
      <c r="E117" s="23">
        <f t="shared" si="0"/>
        <v>25</v>
      </c>
      <c r="F117" s="22" t="s">
        <v>5</v>
      </c>
      <c r="G117" s="22" t="s">
        <v>60</v>
      </c>
      <c r="H117" s="22" t="s">
        <v>58</v>
      </c>
      <c r="I117" s="23">
        <v>0</v>
      </c>
      <c r="J117" s="23">
        <f t="shared" si="1"/>
        <v>-25</v>
      </c>
      <c r="L117" s="25">
        <v>725</v>
      </c>
    </row>
    <row r="118" spans="1:12" ht="14.25" customHeight="1" x14ac:dyDescent="0.35">
      <c r="A118" s="17"/>
      <c r="B118" s="18" t="s">
        <v>13</v>
      </c>
      <c r="C118" s="18">
        <v>2</v>
      </c>
      <c r="D118" s="19">
        <f>VLOOKUP(B118,'Product List'!$A$2:$B$7,2,FALSE)</f>
        <v>25</v>
      </c>
      <c r="E118" s="19">
        <f t="shared" si="0"/>
        <v>50</v>
      </c>
      <c r="F118" s="18" t="s">
        <v>4</v>
      </c>
      <c r="G118" s="18" t="s">
        <v>57</v>
      </c>
      <c r="H118" s="18" t="s">
        <v>58</v>
      </c>
      <c r="I118" s="19">
        <v>100</v>
      </c>
      <c r="J118" s="19">
        <f t="shared" si="1"/>
        <v>50</v>
      </c>
      <c r="L118" s="25">
        <v>50</v>
      </c>
    </row>
    <row r="119" spans="1:12" ht="14.25" customHeight="1" x14ac:dyDescent="0.35">
      <c r="A119" s="21"/>
      <c r="B119" s="22" t="s">
        <v>13</v>
      </c>
      <c r="C119" s="22">
        <v>1</v>
      </c>
      <c r="D119" s="23">
        <f>VLOOKUP(B119,'Product List'!$A$2:$B$7,2,FALSE)</f>
        <v>25</v>
      </c>
      <c r="E119" s="23">
        <f t="shared" si="0"/>
        <v>25</v>
      </c>
      <c r="F119" s="22" t="s">
        <v>8</v>
      </c>
      <c r="G119" s="22"/>
      <c r="H119" s="22" t="s">
        <v>59</v>
      </c>
      <c r="I119" s="23"/>
      <c r="J119" s="23">
        <f t="shared" si="1"/>
        <v>-25</v>
      </c>
      <c r="L119" s="24"/>
    </row>
    <row r="120" spans="1:12" ht="14.25" customHeight="1" x14ac:dyDescent="0.35">
      <c r="A120" s="17"/>
      <c r="B120" s="18" t="s">
        <v>17</v>
      </c>
      <c r="C120" s="18">
        <v>2</v>
      </c>
      <c r="D120" s="19">
        <f>VLOOKUP(B120,'Product List'!$A$2:$B$7,2,FALSE)</f>
        <v>460</v>
      </c>
      <c r="E120" s="19">
        <f t="shared" si="0"/>
        <v>920</v>
      </c>
      <c r="F120" s="18" t="s">
        <v>66</v>
      </c>
      <c r="G120" s="18" t="s">
        <v>57</v>
      </c>
      <c r="H120" s="18" t="s">
        <v>58</v>
      </c>
      <c r="I120" s="19">
        <v>1000</v>
      </c>
      <c r="J120" s="19">
        <f t="shared" si="1"/>
        <v>80</v>
      </c>
      <c r="L120" s="25">
        <v>100</v>
      </c>
    </row>
    <row r="121" spans="1:12" ht="14.25" customHeight="1" x14ac:dyDescent="0.35">
      <c r="A121" s="21"/>
      <c r="B121" s="22" t="s">
        <v>14</v>
      </c>
      <c r="C121" s="22">
        <v>1</v>
      </c>
      <c r="D121" s="23">
        <f>VLOOKUP(B121,'Product List'!$A$2:$B$7,2,FALSE)</f>
        <v>350</v>
      </c>
      <c r="E121" s="23">
        <f t="shared" si="0"/>
        <v>350</v>
      </c>
      <c r="F121" s="22" t="s">
        <v>0</v>
      </c>
      <c r="G121" s="22"/>
      <c r="H121" s="22" t="s">
        <v>59</v>
      </c>
      <c r="I121" s="23"/>
      <c r="J121" s="23">
        <f t="shared" si="1"/>
        <v>-350</v>
      </c>
      <c r="L121" s="24"/>
    </row>
    <row r="122" spans="1:12" ht="14.25" customHeight="1" x14ac:dyDescent="0.35">
      <c r="A122" s="17"/>
      <c r="B122" s="18" t="s">
        <v>17</v>
      </c>
      <c r="C122" s="18">
        <v>1</v>
      </c>
      <c r="D122" s="19">
        <f>VLOOKUP(B122,'Product List'!$A$2:$B$7,2,FALSE)</f>
        <v>460</v>
      </c>
      <c r="E122" s="19">
        <f t="shared" si="0"/>
        <v>460</v>
      </c>
      <c r="F122" s="18" t="s">
        <v>1</v>
      </c>
      <c r="G122" s="18"/>
      <c r="H122" s="18" t="s">
        <v>59</v>
      </c>
      <c r="I122" s="19"/>
      <c r="J122" s="19">
        <f t="shared" si="1"/>
        <v>-460</v>
      </c>
      <c r="L122" s="26"/>
    </row>
    <row r="123" spans="1:12" ht="14.25" customHeight="1" x14ac:dyDescent="0.35">
      <c r="A123" s="21">
        <v>18</v>
      </c>
      <c r="B123" s="22" t="s">
        <v>13</v>
      </c>
      <c r="C123" s="22">
        <v>2</v>
      </c>
      <c r="D123" s="23">
        <f>VLOOKUP(B123,'Product List'!$A$2:$B$7,2,FALSE)</f>
        <v>25</v>
      </c>
      <c r="E123" s="23">
        <f t="shared" si="0"/>
        <v>50</v>
      </c>
      <c r="F123" s="22" t="s">
        <v>4</v>
      </c>
      <c r="G123" s="22" t="s">
        <v>57</v>
      </c>
      <c r="H123" s="22" t="s">
        <v>58</v>
      </c>
      <c r="I123" s="23">
        <v>50</v>
      </c>
      <c r="J123" s="23">
        <f t="shared" si="1"/>
        <v>0</v>
      </c>
      <c r="L123" s="24"/>
    </row>
    <row r="124" spans="1:12" ht="14.25" customHeight="1" x14ac:dyDescent="0.35">
      <c r="A124" s="17"/>
      <c r="B124" s="18" t="s">
        <v>13</v>
      </c>
      <c r="C124" s="18">
        <v>4</v>
      </c>
      <c r="D124" s="19">
        <f>VLOOKUP(B124,'Product List'!$A$2:$B$7,2,FALSE)</f>
        <v>25</v>
      </c>
      <c r="E124" s="19">
        <f t="shared" si="0"/>
        <v>100</v>
      </c>
      <c r="F124" s="18" t="s">
        <v>0</v>
      </c>
      <c r="G124" s="18"/>
      <c r="H124" s="18" t="s">
        <v>59</v>
      </c>
      <c r="I124" s="19"/>
      <c r="J124" s="19">
        <f t="shared" si="1"/>
        <v>-100</v>
      </c>
      <c r="L124" s="26"/>
    </row>
    <row r="125" spans="1:12" ht="14.25" customHeight="1" x14ac:dyDescent="0.35">
      <c r="A125" s="21"/>
      <c r="B125" s="22" t="s">
        <v>13</v>
      </c>
      <c r="C125" s="22">
        <v>1</v>
      </c>
      <c r="D125" s="23">
        <f>VLOOKUP(B125,'Product List'!$A$2:$B$7,2,FALSE)</f>
        <v>25</v>
      </c>
      <c r="E125" s="23">
        <f t="shared" si="0"/>
        <v>25</v>
      </c>
      <c r="F125" s="22" t="s">
        <v>8</v>
      </c>
      <c r="G125" s="22"/>
      <c r="H125" s="22" t="s">
        <v>59</v>
      </c>
      <c r="I125" s="23"/>
      <c r="J125" s="23">
        <f t="shared" si="1"/>
        <v>-25</v>
      </c>
      <c r="L125" s="24"/>
    </row>
    <row r="126" spans="1:12" ht="14.25" customHeight="1" x14ac:dyDescent="0.35">
      <c r="A126" s="17"/>
      <c r="B126" s="18" t="s">
        <v>13</v>
      </c>
      <c r="C126" s="18">
        <v>2</v>
      </c>
      <c r="D126" s="19">
        <f>VLOOKUP(B126,'Product List'!$A$2:$B$7,2,FALSE)</f>
        <v>25</v>
      </c>
      <c r="E126" s="19">
        <f t="shared" si="0"/>
        <v>50</v>
      </c>
      <c r="F126" s="18" t="s">
        <v>6</v>
      </c>
      <c r="G126" s="18"/>
      <c r="H126" s="18" t="s">
        <v>59</v>
      </c>
      <c r="I126" s="19"/>
      <c r="J126" s="19">
        <f t="shared" si="1"/>
        <v>-50</v>
      </c>
      <c r="L126" s="26"/>
    </row>
    <row r="127" spans="1:12" ht="14.25" customHeight="1" x14ac:dyDescent="0.35">
      <c r="A127" s="21"/>
      <c r="B127" s="22" t="s">
        <v>13</v>
      </c>
      <c r="C127" s="22">
        <v>1</v>
      </c>
      <c r="D127" s="23">
        <f>VLOOKUP(B127,'Product List'!$A$2:$B$7,2,FALSE)</f>
        <v>25</v>
      </c>
      <c r="E127" s="23">
        <f t="shared" si="0"/>
        <v>25</v>
      </c>
      <c r="F127" s="22" t="s">
        <v>1</v>
      </c>
      <c r="G127" s="22"/>
      <c r="H127" s="22" t="s">
        <v>59</v>
      </c>
      <c r="I127" s="23"/>
      <c r="J127" s="23">
        <f t="shared" si="1"/>
        <v>-25</v>
      </c>
      <c r="L127" s="24"/>
    </row>
    <row r="128" spans="1:12" ht="14.25" customHeight="1" x14ac:dyDescent="0.35">
      <c r="A128" s="17"/>
      <c r="B128" s="18" t="s">
        <v>13</v>
      </c>
      <c r="C128" s="18">
        <v>2</v>
      </c>
      <c r="D128" s="19">
        <f>VLOOKUP(B128,'Product List'!$A$2:$B$7,2,FALSE)</f>
        <v>25</v>
      </c>
      <c r="E128" s="19">
        <f t="shared" si="0"/>
        <v>50</v>
      </c>
      <c r="F128" s="18" t="s">
        <v>5</v>
      </c>
      <c r="G128" s="18" t="s">
        <v>60</v>
      </c>
      <c r="H128" s="18" t="s">
        <v>58</v>
      </c>
      <c r="I128" s="19">
        <v>0</v>
      </c>
      <c r="J128" s="19">
        <f t="shared" si="1"/>
        <v>-50</v>
      </c>
      <c r="L128" s="25">
        <v>675</v>
      </c>
    </row>
    <row r="129" spans="1:24" ht="14.25" customHeight="1" x14ac:dyDescent="0.35">
      <c r="A129" s="21"/>
      <c r="B129" s="22" t="s">
        <v>15</v>
      </c>
      <c r="C129" s="22">
        <v>2</v>
      </c>
      <c r="D129" s="23">
        <f>VLOOKUP(B129,'Product List'!$A$2:$B$7,2,FALSE)</f>
        <v>350</v>
      </c>
      <c r="E129" s="23">
        <f t="shared" si="0"/>
        <v>700</v>
      </c>
      <c r="F129" s="22" t="s">
        <v>3</v>
      </c>
      <c r="G129" s="22"/>
      <c r="H129" s="22" t="s">
        <v>59</v>
      </c>
      <c r="I129" s="23"/>
      <c r="J129" s="23">
        <f t="shared" si="1"/>
        <v>-700</v>
      </c>
      <c r="L129" s="24"/>
    </row>
    <row r="130" spans="1:24" ht="14.25" customHeight="1" x14ac:dyDescent="0.35">
      <c r="A130" s="17"/>
      <c r="B130" s="18" t="s">
        <v>13</v>
      </c>
      <c r="C130" s="18">
        <v>5</v>
      </c>
      <c r="D130" s="19">
        <f>VLOOKUP(B130,'Product List'!$A$2:$B$7,2,FALSE)</f>
        <v>25</v>
      </c>
      <c r="E130" s="19">
        <f t="shared" si="0"/>
        <v>125</v>
      </c>
      <c r="F130" s="18" t="s">
        <v>3</v>
      </c>
      <c r="G130" s="18"/>
      <c r="H130" s="18" t="s">
        <v>59</v>
      </c>
      <c r="I130" s="19"/>
      <c r="J130" s="19">
        <f t="shared" si="1"/>
        <v>-125</v>
      </c>
      <c r="L130" s="26"/>
    </row>
    <row r="131" spans="1:24" ht="14.25" customHeight="1" x14ac:dyDescent="0.35">
      <c r="A131" s="21"/>
      <c r="B131" s="22" t="s">
        <v>18</v>
      </c>
      <c r="C131" s="22">
        <v>1</v>
      </c>
      <c r="D131" s="23">
        <f>VLOOKUP(B131,'Product List'!$A$2:$B$7,2,FALSE)</f>
        <v>250</v>
      </c>
      <c r="E131" s="23">
        <f t="shared" si="0"/>
        <v>250</v>
      </c>
      <c r="F131" s="22" t="s">
        <v>0</v>
      </c>
      <c r="G131" s="22"/>
      <c r="H131" s="22" t="s">
        <v>59</v>
      </c>
      <c r="I131" s="23"/>
      <c r="J131" s="23">
        <f t="shared" si="1"/>
        <v>-250</v>
      </c>
      <c r="L131" s="24"/>
    </row>
    <row r="132" spans="1:24" ht="14.25" customHeight="1" x14ac:dyDescent="0.35">
      <c r="A132" s="17">
        <v>19</v>
      </c>
      <c r="B132" s="18" t="s">
        <v>13</v>
      </c>
      <c r="C132" s="18">
        <v>4</v>
      </c>
      <c r="D132" s="19">
        <f>VLOOKUP(B132,'Product List'!$A$2:$B$7,2,FALSE)</f>
        <v>25</v>
      </c>
      <c r="E132" s="19">
        <f t="shared" si="0"/>
        <v>100</v>
      </c>
      <c r="F132" s="18" t="s">
        <v>0</v>
      </c>
      <c r="G132" s="18"/>
      <c r="H132" s="18" t="s">
        <v>59</v>
      </c>
      <c r="I132" s="19"/>
      <c r="J132" s="19">
        <f t="shared" si="1"/>
        <v>-100</v>
      </c>
      <c r="L132" s="26"/>
    </row>
    <row r="133" spans="1:24" ht="14.25" customHeight="1" x14ac:dyDescent="0.35">
      <c r="A133" s="21"/>
      <c r="B133" s="22" t="s">
        <v>14</v>
      </c>
      <c r="C133" s="22">
        <v>1</v>
      </c>
      <c r="D133" s="23">
        <f>VLOOKUP(B133,'Product List'!$A$2:$B$7,2,FALSE)</f>
        <v>350</v>
      </c>
      <c r="E133" s="23">
        <f t="shared" si="0"/>
        <v>350</v>
      </c>
      <c r="F133" s="22" t="s">
        <v>0</v>
      </c>
      <c r="G133" s="22"/>
      <c r="H133" s="22" t="s">
        <v>59</v>
      </c>
      <c r="I133" s="23"/>
      <c r="J133" s="23">
        <f t="shared" si="1"/>
        <v>-350</v>
      </c>
      <c r="L133" s="24"/>
    </row>
    <row r="134" spans="1:24" ht="14.25" customHeight="1" x14ac:dyDescent="0.35">
      <c r="A134" s="17"/>
      <c r="B134" s="18" t="s">
        <v>13</v>
      </c>
      <c r="C134" s="18">
        <v>1</v>
      </c>
      <c r="D134" s="19">
        <f>VLOOKUP(B134,'Product List'!$A$2:$B$7,2,FALSE)</f>
        <v>25</v>
      </c>
      <c r="E134" s="19">
        <f t="shared" si="0"/>
        <v>25</v>
      </c>
      <c r="F134" s="18" t="s">
        <v>1</v>
      </c>
      <c r="G134" s="18"/>
      <c r="H134" s="18" t="s">
        <v>59</v>
      </c>
      <c r="I134" s="19"/>
      <c r="J134" s="19">
        <f t="shared" si="1"/>
        <v>-25</v>
      </c>
      <c r="L134" s="26"/>
    </row>
    <row r="135" spans="1:24" ht="14.25" customHeight="1" x14ac:dyDescent="0.35">
      <c r="A135" s="21"/>
      <c r="B135" s="22" t="s">
        <v>13</v>
      </c>
      <c r="C135" s="22">
        <v>1</v>
      </c>
      <c r="D135" s="23">
        <f>VLOOKUP(B135,'Product List'!$A$2:$B$7,2,FALSE)</f>
        <v>25</v>
      </c>
      <c r="E135" s="23">
        <f t="shared" si="0"/>
        <v>25</v>
      </c>
      <c r="F135" s="22" t="s">
        <v>2</v>
      </c>
      <c r="G135" s="22"/>
      <c r="H135" s="22" t="s">
        <v>59</v>
      </c>
      <c r="I135" s="23"/>
      <c r="J135" s="23">
        <f t="shared" si="1"/>
        <v>-25</v>
      </c>
      <c r="L135" s="24"/>
    </row>
    <row r="136" spans="1:24" ht="14.25" customHeight="1" x14ac:dyDescent="0.35">
      <c r="A136" s="17"/>
      <c r="B136" s="18" t="s">
        <v>14</v>
      </c>
      <c r="C136" s="18">
        <v>1</v>
      </c>
      <c r="D136" s="19">
        <f>VLOOKUP(B136,'Product List'!$A$2:$B$7,2,FALSE)</f>
        <v>350</v>
      </c>
      <c r="E136" s="19">
        <f t="shared" si="0"/>
        <v>350</v>
      </c>
      <c r="F136" s="18" t="s">
        <v>1</v>
      </c>
      <c r="G136" s="18"/>
      <c r="H136" s="18" t="s">
        <v>59</v>
      </c>
      <c r="I136" s="19"/>
      <c r="J136" s="19">
        <f t="shared" si="1"/>
        <v>-350</v>
      </c>
      <c r="L136" s="26"/>
    </row>
    <row r="137" spans="1:24" ht="14.25" customHeight="1" x14ac:dyDescent="0.35">
      <c r="A137" s="21">
        <v>20</v>
      </c>
      <c r="B137" s="22" t="s">
        <v>13</v>
      </c>
      <c r="C137" s="22">
        <v>2</v>
      </c>
      <c r="D137" s="23">
        <f>VLOOKUP(B137,'Product List'!$A$2:$B$7,2,FALSE)</f>
        <v>25</v>
      </c>
      <c r="E137" s="23">
        <f t="shared" si="0"/>
        <v>50</v>
      </c>
      <c r="F137" s="22" t="s">
        <v>7</v>
      </c>
      <c r="G137" s="22"/>
      <c r="H137" s="22" t="s">
        <v>59</v>
      </c>
      <c r="I137" s="23"/>
      <c r="J137" s="23">
        <f t="shared" si="1"/>
        <v>-50</v>
      </c>
      <c r="L137" s="24"/>
    </row>
    <row r="138" spans="1:24" ht="14.25" customHeight="1" x14ac:dyDescent="0.35">
      <c r="A138" s="17"/>
      <c r="B138" s="18" t="s">
        <v>13</v>
      </c>
      <c r="C138" s="18">
        <v>1</v>
      </c>
      <c r="D138" s="19">
        <f>VLOOKUP(B138,'Product List'!$A$2:$B$7,2,FALSE)</f>
        <v>25</v>
      </c>
      <c r="E138" s="19">
        <f t="shared" si="0"/>
        <v>25</v>
      </c>
      <c r="F138" s="18" t="s">
        <v>8</v>
      </c>
      <c r="G138" s="18"/>
      <c r="H138" s="18" t="s">
        <v>59</v>
      </c>
      <c r="I138" s="19"/>
      <c r="J138" s="19">
        <f t="shared" si="1"/>
        <v>-25</v>
      </c>
      <c r="L138" s="26"/>
    </row>
    <row r="139" spans="1:24" ht="14.25" customHeight="1" x14ac:dyDescent="0.35">
      <c r="A139" s="21"/>
      <c r="B139" s="22" t="s">
        <v>13</v>
      </c>
      <c r="C139" s="22">
        <v>1</v>
      </c>
      <c r="D139" s="23">
        <f>VLOOKUP(B139,'Product List'!$A$2:$B$7,2,FALSE)</f>
        <v>25</v>
      </c>
      <c r="E139" s="23">
        <f t="shared" si="0"/>
        <v>25</v>
      </c>
      <c r="F139" s="22" t="s">
        <v>5</v>
      </c>
      <c r="G139" s="22" t="s">
        <v>60</v>
      </c>
      <c r="H139" s="22" t="s">
        <v>58</v>
      </c>
      <c r="I139" s="23">
        <v>0</v>
      </c>
      <c r="J139" s="23">
        <f t="shared" si="1"/>
        <v>-25</v>
      </c>
      <c r="L139" s="25">
        <v>650</v>
      </c>
    </row>
    <row r="140" spans="1:24" ht="14.25" customHeight="1" x14ac:dyDescent="0.35">
      <c r="A140" s="17"/>
      <c r="B140" s="18" t="s">
        <v>13</v>
      </c>
      <c r="C140" s="18">
        <v>2</v>
      </c>
      <c r="D140" s="19">
        <f>VLOOKUP(B140,'Product List'!$A$2:$B$7,2,FALSE)</f>
        <v>25</v>
      </c>
      <c r="E140" s="19">
        <f t="shared" si="0"/>
        <v>50</v>
      </c>
      <c r="F140" s="18" t="s">
        <v>0</v>
      </c>
      <c r="G140" s="18"/>
      <c r="H140" s="18" t="s">
        <v>59</v>
      </c>
      <c r="I140" s="19"/>
      <c r="J140" s="19">
        <f t="shared" si="1"/>
        <v>-50</v>
      </c>
      <c r="L140" s="26"/>
    </row>
    <row r="141" spans="1:24" ht="14.25" customHeight="1" x14ac:dyDescent="0.35">
      <c r="A141" s="21"/>
      <c r="B141" s="22" t="s">
        <v>13</v>
      </c>
      <c r="C141" s="22">
        <v>2</v>
      </c>
      <c r="D141" s="23">
        <f>VLOOKUP(B141,'Product List'!$A$2:$B$7,2,FALSE)</f>
        <v>25</v>
      </c>
      <c r="E141" s="23">
        <f t="shared" si="0"/>
        <v>50</v>
      </c>
      <c r="F141" s="22" t="s">
        <v>4</v>
      </c>
      <c r="G141" s="22" t="s">
        <v>57</v>
      </c>
      <c r="H141" s="22" t="s">
        <v>58</v>
      </c>
      <c r="I141" s="23">
        <v>50</v>
      </c>
      <c r="J141" s="23">
        <f t="shared" si="1"/>
        <v>0</v>
      </c>
      <c r="L141" s="24"/>
    </row>
    <row r="142" spans="1:24" ht="14.25" customHeight="1" x14ac:dyDescent="0.35">
      <c r="A142" s="17"/>
      <c r="B142" s="18" t="s">
        <v>13</v>
      </c>
      <c r="C142" s="18">
        <v>1</v>
      </c>
      <c r="D142" s="19">
        <f>VLOOKUP(B142,'Product List'!$A$2:$B$7,2,FALSE)</f>
        <v>25</v>
      </c>
      <c r="E142" s="19">
        <f t="shared" si="0"/>
        <v>25</v>
      </c>
      <c r="F142" s="18" t="s">
        <v>1</v>
      </c>
      <c r="G142" s="18"/>
      <c r="H142" s="18" t="s">
        <v>59</v>
      </c>
      <c r="I142" s="19"/>
      <c r="J142" s="19">
        <f t="shared" si="1"/>
        <v>-25</v>
      </c>
      <c r="L142" s="26"/>
      <c r="P142" s="1" t="s">
        <v>0</v>
      </c>
      <c r="Q142" s="1">
        <f>SUMIF(F2:F183, "Kachi", E2:E183)</f>
        <v>7125</v>
      </c>
      <c r="R142" s="1">
        <f>SUMIF(F2:F183, "Kachi", J2:J183)</f>
        <v>-7125</v>
      </c>
      <c r="S142" s="1">
        <v>-1675</v>
      </c>
      <c r="T142" s="1">
        <f>R142+S142</f>
        <v>-8800</v>
      </c>
    </row>
    <row r="143" spans="1:24" ht="14.25" customHeight="1" x14ac:dyDescent="0.35">
      <c r="A143" s="21"/>
      <c r="B143" s="22" t="s">
        <v>14</v>
      </c>
      <c r="C143" s="22">
        <v>1</v>
      </c>
      <c r="D143" s="23">
        <f>VLOOKUP(B143,'Product List'!$A$2:$B$7,2,FALSE)</f>
        <v>350</v>
      </c>
      <c r="E143" s="23">
        <f t="shared" si="0"/>
        <v>350</v>
      </c>
      <c r="F143" s="22" t="s">
        <v>7</v>
      </c>
      <c r="G143" s="22"/>
      <c r="H143" s="22" t="s">
        <v>59</v>
      </c>
      <c r="I143" s="23"/>
      <c r="J143" s="23">
        <f t="shared" si="1"/>
        <v>-350</v>
      </c>
      <c r="L143" s="24"/>
      <c r="P143" s="1" t="s">
        <v>1</v>
      </c>
      <c r="Q143" s="1">
        <f>SUMIF(F2:F183, "Tona", E2:E183)</f>
        <v>2695</v>
      </c>
      <c r="R143" s="1">
        <f>SUMIF(F2:F183, "Tona", J2:J183)</f>
        <v>-2695</v>
      </c>
      <c r="S143" s="1">
        <v>-1000</v>
      </c>
      <c r="T143" s="1">
        <f t="shared" ref="T143:T145" si="2">SUM(R143:S143)</f>
        <v>-3695</v>
      </c>
    </row>
    <row r="144" spans="1:24" ht="14.25" customHeight="1" x14ac:dyDescent="0.35">
      <c r="A144" s="17"/>
      <c r="B144" s="18" t="s">
        <v>14</v>
      </c>
      <c r="C144" s="18">
        <v>1</v>
      </c>
      <c r="D144" s="19">
        <f>VLOOKUP(B144,'Product List'!$A$2:$B$7,2,FALSE)</f>
        <v>350</v>
      </c>
      <c r="E144" s="19">
        <f t="shared" si="0"/>
        <v>350</v>
      </c>
      <c r="F144" s="18" t="s">
        <v>0</v>
      </c>
      <c r="G144" s="18"/>
      <c r="H144" s="18" t="s">
        <v>59</v>
      </c>
      <c r="I144" s="19"/>
      <c r="J144" s="19">
        <f t="shared" si="1"/>
        <v>-350</v>
      </c>
      <c r="L144" s="26"/>
      <c r="P144" s="1" t="s">
        <v>2</v>
      </c>
      <c r="Q144" s="1">
        <f>SUMIF(F2:F183, "Motun", E2:E183)</f>
        <v>3915</v>
      </c>
      <c r="R144" s="1">
        <f>SUMIF(F2:F183, "Motun", J2:J183)</f>
        <v>-3915</v>
      </c>
      <c r="S144" s="1">
        <v>-350</v>
      </c>
      <c r="T144" s="1">
        <f t="shared" si="2"/>
        <v>-4265</v>
      </c>
      <c r="U144" s="1">
        <v>1000</v>
      </c>
      <c r="V144" s="1">
        <f>SUM(T144:U144)</f>
        <v>-3265</v>
      </c>
      <c r="W144" s="1">
        <v>-400</v>
      </c>
      <c r="X144" s="1">
        <f>V144+W144</f>
        <v>-3665</v>
      </c>
    </row>
    <row r="145" spans="1:20" ht="14.25" customHeight="1" x14ac:dyDescent="0.35">
      <c r="A145" s="21">
        <v>21</v>
      </c>
      <c r="B145" s="22" t="s">
        <v>13</v>
      </c>
      <c r="C145" s="22">
        <v>2</v>
      </c>
      <c r="D145" s="23">
        <f>VLOOKUP(B145,'Product List'!$A$2:$B$7,2,FALSE)</f>
        <v>25</v>
      </c>
      <c r="E145" s="23">
        <f t="shared" si="0"/>
        <v>50</v>
      </c>
      <c r="F145" s="22" t="s">
        <v>0</v>
      </c>
      <c r="G145" s="22"/>
      <c r="H145" s="22" t="s">
        <v>59</v>
      </c>
      <c r="I145" s="23"/>
      <c r="J145" s="23">
        <f t="shared" si="1"/>
        <v>-50</v>
      </c>
      <c r="L145" s="24"/>
      <c r="P145" s="1" t="s">
        <v>3</v>
      </c>
      <c r="Q145" s="1">
        <f>SUMIF(F2:F183, "Elijah", E2:E183)</f>
        <v>1675</v>
      </c>
      <c r="R145" s="1">
        <f>SUMIF(F2:F183, "Elijah", J2:J183)</f>
        <v>-1375</v>
      </c>
      <c r="S145" s="1">
        <v>-6000</v>
      </c>
      <c r="T145" s="1">
        <f t="shared" si="2"/>
        <v>-7375</v>
      </c>
    </row>
    <row r="146" spans="1:20" ht="14.25" customHeight="1" x14ac:dyDescent="0.35">
      <c r="A146" s="17"/>
      <c r="B146" s="18" t="s">
        <v>13</v>
      </c>
      <c r="C146" s="18">
        <v>1</v>
      </c>
      <c r="D146" s="19">
        <f>VLOOKUP(B146,'Product List'!$A$2:$B$7,2,FALSE)</f>
        <v>25</v>
      </c>
      <c r="E146" s="19">
        <f t="shared" si="0"/>
        <v>25</v>
      </c>
      <c r="F146" s="18" t="s">
        <v>3</v>
      </c>
      <c r="G146" s="18"/>
      <c r="H146" s="18" t="s">
        <v>59</v>
      </c>
      <c r="I146" s="19"/>
      <c r="J146" s="19">
        <f t="shared" si="1"/>
        <v>-25</v>
      </c>
      <c r="L146" s="26"/>
      <c r="P146" s="1" t="s">
        <v>4</v>
      </c>
      <c r="Q146" s="1">
        <f>SUMIF(F2:F183, "Charles", E2:E183)</f>
        <v>2700</v>
      </c>
      <c r="R146" s="1">
        <f>SUMIF(F2:F183, "Charles", J2:J183)</f>
        <v>-1550</v>
      </c>
      <c r="S146" s="1">
        <v>-125</v>
      </c>
      <c r="T146" s="1">
        <f>R146+S146</f>
        <v>-1675</v>
      </c>
    </row>
    <row r="147" spans="1:20" ht="14.25" customHeight="1" x14ac:dyDescent="0.35">
      <c r="A147" s="21"/>
      <c r="B147" s="22" t="s">
        <v>13</v>
      </c>
      <c r="C147" s="22">
        <v>1</v>
      </c>
      <c r="D147" s="23">
        <f>VLOOKUP(B147,'Product List'!$A$2:$B$7,2,FALSE)</f>
        <v>25</v>
      </c>
      <c r="E147" s="23">
        <f t="shared" si="0"/>
        <v>25</v>
      </c>
      <c r="F147" s="22" t="s">
        <v>6</v>
      </c>
      <c r="G147" s="22"/>
      <c r="H147" s="22" t="s">
        <v>59</v>
      </c>
      <c r="I147" s="23"/>
      <c r="J147" s="23">
        <f t="shared" si="1"/>
        <v>-25</v>
      </c>
      <c r="L147" s="24"/>
      <c r="P147" s="1" t="s">
        <v>5</v>
      </c>
      <c r="Q147" s="1">
        <f>SUMIF(F2:F155, "Bukky", E2:E155)</f>
        <v>3375</v>
      </c>
      <c r="R147" s="1">
        <f>SUMIF(F2:F155, "Bukky", I2:I155)</f>
        <v>4000</v>
      </c>
      <c r="S147" s="1">
        <f>SUMIF(F2:F155, "Bukky", J2:J155)</f>
        <v>625</v>
      </c>
    </row>
    <row r="148" spans="1:20" ht="14.25" customHeight="1" x14ac:dyDescent="0.35">
      <c r="A148" s="17"/>
      <c r="B148" s="18" t="s">
        <v>13</v>
      </c>
      <c r="C148" s="18">
        <v>1</v>
      </c>
      <c r="D148" s="19">
        <f>VLOOKUP(B148,'Product List'!$A$2:$B$7,2,FALSE)</f>
        <v>25</v>
      </c>
      <c r="E148" s="19">
        <f t="shared" si="0"/>
        <v>25</v>
      </c>
      <c r="F148" s="18" t="s">
        <v>4</v>
      </c>
      <c r="G148" s="18" t="s">
        <v>57</v>
      </c>
      <c r="H148" s="18" t="s">
        <v>58</v>
      </c>
      <c r="I148" s="19">
        <v>50</v>
      </c>
      <c r="J148" s="19">
        <f t="shared" si="1"/>
        <v>25</v>
      </c>
      <c r="L148" s="26"/>
      <c r="P148" s="1" t="s">
        <v>6</v>
      </c>
      <c r="Q148" s="1">
        <f>SUMIF(F2:F183, "DY", E2:E183)</f>
        <v>450</v>
      </c>
      <c r="R148" s="1">
        <f>SUMIF(F2:F183, "DY", J2:J183)</f>
        <v>-450</v>
      </c>
      <c r="S148" s="1">
        <v>-75</v>
      </c>
      <c r="T148" s="1">
        <f t="shared" ref="T148:T150" si="3">R148+S148</f>
        <v>-525</v>
      </c>
    </row>
    <row r="149" spans="1:20" ht="14.25" customHeight="1" x14ac:dyDescent="0.35">
      <c r="A149" s="21"/>
      <c r="B149" s="22" t="s">
        <v>14</v>
      </c>
      <c r="C149" s="22">
        <v>1</v>
      </c>
      <c r="D149" s="23">
        <f>VLOOKUP(B149,'Product List'!$A$2:$B$7,2,FALSE)</f>
        <v>350</v>
      </c>
      <c r="E149" s="23">
        <f t="shared" si="0"/>
        <v>350</v>
      </c>
      <c r="F149" s="22" t="s">
        <v>4</v>
      </c>
      <c r="G149" s="22"/>
      <c r="H149" s="22" t="s">
        <v>59</v>
      </c>
      <c r="I149" s="23"/>
      <c r="J149" s="23">
        <f t="shared" si="1"/>
        <v>-350</v>
      </c>
      <c r="L149" s="24"/>
      <c r="P149" s="1" t="s">
        <v>7</v>
      </c>
      <c r="Q149" s="1">
        <f>SUMIF(F2:F183, "Jide", E2:E183)</f>
        <v>1735</v>
      </c>
      <c r="R149" s="1">
        <f>SUMIF(F8:F183, "Jide", J8:J183)</f>
        <v>-1735</v>
      </c>
      <c r="S149" s="1">
        <v>-125</v>
      </c>
      <c r="T149" s="1">
        <f t="shared" si="3"/>
        <v>-1860</v>
      </c>
    </row>
    <row r="150" spans="1:20" ht="14.25" customHeight="1" x14ac:dyDescent="0.35">
      <c r="A150" s="17"/>
      <c r="B150" s="18" t="s">
        <v>14</v>
      </c>
      <c r="C150" s="18">
        <v>1</v>
      </c>
      <c r="D150" s="19">
        <f>VLOOKUP(B150,'Product List'!$A$2:$B$7,2,FALSE)</f>
        <v>350</v>
      </c>
      <c r="E150" s="19">
        <f t="shared" si="0"/>
        <v>350</v>
      </c>
      <c r="F150" s="18" t="s">
        <v>1</v>
      </c>
      <c r="G150" s="18"/>
      <c r="H150" s="18" t="s">
        <v>59</v>
      </c>
      <c r="I150" s="19"/>
      <c r="J150" s="19">
        <f t="shared" si="1"/>
        <v>-350</v>
      </c>
      <c r="L150" s="26"/>
      <c r="P150" s="1" t="s">
        <v>8</v>
      </c>
      <c r="Q150" s="1">
        <f>SUMIF(F2:F183, "Gospel", E2:E183)</f>
        <v>11060</v>
      </c>
      <c r="R150" s="1">
        <f>SUMIF(F2:F183, "Gospel", J2:J183)</f>
        <v>-11060</v>
      </c>
      <c r="S150" s="1">
        <v>-2250</v>
      </c>
      <c r="T150" s="1">
        <f t="shared" si="3"/>
        <v>-13310</v>
      </c>
    </row>
    <row r="151" spans="1:20" ht="14.25" customHeight="1" x14ac:dyDescent="0.35">
      <c r="A151" s="21"/>
      <c r="B151" s="22" t="s">
        <v>13</v>
      </c>
      <c r="C151" s="22">
        <v>1</v>
      </c>
      <c r="D151" s="23">
        <f>VLOOKUP(B151,'Product List'!$A$2:$B$7,2,FALSE)</f>
        <v>25</v>
      </c>
      <c r="E151" s="23">
        <f t="shared" si="0"/>
        <v>25</v>
      </c>
      <c r="F151" s="22" t="s">
        <v>1</v>
      </c>
      <c r="G151" s="22"/>
      <c r="H151" s="22" t="s">
        <v>59</v>
      </c>
      <c r="I151" s="23"/>
      <c r="J151" s="23">
        <f t="shared" si="1"/>
        <v>-25</v>
      </c>
      <c r="L151" s="24"/>
      <c r="P151" s="1" t="s">
        <v>9</v>
      </c>
      <c r="Q151" s="1">
        <f>SUMIF(F2:F183,"TY",E2:E183)</f>
        <v>3302</v>
      </c>
      <c r="R151" s="1">
        <f>SUMIF(F2:F183, "TY", I2:I183)</f>
        <v>3450</v>
      </c>
      <c r="S151" s="1">
        <f>SUMIF(F2:F155, "TY", J2:J155)</f>
        <v>148</v>
      </c>
    </row>
    <row r="152" spans="1:20" ht="14.25" customHeight="1" x14ac:dyDescent="0.35">
      <c r="A152" s="17"/>
      <c r="B152" s="18" t="s">
        <v>15</v>
      </c>
      <c r="C152" s="18">
        <v>1</v>
      </c>
      <c r="D152" s="19">
        <f>VLOOKUP(B152,'Product List'!$A$2:$B$7,2,FALSE)</f>
        <v>350</v>
      </c>
      <c r="E152" s="19">
        <f t="shared" si="0"/>
        <v>350</v>
      </c>
      <c r="F152" s="18" t="s">
        <v>3</v>
      </c>
      <c r="G152" s="18"/>
      <c r="H152" s="18" t="s">
        <v>59</v>
      </c>
      <c r="I152" s="19"/>
      <c r="J152" s="19">
        <f t="shared" si="1"/>
        <v>-350</v>
      </c>
      <c r="L152" s="26"/>
      <c r="P152" s="1" t="s">
        <v>10</v>
      </c>
      <c r="Q152" s="1">
        <f>SUMIF(F2:F155, "Tobi", E2:E155)</f>
        <v>450</v>
      </c>
      <c r="R152" s="1">
        <f>SUMIF(F2:F155, "Tobi", J2:J155)</f>
        <v>-400</v>
      </c>
      <c r="S152" s="1">
        <v>-1150</v>
      </c>
      <c r="T152" s="1">
        <f>R152+S152</f>
        <v>-1550</v>
      </c>
    </row>
    <row r="153" spans="1:20" ht="14.25" customHeight="1" x14ac:dyDescent="0.35">
      <c r="A153" s="21"/>
      <c r="B153" s="22" t="s">
        <v>14</v>
      </c>
      <c r="C153" s="22">
        <v>1</v>
      </c>
      <c r="D153" s="23">
        <f>VLOOKUP(B153,'Product List'!$A$2:$B$7,2,FALSE)</f>
        <v>350</v>
      </c>
      <c r="E153" s="23">
        <f t="shared" si="0"/>
        <v>350</v>
      </c>
      <c r="F153" s="22" t="s">
        <v>66</v>
      </c>
      <c r="G153" s="22" t="s">
        <v>57</v>
      </c>
      <c r="H153" s="22" t="s">
        <v>58</v>
      </c>
      <c r="I153" s="23">
        <v>350</v>
      </c>
      <c r="J153" s="23">
        <f t="shared" si="1"/>
        <v>0</v>
      </c>
      <c r="L153" s="24"/>
    </row>
    <row r="154" spans="1:20" ht="14.25" customHeight="1" x14ac:dyDescent="0.35">
      <c r="A154" s="17"/>
      <c r="B154" s="18" t="s">
        <v>13</v>
      </c>
      <c r="C154" s="18">
        <v>2</v>
      </c>
      <c r="D154" s="19">
        <f>VLOOKUP(B154,'Product List'!$A$2:$B$7,2,FALSE)</f>
        <v>25</v>
      </c>
      <c r="E154" s="19">
        <f t="shared" si="0"/>
        <v>50</v>
      </c>
      <c r="F154" s="18" t="s">
        <v>66</v>
      </c>
      <c r="G154" s="18" t="s">
        <v>57</v>
      </c>
      <c r="H154" s="18" t="s">
        <v>58</v>
      </c>
      <c r="I154" s="19">
        <v>50</v>
      </c>
      <c r="J154" s="19">
        <f t="shared" si="1"/>
        <v>0</v>
      </c>
      <c r="L154" s="26"/>
    </row>
    <row r="155" spans="1:20" ht="14.25" customHeight="1" x14ac:dyDescent="0.35">
      <c r="A155" s="21"/>
      <c r="B155" s="22" t="s">
        <v>13</v>
      </c>
      <c r="C155" s="22">
        <v>1</v>
      </c>
      <c r="D155" s="23">
        <f>VLOOKUP(B155,'Product List'!$A$2:$B$7,2,FALSE)</f>
        <v>25</v>
      </c>
      <c r="E155" s="23">
        <f t="shared" si="0"/>
        <v>25</v>
      </c>
      <c r="F155" s="22" t="s">
        <v>5</v>
      </c>
      <c r="G155" s="22" t="s">
        <v>60</v>
      </c>
      <c r="H155" s="22" t="s">
        <v>58</v>
      </c>
      <c r="I155" s="23"/>
      <c r="J155" s="23">
        <f t="shared" si="1"/>
        <v>-25</v>
      </c>
      <c r="L155" s="24"/>
    </row>
    <row r="156" spans="1:20" ht="14.25" customHeight="1" x14ac:dyDescent="0.35">
      <c r="A156" s="17"/>
      <c r="B156" s="18" t="s">
        <v>13</v>
      </c>
      <c r="C156" s="18">
        <v>1</v>
      </c>
      <c r="D156" s="19">
        <f>VLOOKUP(B156,'Product List'!$A$2:$B$7,2,FALSE)</f>
        <v>25</v>
      </c>
      <c r="E156" s="19">
        <f t="shared" si="0"/>
        <v>25</v>
      </c>
      <c r="F156" s="18" t="s">
        <v>3</v>
      </c>
      <c r="G156" s="18"/>
      <c r="H156" s="18" t="s">
        <v>59</v>
      </c>
      <c r="I156" s="19"/>
      <c r="J156" s="19">
        <f t="shared" si="1"/>
        <v>-25</v>
      </c>
      <c r="L156" s="26"/>
    </row>
    <row r="157" spans="1:20" ht="14.25" customHeight="1" x14ac:dyDescent="0.35">
      <c r="A157" s="21"/>
      <c r="B157" s="22" t="s">
        <v>14</v>
      </c>
      <c r="C157" s="22">
        <v>1</v>
      </c>
      <c r="D157" s="23">
        <f>VLOOKUP(B157,'Product List'!$A$2:$B$7,2,FALSE)</f>
        <v>350</v>
      </c>
      <c r="E157" s="23">
        <f t="shared" si="0"/>
        <v>350</v>
      </c>
      <c r="F157" s="22" t="s">
        <v>0</v>
      </c>
      <c r="G157" s="22"/>
      <c r="H157" s="22" t="s">
        <v>59</v>
      </c>
      <c r="I157" s="23"/>
      <c r="J157" s="23">
        <f t="shared" si="1"/>
        <v>-350</v>
      </c>
      <c r="L157" s="24"/>
    </row>
    <row r="158" spans="1:20" ht="14.25" customHeight="1" x14ac:dyDescent="0.35">
      <c r="A158" s="17"/>
      <c r="B158" s="18" t="s">
        <v>14</v>
      </c>
      <c r="C158" s="18">
        <v>1</v>
      </c>
      <c r="D158" s="19">
        <f>VLOOKUP(B158,'Product List'!$A$2:$B$7,2,FALSE)</f>
        <v>350</v>
      </c>
      <c r="E158" s="19">
        <f t="shared" si="0"/>
        <v>350</v>
      </c>
      <c r="F158" s="18" t="s">
        <v>5</v>
      </c>
      <c r="G158" s="18" t="s">
        <v>60</v>
      </c>
      <c r="H158" s="18" t="s">
        <v>58</v>
      </c>
      <c r="I158" s="19"/>
      <c r="J158" s="19">
        <f t="shared" si="1"/>
        <v>-350</v>
      </c>
      <c r="L158" s="26"/>
    </row>
    <row r="159" spans="1:20" ht="14.25" customHeight="1" x14ac:dyDescent="0.35">
      <c r="A159" s="21">
        <v>24</v>
      </c>
      <c r="B159" s="22" t="s">
        <v>13</v>
      </c>
      <c r="C159" s="22">
        <v>4</v>
      </c>
      <c r="D159" s="23">
        <f>VLOOKUP(B159,'Product List'!$A$2:$B$7,2,FALSE)</f>
        <v>25</v>
      </c>
      <c r="E159" s="23">
        <f t="shared" si="0"/>
        <v>100</v>
      </c>
      <c r="F159" s="22" t="s">
        <v>0</v>
      </c>
      <c r="G159" s="22"/>
      <c r="H159" s="22" t="s">
        <v>59</v>
      </c>
      <c r="I159" s="23"/>
      <c r="J159" s="23">
        <f t="shared" si="1"/>
        <v>-100</v>
      </c>
      <c r="L159" s="24"/>
    </row>
    <row r="160" spans="1:20" ht="14.25" customHeight="1" x14ac:dyDescent="0.35">
      <c r="A160" s="17"/>
      <c r="B160" s="18" t="s">
        <v>13</v>
      </c>
      <c r="C160" s="18">
        <v>1</v>
      </c>
      <c r="D160" s="19">
        <f>VLOOKUP(B160,'Product List'!$A$2:$B$7,2,FALSE)</f>
        <v>25</v>
      </c>
      <c r="E160" s="19">
        <f t="shared" si="0"/>
        <v>25</v>
      </c>
      <c r="F160" s="18" t="s">
        <v>8</v>
      </c>
      <c r="G160" s="18"/>
      <c r="H160" s="18" t="s">
        <v>59</v>
      </c>
      <c r="I160" s="19"/>
      <c r="J160" s="19">
        <f t="shared" si="1"/>
        <v>-25</v>
      </c>
      <c r="L160" s="26"/>
    </row>
    <row r="161" spans="1:12" ht="14.25" customHeight="1" x14ac:dyDescent="0.35">
      <c r="A161" s="21"/>
      <c r="B161" s="22" t="s">
        <v>13</v>
      </c>
      <c r="C161" s="22">
        <v>2</v>
      </c>
      <c r="D161" s="23">
        <f>VLOOKUP(B161,'Product List'!$A$2:$B$7,2,FALSE)</f>
        <v>25</v>
      </c>
      <c r="E161" s="23">
        <f t="shared" si="0"/>
        <v>50</v>
      </c>
      <c r="F161" s="22" t="s">
        <v>4</v>
      </c>
      <c r="G161" s="22"/>
      <c r="H161" s="22" t="s">
        <v>59</v>
      </c>
      <c r="I161" s="23"/>
      <c r="J161" s="23">
        <f t="shared" si="1"/>
        <v>-50</v>
      </c>
      <c r="L161" s="24"/>
    </row>
    <row r="162" spans="1:12" ht="14.25" customHeight="1" x14ac:dyDescent="0.35">
      <c r="A162" s="17"/>
      <c r="B162" s="18" t="s">
        <v>18</v>
      </c>
      <c r="C162" s="18">
        <v>1</v>
      </c>
      <c r="D162" s="19">
        <f>VLOOKUP(B162,'Product List'!$A$2:$B$7,2,FALSE)</f>
        <v>250</v>
      </c>
      <c r="E162" s="19">
        <f t="shared" si="0"/>
        <v>250</v>
      </c>
      <c r="F162" s="18" t="s">
        <v>8</v>
      </c>
      <c r="G162" s="18"/>
      <c r="H162" s="18" t="s">
        <v>59</v>
      </c>
      <c r="I162" s="19"/>
      <c r="J162" s="19">
        <f t="shared" si="1"/>
        <v>-250</v>
      </c>
      <c r="L162" s="26"/>
    </row>
    <row r="163" spans="1:12" ht="14.25" customHeight="1" x14ac:dyDescent="0.35">
      <c r="A163" s="21"/>
      <c r="B163" s="22" t="s">
        <v>14</v>
      </c>
      <c r="C163" s="22">
        <v>1</v>
      </c>
      <c r="D163" s="23">
        <f>VLOOKUP(B163,'Product List'!$A$2:$B$7,2,FALSE)</f>
        <v>350</v>
      </c>
      <c r="E163" s="23">
        <f t="shared" si="0"/>
        <v>350</v>
      </c>
      <c r="F163" s="22" t="s">
        <v>5</v>
      </c>
      <c r="G163" s="22" t="s">
        <v>60</v>
      </c>
      <c r="H163" s="22" t="s">
        <v>58</v>
      </c>
      <c r="I163" s="23"/>
      <c r="J163" s="23">
        <f t="shared" si="1"/>
        <v>-350</v>
      </c>
      <c r="L163" s="24"/>
    </row>
    <row r="164" spans="1:12" ht="14.25" customHeight="1" x14ac:dyDescent="0.35">
      <c r="A164" s="17"/>
      <c r="B164" s="18" t="s">
        <v>14</v>
      </c>
      <c r="C164" s="18">
        <v>1</v>
      </c>
      <c r="D164" s="19">
        <f>VLOOKUP(B164,'Product List'!$A$2:$B$7,2,FALSE)</f>
        <v>350</v>
      </c>
      <c r="E164" s="19">
        <f t="shared" si="0"/>
        <v>350</v>
      </c>
      <c r="F164" s="18" t="s">
        <v>0</v>
      </c>
      <c r="G164" s="18"/>
      <c r="H164" s="18" t="s">
        <v>59</v>
      </c>
      <c r="I164" s="19"/>
      <c r="J164" s="19">
        <f t="shared" si="1"/>
        <v>-350</v>
      </c>
      <c r="L164" s="26"/>
    </row>
    <row r="165" spans="1:12" ht="14.25" customHeight="1" x14ac:dyDescent="0.35">
      <c r="A165" s="21"/>
      <c r="B165" s="22" t="s">
        <v>13</v>
      </c>
      <c r="C165" s="22">
        <v>2</v>
      </c>
      <c r="D165" s="23">
        <f>VLOOKUP(B165,'Product List'!$A$2:$B$7,2,FALSE)</f>
        <v>25</v>
      </c>
      <c r="E165" s="23">
        <f t="shared" si="0"/>
        <v>50</v>
      </c>
      <c r="F165" s="22" t="s">
        <v>6</v>
      </c>
      <c r="G165" s="22"/>
      <c r="H165" s="22" t="s">
        <v>59</v>
      </c>
      <c r="I165" s="23"/>
      <c r="J165" s="23">
        <f t="shared" si="1"/>
        <v>-50</v>
      </c>
      <c r="L165" s="24"/>
    </row>
    <row r="166" spans="1:12" ht="14.25" customHeight="1" x14ac:dyDescent="0.35">
      <c r="A166" s="17">
        <v>25</v>
      </c>
      <c r="B166" s="18" t="s">
        <v>13</v>
      </c>
      <c r="C166" s="18">
        <v>3</v>
      </c>
      <c r="D166" s="19">
        <f>VLOOKUP(B166,'Product List'!$A$2:$B$7,2,FALSE)</f>
        <v>25</v>
      </c>
      <c r="E166" s="19">
        <f t="shared" si="0"/>
        <v>75</v>
      </c>
      <c r="F166" s="18" t="s">
        <v>1</v>
      </c>
      <c r="G166" s="18"/>
      <c r="H166" s="18" t="s">
        <v>59</v>
      </c>
      <c r="I166" s="19"/>
      <c r="J166" s="19">
        <f t="shared" si="1"/>
        <v>-75</v>
      </c>
      <c r="L166" s="26"/>
    </row>
    <row r="167" spans="1:12" ht="14.25" customHeight="1" x14ac:dyDescent="0.35">
      <c r="A167" s="21"/>
      <c r="B167" s="22" t="s">
        <v>13</v>
      </c>
      <c r="C167" s="22">
        <v>1</v>
      </c>
      <c r="D167" s="23">
        <f>VLOOKUP(B167,'Product List'!$A$2:$B$7,2,FALSE)</f>
        <v>25</v>
      </c>
      <c r="E167" s="23">
        <f t="shared" si="0"/>
        <v>25</v>
      </c>
      <c r="F167" s="22" t="s">
        <v>7</v>
      </c>
      <c r="G167" s="22"/>
      <c r="H167" s="22" t="s">
        <v>59</v>
      </c>
      <c r="I167" s="23"/>
      <c r="J167" s="23">
        <f t="shared" si="1"/>
        <v>-25</v>
      </c>
      <c r="L167" s="24"/>
    </row>
    <row r="168" spans="1:12" ht="14.25" customHeight="1" x14ac:dyDescent="0.35">
      <c r="A168" s="17"/>
      <c r="B168" s="18" t="s">
        <v>13</v>
      </c>
      <c r="C168" s="18">
        <v>1</v>
      </c>
      <c r="D168" s="19">
        <f>VLOOKUP(B168,'Product List'!$A$2:$B$7,2,FALSE)</f>
        <v>25</v>
      </c>
      <c r="E168" s="19">
        <f t="shared" si="0"/>
        <v>25</v>
      </c>
      <c r="F168" s="18" t="s">
        <v>3</v>
      </c>
      <c r="G168" s="18"/>
      <c r="H168" s="18" t="s">
        <v>59</v>
      </c>
      <c r="I168" s="19"/>
      <c r="J168" s="19">
        <f t="shared" si="1"/>
        <v>-25</v>
      </c>
      <c r="L168" s="26"/>
    </row>
    <row r="169" spans="1:12" ht="14.25" customHeight="1" x14ac:dyDescent="0.35">
      <c r="A169" s="21"/>
      <c r="B169" s="22" t="s">
        <v>13</v>
      </c>
      <c r="C169" s="22">
        <v>2</v>
      </c>
      <c r="D169" s="23">
        <f>VLOOKUP(B169,'Product List'!$A$2:$B$7,2,FALSE)</f>
        <v>25</v>
      </c>
      <c r="E169" s="23">
        <f t="shared" si="0"/>
        <v>50</v>
      </c>
      <c r="F169" s="22" t="s">
        <v>4</v>
      </c>
      <c r="G169" s="22"/>
      <c r="H169" s="22" t="s">
        <v>59</v>
      </c>
      <c r="I169" s="23"/>
      <c r="J169" s="23">
        <f t="shared" si="1"/>
        <v>-50</v>
      </c>
      <c r="L169" s="24"/>
    </row>
    <row r="170" spans="1:12" ht="14.25" customHeight="1" x14ac:dyDescent="0.35">
      <c r="A170" s="17"/>
      <c r="B170" s="18" t="s">
        <v>17</v>
      </c>
      <c r="C170" s="18">
        <v>1</v>
      </c>
      <c r="D170" s="19">
        <f>VLOOKUP(B170,'Product List'!$A$2:$B$7,2,FALSE)</f>
        <v>460</v>
      </c>
      <c r="E170" s="19">
        <f t="shared" si="0"/>
        <v>460</v>
      </c>
      <c r="F170" s="18" t="s">
        <v>56</v>
      </c>
      <c r="G170" s="18" t="s">
        <v>60</v>
      </c>
      <c r="H170" s="18" t="s">
        <v>58</v>
      </c>
      <c r="I170" s="19">
        <v>450</v>
      </c>
      <c r="J170" s="19">
        <f t="shared" si="1"/>
        <v>-10</v>
      </c>
      <c r="L170" s="26"/>
    </row>
    <row r="171" spans="1:12" ht="14.25" customHeight="1" x14ac:dyDescent="0.35">
      <c r="A171" s="21"/>
      <c r="B171" s="22" t="s">
        <v>15</v>
      </c>
      <c r="C171" s="22">
        <v>1</v>
      </c>
      <c r="D171" s="23">
        <f>VLOOKUP(B171,'Product List'!$A$2:$B$7,2,FALSE)</f>
        <v>350</v>
      </c>
      <c r="E171" s="23">
        <f t="shared" si="0"/>
        <v>350</v>
      </c>
      <c r="F171" s="22" t="s">
        <v>56</v>
      </c>
      <c r="G171" s="22" t="s">
        <v>60</v>
      </c>
      <c r="H171" s="22" t="s">
        <v>58</v>
      </c>
      <c r="I171" s="23">
        <v>350</v>
      </c>
      <c r="J171" s="23">
        <f t="shared" si="1"/>
        <v>0</v>
      </c>
      <c r="L171" s="24"/>
    </row>
    <row r="172" spans="1:12" ht="14.25" customHeight="1" x14ac:dyDescent="0.35">
      <c r="A172" s="17"/>
      <c r="B172" s="18" t="s">
        <v>14</v>
      </c>
      <c r="C172" s="18">
        <v>1</v>
      </c>
      <c r="D172" s="19">
        <f>VLOOKUP(B172,'Product List'!$A$2:$B$7,2,FALSE)</f>
        <v>350</v>
      </c>
      <c r="E172" s="19">
        <f t="shared" si="0"/>
        <v>350</v>
      </c>
      <c r="F172" s="18" t="s">
        <v>0</v>
      </c>
      <c r="G172" s="18"/>
      <c r="H172" s="18" t="s">
        <v>59</v>
      </c>
      <c r="I172" s="19"/>
      <c r="J172" s="19">
        <f t="shared" si="1"/>
        <v>-350</v>
      </c>
      <c r="L172" s="26"/>
    </row>
    <row r="173" spans="1:12" ht="14.25" customHeight="1" x14ac:dyDescent="0.35">
      <c r="A173" s="21"/>
      <c r="B173" s="22" t="s">
        <v>13</v>
      </c>
      <c r="C173" s="22">
        <v>2</v>
      </c>
      <c r="D173" s="23">
        <f>VLOOKUP(B173,'Product List'!$A$2:$B$7,2,FALSE)</f>
        <v>25</v>
      </c>
      <c r="E173" s="23">
        <f t="shared" si="0"/>
        <v>50</v>
      </c>
      <c r="F173" s="22" t="s">
        <v>0</v>
      </c>
      <c r="G173" s="22"/>
      <c r="H173" s="22" t="s">
        <v>59</v>
      </c>
      <c r="I173" s="23"/>
      <c r="J173" s="23">
        <f t="shared" si="1"/>
        <v>-50</v>
      </c>
      <c r="L173" s="24"/>
    </row>
    <row r="174" spans="1:12" ht="14.25" customHeight="1" x14ac:dyDescent="0.35">
      <c r="A174" s="17">
        <v>26</v>
      </c>
      <c r="B174" s="18" t="s">
        <v>13</v>
      </c>
      <c r="C174" s="18">
        <v>2</v>
      </c>
      <c r="D174" s="19">
        <f>VLOOKUP(B174,'Product List'!$A$2:$B$7,2,FALSE)</f>
        <v>25</v>
      </c>
      <c r="E174" s="19">
        <f t="shared" si="0"/>
        <v>50</v>
      </c>
      <c r="F174" s="18" t="s">
        <v>0</v>
      </c>
      <c r="G174" s="18"/>
      <c r="H174" s="18" t="s">
        <v>59</v>
      </c>
      <c r="I174" s="19"/>
      <c r="J174" s="19">
        <f t="shared" si="1"/>
        <v>-50</v>
      </c>
      <c r="L174" s="26"/>
    </row>
    <row r="175" spans="1:12" ht="14.25" customHeight="1" x14ac:dyDescent="0.35">
      <c r="A175" s="21"/>
      <c r="B175" s="22" t="s">
        <v>13</v>
      </c>
      <c r="C175" s="22">
        <v>1</v>
      </c>
      <c r="D175" s="23">
        <f>VLOOKUP(B175,'Product List'!$A$2:$B$7,2,FALSE)</f>
        <v>25</v>
      </c>
      <c r="E175" s="23">
        <f t="shared" si="0"/>
        <v>25</v>
      </c>
      <c r="F175" s="22" t="s">
        <v>3</v>
      </c>
      <c r="G175" s="22"/>
      <c r="H175" s="22" t="s">
        <v>59</v>
      </c>
      <c r="I175" s="23"/>
      <c r="J175" s="23">
        <f t="shared" si="1"/>
        <v>-25</v>
      </c>
      <c r="L175" s="24"/>
    </row>
    <row r="176" spans="1:12" ht="14.25" customHeight="1" x14ac:dyDescent="0.35">
      <c r="A176" s="17"/>
      <c r="B176" s="18" t="s">
        <v>17</v>
      </c>
      <c r="C176" s="18">
        <v>1</v>
      </c>
      <c r="D176" s="19">
        <f>VLOOKUP(B176,'Product List'!$A$2:$B$7,2,FALSE)</f>
        <v>460</v>
      </c>
      <c r="E176" s="19">
        <f t="shared" si="0"/>
        <v>460</v>
      </c>
      <c r="F176" s="18" t="s">
        <v>1</v>
      </c>
      <c r="G176" s="18"/>
      <c r="H176" s="18" t="s">
        <v>59</v>
      </c>
      <c r="I176" s="19"/>
      <c r="J176" s="19">
        <f t="shared" si="1"/>
        <v>-460</v>
      </c>
      <c r="L176" s="26"/>
    </row>
    <row r="177" spans="1:12" ht="14.25" customHeight="1" x14ac:dyDescent="0.35">
      <c r="A177" s="21"/>
      <c r="B177" s="22" t="s">
        <v>14</v>
      </c>
      <c r="C177" s="22">
        <v>1</v>
      </c>
      <c r="D177" s="23">
        <f>VLOOKUP(B177,'Product List'!$A$2:$B$7,2,FALSE)</f>
        <v>350</v>
      </c>
      <c r="E177" s="23">
        <f t="shared" si="0"/>
        <v>350</v>
      </c>
      <c r="F177" s="22" t="s">
        <v>0</v>
      </c>
      <c r="G177" s="22"/>
      <c r="H177" s="22" t="s">
        <v>59</v>
      </c>
      <c r="I177" s="23"/>
      <c r="J177" s="23">
        <f t="shared" si="1"/>
        <v>-350</v>
      </c>
      <c r="L177" s="24"/>
    </row>
    <row r="178" spans="1:12" ht="14.25" customHeight="1" x14ac:dyDescent="0.35">
      <c r="A178" s="17"/>
      <c r="B178" s="18" t="s">
        <v>13</v>
      </c>
      <c r="C178" s="18">
        <v>2</v>
      </c>
      <c r="D178" s="19">
        <f>VLOOKUP(B178,'Product List'!$A$2:$B$7,2,FALSE)</f>
        <v>25</v>
      </c>
      <c r="E178" s="19">
        <f t="shared" si="0"/>
        <v>50</v>
      </c>
      <c r="F178" s="18" t="s">
        <v>65</v>
      </c>
      <c r="G178" s="18"/>
      <c r="H178" s="18" t="s">
        <v>59</v>
      </c>
      <c r="I178" s="19"/>
      <c r="J178" s="19">
        <f t="shared" si="1"/>
        <v>-50</v>
      </c>
      <c r="L178" s="26"/>
    </row>
    <row r="179" spans="1:12" ht="14.25" customHeight="1" x14ac:dyDescent="0.35">
      <c r="A179" s="21">
        <v>27</v>
      </c>
      <c r="B179" s="22" t="s">
        <v>13</v>
      </c>
      <c r="C179" s="22">
        <v>2</v>
      </c>
      <c r="D179" s="23">
        <f>VLOOKUP(B179,'Product List'!$A$2:$B$7,2,FALSE)</f>
        <v>25</v>
      </c>
      <c r="E179" s="23">
        <f t="shared" si="0"/>
        <v>50</v>
      </c>
      <c r="F179" s="22" t="s">
        <v>4</v>
      </c>
      <c r="G179" s="22" t="s">
        <v>57</v>
      </c>
      <c r="H179" s="22" t="s">
        <v>58</v>
      </c>
      <c r="I179" s="23">
        <v>100</v>
      </c>
      <c r="J179" s="23">
        <f t="shared" si="1"/>
        <v>50</v>
      </c>
      <c r="L179" s="24"/>
    </row>
    <row r="180" spans="1:12" ht="14.25" customHeight="1" x14ac:dyDescent="0.35">
      <c r="A180" s="17"/>
      <c r="B180" s="18" t="s">
        <v>13</v>
      </c>
      <c r="C180" s="18">
        <v>1</v>
      </c>
      <c r="D180" s="19">
        <f>VLOOKUP(B180,'Product List'!$A$2:$B$7,2,FALSE)</f>
        <v>25</v>
      </c>
      <c r="E180" s="19">
        <f t="shared" si="0"/>
        <v>25</v>
      </c>
      <c r="F180" s="18" t="s">
        <v>1</v>
      </c>
      <c r="G180" s="18"/>
      <c r="H180" s="18" t="s">
        <v>59</v>
      </c>
      <c r="I180" s="19"/>
      <c r="J180" s="19">
        <f t="shared" si="1"/>
        <v>-25</v>
      </c>
      <c r="L180" s="26"/>
    </row>
    <row r="181" spans="1:12" ht="14.25" customHeight="1" x14ac:dyDescent="0.35">
      <c r="A181" s="21"/>
      <c r="B181" s="22" t="s">
        <v>14</v>
      </c>
      <c r="C181" s="22">
        <v>1</v>
      </c>
      <c r="D181" s="23">
        <f>VLOOKUP(B181,'Product List'!$A$2:$B$7,2,FALSE)</f>
        <v>350</v>
      </c>
      <c r="E181" s="23">
        <f t="shared" si="0"/>
        <v>350</v>
      </c>
      <c r="F181" s="22" t="s">
        <v>5</v>
      </c>
      <c r="G181" s="22" t="s">
        <v>60</v>
      </c>
      <c r="H181" s="22" t="s">
        <v>58</v>
      </c>
      <c r="I181" s="23"/>
      <c r="J181" s="23">
        <f t="shared" si="1"/>
        <v>-350</v>
      </c>
      <c r="L181" s="24"/>
    </row>
    <row r="182" spans="1:12" ht="14.25" customHeight="1" x14ac:dyDescent="0.35">
      <c r="A182" s="17"/>
      <c r="B182" s="18" t="s">
        <v>13</v>
      </c>
      <c r="C182" s="18">
        <v>1</v>
      </c>
      <c r="D182" s="19">
        <f>VLOOKUP(B182,'Product List'!$A$2:$B$7,2,FALSE)</f>
        <v>25</v>
      </c>
      <c r="E182" s="19">
        <f t="shared" si="0"/>
        <v>25</v>
      </c>
      <c r="F182" s="18" t="s">
        <v>3</v>
      </c>
      <c r="G182" s="18"/>
      <c r="H182" s="18" t="s">
        <v>59</v>
      </c>
      <c r="I182" s="19"/>
      <c r="J182" s="19">
        <f t="shared" si="1"/>
        <v>-25</v>
      </c>
      <c r="L182" s="26"/>
    </row>
    <row r="183" spans="1:12" ht="14.25" customHeight="1" x14ac:dyDescent="0.35">
      <c r="A183" s="21"/>
      <c r="B183" s="22" t="s">
        <v>13</v>
      </c>
      <c r="C183" s="22">
        <v>2</v>
      </c>
      <c r="D183" s="23">
        <f>VLOOKUP(B183,'Product List'!$A$2:$B$7,2,FALSE)</f>
        <v>25</v>
      </c>
      <c r="E183" s="23">
        <f t="shared" si="0"/>
        <v>50</v>
      </c>
      <c r="F183" s="22" t="s">
        <v>0</v>
      </c>
      <c r="G183" s="22"/>
      <c r="H183" s="22" t="s">
        <v>59</v>
      </c>
      <c r="I183" s="23"/>
      <c r="J183" s="23">
        <f t="shared" si="1"/>
        <v>-50</v>
      </c>
      <c r="L183" s="24"/>
    </row>
    <row r="184" spans="1:12" ht="14.25" customHeight="1" x14ac:dyDescent="0.35">
      <c r="A184" s="17"/>
      <c r="D184" s="19" t="e">
        <f>VLOOKUP(B184,'Product List'!$A$2:$B$7,2,FALSE)</f>
        <v>#N/A</v>
      </c>
      <c r="E184" s="19" t="e">
        <f t="shared" si="0"/>
        <v>#N/A</v>
      </c>
      <c r="G184" s="18"/>
      <c r="H184" s="18"/>
      <c r="I184" s="19"/>
      <c r="J184" s="19" t="e">
        <f t="shared" si="1"/>
        <v>#N/A</v>
      </c>
      <c r="L184" s="26"/>
    </row>
    <row r="185" spans="1:12" ht="14.25" customHeight="1" x14ac:dyDescent="0.35">
      <c r="A185" s="21"/>
      <c r="D185" s="23" t="e">
        <f>VLOOKUP(B185,'Product List'!$A$2:$B$7,2,FALSE)</f>
        <v>#N/A</v>
      </c>
      <c r="E185" s="23" t="e">
        <f t="shared" si="0"/>
        <v>#N/A</v>
      </c>
      <c r="G185" s="22"/>
      <c r="H185" s="22"/>
      <c r="I185" s="23"/>
      <c r="J185" s="23" t="e">
        <f t="shared" si="1"/>
        <v>#N/A</v>
      </c>
      <c r="L185" s="24"/>
    </row>
    <row r="186" spans="1:12" ht="14.25" customHeight="1" x14ac:dyDescent="0.35">
      <c r="A186" s="17"/>
      <c r="D186" s="19" t="e">
        <f>VLOOKUP(B186,'Product List'!$A$2:$B$7,2,FALSE)</f>
        <v>#N/A</v>
      </c>
      <c r="E186" s="19" t="e">
        <f t="shared" si="0"/>
        <v>#N/A</v>
      </c>
      <c r="G186" s="18"/>
      <c r="H186" s="18"/>
      <c r="I186" s="19"/>
      <c r="J186" s="19" t="e">
        <f t="shared" si="1"/>
        <v>#N/A</v>
      </c>
      <c r="L186" s="26"/>
    </row>
    <row r="187" spans="1:12" ht="14.25" customHeight="1" x14ac:dyDescent="0.35">
      <c r="A187" s="21"/>
      <c r="D187" s="23" t="e">
        <f>VLOOKUP(B187,'Product List'!$A$2:$B$7,2,FALSE)</f>
        <v>#N/A</v>
      </c>
      <c r="E187" s="23" t="e">
        <f t="shared" si="0"/>
        <v>#N/A</v>
      </c>
      <c r="G187" s="22"/>
      <c r="H187" s="22"/>
      <c r="I187" s="23"/>
      <c r="J187" s="23" t="e">
        <f t="shared" si="1"/>
        <v>#N/A</v>
      </c>
      <c r="L187" s="24"/>
    </row>
    <row r="188" spans="1:12" ht="14.25" customHeight="1" x14ac:dyDescent="0.35">
      <c r="A188" s="17"/>
      <c r="D188" s="19" t="e">
        <f>VLOOKUP(B188,'Product List'!$A$2:$B$7,2,FALSE)</f>
        <v>#N/A</v>
      </c>
      <c r="E188" s="19" t="e">
        <f t="shared" si="0"/>
        <v>#N/A</v>
      </c>
      <c r="G188" s="18"/>
      <c r="H188" s="18"/>
      <c r="I188" s="19"/>
      <c r="J188" s="19" t="e">
        <f t="shared" si="1"/>
        <v>#N/A</v>
      </c>
      <c r="L188" s="26"/>
    </row>
    <row r="189" spans="1:12" ht="14.25" customHeight="1" x14ac:dyDescent="0.35">
      <c r="A189" s="21"/>
      <c r="D189" s="23" t="e">
        <f>VLOOKUP(B189,'Product List'!$A$2:$B$7,2,FALSE)</f>
        <v>#N/A</v>
      </c>
      <c r="E189" s="23" t="e">
        <f t="shared" si="0"/>
        <v>#N/A</v>
      </c>
      <c r="G189" s="22"/>
      <c r="H189" s="22"/>
      <c r="I189" s="23"/>
      <c r="J189" s="23" t="e">
        <f t="shared" si="1"/>
        <v>#N/A</v>
      </c>
      <c r="L189" s="24"/>
    </row>
    <row r="190" spans="1:12" ht="14.25" customHeight="1" x14ac:dyDescent="0.35">
      <c r="A190" s="17"/>
      <c r="D190" s="19" t="e">
        <f>VLOOKUP(B190,'Product List'!$A$2:$B$7,2,FALSE)</f>
        <v>#N/A</v>
      </c>
      <c r="E190" s="19" t="e">
        <f t="shared" si="0"/>
        <v>#N/A</v>
      </c>
      <c r="G190" s="18"/>
      <c r="H190" s="18"/>
      <c r="I190" s="19"/>
      <c r="J190" s="19" t="e">
        <f t="shared" si="1"/>
        <v>#N/A</v>
      </c>
      <c r="L190" s="26"/>
    </row>
    <row r="191" spans="1:12" ht="14.25" customHeight="1" x14ac:dyDescent="0.35">
      <c r="A191" s="21"/>
      <c r="D191" s="23" t="e">
        <f>VLOOKUP(B191,'Product List'!$A$2:$B$7,2,FALSE)</f>
        <v>#N/A</v>
      </c>
      <c r="E191" s="23" t="e">
        <f t="shared" si="0"/>
        <v>#N/A</v>
      </c>
      <c r="G191" s="22"/>
      <c r="H191" s="22"/>
      <c r="I191" s="23"/>
      <c r="J191" s="23" t="e">
        <f t="shared" si="1"/>
        <v>#N/A</v>
      </c>
      <c r="L191" s="24"/>
    </row>
    <row r="192" spans="1:12" ht="14.25" customHeight="1" x14ac:dyDescent="0.35">
      <c r="A192" s="17"/>
      <c r="D192" s="19" t="e">
        <f>VLOOKUP(B192,'Product List'!$A$2:$B$7,2,FALSE)</f>
        <v>#N/A</v>
      </c>
      <c r="E192" s="19" t="e">
        <f t="shared" si="0"/>
        <v>#N/A</v>
      </c>
      <c r="G192" s="18"/>
      <c r="H192" s="18"/>
      <c r="I192" s="19"/>
      <c r="J192" s="19" t="e">
        <f t="shared" si="1"/>
        <v>#N/A</v>
      </c>
      <c r="L192" s="26"/>
    </row>
    <row r="193" spans="1:12" ht="14.25" customHeight="1" x14ac:dyDescent="0.35">
      <c r="A193" s="21"/>
      <c r="D193" s="23" t="e">
        <f>VLOOKUP(B193,'Product List'!$A$2:$B$7,2,FALSE)</f>
        <v>#N/A</v>
      </c>
      <c r="E193" s="23" t="e">
        <f t="shared" si="0"/>
        <v>#N/A</v>
      </c>
      <c r="G193" s="22"/>
      <c r="H193" s="22"/>
      <c r="I193" s="23"/>
      <c r="J193" s="23" t="e">
        <f t="shared" si="1"/>
        <v>#N/A</v>
      </c>
      <c r="L193" s="24"/>
    </row>
    <row r="194" spans="1:12" ht="14.25" customHeight="1" x14ac:dyDescent="0.35">
      <c r="A194" s="17"/>
      <c r="D194" s="19" t="e">
        <f>VLOOKUP(B194,'Product List'!$A$2:$B$7,2,FALSE)</f>
        <v>#N/A</v>
      </c>
      <c r="E194" s="19" t="e">
        <f t="shared" si="0"/>
        <v>#N/A</v>
      </c>
      <c r="G194" s="18"/>
      <c r="H194" s="18"/>
      <c r="I194" s="19"/>
      <c r="J194" s="19" t="e">
        <f t="shared" si="1"/>
        <v>#N/A</v>
      </c>
      <c r="L194" s="26"/>
    </row>
    <row r="195" spans="1:12" ht="14.25" customHeight="1" x14ac:dyDescent="0.35">
      <c r="A195" s="21"/>
      <c r="D195" s="23" t="e">
        <f>VLOOKUP(B195,'Product List'!$A$2:$B$7,2,FALSE)</f>
        <v>#N/A</v>
      </c>
      <c r="E195" s="23" t="e">
        <f t="shared" si="0"/>
        <v>#N/A</v>
      </c>
      <c r="G195" s="22"/>
      <c r="H195" s="22"/>
      <c r="I195" s="23"/>
      <c r="J195" s="23" t="e">
        <f t="shared" si="1"/>
        <v>#N/A</v>
      </c>
      <c r="L195" s="24"/>
    </row>
    <row r="196" spans="1:12" ht="14.25" customHeight="1" x14ac:dyDescent="0.35">
      <c r="A196" s="17"/>
      <c r="D196" s="19" t="e">
        <f>VLOOKUP(B196,'Product List'!$A$2:$B$7,2,FALSE)</f>
        <v>#N/A</v>
      </c>
      <c r="E196" s="19" t="e">
        <f t="shared" si="0"/>
        <v>#N/A</v>
      </c>
      <c r="G196" s="18"/>
      <c r="H196" s="18"/>
      <c r="I196" s="19"/>
      <c r="J196" s="19" t="e">
        <f t="shared" si="1"/>
        <v>#N/A</v>
      </c>
      <c r="L196" s="26"/>
    </row>
    <row r="197" spans="1:12" ht="14.25" customHeight="1" x14ac:dyDescent="0.35">
      <c r="A197" s="21"/>
      <c r="D197" s="23" t="e">
        <f>VLOOKUP(B197,'Product List'!$A$2:$B$7,2,FALSE)</f>
        <v>#N/A</v>
      </c>
      <c r="E197" s="23" t="e">
        <f t="shared" si="0"/>
        <v>#N/A</v>
      </c>
      <c r="G197" s="22"/>
      <c r="H197" s="22"/>
      <c r="I197" s="23"/>
      <c r="J197" s="23" t="e">
        <f t="shared" si="1"/>
        <v>#N/A</v>
      </c>
      <c r="L197" s="24"/>
    </row>
    <row r="198" spans="1:12" ht="14.25" customHeight="1" x14ac:dyDescent="0.35">
      <c r="A198" s="17"/>
      <c r="D198" s="19" t="e">
        <f>VLOOKUP(B198,'Product List'!$A$2:$B$7,2,FALSE)</f>
        <v>#N/A</v>
      </c>
      <c r="E198" s="19" t="e">
        <f t="shared" si="0"/>
        <v>#N/A</v>
      </c>
      <c r="G198" s="18"/>
      <c r="H198" s="18"/>
      <c r="I198" s="19"/>
      <c r="J198" s="19" t="e">
        <f t="shared" si="1"/>
        <v>#N/A</v>
      </c>
      <c r="L198" s="26"/>
    </row>
    <row r="199" spans="1:12" ht="14.25" customHeight="1" x14ac:dyDescent="0.35">
      <c r="A199" s="21"/>
      <c r="D199" s="23" t="e">
        <f>VLOOKUP(B199,'Product List'!$A$2:$B$7,2,FALSE)</f>
        <v>#N/A</v>
      </c>
      <c r="E199" s="23" t="e">
        <f t="shared" si="0"/>
        <v>#N/A</v>
      </c>
      <c r="G199" s="22"/>
      <c r="H199" s="22"/>
      <c r="I199" s="23"/>
      <c r="J199" s="23" t="e">
        <f t="shared" si="1"/>
        <v>#N/A</v>
      </c>
      <c r="L199" s="24"/>
    </row>
    <row r="200" spans="1:12" ht="14.25" customHeight="1" x14ac:dyDescent="0.35">
      <c r="A200" s="17"/>
      <c r="D200" s="19" t="e">
        <f>VLOOKUP(B200,'Product List'!$A$2:$B$7,2,FALSE)</f>
        <v>#N/A</v>
      </c>
      <c r="E200" s="19" t="e">
        <f t="shared" si="0"/>
        <v>#N/A</v>
      </c>
      <c r="G200" s="18"/>
      <c r="H200" s="18"/>
      <c r="I200" s="19"/>
      <c r="J200" s="19" t="e">
        <f t="shared" si="1"/>
        <v>#N/A</v>
      </c>
      <c r="L200" s="26"/>
    </row>
    <row r="201" spans="1:12" ht="14.25" customHeight="1" x14ac:dyDescent="0.35">
      <c r="A201" s="21"/>
      <c r="D201" s="23" t="e">
        <f>VLOOKUP(B201,'Product List'!$A$2:$B$7,2,FALSE)</f>
        <v>#N/A</v>
      </c>
      <c r="E201" s="23" t="e">
        <f t="shared" si="0"/>
        <v>#N/A</v>
      </c>
      <c r="G201" s="22"/>
      <c r="H201" s="22"/>
      <c r="I201" s="23"/>
      <c r="J201" s="23" t="e">
        <f t="shared" si="1"/>
        <v>#N/A</v>
      </c>
      <c r="L201" s="24"/>
    </row>
    <row r="202" spans="1:12" ht="14.25" customHeight="1" x14ac:dyDescent="0.35">
      <c r="A202" s="17"/>
      <c r="D202" s="19" t="e">
        <f>VLOOKUP(B202,'Product List'!$A$2:$B$7,2,FALSE)</f>
        <v>#N/A</v>
      </c>
      <c r="E202" s="19" t="e">
        <f t="shared" si="0"/>
        <v>#N/A</v>
      </c>
      <c r="G202" s="18"/>
      <c r="H202" s="18"/>
      <c r="I202" s="19"/>
      <c r="J202" s="19" t="e">
        <f t="shared" si="1"/>
        <v>#N/A</v>
      </c>
      <c r="L202" s="26"/>
    </row>
    <row r="203" spans="1:12" ht="14.25" customHeight="1" x14ac:dyDescent="0.35">
      <c r="A203" s="21"/>
      <c r="D203" s="23" t="e">
        <f>VLOOKUP(B203,'Product List'!$A$2:$B$7,2,FALSE)</f>
        <v>#N/A</v>
      </c>
      <c r="E203" s="23" t="e">
        <f t="shared" si="0"/>
        <v>#N/A</v>
      </c>
      <c r="G203" s="22"/>
      <c r="H203" s="22"/>
      <c r="I203" s="23"/>
      <c r="J203" s="23" t="e">
        <f t="shared" si="1"/>
        <v>#N/A</v>
      </c>
      <c r="L203" s="24"/>
    </row>
    <row r="204" spans="1:12" ht="14.25" customHeight="1" x14ac:dyDescent="0.35">
      <c r="A204" s="17"/>
      <c r="D204" s="19" t="e">
        <f>VLOOKUP(B204,'Product List'!$A$2:$B$7,2,FALSE)</f>
        <v>#N/A</v>
      </c>
      <c r="E204" s="19" t="e">
        <f t="shared" si="0"/>
        <v>#N/A</v>
      </c>
      <c r="G204" s="18"/>
      <c r="H204" s="18"/>
      <c r="I204" s="19"/>
      <c r="J204" s="19" t="e">
        <f t="shared" si="1"/>
        <v>#N/A</v>
      </c>
      <c r="L204" s="26"/>
    </row>
    <row r="205" spans="1:12" ht="14.25" customHeight="1" x14ac:dyDescent="0.35">
      <c r="A205" s="21"/>
      <c r="D205" s="23" t="e">
        <f>VLOOKUP(B205,'Product List'!$A$2:$B$7,2,FALSE)</f>
        <v>#N/A</v>
      </c>
      <c r="E205" s="23" t="e">
        <f t="shared" si="0"/>
        <v>#N/A</v>
      </c>
      <c r="G205" s="22"/>
      <c r="H205" s="22"/>
      <c r="I205" s="23"/>
      <c r="J205" s="23" t="e">
        <f t="shared" si="1"/>
        <v>#N/A</v>
      </c>
      <c r="L205" s="24"/>
    </row>
    <row r="206" spans="1:12" ht="14.25" customHeight="1" x14ac:dyDescent="0.35">
      <c r="A206" s="17"/>
      <c r="D206" s="19" t="e">
        <f>VLOOKUP(B206,'Product List'!$A$2:$B$7,2,FALSE)</f>
        <v>#N/A</v>
      </c>
      <c r="E206" s="19" t="e">
        <f t="shared" si="0"/>
        <v>#N/A</v>
      </c>
      <c r="G206" s="18"/>
      <c r="H206" s="18"/>
      <c r="I206" s="19"/>
      <c r="J206" s="19" t="e">
        <f t="shared" si="1"/>
        <v>#N/A</v>
      </c>
      <c r="L206" s="26"/>
    </row>
    <row r="207" spans="1:12" ht="14.25" customHeight="1" x14ac:dyDescent="0.35">
      <c r="A207" s="21"/>
      <c r="D207" s="23" t="e">
        <f>VLOOKUP(B207,'Product List'!$A$2:$B$7,2,FALSE)</f>
        <v>#N/A</v>
      </c>
      <c r="E207" s="23" t="e">
        <f t="shared" si="0"/>
        <v>#N/A</v>
      </c>
      <c r="G207" s="22"/>
      <c r="H207" s="22"/>
      <c r="I207" s="23"/>
      <c r="J207" s="23" t="e">
        <f t="shared" si="1"/>
        <v>#N/A</v>
      </c>
      <c r="L207" s="24"/>
    </row>
    <row r="208" spans="1:12" ht="14.25" customHeight="1" x14ac:dyDescent="0.35">
      <c r="A208" s="17"/>
      <c r="D208" s="19" t="e">
        <f>VLOOKUP(B208,'Product List'!$A$2:$B$7,2,FALSE)</f>
        <v>#N/A</v>
      </c>
      <c r="E208" s="19" t="e">
        <f t="shared" si="0"/>
        <v>#N/A</v>
      </c>
      <c r="G208" s="18"/>
      <c r="H208" s="18"/>
      <c r="I208" s="19"/>
      <c r="J208" s="19" t="e">
        <f t="shared" si="1"/>
        <v>#N/A</v>
      </c>
      <c r="L208" s="26"/>
    </row>
    <row r="209" spans="1:12" ht="14.25" customHeight="1" x14ac:dyDescent="0.35">
      <c r="A209" s="21"/>
      <c r="D209" s="23" t="e">
        <f>VLOOKUP(B209,'Product List'!$A$2:$B$7,2,FALSE)</f>
        <v>#N/A</v>
      </c>
      <c r="E209" s="23" t="e">
        <f t="shared" si="0"/>
        <v>#N/A</v>
      </c>
      <c r="G209" s="22"/>
      <c r="H209" s="22"/>
      <c r="I209" s="23"/>
      <c r="J209" s="23" t="e">
        <f t="shared" si="1"/>
        <v>#N/A</v>
      </c>
      <c r="L209" s="24"/>
    </row>
    <row r="210" spans="1:12" ht="14.25" customHeight="1" x14ac:dyDescent="0.35">
      <c r="A210" s="17"/>
      <c r="D210" s="19" t="e">
        <f>VLOOKUP(B210,'Product List'!$A$2:$B$7,2,FALSE)</f>
        <v>#N/A</v>
      </c>
      <c r="E210" s="19" t="e">
        <f t="shared" si="0"/>
        <v>#N/A</v>
      </c>
      <c r="G210" s="18"/>
      <c r="H210" s="18"/>
      <c r="I210" s="19"/>
      <c r="J210" s="19" t="e">
        <f t="shared" si="1"/>
        <v>#N/A</v>
      </c>
      <c r="L210" s="26"/>
    </row>
    <row r="211" spans="1:12" ht="14.25" customHeight="1" x14ac:dyDescent="0.35">
      <c r="A211" s="21"/>
      <c r="D211" s="23" t="e">
        <f>VLOOKUP(B211,'Product List'!$A$2:$B$7,2,FALSE)</f>
        <v>#N/A</v>
      </c>
      <c r="E211" s="23" t="e">
        <f t="shared" si="0"/>
        <v>#N/A</v>
      </c>
      <c r="G211" s="22"/>
      <c r="H211" s="22"/>
      <c r="I211" s="23"/>
      <c r="J211" s="23" t="e">
        <f t="shared" si="1"/>
        <v>#N/A</v>
      </c>
      <c r="L211" s="24"/>
    </row>
    <row r="212" spans="1:12" ht="14.25" customHeight="1" x14ac:dyDescent="0.35">
      <c r="A212" s="17"/>
      <c r="D212" s="19" t="e">
        <f>VLOOKUP(B212,'Product List'!$A$2:$B$7,2,FALSE)</f>
        <v>#N/A</v>
      </c>
      <c r="E212" s="19" t="e">
        <f t="shared" si="0"/>
        <v>#N/A</v>
      </c>
      <c r="G212" s="18"/>
      <c r="H212" s="18"/>
      <c r="I212" s="19"/>
      <c r="J212" s="19" t="e">
        <f t="shared" si="1"/>
        <v>#N/A</v>
      </c>
      <c r="L212" s="26"/>
    </row>
    <row r="213" spans="1:12" ht="14.25" customHeight="1" x14ac:dyDescent="0.35">
      <c r="A213" s="21"/>
      <c r="D213" s="23" t="e">
        <f>VLOOKUP(B213,'Product List'!$A$2:$B$7,2,FALSE)</f>
        <v>#N/A</v>
      </c>
      <c r="E213" s="23" t="e">
        <f t="shared" si="0"/>
        <v>#N/A</v>
      </c>
      <c r="G213" s="22"/>
      <c r="H213" s="22"/>
      <c r="I213" s="23"/>
      <c r="J213" s="23" t="e">
        <f t="shared" si="1"/>
        <v>#N/A</v>
      </c>
      <c r="L213" s="24"/>
    </row>
    <row r="214" spans="1:12" ht="14.25" customHeight="1" x14ac:dyDescent="0.35">
      <c r="A214" s="17"/>
      <c r="D214" s="19" t="e">
        <f>VLOOKUP(B214,'Product List'!$A$2:$B$7,2,FALSE)</f>
        <v>#N/A</v>
      </c>
      <c r="E214" s="19" t="e">
        <f t="shared" si="0"/>
        <v>#N/A</v>
      </c>
      <c r="G214" s="18"/>
      <c r="H214" s="18"/>
      <c r="I214" s="19"/>
      <c r="J214" s="19" t="e">
        <f t="shared" si="1"/>
        <v>#N/A</v>
      </c>
      <c r="L214" s="26"/>
    </row>
    <row r="215" spans="1:12" ht="14.25" customHeight="1" x14ac:dyDescent="0.35">
      <c r="A215" s="21"/>
      <c r="D215" s="23" t="e">
        <f>VLOOKUP(B215,'Product List'!$A$2:$B$7,2,FALSE)</f>
        <v>#N/A</v>
      </c>
      <c r="E215" s="23" t="e">
        <f t="shared" si="0"/>
        <v>#N/A</v>
      </c>
      <c r="G215" s="22"/>
      <c r="H215" s="22"/>
      <c r="I215" s="23"/>
      <c r="J215" s="23" t="e">
        <f t="shared" si="1"/>
        <v>#N/A</v>
      </c>
      <c r="L215" s="24"/>
    </row>
    <row r="216" spans="1:12" ht="14.25" customHeight="1" x14ac:dyDescent="0.35">
      <c r="A216" s="17"/>
      <c r="D216" s="19" t="e">
        <f>VLOOKUP(B216,'Product List'!$A$2:$B$7,2,FALSE)</f>
        <v>#N/A</v>
      </c>
      <c r="E216" s="19"/>
      <c r="G216" s="18"/>
      <c r="H216" s="18"/>
      <c r="I216" s="19"/>
      <c r="J216" s="19">
        <f t="shared" si="1"/>
        <v>0</v>
      </c>
      <c r="L216" s="26"/>
    </row>
    <row r="217" spans="1:12" ht="14.25" customHeight="1" x14ac:dyDescent="0.35">
      <c r="A217" s="21"/>
      <c r="D217" s="23" t="e">
        <f>VLOOKUP(B217,'Product List'!$A$2:$B$7,2,FALSE)</f>
        <v>#N/A</v>
      </c>
      <c r="E217" s="23"/>
      <c r="G217" s="22"/>
      <c r="H217" s="22"/>
      <c r="I217" s="23"/>
      <c r="J217" s="23">
        <f t="shared" si="1"/>
        <v>0</v>
      </c>
      <c r="L217" s="24"/>
    </row>
    <row r="218" spans="1:12" ht="14.25" customHeight="1" x14ac:dyDescent="0.35">
      <c r="A218" s="17"/>
      <c r="D218" s="19" t="e">
        <f>VLOOKUP(B218,'Product List'!$A$2:$B$7,2,FALSE)</f>
        <v>#N/A</v>
      </c>
      <c r="E218" s="19"/>
      <c r="G218" s="18"/>
      <c r="H218" s="18"/>
      <c r="I218" s="19"/>
      <c r="J218" s="19">
        <f t="shared" si="1"/>
        <v>0</v>
      </c>
      <c r="L218" s="26"/>
    </row>
    <row r="219" spans="1:12" ht="14.25" customHeight="1" x14ac:dyDescent="0.35">
      <c r="A219" s="21"/>
      <c r="D219" s="23" t="e">
        <f>VLOOKUP(B219,'Product List'!$A$2:$B$7,2,FALSE)</f>
        <v>#N/A</v>
      </c>
      <c r="E219" s="23"/>
      <c r="G219" s="22"/>
      <c r="H219" s="22"/>
      <c r="I219" s="23"/>
      <c r="J219" s="23">
        <f t="shared" si="1"/>
        <v>0</v>
      </c>
      <c r="L219" s="24"/>
    </row>
    <row r="220" spans="1:12" ht="14.25" customHeight="1" x14ac:dyDescent="0.35">
      <c r="A220" s="17"/>
      <c r="D220" s="19" t="e">
        <f>VLOOKUP(B220,'Product List'!$A$2:$B$7,2,FALSE)</f>
        <v>#N/A</v>
      </c>
      <c r="E220" s="19"/>
      <c r="G220" s="18"/>
      <c r="H220" s="18"/>
      <c r="I220" s="19"/>
      <c r="J220" s="19">
        <f t="shared" si="1"/>
        <v>0</v>
      </c>
      <c r="L220" s="26"/>
    </row>
    <row r="221" spans="1:12" ht="14.25" customHeight="1" x14ac:dyDescent="0.35">
      <c r="A221" s="21"/>
      <c r="D221" s="23" t="e">
        <f>VLOOKUP(B221,'Product List'!$A$2:$B$7,2,FALSE)</f>
        <v>#N/A</v>
      </c>
      <c r="E221" s="23"/>
      <c r="G221" s="22"/>
      <c r="H221" s="22"/>
      <c r="I221" s="23"/>
      <c r="J221" s="23">
        <f t="shared" si="1"/>
        <v>0</v>
      </c>
      <c r="L221" s="24"/>
    </row>
    <row r="222" spans="1:12" ht="14.25" customHeight="1" x14ac:dyDescent="0.35">
      <c r="A222" s="17"/>
      <c r="D222" s="19" t="e">
        <f>VLOOKUP(B222,'Product List'!$A$2:$B$7,2,FALSE)</f>
        <v>#N/A</v>
      </c>
      <c r="E222" s="19"/>
      <c r="G222" s="18"/>
      <c r="H222" s="18"/>
      <c r="I222" s="19"/>
      <c r="J222" s="19">
        <f t="shared" si="1"/>
        <v>0</v>
      </c>
      <c r="L222" s="26"/>
    </row>
    <row r="223" spans="1:12" ht="14.25" customHeight="1" x14ac:dyDescent="0.35">
      <c r="A223" s="21"/>
      <c r="D223" s="23" t="e">
        <f>VLOOKUP(B223,'Product List'!$A$2:$B$7,2,FALSE)</f>
        <v>#N/A</v>
      </c>
      <c r="E223" s="23"/>
      <c r="G223" s="22"/>
      <c r="H223" s="22"/>
      <c r="I223" s="23"/>
      <c r="J223" s="23">
        <f t="shared" si="1"/>
        <v>0</v>
      </c>
      <c r="L223" s="24"/>
    </row>
    <row r="224" spans="1:12" ht="14.25" customHeight="1" x14ac:dyDescent="0.35">
      <c r="A224" s="17"/>
      <c r="D224" s="19" t="e">
        <f>VLOOKUP(B224,'Product List'!$A$2:$B$7,2,FALSE)</f>
        <v>#N/A</v>
      </c>
      <c r="E224" s="19"/>
      <c r="G224" s="18"/>
      <c r="H224" s="18"/>
      <c r="I224" s="19"/>
      <c r="J224" s="19">
        <f t="shared" si="1"/>
        <v>0</v>
      </c>
      <c r="L224" s="26"/>
    </row>
    <row r="225" spans="1:12" ht="14.25" customHeight="1" x14ac:dyDescent="0.35">
      <c r="A225" s="21"/>
      <c r="D225" s="23" t="e">
        <f>VLOOKUP(B225,'Product List'!$A$2:$B$7,2,FALSE)</f>
        <v>#N/A</v>
      </c>
      <c r="E225" s="23"/>
      <c r="G225" s="22"/>
      <c r="H225" s="22"/>
      <c r="I225" s="23"/>
      <c r="J225" s="23">
        <f t="shared" si="1"/>
        <v>0</v>
      </c>
      <c r="L225" s="24"/>
    </row>
    <row r="226" spans="1:12" ht="14.25" customHeight="1" x14ac:dyDescent="0.35">
      <c r="A226" s="17"/>
      <c r="D226" s="19" t="e">
        <f>VLOOKUP(B226,'Product List'!$A$2:$B$7,2,FALSE)</f>
        <v>#N/A</v>
      </c>
      <c r="E226" s="19"/>
      <c r="G226" s="18"/>
      <c r="H226" s="18"/>
      <c r="I226" s="19"/>
      <c r="J226" s="19">
        <f t="shared" si="1"/>
        <v>0</v>
      </c>
      <c r="L226" s="26"/>
    </row>
    <row r="227" spans="1:12" ht="14.25" customHeight="1" x14ac:dyDescent="0.35">
      <c r="A227" s="21"/>
      <c r="D227" s="23" t="e">
        <f>VLOOKUP(B227,'Product List'!$A$2:$B$7,2,FALSE)</f>
        <v>#N/A</v>
      </c>
      <c r="E227" s="23"/>
      <c r="G227" s="22"/>
      <c r="H227" s="22"/>
      <c r="I227" s="23"/>
      <c r="J227" s="23">
        <f t="shared" si="1"/>
        <v>0</v>
      </c>
      <c r="L227" s="24"/>
    </row>
    <row r="228" spans="1:12" ht="14.25" customHeight="1" x14ac:dyDescent="0.35">
      <c r="A228" s="17"/>
      <c r="D228" s="19" t="e">
        <f>VLOOKUP(B228,'Product List'!$A$2:$B$7,2,FALSE)</f>
        <v>#N/A</v>
      </c>
      <c r="E228" s="19"/>
      <c r="G228" s="18"/>
      <c r="H228" s="18"/>
      <c r="I228" s="19"/>
      <c r="J228" s="19">
        <f t="shared" si="1"/>
        <v>0</v>
      </c>
      <c r="L228" s="26"/>
    </row>
    <row r="229" spans="1:12" ht="14.25" customHeight="1" x14ac:dyDescent="0.35">
      <c r="A229" s="21"/>
      <c r="D229" s="23" t="e">
        <f>VLOOKUP(B229,'Product List'!$A$2:$B$7,2,FALSE)</f>
        <v>#N/A</v>
      </c>
      <c r="E229" s="23"/>
      <c r="G229" s="22"/>
      <c r="H229" s="22"/>
      <c r="I229" s="23"/>
      <c r="J229" s="23">
        <f t="shared" si="1"/>
        <v>0</v>
      </c>
      <c r="L229" s="24"/>
    </row>
    <row r="230" spans="1:12" ht="14.25" customHeight="1" x14ac:dyDescent="0.35">
      <c r="A230" s="17"/>
      <c r="D230" s="19" t="e">
        <f>VLOOKUP(B230,'Product List'!$A$2:$B$7,2,FALSE)</f>
        <v>#N/A</v>
      </c>
      <c r="E230" s="19"/>
      <c r="G230" s="18"/>
      <c r="H230" s="18"/>
      <c r="I230" s="19"/>
      <c r="J230" s="19">
        <f t="shared" si="1"/>
        <v>0</v>
      </c>
      <c r="L230" s="26"/>
    </row>
    <row r="231" spans="1:12" ht="14.25" customHeight="1" x14ac:dyDescent="0.35">
      <c r="A231" s="21"/>
      <c r="D231" s="23" t="e">
        <f>VLOOKUP(B231,'Product List'!$A$2:$B$7,2,FALSE)</f>
        <v>#N/A</v>
      </c>
      <c r="E231" s="23"/>
      <c r="G231" s="22"/>
      <c r="H231" s="22"/>
      <c r="I231" s="23"/>
      <c r="J231" s="23">
        <f t="shared" si="1"/>
        <v>0</v>
      </c>
      <c r="L231" s="24"/>
    </row>
    <row r="232" spans="1:12" ht="14.25" customHeight="1" x14ac:dyDescent="0.35">
      <c r="A232" s="17"/>
      <c r="D232" s="19" t="e">
        <f>VLOOKUP(B232,'Product List'!$A$2:$B$7,2,FALSE)</f>
        <v>#N/A</v>
      </c>
      <c r="E232" s="19"/>
      <c r="G232" s="18"/>
      <c r="H232" s="18"/>
      <c r="I232" s="19"/>
      <c r="J232" s="19">
        <f t="shared" si="1"/>
        <v>0</v>
      </c>
      <c r="L232" s="26"/>
    </row>
    <row r="233" spans="1:12" ht="14.25" customHeight="1" x14ac:dyDescent="0.35">
      <c r="A233" s="21"/>
      <c r="D233" s="23" t="e">
        <f>VLOOKUP(B233,'Product List'!$A$2:$B$7,2,FALSE)</f>
        <v>#N/A</v>
      </c>
      <c r="E233" s="23"/>
      <c r="G233" s="22"/>
      <c r="H233" s="22"/>
      <c r="I233" s="23"/>
      <c r="J233" s="23">
        <f t="shared" si="1"/>
        <v>0</v>
      </c>
      <c r="L233" s="24"/>
    </row>
    <row r="234" spans="1:12" ht="14.25" customHeight="1" x14ac:dyDescent="0.35">
      <c r="A234" s="17"/>
      <c r="D234" s="19" t="e">
        <f>VLOOKUP(B234,'Product List'!$A$2:$B$7,2,FALSE)</f>
        <v>#N/A</v>
      </c>
      <c r="E234" s="19"/>
      <c r="G234" s="18"/>
      <c r="H234" s="18"/>
      <c r="I234" s="19"/>
      <c r="J234" s="19">
        <f t="shared" si="1"/>
        <v>0</v>
      </c>
      <c r="L234" s="26"/>
    </row>
    <row r="235" spans="1:12" ht="14.25" customHeight="1" x14ac:dyDescent="0.35">
      <c r="A235" s="21"/>
      <c r="D235" s="23" t="e">
        <f>VLOOKUP(B235,'Product List'!$A$2:$B$7,2,FALSE)</f>
        <v>#N/A</v>
      </c>
      <c r="E235" s="23"/>
      <c r="G235" s="22"/>
      <c r="H235" s="22"/>
      <c r="I235" s="23"/>
      <c r="J235" s="23">
        <f t="shared" si="1"/>
        <v>0</v>
      </c>
      <c r="L235" s="24"/>
    </row>
    <row r="236" spans="1:12" ht="14.25" customHeight="1" x14ac:dyDescent="0.35">
      <c r="A236" s="17"/>
      <c r="D236" s="19" t="e">
        <f>VLOOKUP(B236,'Product List'!$A$2:$B$7,2,FALSE)</f>
        <v>#N/A</v>
      </c>
      <c r="E236" s="19"/>
      <c r="G236" s="18"/>
      <c r="H236" s="18"/>
      <c r="I236" s="19"/>
      <c r="J236" s="19">
        <f t="shared" si="1"/>
        <v>0</v>
      </c>
      <c r="L236" s="26"/>
    </row>
    <row r="237" spans="1:12" ht="14.25" customHeight="1" x14ac:dyDescent="0.35">
      <c r="A237" s="21"/>
      <c r="D237" s="23" t="e">
        <f>VLOOKUP(B237,'Product List'!$A$2:$B$7,2,FALSE)</f>
        <v>#N/A</v>
      </c>
      <c r="E237" s="23"/>
      <c r="G237" s="22"/>
      <c r="H237" s="22"/>
      <c r="I237" s="23"/>
      <c r="J237" s="23">
        <f t="shared" si="1"/>
        <v>0</v>
      </c>
      <c r="L237" s="24"/>
    </row>
    <row r="238" spans="1:12" ht="14.25" customHeight="1" x14ac:dyDescent="0.35">
      <c r="A238" s="17"/>
      <c r="D238" s="19" t="e">
        <f>VLOOKUP(B238,'Product List'!$A$2:$B$7,2,FALSE)</f>
        <v>#N/A</v>
      </c>
      <c r="E238" s="19"/>
      <c r="G238" s="18"/>
      <c r="H238" s="18"/>
      <c r="I238" s="19"/>
      <c r="J238" s="19">
        <f t="shared" si="1"/>
        <v>0</v>
      </c>
      <c r="L238" s="26"/>
    </row>
    <row r="239" spans="1:12" ht="14.25" customHeight="1" x14ac:dyDescent="0.35">
      <c r="A239" s="21"/>
      <c r="D239" s="23" t="e">
        <f>VLOOKUP(B239,'Product List'!$A$2:$B$7,2,FALSE)</f>
        <v>#N/A</v>
      </c>
      <c r="E239" s="23"/>
      <c r="G239" s="22"/>
      <c r="H239" s="22"/>
      <c r="I239" s="23"/>
      <c r="J239" s="23">
        <f t="shared" si="1"/>
        <v>0</v>
      </c>
      <c r="L239" s="24"/>
    </row>
    <row r="240" spans="1:12" ht="14.25" customHeight="1" x14ac:dyDescent="0.35">
      <c r="A240" s="17"/>
      <c r="D240" s="19" t="e">
        <f>VLOOKUP(B240,'Product List'!$A$2:$B$7,2,FALSE)</f>
        <v>#N/A</v>
      </c>
      <c r="E240" s="19"/>
      <c r="G240" s="18"/>
      <c r="H240" s="18"/>
      <c r="I240" s="19"/>
      <c r="J240" s="19">
        <f t="shared" si="1"/>
        <v>0</v>
      </c>
      <c r="L240" s="26"/>
    </row>
    <row r="241" spans="1:12" ht="14.25" customHeight="1" x14ac:dyDescent="0.35">
      <c r="A241" s="21"/>
      <c r="D241" s="23" t="e">
        <f>VLOOKUP(B241,'Product List'!$A$2:$B$7,2,FALSE)</f>
        <v>#N/A</v>
      </c>
      <c r="E241" s="23"/>
      <c r="G241" s="22"/>
      <c r="H241" s="22"/>
      <c r="I241" s="23"/>
      <c r="J241" s="23">
        <f t="shared" si="1"/>
        <v>0</v>
      </c>
      <c r="L241" s="24"/>
    </row>
    <row r="242" spans="1:12" ht="14.25" customHeight="1" x14ac:dyDescent="0.35">
      <c r="A242" s="17"/>
      <c r="D242" s="19" t="e">
        <f>VLOOKUP(B242,'Product List'!$A$2:$B$7,2,FALSE)</f>
        <v>#N/A</v>
      </c>
      <c r="E242" s="19"/>
      <c r="G242" s="18"/>
      <c r="H242" s="18"/>
      <c r="I242" s="19"/>
      <c r="J242" s="19">
        <f t="shared" si="1"/>
        <v>0</v>
      </c>
      <c r="L242" s="26"/>
    </row>
    <row r="243" spans="1:12" ht="14.25" customHeight="1" x14ac:dyDescent="0.35">
      <c r="A243" s="21"/>
      <c r="D243" s="23" t="e">
        <f>VLOOKUP(B243,'Product List'!$A$2:$B$7,2,FALSE)</f>
        <v>#N/A</v>
      </c>
      <c r="E243" s="23"/>
      <c r="G243" s="22"/>
      <c r="H243" s="22"/>
      <c r="I243" s="23"/>
      <c r="J243" s="23">
        <f t="shared" si="1"/>
        <v>0</v>
      </c>
      <c r="L243" s="24"/>
    </row>
    <row r="244" spans="1:12" ht="14.25" customHeight="1" x14ac:dyDescent="0.35">
      <c r="A244" s="17"/>
      <c r="D244" s="19" t="e">
        <f>VLOOKUP(B244,'Product List'!$A$2:$B$7,2,FALSE)</f>
        <v>#N/A</v>
      </c>
      <c r="E244" s="19"/>
      <c r="G244" s="18"/>
      <c r="H244" s="18"/>
      <c r="I244" s="19"/>
      <c r="J244" s="19">
        <f t="shared" si="1"/>
        <v>0</v>
      </c>
      <c r="L244" s="26"/>
    </row>
    <row r="245" spans="1:12" ht="14.25" customHeight="1" x14ac:dyDescent="0.35">
      <c r="A245" s="21"/>
      <c r="D245" s="23" t="e">
        <f>VLOOKUP(B245,'Product List'!$A$2:$B$7,2,FALSE)</f>
        <v>#N/A</v>
      </c>
      <c r="E245" s="23"/>
      <c r="G245" s="22"/>
      <c r="H245" s="22"/>
      <c r="I245" s="23"/>
      <c r="J245" s="23">
        <f t="shared" si="1"/>
        <v>0</v>
      </c>
      <c r="L245" s="24"/>
    </row>
    <row r="246" spans="1:12" ht="14.25" customHeight="1" x14ac:dyDescent="0.35">
      <c r="A246" s="17"/>
      <c r="D246" s="19" t="e">
        <f>VLOOKUP(B246,'Product List'!$A$2:$B$7,2,FALSE)</f>
        <v>#N/A</v>
      </c>
      <c r="E246" s="19"/>
      <c r="G246" s="18"/>
      <c r="H246" s="18"/>
      <c r="I246" s="19"/>
      <c r="J246" s="19">
        <f t="shared" si="1"/>
        <v>0</v>
      </c>
      <c r="L246" s="26"/>
    </row>
    <row r="247" spans="1:12" ht="14.25" customHeight="1" x14ac:dyDescent="0.35">
      <c r="A247" s="21"/>
      <c r="D247" s="23" t="e">
        <f>VLOOKUP(B247,'Product List'!$A$2:$B$7,2,FALSE)</f>
        <v>#N/A</v>
      </c>
      <c r="E247" s="23"/>
      <c r="G247" s="22"/>
      <c r="H247" s="22"/>
      <c r="I247" s="23"/>
      <c r="J247" s="23">
        <f t="shared" si="1"/>
        <v>0</v>
      </c>
      <c r="L247" s="24"/>
    </row>
    <row r="248" spans="1:12" ht="14.25" customHeight="1" x14ac:dyDescent="0.35">
      <c r="A248" s="17"/>
      <c r="D248" s="19" t="e">
        <f>VLOOKUP(B248,'Product List'!$A$2:$B$7,2,FALSE)</f>
        <v>#N/A</v>
      </c>
      <c r="E248" s="19"/>
      <c r="G248" s="18"/>
      <c r="H248" s="18"/>
      <c r="I248" s="19"/>
      <c r="L248" s="26"/>
    </row>
    <row r="249" spans="1:12" ht="14.25" customHeight="1" x14ac:dyDescent="0.35">
      <c r="A249" s="21"/>
      <c r="D249" s="23" t="e">
        <f>VLOOKUP(B249,'Product List'!$A$2:$B$7,2,FALSE)</f>
        <v>#N/A</v>
      </c>
      <c r="E249" s="23"/>
      <c r="G249" s="22"/>
      <c r="H249" s="22"/>
      <c r="I249" s="23"/>
      <c r="L249" s="24"/>
    </row>
    <row r="250" spans="1:12" ht="14.25" customHeight="1" x14ac:dyDescent="0.35">
      <c r="A250" s="17"/>
      <c r="D250" s="19" t="e">
        <f>VLOOKUP(B250,'Product List'!$A$2:$B$7,2,FALSE)</f>
        <v>#N/A</v>
      </c>
      <c r="E250" s="19"/>
      <c r="G250" s="18"/>
      <c r="H250" s="18"/>
      <c r="I250" s="19"/>
      <c r="L250" s="26"/>
    </row>
    <row r="251" spans="1:12" ht="14.25" customHeight="1" x14ac:dyDescent="0.35">
      <c r="A251" s="21"/>
      <c r="D251" s="23" t="e">
        <f>VLOOKUP(B251,'Product List'!$A$2:$B$7,2,FALSE)</f>
        <v>#N/A</v>
      </c>
      <c r="E251" s="23"/>
      <c r="G251" s="22"/>
      <c r="H251" s="22"/>
      <c r="I251" s="23"/>
      <c r="L251" s="24"/>
    </row>
    <row r="252" spans="1:12" ht="14.25" customHeight="1" x14ac:dyDescent="0.35">
      <c r="A252" s="17"/>
      <c r="D252" s="19" t="e">
        <f>VLOOKUP(B252,'Product List'!$A$2:$B$7,2,FALSE)</f>
        <v>#N/A</v>
      </c>
      <c r="E252" s="19"/>
      <c r="G252" s="18"/>
      <c r="H252" s="18"/>
      <c r="I252" s="19"/>
      <c r="L252" s="26"/>
    </row>
    <row r="253" spans="1:12" ht="14.25" customHeight="1" x14ac:dyDescent="0.35">
      <c r="A253" s="21"/>
      <c r="D253" s="23" t="e">
        <f>VLOOKUP(B253,'Product List'!$A$2:$B$7,2,FALSE)</f>
        <v>#N/A</v>
      </c>
      <c r="E253" s="23"/>
      <c r="G253" s="22"/>
      <c r="H253" s="22"/>
      <c r="I253" s="23"/>
      <c r="L253" s="24"/>
    </row>
    <row r="254" spans="1:12" ht="14.25" customHeight="1" x14ac:dyDescent="0.35">
      <c r="A254" s="17"/>
      <c r="D254" s="19" t="e">
        <f>VLOOKUP(B254,'Product List'!$A$2:$B$7,2,FALSE)</f>
        <v>#N/A</v>
      </c>
      <c r="E254" s="19"/>
      <c r="G254" s="18"/>
      <c r="H254" s="18"/>
      <c r="I254" s="19"/>
      <c r="L254" s="26"/>
    </row>
    <row r="255" spans="1:12" ht="14.25" customHeight="1" x14ac:dyDescent="0.35">
      <c r="A255" s="21"/>
      <c r="D255" s="23" t="e">
        <f>VLOOKUP(B255,'Product List'!$A$2:$B$7,2,FALSE)</f>
        <v>#N/A</v>
      </c>
      <c r="E255" s="23"/>
      <c r="G255" s="22"/>
      <c r="H255" s="22"/>
      <c r="I255" s="23"/>
      <c r="L255" s="24"/>
    </row>
    <row r="256" spans="1:12" ht="14.25" customHeight="1" x14ac:dyDescent="0.35">
      <c r="A256" s="17"/>
      <c r="D256" s="19" t="e">
        <f>VLOOKUP(B256,'Product List'!$A$2:$B$7,2,FALSE)</f>
        <v>#N/A</v>
      </c>
      <c r="E256" s="19"/>
      <c r="G256" s="18"/>
      <c r="H256" s="18"/>
      <c r="I256" s="19"/>
      <c r="L256" s="26"/>
    </row>
    <row r="257" spans="1:12" ht="14.25" customHeight="1" x14ac:dyDescent="0.35">
      <c r="A257" s="21"/>
      <c r="D257" s="23" t="e">
        <f>VLOOKUP(B257,'Product List'!$A$2:$B$7,2,FALSE)</f>
        <v>#N/A</v>
      </c>
      <c r="E257" s="23"/>
      <c r="G257" s="22"/>
      <c r="H257" s="22"/>
      <c r="I257" s="23"/>
      <c r="L257" s="24"/>
    </row>
    <row r="258" spans="1:12" ht="14.25" customHeight="1" x14ac:dyDescent="0.35">
      <c r="A258" s="17"/>
      <c r="D258" s="19" t="e">
        <f>VLOOKUP(B258,'Product List'!$A$2:$B$7,2,FALSE)</f>
        <v>#N/A</v>
      </c>
      <c r="E258" s="19"/>
      <c r="G258" s="18"/>
      <c r="H258" s="18"/>
      <c r="I258" s="19"/>
      <c r="L258" s="26"/>
    </row>
    <row r="259" spans="1:12" ht="14.25" customHeight="1" x14ac:dyDescent="0.35">
      <c r="A259" s="21"/>
      <c r="D259" s="23" t="e">
        <f>VLOOKUP(B259,'Product List'!$A$2:$B$7,2,FALSE)</f>
        <v>#N/A</v>
      </c>
      <c r="E259" s="23"/>
      <c r="G259" s="22"/>
      <c r="H259" s="22"/>
      <c r="I259" s="23"/>
      <c r="L259" s="24"/>
    </row>
    <row r="260" spans="1:12" ht="14.25" customHeight="1" x14ac:dyDescent="0.35">
      <c r="A260" s="17"/>
      <c r="D260" s="19" t="e">
        <f>VLOOKUP(B260,'Product List'!$A$2:$B$7,2,FALSE)</f>
        <v>#N/A</v>
      </c>
      <c r="E260" s="19"/>
      <c r="G260" s="18"/>
      <c r="H260" s="18"/>
      <c r="I260" s="19"/>
      <c r="L260" s="26"/>
    </row>
    <row r="261" spans="1:12" ht="14.25" customHeight="1" x14ac:dyDescent="0.35">
      <c r="A261" s="21"/>
      <c r="D261" s="23" t="e">
        <f>VLOOKUP(B261,'Product List'!$A$2:$B$7,2,FALSE)</f>
        <v>#N/A</v>
      </c>
      <c r="E261" s="23"/>
      <c r="G261" s="22"/>
      <c r="H261" s="22"/>
      <c r="I261" s="23"/>
      <c r="L261" s="24"/>
    </row>
    <row r="262" spans="1:12" ht="14.25" customHeight="1" x14ac:dyDescent="0.35">
      <c r="A262" s="17"/>
      <c r="D262" s="19" t="e">
        <f>VLOOKUP(B262,'Product List'!$A$2:$B$7,2,FALSE)</f>
        <v>#N/A</v>
      </c>
      <c r="E262" s="19"/>
      <c r="G262" s="18"/>
      <c r="H262" s="18"/>
      <c r="I262" s="19"/>
      <c r="L262" s="26"/>
    </row>
    <row r="263" spans="1:12" ht="14.25" customHeight="1" x14ac:dyDescent="0.35">
      <c r="A263" s="21"/>
      <c r="D263" s="23" t="e">
        <f>VLOOKUP(B263,'Product List'!$A$2:$B$7,2,FALSE)</f>
        <v>#N/A</v>
      </c>
      <c r="E263" s="23"/>
      <c r="G263" s="22"/>
      <c r="H263" s="22"/>
      <c r="I263" s="23"/>
      <c r="L263" s="24"/>
    </row>
    <row r="264" spans="1:12" ht="14.25" customHeight="1" x14ac:dyDescent="0.35">
      <c r="A264" s="17"/>
      <c r="D264" s="19" t="e">
        <f>VLOOKUP(B264,'Product List'!$A$2:$B$7,2,FALSE)</f>
        <v>#N/A</v>
      </c>
      <c r="E264" s="19"/>
      <c r="G264" s="18"/>
      <c r="H264" s="18"/>
      <c r="I264" s="19"/>
      <c r="L264" s="26"/>
    </row>
    <row r="265" spans="1:12" ht="14.25" customHeight="1" x14ac:dyDescent="0.35">
      <c r="A265" s="21"/>
      <c r="D265" s="23" t="e">
        <f>VLOOKUP(B265,'Product List'!$A$2:$B$7,2,FALSE)</f>
        <v>#N/A</v>
      </c>
      <c r="E265" s="23"/>
      <c r="G265" s="22"/>
      <c r="H265" s="22"/>
      <c r="I265" s="23"/>
      <c r="L265" s="24"/>
    </row>
    <row r="266" spans="1:12" ht="14.25" customHeight="1" x14ac:dyDescent="0.35">
      <c r="A266" s="17"/>
      <c r="D266" s="19" t="e">
        <f>VLOOKUP(B266,'Product List'!$A$2:$B$7,2,FALSE)</f>
        <v>#N/A</v>
      </c>
      <c r="E266" s="19"/>
      <c r="G266" s="18"/>
      <c r="H266" s="18"/>
      <c r="I266" s="19"/>
      <c r="L266" s="26"/>
    </row>
    <row r="267" spans="1:12" ht="14.25" customHeight="1" x14ac:dyDescent="0.35">
      <c r="A267" s="21"/>
      <c r="D267" s="23" t="e">
        <f>VLOOKUP(B267,'Product List'!$A$2:$B$7,2,FALSE)</f>
        <v>#N/A</v>
      </c>
      <c r="E267" s="23"/>
      <c r="G267" s="22"/>
      <c r="H267" s="22"/>
      <c r="I267" s="23"/>
      <c r="L267" s="24"/>
    </row>
    <row r="268" spans="1:12" ht="14.25" customHeight="1" x14ac:dyDescent="0.35">
      <c r="A268" s="17"/>
      <c r="D268" s="19" t="e">
        <f>VLOOKUP(B268,'Product List'!$A$2:$B$7,2,FALSE)</f>
        <v>#N/A</v>
      </c>
      <c r="E268" s="19"/>
      <c r="G268" s="18"/>
      <c r="H268" s="18"/>
      <c r="I268" s="19"/>
      <c r="L268" s="26"/>
    </row>
    <row r="269" spans="1:12" ht="14.25" customHeight="1" x14ac:dyDescent="0.35">
      <c r="A269" s="21"/>
      <c r="D269" s="23" t="e">
        <f>VLOOKUP(B269,'Product List'!$A$2:$B$7,2,FALSE)</f>
        <v>#N/A</v>
      </c>
      <c r="E269" s="23"/>
      <c r="G269" s="22"/>
      <c r="H269" s="22"/>
      <c r="I269" s="23"/>
      <c r="L269" s="24"/>
    </row>
    <row r="270" spans="1:12" ht="14.25" customHeight="1" x14ac:dyDescent="0.35">
      <c r="A270" s="17"/>
      <c r="D270" s="19" t="e">
        <f>VLOOKUP(B270,'Product List'!$A$2:$B$7,2,FALSE)</f>
        <v>#N/A</v>
      </c>
      <c r="E270" s="19"/>
      <c r="G270" s="18"/>
      <c r="H270" s="18"/>
      <c r="I270" s="19"/>
      <c r="L270" s="26"/>
    </row>
    <row r="271" spans="1:12" ht="14.25" customHeight="1" x14ac:dyDescent="0.35">
      <c r="A271" s="21"/>
      <c r="D271" s="23" t="e">
        <f>VLOOKUP(B271,'Product List'!$A$2:$B$7,2,FALSE)</f>
        <v>#N/A</v>
      </c>
      <c r="E271" s="23"/>
      <c r="G271" s="22"/>
      <c r="H271" s="22"/>
      <c r="I271" s="23"/>
      <c r="L271" s="24"/>
    </row>
    <row r="272" spans="1:12" ht="14.25" customHeight="1" x14ac:dyDescent="0.35">
      <c r="A272" s="17"/>
      <c r="D272" s="19" t="e">
        <f>VLOOKUP(B272,'Product List'!$A$2:$B$7,2,FALSE)</f>
        <v>#N/A</v>
      </c>
      <c r="E272" s="19"/>
      <c r="G272" s="18"/>
      <c r="H272" s="18"/>
      <c r="I272" s="19"/>
      <c r="L272" s="26"/>
    </row>
    <row r="273" spans="1:12" ht="14.25" customHeight="1" x14ac:dyDescent="0.35">
      <c r="A273" s="21"/>
      <c r="D273" s="23" t="e">
        <f>VLOOKUP(B273,'Product List'!$A$2:$B$7,2,FALSE)</f>
        <v>#N/A</v>
      </c>
      <c r="E273" s="23"/>
      <c r="G273" s="22"/>
      <c r="H273" s="22"/>
      <c r="I273" s="23"/>
      <c r="L273" s="24"/>
    </row>
    <row r="274" spans="1:12" ht="14.25" customHeight="1" x14ac:dyDescent="0.35">
      <c r="A274" s="17"/>
      <c r="D274" s="19" t="e">
        <f>VLOOKUP(B274,'Product List'!$A$2:$B$7,2,FALSE)</f>
        <v>#N/A</v>
      </c>
      <c r="E274" s="19"/>
      <c r="G274" s="18"/>
      <c r="H274" s="18"/>
      <c r="I274" s="19"/>
      <c r="L274" s="26"/>
    </row>
    <row r="275" spans="1:12" ht="14.25" customHeight="1" x14ac:dyDescent="0.35">
      <c r="A275" s="21"/>
      <c r="D275" s="23" t="e">
        <f>VLOOKUP(B275,'Product List'!$A$2:$B$7,2,FALSE)</f>
        <v>#N/A</v>
      </c>
      <c r="E275" s="23"/>
      <c r="G275" s="22"/>
      <c r="H275" s="22"/>
      <c r="I275" s="23"/>
      <c r="L275" s="24"/>
    </row>
    <row r="276" spans="1:12" ht="14.25" customHeight="1" x14ac:dyDescent="0.35">
      <c r="A276" s="17"/>
      <c r="D276" s="19" t="e">
        <f>VLOOKUP(B276,'Product List'!$A$2:$B$7,2,FALSE)</f>
        <v>#N/A</v>
      </c>
      <c r="E276" s="19"/>
      <c r="G276" s="18"/>
      <c r="H276" s="18"/>
      <c r="I276" s="19"/>
      <c r="L276" s="26"/>
    </row>
    <row r="277" spans="1:12" ht="14.25" customHeight="1" x14ac:dyDescent="0.35">
      <c r="A277" s="21"/>
      <c r="D277" s="23" t="e">
        <f>VLOOKUP(B277,'Product List'!$A$2:$B$7,2,FALSE)</f>
        <v>#N/A</v>
      </c>
      <c r="E277" s="23"/>
      <c r="G277" s="22"/>
      <c r="H277" s="22"/>
      <c r="I277" s="23"/>
      <c r="L277" s="24"/>
    </row>
    <row r="278" spans="1:12" ht="14.25" customHeight="1" x14ac:dyDescent="0.35">
      <c r="A278" s="17"/>
      <c r="D278" s="19" t="e">
        <f>VLOOKUP(B278,'Product List'!$A$2:$B$7,2,FALSE)</f>
        <v>#N/A</v>
      </c>
      <c r="E278" s="19"/>
      <c r="G278" s="18"/>
      <c r="H278" s="18"/>
      <c r="I278" s="19"/>
      <c r="L278" s="26"/>
    </row>
    <row r="279" spans="1:12" ht="14.25" customHeight="1" x14ac:dyDescent="0.35">
      <c r="A279" s="21"/>
      <c r="D279" s="23" t="e">
        <f>VLOOKUP(B279,'Product List'!$A$2:$B$7,2,FALSE)</f>
        <v>#N/A</v>
      </c>
      <c r="E279" s="23"/>
      <c r="G279" s="22"/>
      <c r="H279" s="22"/>
      <c r="I279" s="23"/>
      <c r="L279" s="24"/>
    </row>
    <row r="280" spans="1:12" ht="14.25" customHeight="1" x14ac:dyDescent="0.35">
      <c r="A280" s="17"/>
      <c r="D280" s="19" t="e">
        <f>VLOOKUP(B280,'Product List'!$A$2:$B$7,2,FALSE)</f>
        <v>#N/A</v>
      </c>
      <c r="E280" s="19"/>
      <c r="G280" s="18"/>
      <c r="H280" s="18"/>
      <c r="I280" s="19"/>
      <c r="L280" s="26"/>
    </row>
    <row r="281" spans="1:12" ht="14.25" customHeight="1" x14ac:dyDescent="0.35">
      <c r="A281" s="21"/>
      <c r="D281" s="23" t="e">
        <f>VLOOKUP(B281,'Product List'!$A$2:$B$7,2,FALSE)</f>
        <v>#N/A</v>
      </c>
      <c r="E281" s="23"/>
      <c r="G281" s="22"/>
      <c r="H281" s="22"/>
      <c r="I281" s="23"/>
      <c r="L281" s="24"/>
    </row>
    <row r="282" spans="1:12" ht="14.25" customHeight="1" x14ac:dyDescent="0.35">
      <c r="A282" s="17"/>
      <c r="D282" s="19" t="e">
        <f>VLOOKUP(B282,'Product List'!$A$2:$B$7,2,FALSE)</f>
        <v>#N/A</v>
      </c>
      <c r="E282" s="19"/>
      <c r="G282" s="18"/>
      <c r="H282" s="18"/>
      <c r="I282" s="19"/>
      <c r="L282" s="26"/>
    </row>
    <row r="283" spans="1:12" ht="14.25" customHeight="1" x14ac:dyDescent="0.35">
      <c r="A283" s="21"/>
      <c r="D283" s="23" t="e">
        <f>VLOOKUP(B283,'Product List'!$A$2:$B$7,2,FALSE)</f>
        <v>#N/A</v>
      </c>
      <c r="E283" s="23"/>
      <c r="G283" s="22"/>
      <c r="H283" s="22"/>
      <c r="I283" s="23"/>
      <c r="L283" s="24"/>
    </row>
    <row r="284" spans="1:12" ht="14.25" customHeight="1" x14ac:dyDescent="0.35">
      <c r="A284" s="17"/>
      <c r="D284" s="19" t="e">
        <f>VLOOKUP(B284,'Product List'!$A$2:$B$7,2,FALSE)</f>
        <v>#N/A</v>
      </c>
      <c r="E284" s="19"/>
      <c r="G284" s="18"/>
      <c r="H284" s="18"/>
      <c r="I284" s="19"/>
      <c r="L284" s="26"/>
    </row>
    <row r="285" spans="1:12" ht="14.25" customHeight="1" x14ac:dyDescent="0.35">
      <c r="A285" s="21"/>
      <c r="D285" s="23" t="e">
        <f>VLOOKUP(B285,'Product List'!$A$2:$B$7,2,FALSE)</f>
        <v>#N/A</v>
      </c>
      <c r="E285" s="23"/>
      <c r="G285" s="22"/>
      <c r="H285" s="22"/>
      <c r="I285" s="23"/>
      <c r="L285" s="24"/>
    </row>
    <row r="286" spans="1:12" ht="14.25" customHeight="1" x14ac:dyDescent="0.35">
      <c r="A286" s="17"/>
      <c r="D286" s="19" t="e">
        <f>VLOOKUP(B286,'Product List'!$A$2:$B$7,2,FALSE)</f>
        <v>#N/A</v>
      </c>
      <c r="E286" s="19"/>
      <c r="G286" s="18"/>
      <c r="H286" s="18"/>
      <c r="I286" s="19"/>
      <c r="L286" s="26"/>
    </row>
    <row r="287" spans="1:12" ht="14.25" customHeight="1" x14ac:dyDescent="0.35">
      <c r="A287" s="21"/>
      <c r="D287" s="23" t="e">
        <f>VLOOKUP(B287,'Product List'!$A$2:$B$7,2,FALSE)</f>
        <v>#N/A</v>
      </c>
      <c r="E287" s="23"/>
      <c r="G287" s="22"/>
      <c r="H287" s="22"/>
      <c r="I287" s="23"/>
      <c r="L287" s="24"/>
    </row>
    <row r="288" spans="1:12" ht="14.25" customHeight="1" x14ac:dyDescent="0.35">
      <c r="A288" s="17"/>
      <c r="D288" s="19"/>
      <c r="E288" s="19"/>
      <c r="G288" s="18"/>
      <c r="H288" s="18"/>
      <c r="I288" s="19"/>
      <c r="L288" s="26"/>
    </row>
    <row r="289" spans="1:12" ht="14.25" customHeight="1" x14ac:dyDescent="0.35">
      <c r="A289" s="38"/>
      <c r="D289" s="39"/>
      <c r="E289" s="39"/>
      <c r="G289" s="40"/>
      <c r="H289" s="40"/>
      <c r="I289" s="39"/>
      <c r="L289" s="41"/>
    </row>
    <row r="290" spans="1:12" ht="14.25" customHeight="1" x14ac:dyDescent="0.35">
      <c r="A290" s="6"/>
      <c r="D290" s="42"/>
      <c r="E290" s="42"/>
      <c r="G290" s="1"/>
      <c r="H290" s="1"/>
      <c r="I290" s="42"/>
      <c r="L290" s="5"/>
    </row>
    <row r="291" spans="1:12" ht="14.25" customHeight="1" x14ac:dyDescent="0.35">
      <c r="A291" s="6"/>
      <c r="D291" s="42"/>
      <c r="E291" s="42"/>
      <c r="G291" s="1"/>
      <c r="H291" s="1"/>
      <c r="I291" s="42"/>
      <c r="L291" s="5"/>
    </row>
    <row r="292" spans="1:12" ht="14.25" customHeight="1" x14ac:dyDescent="0.35">
      <c r="A292" s="6"/>
      <c r="D292" s="42"/>
      <c r="E292" s="42"/>
      <c r="G292" s="1"/>
      <c r="H292" s="1"/>
      <c r="I292" s="42"/>
      <c r="L292" s="5"/>
    </row>
    <row r="293" spans="1:12" ht="14.25" customHeight="1" x14ac:dyDescent="0.35">
      <c r="A293" s="6"/>
      <c r="D293" s="42"/>
      <c r="E293" s="42"/>
      <c r="G293" s="1"/>
      <c r="H293" s="1"/>
      <c r="I293" s="42"/>
      <c r="L293" s="5"/>
    </row>
    <row r="294" spans="1:12" ht="14.25" customHeight="1" x14ac:dyDescent="0.35">
      <c r="A294" s="6"/>
      <c r="D294" s="42"/>
      <c r="E294" s="42"/>
      <c r="G294" s="1"/>
      <c r="H294" s="1"/>
      <c r="I294" s="42"/>
      <c r="L294" s="5"/>
    </row>
    <row r="295" spans="1:12" ht="14.25" customHeight="1" x14ac:dyDescent="0.35">
      <c r="A295" s="6"/>
      <c r="D295" s="42"/>
      <c r="E295" s="42"/>
      <c r="G295" s="1"/>
      <c r="H295" s="1"/>
      <c r="I295" s="42"/>
      <c r="L295" s="5"/>
    </row>
    <row r="296" spans="1:12" ht="14.25" customHeight="1" x14ac:dyDescent="0.35">
      <c r="A296" s="6"/>
      <c r="D296" s="42"/>
      <c r="E296" s="42"/>
      <c r="G296" s="1"/>
      <c r="H296" s="1"/>
      <c r="I296" s="42"/>
      <c r="L296" s="5"/>
    </row>
    <row r="297" spans="1:12" ht="14.25" customHeight="1" x14ac:dyDescent="0.35">
      <c r="A297" s="6"/>
      <c r="D297" s="42"/>
      <c r="E297" s="42"/>
      <c r="G297" s="1"/>
      <c r="H297" s="1"/>
      <c r="I297" s="42"/>
      <c r="L297" s="5"/>
    </row>
    <row r="298" spans="1:12" ht="14.25" customHeight="1" x14ac:dyDescent="0.35">
      <c r="A298" s="6"/>
      <c r="D298" s="42"/>
      <c r="E298" s="42"/>
      <c r="G298" s="1"/>
      <c r="H298" s="1"/>
      <c r="I298" s="42"/>
      <c r="L298" s="5"/>
    </row>
    <row r="299" spans="1:12" ht="14.25" customHeight="1" x14ac:dyDescent="0.35">
      <c r="A299" s="6"/>
      <c r="D299" s="42"/>
      <c r="E299" s="42"/>
      <c r="G299" s="1"/>
      <c r="H299" s="1"/>
      <c r="I299" s="42"/>
      <c r="L299" s="5"/>
    </row>
    <row r="300" spans="1:12" ht="14.25" customHeight="1" x14ac:dyDescent="0.35">
      <c r="A300" s="6"/>
      <c r="D300" s="42"/>
      <c r="E300" s="42"/>
      <c r="G300" s="1"/>
      <c r="H300" s="1"/>
      <c r="I300" s="42"/>
      <c r="L300" s="5"/>
    </row>
    <row r="301" spans="1:12" ht="14.25" customHeight="1" x14ac:dyDescent="0.35">
      <c r="A301" s="6"/>
      <c r="D301" s="42"/>
      <c r="E301" s="42"/>
      <c r="G301" s="1"/>
      <c r="H301" s="1"/>
      <c r="I301" s="42"/>
      <c r="L301" s="5"/>
    </row>
    <row r="302" spans="1:12" ht="14.25" customHeight="1" x14ac:dyDescent="0.35">
      <c r="A302" s="6"/>
      <c r="D302" s="42"/>
      <c r="E302" s="42"/>
      <c r="G302" s="1"/>
      <c r="H302" s="1"/>
      <c r="I302" s="42"/>
      <c r="L302" s="5"/>
    </row>
    <row r="303" spans="1:12" ht="14.25" customHeight="1" x14ac:dyDescent="0.35">
      <c r="A303" s="6"/>
      <c r="D303" s="42"/>
      <c r="E303" s="42"/>
      <c r="G303" s="1"/>
      <c r="H303" s="1"/>
      <c r="I303" s="42"/>
      <c r="L303" s="5"/>
    </row>
    <row r="304" spans="1:12" ht="14.25" customHeight="1" x14ac:dyDescent="0.35">
      <c r="A304" s="6"/>
      <c r="D304" s="42"/>
      <c r="E304" s="42"/>
      <c r="G304" s="1"/>
      <c r="H304" s="1"/>
      <c r="I304" s="42"/>
      <c r="L304" s="5"/>
    </row>
    <row r="305" spans="1:12" ht="14.25" customHeight="1" x14ac:dyDescent="0.35">
      <c r="A305" s="6"/>
      <c r="D305" s="42"/>
      <c r="E305" s="42"/>
      <c r="G305" s="1"/>
      <c r="H305" s="1"/>
      <c r="I305" s="42"/>
      <c r="L305" s="5"/>
    </row>
    <row r="306" spans="1:12" ht="14.25" customHeight="1" x14ac:dyDescent="0.35">
      <c r="A306" s="6"/>
      <c r="D306" s="42"/>
      <c r="E306" s="42"/>
      <c r="G306" s="1"/>
      <c r="H306" s="1"/>
      <c r="I306" s="42"/>
      <c r="L306" s="5"/>
    </row>
    <row r="307" spans="1:12" ht="14.25" customHeight="1" x14ac:dyDescent="0.35">
      <c r="A307" s="6"/>
      <c r="D307" s="42"/>
      <c r="E307" s="42"/>
      <c r="G307" s="1"/>
      <c r="H307" s="1"/>
      <c r="I307" s="42"/>
      <c r="L307" s="5"/>
    </row>
    <row r="308" spans="1:12" ht="14.25" customHeight="1" x14ac:dyDescent="0.35">
      <c r="A308" s="6"/>
      <c r="D308" s="42"/>
      <c r="E308" s="42"/>
      <c r="G308" s="1"/>
      <c r="H308" s="1"/>
      <c r="I308" s="42"/>
      <c r="L308" s="5"/>
    </row>
    <row r="309" spans="1:12" ht="14.25" customHeight="1" x14ac:dyDescent="0.35">
      <c r="A309" s="6"/>
      <c r="D309" s="42"/>
      <c r="E309" s="42"/>
      <c r="G309" s="1"/>
      <c r="H309" s="1"/>
      <c r="I309" s="42"/>
      <c r="L309" s="5"/>
    </row>
    <row r="310" spans="1:12" ht="14.25" customHeight="1" x14ac:dyDescent="0.35">
      <c r="A310" s="6"/>
      <c r="D310" s="42"/>
      <c r="E310" s="42"/>
      <c r="G310" s="1"/>
      <c r="H310" s="1"/>
      <c r="I310" s="42"/>
      <c r="L310" s="5"/>
    </row>
    <row r="311" spans="1:12" ht="14.25" customHeight="1" x14ac:dyDescent="0.35">
      <c r="A311" s="6"/>
      <c r="D311" s="42"/>
      <c r="E311" s="42"/>
      <c r="G311" s="1"/>
      <c r="H311" s="1"/>
      <c r="I311" s="42"/>
      <c r="L311" s="5"/>
    </row>
    <row r="312" spans="1:12" ht="14.25" customHeight="1" x14ac:dyDescent="0.35">
      <c r="A312" s="6"/>
      <c r="D312" s="42"/>
      <c r="E312" s="42"/>
      <c r="G312" s="1"/>
      <c r="H312" s="1"/>
      <c r="I312" s="42"/>
      <c r="L312" s="5"/>
    </row>
    <row r="313" spans="1:12" ht="14.25" customHeight="1" x14ac:dyDescent="0.35">
      <c r="A313" s="6"/>
      <c r="D313" s="42"/>
      <c r="E313" s="42"/>
      <c r="G313" s="1"/>
      <c r="H313" s="1"/>
      <c r="I313" s="42"/>
      <c r="L313" s="5"/>
    </row>
    <row r="314" spans="1:12" ht="14.25" customHeight="1" x14ac:dyDescent="0.35">
      <c r="A314" s="6"/>
      <c r="D314" s="42"/>
      <c r="E314" s="42"/>
      <c r="G314" s="1"/>
      <c r="H314" s="1"/>
      <c r="I314" s="42"/>
      <c r="L314" s="5"/>
    </row>
    <row r="315" spans="1:12" ht="14.25" customHeight="1" x14ac:dyDescent="0.35">
      <c r="A315" s="6"/>
      <c r="D315" s="42"/>
      <c r="E315" s="42"/>
      <c r="G315" s="1"/>
      <c r="H315" s="1"/>
      <c r="I315" s="42"/>
      <c r="L315" s="5"/>
    </row>
    <row r="316" spans="1:12" ht="14.25" customHeight="1" x14ac:dyDescent="0.35">
      <c r="A316" s="6"/>
      <c r="D316" s="42"/>
      <c r="E316" s="42"/>
      <c r="G316" s="1"/>
      <c r="H316" s="1"/>
      <c r="I316" s="42"/>
      <c r="L316" s="5"/>
    </row>
    <row r="317" spans="1:12" ht="14.25" customHeight="1" x14ac:dyDescent="0.35">
      <c r="A317" s="6"/>
      <c r="D317" s="42"/>
      <c r="E317" s="42"/>
      <c r="G317" s="1"/>
      <c r="H317" s="1"/>
      <c r="I317" s="42"/>
      <c r="L317" s="5"/>
    </row>
    <row r="318" spans="1:12" ht="14.25" customHeight="1" x14ac:dyDescent="0.35">
      <c r="A318" s="6"/>
      <c r="D318" s="42"/>
      <c r="E318" s="42"/>
      <c r="G318" s="1"/>
      <c r="H318" s="1"/>
      <c r="I318" s="42"/>
      <c r="L318" s="5"/>
    </row>
    <row r="319" spans="1:12" ht="14.25" customHeight="1" x14ac:dyDescent="0.35">
      <c r="A319" s="6"/>
      <c r="D319" s="42"/>
      <c r="E319" s="42"/>
      <c r="G319" s="1"/>
      <c r="H319" s="1"/>
      <c r="I319" s="42"/>
      <c r="L319" s="5"/>
    </row>
    <row r="320" spans="1:12" ht="14.25" customHeight="1" x14ac:dyDescent="0.35">
      <c r="A320" s="6"/>
      <c r="D320" s="42"/>
      <c r="E320" s="42"/>
      <c r="G320" s="1"/>
      <c r="H320" s="1"/>
      <c r="I320" s="42"/>
      <c r="L320" s="5"/>
    </row>
    <row r="321" spans="1:12" ht="14.25" customHeight="1" x14ac:dyDescent="0.35">
      <c r="A321" s="6"/>
      <c r="D321" s="42"/>
      <c r="E321" s="42"/>
      <c r="G321" s="1"/>
      <c r="H321" s="1"/>
      <c r="I321" s="42"/>
      <c r="L321" s="5"/>
    </row>
    <row r="322" spans="1:12" ht="14.25" customHeight="1" x14ac:dyDescent="0.35">
      <c r="A322" s="6"/>
      <c r="D322" s="42"/>
      <c r="E322" s="42"/>
      <c r="G322" s="1"/>
      <c r="H322" s="1"/>
      <c r="I322" s="42"/>
      <c r="L322" s="5"/>
    </row>
    <row r="323" spans="1:12" ht="14.25" customHeight="1" x14ac:dyDescent="0.35">
      <c r="A323" s="6"/>
      <c r="D323" s="42"/>
      <c r="E323" s="42"/>
      <c r="G323" s="1"/>
      <c r="H323" s="1"/>
      <c r="I323" s="42"/>
      <c r="L323" s="5"/>
    </row>
    <row r="324" spans="1:12" ht="14.25" customHeight="1" x14ac:dyDescent="0.35">
      <c r="A324" s="6"/>
      <c r="D324" s="42"/>
      <c r="E324" s="42"/>
      <c r="G324" s="1"/>
      <c r="H324" s="1"/>
      <c r="I324" s="42"/>
      <c r="L324" s="5"/>
    </row>
    <row r="325" spans="1:12" ht="14.25" customHeight="1" x14ac:dyDescent="0.35">
      <c r="A325" s="6"/>
      <c r="D325" s="42"/>
      <c r="E325" s="42"/>
      <c r="G325" s="1"/>
      <c r="H325" s="1"/>
      <c r="I325" s="42"/>
      <c r="L325" s="5"/>
    </row>
    <row r="326" spans="1:12" ht="14.25" customHeight="1" x14ac:dyDescent="0.35">
      <c r="A326" s="6"/>
      <c r="D326" s="42"/>
      <c r="E326" s="42"/>
      <c r="G326" s="1"/>
      <c r="H326" s="1"/>
      <c r="I326" s="42"/>
      <c r="L326" s="5"/>
    </row>
    <row r="327" spans="1:12" ht="14.25" customHeight="1" x14ac:dyDescent="0.35">
      <c r="A327" s="6"/>
      <c r="D327" s="42"/>
      <c r="E327" s="42"/>
      <c r="G327" s="1"/>
      <c r="H327" s="1"/>
      <c r="I327" s="42"/>
      <c r="L327" s="5"/>
    </row>
    <row r="328" spans="1:12" ht="14.25" customHeight="1" x14ac:dyDescent="0.35">
      <c r="A328" s="6"/>
      <c r="D328" s="42"/>
      <c r="E328" s="42"/>
      <c r="G328" s="1"/>
      <c r="H328" s="1"/>
      <c r="I328" s="42"/>
      <c r="L328" s="5"/>
    </row>
    <row r="329" spans="1:12" ht="14.25" customHeight="1" x14ac:dyDescent="0.35">
      <c r="A329" s="6"/>
      <c r="D329" s="42"/>
      <c r="E329" s="42"/>
      <c r="G329" s="1"/>
      <c r="H329" s="1"/>
      <c r="I329" s="42"/>
      <c r="L329" s="5"/>
    </row>
    <row r="330" spans="1:12" ht="14.25" customHeight="1" x14ac:dyDescent="0.35">
      <c r="A330" s="6"/>
      <c r="D330" s="42"/>
      <c r="E330" s="42"/>
      <c r="G330" s="1"/>
      <c r="H330" s="1"/>
      <c r="I330" s="42"/>
      <c r="L330" s="5"/>
    </row>
    <row r="331" spans="1:12" ht="14.25" customHeight="1" x14ac:dyDescent="0.35">
      <c r="A331" s="6"/>
      <c r="D331" s="42"/>
      <c r="E331" s="42"/>
      <c r="G331" s="1"/>
      <c r="H331" s="1"/>
      <c r="I331" s="42"/>
      <c r="L331" s="5"/>
    </row>
    <row r="332" spans="1:12" ht="14.25" customHeight="1" x14ac:dyDescent="0.35">
      <c r="A332" s="6"/>
      <c r="D332" s="42"/>
      <c r="E332" s="42"/>
      <c r="G332" s="1"/>
      <c r="H332" s="1"/>
      <c r="I332" s="42"/>
      <c r="L332" s="5"/>
    </row>
    <row r="333" spans="1:12" ht="14.25" customHeight="1" x14ac:dyDescent="0.35">
      <c r="A333" s="6"/>
      <c r="D333" s="42"/>
      <c r="E333" s="42"/>
      <c r="G333" s="1"/>
      <c r="H333" s="1"/>
      <c r="I333" s="42"/>
      <c r="L333" s="5"/>
    </row>
    <row r="334" spans="1:12" ht="14.25" customHeight="1" x14ac:dyDescent="0.35">
      <c r="A334" s="6"/>
      <c r="D334" s="42"/>
      <c r="E334" s="42"/>
      <c r="G334" s="1"/>
      <c r="H334" s="1"/>
      <c r="I334" s="42"/>
      <c r="L334" s="5"/>
    </row>
    <row r="335" spans="1:12" ht="14.25" customHeight="1" x14ac:dyDescent="0.35">
      <c r="A335" s="6"/>
      <c r="D335" s="42"/>
      <c r="E335" s="42"/>
      <c r="G335" s="1"/>
      <c r="H335" s="1"/>
      <c r="I335" s="42"/>
      <c r="L335" s="5"/>
    </row>
    <row r="336" spans="1:12" ht="14.25" customHeight="1" x14ac:dyDescent="0.35">
      <c r="A336" s="6"/>
      <c r="D336" s="42"/>
      <c r="E336" s="42"/>
      <c r="G336" s="1"/>
      <c r="H336" s="1"/>
      <c r="I336" s="42"/>
      <c r="L336" s="5"/>
    </row>
    <row r="337" spans="1:12" ht="14.25" customHeight="1" x14ac:dyDescent="0.35">
      <c r="A337" s="6"/>
      <c r="D337" s="42"/>
      <c r="E337" s="42"/>
      <c r="G337" s="1"/>
      <c r="H337" s="1"/>
      <c r="I337" s="42"/>
      <c r="L337" s="5"/>
    </row>
    <row r="338" spans="1:12" ht="14.25" customHeight="1" x14ac:dyDescent="0.35">
      <c r="A338" s="6"/>
      <c r="D338" s="42"/>
      <c r="E338" s="42"/>
      <c r="G338" s="1"/>
      <c r="H338" s="1"/>
      <c r="I338" s="42"/>
      <c r="L338" s="5"/>
    </row>
    <row r="339" spans="1:12" ht="14.25" customHeight="1" x14ac:dyDescent="0.35">
      <c r="A339" s="6"/>
      <c r="D339" s="42"/>
      <c r="E339" s="42"/>
      <c r="G339" s="1"/>
      <c r="H339" s="1"/>
      <c r="I339" s="42"/>
      <c r="L339" s="5"/>
    </row>
    <row r="340" spans="1:12" ht="14.25" customHeight="1" x14ac:dyDescent="0.35">
      <c r="A340" s="6"/>
      <c r="D340" s="42"/>
      <c r="E340" s="42"/>
      <c r="G340" s="1"/>
      <c r="H340" s="1"/>
      <c r="I340" s="42"/>
      <c r="L340" s="5"/>
    </row>
    <row r="341" spans="1:12" ht="14.25" customHeight="1" x14ac:dyDescent="0.35">
      <c r="A341" s="6"/>
      <c r="D341" s="42"/>
      <c r="E341" s="42"/>
      <c r="G341" s="1"/>
      <c r="H341" s="1"/>
      <c r="I341" s="42"/>
      <c r="L341" s="5"/>
    </row>
    <row r="342" spans="1:12" ht="14.25" customHeight="1" x14ac:dyDescent="0.35">
      <c r="A342" s="6"/>
      <c r="D342" s="42"/>
      <c r="E342" s="42"/>
      <c r="G342" s="1"/>
      <c r="H342" s="1"/>
      <c r="I342" s="42"/>
      <c r="L342" s="5"/>
    </row>
    <row r="343" spans="1:12" ht="14.25" customHeight="1" x14ac:dyDescent="0.35">
      <c r="A343" s="6"/>
      <c r="D343" s="42"/>
      <c r="E343" s="42"/>
      <c r="G343" s="1"/>
      <c r="H343" s="1"/>
      <c r="I343" s="42"/>
      <c r="L343" s="5"/>
    </row>
    <row r="344" spans="1:12" ht="14.25" customHeight="1" x14ac:dyDescent="0.35">
      <c r="A344" s="6"/>
      <c r="D344" s="42"/>
      <c r="E344" s="42"/>
      <c r="G344" s="1"/>
      <c r="H344" s="1"/>
      <c r="I344" s="42"/>
      <c r="L344" s="5"/>
    </row>
    <row r="345" spans="1:12" ht="14.25" customHeight="1" x14ac:dyDescent="0.35">
      <c r="A345" s="6"/>
      <c r="D345" s="42"/>
      <c r="E345" s="42"/>
      <c r="G345" s="1"/>
      <c r="H345" s="1"/>
      <c r="I345" s="42"/>
      <c r="L345" s="5"/>
    </row>
    <row r="346" spans="1:12" ht="14.25" customHeight="1" x14ac:dyDescent="0.35">
      <c r="A346" s="6"/>
      <c r="D346" s="42"/>
      <c r="E346" s="42"/>
      <c r="G346" s="1"/>
      <c r="H346" s="1"/>
      <c r="I346" s="42"/>
      <c r="L346" s="5"/>
    </row>
    <row r="347" spans="1:12" ht="14.25" customHeight="1" x14ac:dyDescent="0.35">
      <c r="A347" s="6"/>
      <c r="D347" s="42"/>
      <c r="E347" s="42"/>
      <c r="G347" s="1"/>
      <c r="H347" s="1"/>
      <c r="I347" s="42"/>
      <c r="L347" s="5"/>
    </row>
    <row r="348" spans="1:12" ht="14.25" customHeight="1" x14ac:dyDescent="0.35">
      <c r="A348" s="6"/>
      <c r="D348" s="42"/>
      <c r="E348" s="42"/>
      <c r="G348" s="1"/>
      <c r="H348" s="1"/>
      <c r="I348" s="42"/>
      <c r="L348" s="5"/>
    </row>
    <row r="349" spans="1:12" ht="14.25" customHeight="1" x14ac:dyDescent="0.35">
      <c r="A349" s="6"/>
      <c r="D349" s="42"/>
      <c r="E349" s="42"/>
      <c r="G349" s="1"/>
      <c r="H349" s="1"/>
      <c r="I349" s="42"/>
      <c r="L349" s="5"/>
    </row>
    <row r="350" spans="1:12" ht="14.25" customHeight="1" x14ac:dyDescent="0.35">
      <c r="A350" s="6"/>
      <c r="D350" s="42"/>
      <c r="E350" s="42"/>
      <c r="G350" s="1"/>
      <c r="H350" s="1"/>
      <c r="I350" s="42"/>
      <c r="L350" s="5"/>
    </row>
    <row r="351" spans="1:12" ht="14.25" customHeight="1" x14ac:dyDescent="0.35">
      <c r="A351" s="6"/>
      <c r="D351" s="42"/>
      <c r="E351" s="42"/>
      <c r="G351" s="1"/>
      <c r="H351" s="1"/>
      <c r="I351" s="42"/>
      <c r="L351" s="5"/>
    </row>
    <row r="352" spans="1:12" ht="14.25" customHeight="1" x14ac:dyDescent="0.35">
      <c r="A352" s="6"/>
      <c r="D352" s="42"/>
      <c r="E352" s="42"/>
      <c r="G352" s="1"/>
      <c r="H352" s="1"/>
      <c r="I352" s="42"/>
      <c r="L352" s="5"/>
    </row>
    <row r="353" spans="1:12" ht="14.25" customHeight="1" x14ac:dyDescent="0.35">
      <c r="A353" s="6"/>
      <c r="D353" s="42"/>
      <c r="E353" s="42"/>
      <c r="G353" s="1"/>
      <c r="H353" s="1"/>
      <c r="I353" s="42"/>
      <c r="L353" s="5"/>
    </row>
    <row r="354" spans="1:12" ht="14.25" customHeight="1" x14ac:dyDescent="0.35">
      <c r="A354" s="6"/>
      <c r="D354" s="42"/>
      <c r="E354" s="42"/>
      <c r="G354" s="1"/>
      <c r="H354" s="1"/>
      <c r="I354" s="42"/>
      <c r="L354" s="5"/>
    </row>
    <row r="355" spans="1:12" ht="14.25" customHeight="1" x14ac:dyDescent="0.35">
      <c r="A355" s="6"/>
      <c r="D355" s="42"/>
      <c r="E355" s="42"/>
      <c r="G355" s="1"/>
      <c r="H355" s="1"/>
      <c r="I355" s="42"/>
      <c r="L355" s="5"/>
    </row>
    <row r="356" spans="1:12" ht="14.25" customHeight="1" x14ac:dyDescent="0.35">
      <c r="A356" s="6"/>
      <c r="D356" s="42"/>
      <c r="E356" s="42"/>
      <c r="G356" s="1"/>
      <c r="H356" s="1"/>
      <c r="I356" s="42"/>
      <c r="L356" s="5"/>
    </row>
    <row r="357" spans="1:12" ht="14.25" customHeight="1" x14ac:dyDescent="0.35">
      <c r="A357" s="6"/>
      <c r="D357" s="42"/>
      <c r="E357" s="42"/>
      <c r="G357" s="1"/>
      <c r="H357" s="1"/>
      <c r="I357" s="42"/>
      <c r="L357" s="5"/>
    </row>
    <row r="358" spans="1:12" ht="14.25" customHeight="1" x14ac:dyDescent="0.35">
      <c r="A358" s="6"/>
      <c r="D358" s="42"/>
      <c r="E358" s="42"/>
      <c r="G358" s="1"/>
      <c r="H358" s="1"/>
      <c r="I358" s="42"/>
      <c r="L358" s="5"/>
    </row>
    <row r="359" spans="1:12" ht="14.25" customHeight="1" x14ac:dyDescent="0.35">
      <c r="A359" s="6"/>
      <c r="D359" s="42"/>
      <c r="E359" s="42"/>
      <c r="G359" s="1"/>
      <c r="H359" s="1"/>
      <c r="I359" s="42"/>
      <c r="L359" s="5"/>
    </row>
    <row r="360" spans="1:12" ht="14.25" customHeight="1" x14ac:dyDescent="0.35">
      <c r="A360" s="6"/>
      <c r="D360" s="42"/>
      <c r="E360" s="42"/>
      <c r="G360" s="1"/>
      <c r="H360" s="1"/>
      <c r="I360" s="42"/>
      <c r="L360" s="5"/>
    </row>
    <row r="361" spans="1:12" ht="14.25" customHeight="1" x14ac:dyDescent="0.35">
      <c r="A361" s="6"/>
      <c r="D361" s="42"/>
      <c r="E361" s="42"/>
      <c r="G361" s="1"/>
      <c r="H361" s="1"/>
      <c r="I361" s="42"/>
      <c r="L361" s="5"/>
    </row>
    <row r="362" spans="1:12" ht="14.25" customHeight="1" x14ac:dyDescent="0.35">
      <c r="A362" s="6"/>
      <c r="D362" s="42"/>
      <c r="E362" s="42"/>
      <c r="G362" s="1"/>
      <c r="H362" s="1"/>
      <c r="I362" s="42"/>
      <c r="L362" s="5"/>
    </row>
    <row r="363" spans="1:12" ht="14.25" customHeight="1" x14ac:dyDescent="0.35">
      <c r="A363" s="6"/>
      <c r="D363" s="42"/>
      <c r="E363" s="42"/>
      <c r="G363" s="1"/>
      <c r="H363" s="1"/>
      <c r="I363" s="42"/>
      <c r="L363" s="5"/>
    </row>
    <row r="364" spans="1:12" ht="14.25" customHeight="1" x14ac:dyDescent="0.35">
      <c r="A364" s="6"/>
      <c r="D364" s="42"/>
      <c r="E364" s="42"/>
      <c r="G364" s="1"/>
      <c r="H364" s="1"/>
      <c r="I364" s="42"/>
      <c r="L364" s="5"/>
    </row>
    <row r="365" spans="1:12" ht="14.25" customHeight="1" x14ac:dyDescent="0.35">
      <c r="A365" s="6"/>
      <c r="D365" s="42"/>
      <c r="E365" s="42"/>
      <c r="G365" s="1"/>
      <c r="H365" s="1"/>
      <c r="I365" s="42"/>
      <c r="L365" s="5"/>
    </row>
    <row r="366" spans="1:12" ht="14.25" customHeight="1" x14ac:dyDescent="0.35">
      <c r="A366" s="6"/>
      <c r="D366" s="42"/>
      <c r="E366" s="42"/>
      <c r="G366" s="1"/>
      <c r="H366" s="1"/>
      <c r="I366" s="42"/>
      <c r="L366" s="5"/>
    </row>
    <row r="367" spans="1:12" ht="14.25" customHeight="1" x14ac:dyDescent="0.35">
      <c r="A367" s="6"/>
      <c r="D367" s="42"/>
      <c r="E367" s="42"/>
      <c r="G367" s="1"/>
      <c r="H367" s="1"/>
      <c r="I367" s="42"/>
      <c r="L367" s="5"/>
    </row>
    <row r="368" spans="1:12" ht="14.25" customHeight="1" x14ac:dyDescent="0.35">
      <c r="A368" s="6"/>
      <c r="D368" s="42"/>
      <c r="E368" s="42"/>
      <c r="G368" s="1"/>
      <c r="H368" s="1"/>
      <c r="I368" s="42"/>
      <c r="L368" s="5"/>
    </row>
    <row r="369" spans="1:12" ht="14.25" customHeight="1" x14ac:dyDescent="0.35">
      <c r="A369" s="6"/>
      <c r="D369" s="42"/>
      <c r="E369" s="42"/>
      <c r="G369" s="1"/>
      <c r="H369" s="1"/>
      <c r="I369" s="42"/>
      <c r="L369" s="5"/>
    </row>
    <row r="370" spans="1:12" ht="14.25" customHeight="1" x14ac:dyDescent="0.35">
      <c r="A370" s="6"/>
      <c r="D370" s="42"/>
      <c r="E370" s="42"/>
      <c r="G370" s="1"/>
      <c r="H370" s="1"/>
      <c r="I370" s="42"/>
      <c r="L370" s="5"/>
    </row>
    <row r="371" spans="1:12" ht="14.25" customHeight="1" x14ac:dyDescent="0.35">
      <c r="A371" s="6"/>
      <c r="D371" s="42"/>
      <c r="E371" s="42"/>
      <c r="G371" s="1"/>
      <c r="H371" s="1"/>
      <c r="I371" s="42"/>
      <c r="L371" s="5"/>
    </row>
    <row r="372" spans="1:12" ht="14.25" customHeight="1" x14ac:dyDescent="0.35">
      <c r="A372" s="6"/>
      <c r="D372" s="42"/>
      <c r="E372" s="42"/>
      <c r="G372" s="1"/>
      <c r="H372" s="1"/>
      <c r="I372" s="42"/>
      <c r="L372" s="5"/>
    </row>
    <row r="373" spans="1:12" ht="14.25" customHeight="1" x14ac:dyDescent="0.35">
      <c r="A373" s="6"/>
      <c r="D373" s="42"/>
      <c r="E373" s="42"/>
      <c r="G373" s="1"/>
      <c r="H373" s="1"/>
      <c r="I373" s="42"/>
      <c r="L373" s="5"/>
    </row>
    <row r="374" spans="1:12" ht="14.25" customHeight="1" x14ac:dyDescent="0.35">
      <c r="A374" s="6"/>
      <c r="D374" s="42"/>
      <c r="E374" s="42"/>
      <c r="G374" s="1"/>
      <c r="H374" s="1"/>
      <c r="I374" s="42"/>
      <c r="L374" s="5"/>
    </row>
    <row r="375" spans="1:12" ht="14.25" customHeight="1" x14ac:dyDescent="0.35">
      <c r="A375" s="6"/>
      <c r="D375" s="42"/>
      <c r="E375" s="42"/>
      <c r="G375" s="1"/>
      <c r="H375" s="1"/>
      <c r="I375" s="42"/>
      <c r="L375" s="5"/>
    </row>
    <row r="376" spans="1:12" ht="14.25" customHeight="1" x14ac:dyDescent="0.35">
      <c r="A376" s="6"/>
      <c r="D376" s="42"/>
      <c r="E376" s="42"/>
      <c r="G376" s="1"/>
      <c r="H376" s="1"/>
      <c r="I376" s="42"/>
      <c r="L376" s="5"/>
    </row>
    <row r="377" spans="1:12" ht="14.25" customHeight="1" x14ac:dyDescent="0.35">
      <c r="A377" s="6"/>
      <c r="D377" s="42"/>
      <c r="E377" s="42"/>
      <c r="G377" s="1"/>
      <c r="H377" s="1"/>
      <c r="I377" s="42"/>
      <c r="L377" s="5"/>
    </row>
    <row r="378" spans="1:12" ht="14.25" customHeight="1" x14ac:dyDescent="0.35">
      <c r="A378" s="6"/>
      <c r="D378" s="42"/>
      <c r="E378" s="42"/>
      <c r="G378" s="1"/>
      <c r="H378" s="1"/>
      <c r="I378" s="42"/>
      <c r="L378" s="5"/>
    </row>
    <row r="379" spans="1:12" ht="14.25" customHeight="1" x14ac:dyDescent="0.35">
      <c r="A379" s="6"/>
      <c r="D379" s="42"/>
      <c r="E379" s="42"/>
      <c r="G379" s="1"/>
      <c r="H379" s="1"/>
      <c r="I379" s="42"/>
      <c r="L379" s="5"/>
    </row>
    <row r="380" spans="1:12" ht="14.25" customHeight="1" x14ac:dyDescent="0.35">
      <c r="A380" s="6"/>
      <c r="D380" s="42"/>
      <c r="E380" s="42"/>
      <c r="G380" s="1"/>
      <c r="H380" s="1"/>
      <c r="I380" s="42"/>
      <c r="L380" s="5"/>
    </row>
    <row r="381" spans="1:12" ht="14.25" customHeight="1" x14ac:dyDescent="0.35">
      <c r="A381" s="6"/>
      <c r="D381" s="42"/>
      <c r="E381" s="42"/>
      <c r="G381" s="1"/>
      <c r="H381" s="1"/>
      <c r="I381" s="42"/>
      <c r="L381" s="5"/>
    </row>
    <row r="382" spans="1:12" ht="14.25" customHeight="1" x14ac:dyDescent="0.35">
      <c r="A382" s="6"/>
      <c r="D382" s="42"/>
      <c r="E382" s="42"/>
      <c r="G382" s="1"/>
      <c r="H382" s="1"/>
      <c r="I382" s="42"/>
      <c r="L382" s="5"/>
    </row>
    <row r="383" spans="1:12" ht="14.25" customHeight="1" x14ac:dyDescent="0.35">
      <c r="A383" s="6"/>
      <c r="D383" s="42"/>
      <c r="E383" s="42"/>
      <c r="G383" s="1"/>
      <c r="H383" s="1"/>
      <c r="I383" s="42"/>
      <c r="L383" s="5"/>
    </row>
    <row r="384" spans="1:12" ht="14.25" customHeight="1" x14ac:dyDescent="0.35">
      <c r="A384" s="6"/>
      <c r="D384" s="42"/>
      <c r="E384" s="42"/>
      <c r="G384" s="1"/>
      <c r="H384" s="1"/>
      <c r="I384" s="42"/>
      <c r="L384" s="5"/>
    </row>
    <row r="385" spans="1:12" ht="14.25" customHeight="1" x14ac:dyDescent="0.35">
      <c r="A385" s="6"/>
      <c r="D385" s="42"/>
      <c r="E385" s="42"/>
      <c r="G385" s="1"/>
      <c r="H385" s="1"/>
      <c r="I385" s="42"/>
      <c r="L385" s="5"/>
    </row>
    <row r="386" spans="1:12" ht="14.25" customHeight="1" x14ac:dyDescent="0.35">
      <c r="A386" s="6"/>
      <c r="D386" s="42"/>
      <c r="E386" s="42"/>
      <c r="G386" s="1"/>
      <c r="H386" s="1"/>
      <c r="I386" s="42"/>
      <c r="L386" s="5"/>
    </row>
    <row r="387" spans="1:12" ht="14.25" customHeight="1" x14ac:dyDescent="0.35">
      <c r="A387" s="6"/>
      <c r="D387" s="42"/>
      <c r="E387" s="42"/>
      <c r="G387" s="1"/>
      <c r="H387" s="1"/>
      <c r="I387" s="42"/>
      <c r="L387" s="5"/>
    </row>
    <row r="388" spans="1:12" ht="14.25" customHeight="1" x14ac:dyDescent="0.35">
      <c r="A388" s="6"/>
      <c r="D388" s="42"/>
      <c r="E388" s="42"/>
      <c r="G388" s="1"/>
      <c r="H388" s="1"/>
      <c r="I388" s="42"/>
      <c r="L388" s="5"/>
    </row>
    <row r="389" spans="1:12" ht="14.25" customHeight="1" x14ac:dyDescent="0.35">
      <c r="A389" s="6"/>
      <c r="D389" s="42"/>
      <c r="E389" s="42"/>
      <c r="G389" s="1"/>
      <c r="H389" s="1"/>
      <c r="I389" s="42"/>
      <c r="L389" s="5"/>
    </row>
    <row r="390" spans="1:12" ht="14.25" customHeight="1" x14ac:dyDescent="0.35">
      <c r="A390" s="6"/>
      <c r="D390" s="42"/>
      <c r="E390" s="42"/>
      <c r="G390" s="1"/>
      <c r="H390" s="1"/>
      <c r="I390" s="42"/>
      <c r="L390" s="5"/>
    </row>
    <row r="391" spans="1:12" ht="14.25" customHeight="1" x14ac:dyDescent="0.35">
      <c r="A391" s="6"/>
      <c r="D391" s="42"/>
      <c r="E391" s="42"/>
      <c r="G391" s="1"/>
      <c r="H391" s="1"/>
      <c r="I391" s="42"/>
      <c r="L391" s="5"/>
    </row>
    <row r="392" spans="1:12" ht="14.25" customHeight="1" x14ac:dyDescent="0.35">
      <c r="A392" s="6"/>
      <c r="D392" s="42"/>
      <c r="E392" s="42"/>
      <c r="G392" s="1"/>
      <c r="H392" s="1"/>
      <c r="I392" s="42"/>
      <c r="L392" s="5"/>
    </row>
    <row r="393" spans="1:12" ht="14.25" customHeight="1" x14ac:dyDescent="0.35">
      <c r="A393" s="6"/>
      <c r="D393" s="42"/>
      <c r="E393" s="42"/>
      <c r="G393" s="1"/>
      <c r="H393" s="1"/>
      <c r="I393" s="42"/>
      <c r="L393" s="5"/>
    </row>
    <row r="394" spans="1:12" ht="14.25" customHeight="1" x14ac:dyDescent="0.35">
      <c r="A394" s="6"/>
      <c r="D394" s="42"/>
      <c r="E394" s="42"/>
      <c r="G394" s="1"/>
      <c r="H394" s="1"/>
      <c r="I394" s="42"/>
      <c r="L394" s="5"/>
    </row>
    <row r="395" spans="1:12" ht="14.25" customHeight="1" x14ac:dyDescent="0.35">
      <c r="A395" s="6"/>
      <c r="D395" s="42"/>
      <c r="E395" s="42"/>
      <c r="G395" s="1"/>
      <c r="H395" s="1"/>
      <c r="I395" s="42"/>
      <c r="L395" s="5"/>
    </row>
    <row r="396" spans="1:12" ht="14.25" customHeight="1" x14ac:dyDescent="0.35">
      <c r="A396" s="6"/>
      <c r="D396" s="42"/>
      <c r="E396" s="42"/>
      <c r="G396" s="1"/>
      <c r="H396" s="1"/>
      <c r="I396" s="42"/>
      <c r="L396" s="5"/>
    </row>
    <row r="397" spans="1:12" ht="14.25" customHeight="1" x14ac:dyDescent="0.35">
      <c r="A397" s="6"/>
      <c r="D397" s="42"/>
      <c r="E397" s="42"/>
      <c r="G397" s="1"/>
      <c r="H397" s="1"/>
      <c r="I397" s="42"/>
      <c r="L397" s="5"/>
    </row>
    <row r="398" spans="1:12" ht="14.25" customHeight="1" x14ac:dyDescent="0.35">
      <c r="A398" s="6"/>
      <c r="D398" s="42"/>
      <c r="E398" s="42"/>
      <c r="G398" s="1"/>
      <c r="H398" s="1"/>
      <c r="I398" s="42"/>
      <c r="L398" s="5"/>
    </row>
    <row r="399" spans="1:12" ht="14.25" customHeight="1" x14ac:dyDescent="0.35">
      <c r="A399" s="6"/>
      <c r="D399" s="42"/>
      <c r="E399" s="42"/>
      <c r="G399" s="1"/>
      <c r="H399" s="1"/>
      <c r="I399" s="42"/>
      <c r="L399" s="5"/>
    </row>
    <row r="400" spans="1:12" ht="14.25" customHeight="1" x14ac:dyDescent="0.35">
      <c r="A400" s="6"/>
      <c r="D400" s="42"/>
      <c r="E400" s="42"/>
      <c r="G400" s="1"/>
      <c r="H400" s="1"/>
      <c r="I400" s="42"/>
      <c r="L400" s="5"/>
    </row>
    <row r="401" spans="1:12" ht="14.25" customHeight="1" x14ac:dyDescent="0.35">
      <c r="A401" s="6"/>
      <c r="D401" s="42"/>
      <c r="E401" s="42"/>
      <c r="G401" s="1"/>
      <c r="H401" s="1"/>
      <c r="I401" s="42"/>
      <c r="L401" s="5"/>
    </row>
    <row r="402" spans="1:12" ht="14.25" customHeight="1" x14ac:dyDescent="0.35">
      <c r="A402" s="6"/>
      <c r="D402" s="42"/>
      <c r="E402" s="42"/>
      <c r="G402" s="1"/>
      <c r="H402" s="1"/>
      <c r="I402" s="42"/>
      <c r="L402" s="5"/>
    </row>
    <row r="403" spans="1:12" ht="14.25" customHeight="1" x14ac:dyDescent="0.35">
      <c r="A403" s="6"/>
      <c r="D403" s="42"/>
      <c r="E403" s="42"/>
      <c r="G403" s="1"/>
      <c r="H403" s="1"/>
      <c r="I403" s="42"/>
      <c r="L403" s="5"/>
    </row>
    <row r="404" spans="1:12" ht="14.25" customHeight="1" x14ac:dyDescent="0.35">
      <c r="A404" s="6"/>
      <c r="D404" s="42"/>
      <c r="E404" s="42"/>
      <c r="G404" s="1"/>
      <c r="H404" s="1"/>
      <c r="I404" s="42"/>
      <c r="L404" s="5"/>
    </row>
    <row r="405" spans="1:12" ht="14.25" customHeight="1" x14ac:dyDescent="0.35">
      <c r="A405" s="6"/>
      <c r="D405" s="42"/>
      <c r="E405" s="42"/>
      <c r="G405" s="1"/>
      <c r="H405" s="1"/>
      <c r="I405" s="42"/>
      <c r="L405" s="5"/>
    </row>
    <row r="406" spans="1:12" ht="14.25" customHeight="1" x14ac:dyDescent="0.35">
      <c r="A406" s="6"/>
      <c r="D406" s="42"/>
      <c r="E406" s="42"/>
      <c r="G406" s="1"/>
      <c r="H406" s="1"/>
      <c r="I406" s="42"/>
      <c r="L406" s="5"/>
    </row>
    <row r="407" spans="1:12" ht="14.25" customHeight="1" x14ac:dyDescent="0.35">
      <c r="A407" s="6"/>
      <c r="D407" s="42"/>
      <c r="E407" s="42"/>
      <c r="G407" s="1"/>
      <c r="H407" s="1"/>
      <c r="I407" s="42"/>
      <c r="L407" s="5"/>
    </row>
    <row r="408" spans="1:12" ht="14.25" customHeight="1" x14ac:dyDescent="0.35">
      <c r="A408" s="6"/>
      <c r="D408" s="42"/>
      <c r="E408" s="42"/>
      <c r="G408" s="1"/>
      <c r="H408" s="1"/>
      <c r="I408" s="42"/>
      <c r="L408" s="5"/>
    </row>
    <row r="409" spans="1:12" ht="14.25" customHeight="1" x14ac:dyDescent="0.35">
      <c r="A409" s="6"/>
      <c r="D409" s="42"/>
      <c r="E409" s="42"/>
      <c r="G409" s="1"/>
      <c r="H409" s="1"/>
      <c r="I409" s="42"/>
      <c r="L409" s="5"/>
    </row>
    <row r="410" spans="1:12" ht="14.25" customHeight="1" x14ac:dyDescent="0.35">
      <c r="A410" s="6"/>
      <c r="D410" s="42"/>
      <c r="E410" s="42"/>
      <c r="G410" s="1"/>
      <c r="H410" s="1"/>
      <c r="I410" s="42"/>
      <c r="L410" s="5"/>
    </row>
    <row r="411" spans="1:12" ht="14.25" customHeight="1" x14ac:dyDescent="0.35">
      <c r="A411" s="6"/>
      <c r="D411" s="42"/>
      <c r="E411" s="42"/>
      <c r="G411" s="1"/>
      <c r="H411" s="1"/>
      <c r="I411" s="42"/>
      <c r="L411" s="5"/>
    </row>
    <row r="412" spans="1:12" ht="14.25" customHeight="1" x14ac:dyDescent="0.35">
      <c r="A412" s="6"/>
      <c r="D412" s="42"/>
      <c r="E412" s="42"/>
      <c r="G412" s="1"/>
      <c r="H412" s="1"/>
      <c r="I412" s="42"/>
      <c r="L412" s="5"/>
    </row>
    <row r="413" spans="1:12" ht="14.25" customHeight="1" x14ac:dyDescent="0.35">
      <c r="A413" s="6"/>
      <c r="D413" s="42"/>
      <c r="E413" s="42"/>
      <c r="G413" s="1"/>
      <c r="H413" s="1"/>
      <c r="I413" s="42"/>
      <c r="L413" s="5"/>
    </row>
    <row r="414" spans="1:12" ht="14.25" customHeight="1" x14ac:dyDescent="0.35">
      <c r="A414" s="6"/>
      <c r="D414" s="42"/>
      <c r="E414" s="42"/>
      <c r="G414" s="1"/>
      <c r="H414" s="1"/>
      <c r="I414" s="42"/>
      <c r="L414" s="5"/>
    </row>
    <row r="415" spans="1:12" ht="14.25" customHeight="1" x14ac:dyDescent="0.35">
      <c r="A415" s="6"/>
      <c r="D415" s="42"/>
      <c r="E415" s="42"/>
      <c r="G415" s="1"/>
      <c r="H415" s="1"/>
      <c r="I415" s="42"/>
      <c r="L415" s="5"/>
    </row>
    <row r="416" spans="1:12" ht="14.25" customHeight="1" x14ac:dyDescent="0.35">
      <c r="A416" s="6"/>
      <c r="D416" s="42"/>
      <c r="E416" s="42"/>
      <c r="G416" s="1"/>
      <c r="H416" s="1"/>
      <c r="I416" s="42"/>
      <c r="L416" s="5"/>
    </row>
    <row r="417" spans="1:12" ht="14.25" customHeight="1" x14ac:dyDescent="0.35">
      <c r="A417" s="6"/>
      <c r="D417" s="42"/>
      <c r="E417" s="42"/>
      <c r="G417" s="1"/>
      <c r="H417" s="1"/>
      <c r="I417" s="42"/>
      <c r="L417" s="5"/>
    </row>
    <row r="418" spans="1:12" ht="14.25" customHeight="1" x14ac:dyDescent="0.35">
      <c r="A418" s="6"/>
      <c r="D418" s="42"/>
      <c r="E418" s="42"/>
      <c r="G418" s="1"/>
      <c r="H418" s="1"/>
      <c r="I418" s="42"/>
      <c r="L418" s="5"/>
    </row>
    <row r="419" spans="1:12" ht="14.25" customHeight="1" x14ac:dyDescent="0.35">
      <c r="A419" s="6"/>
      <c r="D419" s="42"/>
      <c r="E419" s="42"/>
      <c r="G419" s="1"/>
      <c r="H419" s="1"/>
      <c r="I419" s="42"/>
      <c r="L419" s="5"/>
    </row>
    <row r="420" spans="1:12" ht="14.25" customHeight="1" x14ac:dyDescent="0.35">
      <c r="A420" s="6"/>
      <c r="D420" s="42"/>
      <c r="E420" s="42"/>
      <c r="G420" s="1"/>
      <c r="H420" s="1"/>
      <c r="I420" s="42"/>
      <c r="L420" s="5"/>
    </row>
    <row r="421" spans="1:12" ht="14.25" customHeight="1" x14ac:dyDescent="0.35">
      <c r="A421" s="6"/>
      <c r="D421" s="42"/>
      <c r="E421" s="42"/>
      <c r="G421" s="1"/>
      <c r="H421" s="1"/>
      <c r="I421" s="42"/>
      <c r="L421" s="5"/>
    </row>
    <row r="422" spans="1:12" ht="14.25" customHeight="1" x14ac:dyDescent="0.35">
      <c r="A422" s="6"/>
      <c r="D422" s="42"/>
      <c r="E422" s="42"/>
      <c r="G422" s="1"/>
      <c r="H422" s="1"/>
      <c r="I422" s="42"/>
      <c r="L422" s="5"/>
    </row>
    <row r="423" spans="1:12" ht="14.25" customHeight="1" x14ac:dyDescent="0.35">
      <c r="A423" s="6"/>
      <c r="D423" s="42"/>
      <c r="E423" s="42"/>
      <c r="G423" s="1"/>
      <c r="H423" s="1"/>
      <c r="I423" s="42"/>
      <c r="L423" s="5"/>
    </row>
    <row r="424" spans="1:12" ht="14.25" customHeight="1" x14ac:dyDescent="0.35">
      <c r="A424" s="6"/>
      <c r="D424" s="42"/>
      <c r="E424" s="42"/>
      <c r="G424" s="1"/>
      <c r="H424" s="1"/>
      <c r="I424" s="42"/>
      <c r="L424" s="5"/>
    </row>
    <row r="425" spans="1:12" ht="14.25" customHeight="1" x14ac:dyDescent="0.35">
      <c r="A425" s="6"/>
      <c r="D425" s="42"/>
      <c r="E425" s="42"/>
      <c r="G425" s="1"/>
      <c r="H425" s="1"/>
      <c r="I425" s="42"/>
      <c r="L425" s="5"/>
    </row>
    <row r="426" spans="1:12" ht="14.25" customHeight="1" x14ac:dyDescent="0.35">
      <c r="A426" s="6"/>
      <c r="D426" s="42"/>
      <c r="E426" s="42"/>
      <c r="G426" s="1"/>
      <c r="H426" s="1"/>
      <c r="I426" s="42"/>
      <c r="L426" s="5"/>
    </row>
    <row r="427" spans="1:12" ht="14.25" customHeight="1" x14ac:dyDescent="0.35">
      <c r="A427" s="6"/>
      <c r="D427" s="42"/>
      <c r="E427" s="42"/>
      <c r="G427" s="1"/>
      <c r="H427" s="1"/>
      <c r="I427" s="42"/>
      <c r="L427" s="5"/>
    </row>
    <row r="428" spans="1:12" ht="14.25" customHeight="1" x14ac:dyDescent="0.35">
      <c r="A428" s="6"/>
      <c r="D428" s="42"/>
      <c r="E428" s="42"/>
      <c r="G428" s="1"/>
      <c r="H428" s="1"/>
      <c r="I428" s="42"/>
      <c r="L428" s="5"/>
    </row>
    <row r="429" spans="1:12" ht="14.25" customHeight="1" x14ac:dyDescent="0.35">
      <c r="A429" s="6"/>
      <c r="D429" s="42"/>
      <c r="E429" s="42"/>
      <c r="G429" s="1"/>
      <c r="H429" s="1"/>
      <c r="I429" s="42"/>
      <c r="L429" s="5"/>
    </row>
    <row r="430" spans="1:12" ht="14.25" customHeight="1" x14ac:dyDescent="0.35">
      <c r="A430" s="6"/>
      <c r="D430" s="42"/>
      <c r="E430" s="42"/>
      <c r="G430" s="1"/>
      <c r="H430" s="1"/>
      <c r="I430" s="42"/>
      <c r="L430" s="5"/>
    </row>
    <row r="431" spans="1:12" ht="14.25" customHeight="1" x14ac:dyDescent="0.35">
      <c r="A431" s="6"/>
      <c r="D431" s="42"/>
      <c r="E431" s="42"/>
      <c r="G431" s="1"/>
      <c r="H431" s="1"/>
      <c r="I431" s="42"/>
      <c r="L431" s="5"/>
    </row>
    <row r="432" spans="1:12" ht="14.25" customHeight="1" x14ac:dyDescent="0.35">
      <c r="A432" s="6"/>
      <c r="D432" s="42"/>
      <c r="E432" s="42"/>
      <c r="G432" s="1"/>
      <c r="H432" s="1"/>
      <c r="I432" s="42"/>
      <c r="L432" s="5"/>
    </row>
    <row r="433" spans="1:12" ht="14.25" customHeight="1" x14ac:dyDescent="0.35">
      <c r="A433" s="6"/>
      <c r="D433" s="42"/>
      <c r="E433" s="42"/>
      <c r="G433" s="1"/>
      <c r="H433" s="1"/>
      <c r="I433" s="42"/>
      <c r="L433" s="5"/>
    </row>
    <row r="434" spans="1:12" ht="14.25" customHeight="1" x14ac:dyDescent="0.35">
      <c r="A434" s="6"/>
      <c r="D434" s="42"/>
      <c r="E434" s="42"/>
      <c r="G434" s="1"/>
      <c r="H434" s="1"/>
      <c r="I434" s="42"/>
      <c r="L434" s="5"/>
    </row>
    <row r="435" spans="1:12" ht="14.25" customHeight="1" x14ac:dyDescent="0.35">
      <c r="A435" s="6"/>
      <c r="D435" s="42"/>
      <c r="E435" s="42"/>
      <c r="G435" s="1"/>
      <c r="H435" s="1"/>
      <c r="I435" s="42"/>
      <c r="L435" s="5"/>
    </row>
    <row r="436" spans="1:12" ht="14.25" customHeight="1" x14ac:dyDescent="0.35">
      <c r="A436" s="6"/>
      <c r="D436" s="42"/>
      <c r="E436" s="42"/>
      <c r="G436" s="1"/>
      <c r="H436" s="1"/>
      <c r="I436" s="42"/>
      <c r="L436" s="5"/>
    </row>
    <row r="437" spans="1:12" ht="14.25" customHeight="1" x14ac:dyDescent="0.35">
      <c r="A437" s="6"/>
      <c r="D437" s="42"/>
      <c r="E437" s="42"/>
      <c r="G437" s="1"/>
      <c r="H437" s="1"/>
      <c r="I437" s="42"/>
      <c r="L437" s="5"/>
    </row>
    <row r="438" spans="1:12" ht="14.25" customHeight="1" x14ac:dyDescent="0.35">
      <c r="A438" s="6"/>
      <c r="D438" s="42"/>
      <c r="E438" s="42"/>
      <c r="G438" s="1"/>
      <c r="H438" s="1"/>
      <c r="I438" s="42"/>
      <c r="L438" s="5"/>
    </row>
    <row r="439" spans="1:12" ht="14.25" customHeight="1" x14ac:dyDescent="0.35">
      <c r="A439" s="6"/>
      <c r="D439" s="42"/>
      <c r="E439" s="42"/>
      <c r="G439" s="1"/>
      <c r="H439" s="1"/>
      <c r="I439" s="42"/>
      <c r="L439" s="5"/>
    </row>
    <row r="440" spans="1:12" ht="14.25" customHeight="1" x14ac:dyDescent="0.35">
      <c r="A440" s="6"/>
      <c r="D440" s="42"/>
      <c r="E440" s="42"/>
      <c r="G440" s="1"/>
      <c r="H440" s="1"/>
      <c r="I440" s="42"/>
      <c r="L440" s="5"/>
    </row>
    <row r="441" spans="1:12" ht="14.25" customHeight="1" x14ac:dyDescent="0.35">
      <c r="A441" s="6"/>
      <c r="D441" s="42"/>
      <c r="E441" s="42"/>
      <c r="G441" s="1"/>
      <c r="H441" s="1"/>
      <c r="I441" s="42"/>
      <c r="L441" s="5"/>
    </row>
    <row r="442" spans="1:12" ht="14.25" customHeight="1" x14ac:dyDescent="0.35">
      <c r="A442" s="6"/>
      <c r="D442" s="42"/>
      <c r="E442" s="42"/>
      <c r="G442" s="1"/>
      <c r="H442" s="1"/>
      <c r="I442" s="42"/>
      <c r="L442" s="5"/>
    </row>
    <row r="443" spans="1:12" ht="14.25" customHeight="1" x14ac:dyDescent="0.35">
      <c r="A443" s="6"/>
      <c r="D443" s="42"/>
      <c r="E443" s="42"/>
      <c r="G443" s="1"/>
      <c r="H443" s="1"/>
      <c r="I443" s="42"/>
      <c r="L443" s="5"/>
    </row>
    <row r="444" spans="1:12" ht="14.25" customHeight="1" x14ac:dyDescent="0.35">
      <c r="A444" s="6"/>
      <c r="D444" s="42"/>
      <c r="E444" s="42"/>
      <c r="G444" s="1"/>
      <c r="H444" s="1"/>
      <c r="I444" s="42"/>
      <c r="L444" s="5"/>
    </row>
    <row r="445" spans="1:12" ht="14.25" customHeight="1" x14ac:dyDescent="0.35">
      <c r="A445" s="6"/>
      <c r="D445" s="42"/>
      <c r="E445" s="42"/>
      <c r="G445" s="1"/>
      <c r="H445" s="1"/>
      <c r="I445" s="42"/>
      <c r="L445" s="5"/>
    </row>
    <row r="446" spans="1:12" ht="14.25" customHeight="1" x14ac:dyDescent="0.35">
      <c r="A446" s="6"/>
      <c r="D446" s="42"/>
      <c r="E446" s="42"/>
      <c r="G446" s="1"/>
      <c r="H446" s="1"/>
      <c r="I446" s="42"/>
      <c r="L446" s="5"/>
    </row>
    <row r="447" spans="1:12" ht="14.25" customHeight="1" x14ac:dyDescent="0.35">
      <c r="A447" s="6"/>
      <c r="D447" s="42"/>
      <c r="E447" s="42"/>
      <c r="G447" s="1"/>
      <c r="H447" s="1"/>
      <c r="I447" s="42"/>
      <c r="L447" s="5"/>
    </row>
    <row r="448" spans="1:12" ht="14.25" customHeight="1" x14ac:dyDescent="0.35">
      <c r="A448" s="6"/>
      <c r="D448" s="42"/>
      <c r="E448" s="42"/>
      <c r="G448" s="1"/>
      <c r="H448" s="1"/>
      <c r="I448" s="42"/>
      <c r="L448" s="5"/>
    </row>
    <row r="449" spans="1:12" ht="14.25" customHeight="1" x14ac:dyDescent="0.35">
      <c r="A449" s="6"/>
      <c r="D449" s="42"/>
      <c r="E449" s="42"/>
      <c r="G449" s="1"/>
      <c r="H449" s="1"/>
      <c r="I449" s="42"/>
      <c r="L449" s="5"/>
    </row>
    <row r="450" spans="1:12" ht="14.25" customHeight="1" x14ac:dyDescent="0.35">
      <c r="A450" s="6"/>
      <c r="D450" s="42"/>
      <c r="E450" s="42"/>
      <c r="G450" s="1"/>
      <c r="H450" s="1"/>
      <c r="I450" s="42"/>
      <c r="L450" s="5"/>
    </row>
    <row r="451" spans="1:12" ht="14.25" customHeight="1" x14ac:dyDescent="0.35">
      <c r="A451" s="6"/>
      <c r="D451" s="42"/>
      <c r="E451" s="42"/>
      <c r="G451" s="1"/>
      <c r="H451" s="1"/>
      <c r="I451" s="42"/>
      <c r="L451" s="5"/>
    </row>
    <row r="452" spans="1:12" ht="14.25" customHeight="1" x14ac:dyDescent="0.35">
      <c r="A452" s="6"/>
      <c r="D452" s="42"/>
      <c r="E452" s="42"/>
      <c r="G452" s="1"/>
      <c r="H452" s="1"/>
      <c r="I452" s="42"/>
      <c r="L452" s="5"/>
    </row>
    <row r="453" spans="1:12" ht="14.25" customHeight="1" x14ac:dyDescent="0.35">
      <c r="A453" s="6"/>
      <c r="D453" s="42"/>
      <c r="E453" s="42"/>
      <c r="G453" s="1"/>
      <c r="H453" s="1"/>
      <c r="I453" s="42"/>
      <c r="L453" s="5"/>
    </row>
    <row r="454" spans="1:12" ht="14.25" customHeight="1" x14ac:dyDescent="0.35">
      <c r="A454" s="6"/>
      <c r="D454" s="42"/>
      <c r="E454" s="42"/>
      <c r="G454" s="1"/>
      <c r="H454" s="1"/>
      <c r="I454" s="42"/>
      <c r="L454" s="5"/>
    </row>
    <row r="455" spans="1:12" ht="14.25" customHeight="1" x14ac:dyDescent="0.35">
      <c r="A455" s="6"/>
      <c r="D455" s="42"/>
      <c r="E455" s="42"/>
      <c r="G455" s="1"/>
      <c r="H455" s="1"/>
      <c r="I455" s="42"/>
      <c r="L455" s="5"/>
    </row>
    <row r="456" spans="1:12" ht="14.25" customHeight="1" x14ac:dyDescent="0.35">
      <c r="A456" s="6"/>
      <c r="D456" s="42"/>
      <c r="E456" s="42"/>
      <c r="G456" s="1"/>
      <c r="H456" s="1"/>
      <c r="I456" s="42"/>
      <c r="L456" s="5"/>
    </row>
    <row r="457" spans="1:12" ht="14.25" customHeight="1" x14ac:dyDescent="0.35">
      <c r="A457" s="6"/>
      <c r="D457" s="42"/>
      <c r="E457" s="42"/>
      <c r="G457" s="1"/>
      <c r="H457" s="1"/>
      <c r="I457" s="42"/>
      <c r="L457" s="5"/>
    </row>
    <row r="458" spans="1:12" ht="14.25" customHeight="1" x14ac:dyDescent="0.35">
      <c r="A458" s="6"/>
      <c r="D458" s="42"/>
      <c r="E458" s="42"/>
      <c r="G458" s="1"/>
      <c r="H458" s="1"/>
      <c r="I458" s="42"/>
      <c r="L458" s="5"/>
    </row>
    <row r="459" spans="1:12" ht="14.25" customHeight="1" x14ac:dyDescent="0.35">
      <c r="A459" s="6"/>
      <c r="D459" s="42"/>
      <c r="E459" s="42"/>
      <c r="G459" s="1"/>
      <c r="H459" s="1"/>
      <c r="I459" s="42"/>
      <c r="L459" s="5"/>
    </row>
    <row r="460" spans="1:12" ht="14.25" customHeight="1" x14ac:dyDescent="0.35">
      <c r="A460" s="6"/>
      <c r="D460" s="42"/>
      <c r="E460" s="42"/>
      <c r="G460" s="1"/>
      <c r="H460" s="1"/>
      <c r="I460" s="42"/>
      <c r="L460" s="5"/>
    </row>
    <row r="461" spans="1:12" ht="14.25" customHeight="1" x14ac:dyDescent="0.35">
      <c r="A461" s="6"/>
      <c r="D461" s="42"/>
      <c r="E461" s="42"/>
      <c r="G461" s="1"/>
      <c r="H461" s="1"/>
      <c r="I461" s="42"/>
      <c r="L461" s="5"/>
    </row>
    <row r="462" spans="1:12" ht="14.25" customHeight="1" x14ac:dyDescent="0.35">
      <c r="A462" s="6"/>
      <c r="D462" s="42"/>
      <c r="E462" s="42"/>
      <c r="G462" s="1"/>
      <c r="H462" s="1"/>
      <c r="I462" s="42"/>
      <c r="L462" s="5"/>
    </row>
    <row r="463" spans="1:12" ht="14.25" customHeight="1" x14ac:dyDescent="0.35">
      <c r="A463" s="6"/>
      <c r="D463" s="42"/>
      <c r="E463" s="42"/>
      <c r="G463" s="1"/>
      <c r="H463" s="1"/>
      <c r="I463" s="42"/>
      <c r="L463" s="5"/>
    </row>
    <row r="464" spans="1:12" ht="14.25" customHeight="1" x14ac:dyDescent="0.35">
      <c r="A464" s="6"/>
      <c r="D464" s="42"/>
      <c r="E464" s="42"/>
      <c r="G464" s="1"/>
      <c r="H464" s="1"/>
      <c r="I464" s="42"/>
      <c r="L464" s="5"/>
    </row>
    <row r="465" spans="1:12" ht="14.25" customHeight="1" x14ac:dyDescent="0.35">
      <c r="A465" s="6"/>
      <c r="D465" s="42"/>
      <c r="E465" s="42"/>
      <c r="G465" s="1"/>
      <c r="H465" s="1"/>
      <c r="I465" s="42"/>
      <c r="L465" s="5"/>
    </row>
    <row r="466" spans="1:12" ht="14.25" customHeight="1" x14ac:dyDescent="0.35">
      <c r="A466" s="6"/>
      <c r="D466" s="42"/>
      <c r="E466" s="42"/>
      <c r="G466" s="1"/>
      <c r="H466" s="1"/>
      <c r="I466" s="42"/>
      <c r="L466" s="5"/>
    </row>
    <row r="467" spans="1:12" ht="14.25" customHeight="1" x14ac:dyDescent="0.35">
      <c r="A467" s="6"/>
      <c r="D467" s="42"/>
      <c r="E467" s="42"/>
      <c r="G467" s="1"/>
      <c r="H467" s="1"/>
      <c r="I467" s="42"/>
      <c r="L467" s="5"/>
    </row>
    <row r="468" spans="1:12" ht="14.25" customHeight="1" x14ac:dyDescent="0.35">
      <c r="A468" s="6"/>
      <c r="D468" s="42"/>
      <c r="E468" s="42"/>
      <c r="G468" s="1"/>
      <c r="H468" s="1"/>
      <c r="I468" s="42"/>
      <c r="L468" s="5"/>
    </row>
    <row r="469" spans="1:12" ht="14.25" customHeight="1" x14ac:dyDescent="0.35">
      <c r="A469" s="6"/>
      <c r="D469" s="42"/>
      <c r="E469" s="42"/>
      <c r="G469" s="1"/>
      <c r="H469" s="1"/>
      <c r="I469" s="42"/>
      <c r="L469" s="5"/>
    </row>
    <row r="470" spans="1:12" ht="14.25" customHeight="1" x14ac:dyDescent="0.35">
      <c r="A470" s="6"/>
      <c r="D470" s="42"/>
      <c r="E470" s="42"/>
      <c r="G470" s="1"/>
      <c r="H470" s="1"/>
      <c r="I470" s="42"/>
      <c r="L470" s="5"/>
    </row>
    <row r="471" spans="1:12" ht="14.25" customHeight="1" x14ac:dyDescent="0.35">
      <c r="A471" s="6"/>
      <c r="D471" s="42"/>
      <c r="E471" s="42"/>
      <c r="G471" s="1"/>
      <c r="H471" s="1"/>
      <c r="I471" s="42"/>
      <c r="L471" s="5"/>
    </row>
    <row r="472" spans="1:12" ht="14.25" customHeight="1" x14ac:dyDescent="0.35">
      <c r="A472" s="6"/>
      <c r="D472" s="42"/>
      <c r="E472" s="42"/>
      <c r="G472" s="1"/>
      <c r="H472" s="1"/>
      <c r="I472" s="42"/>
      <c r="L472" s="5"/>
    </row>
    <row r="473" spans="1:12" ht="14.25" customHeight="1" x14ac:dyDescent="0.35">
      <c r="A473" s="6"/>
      <c r="D473" s="42"/>
      <c r="E473" s="42"/>
      <c r="G473" s="1"/>
      <c r="H473" s="1"/>
      <c r="I473" s="42"/>
      <c r="L473" s="5"/>
    </row>
    <row r="474" spans="1:12" ht="14.25" customHeight="1" x14ac:dyDescent="0.35">
      <c r="A474" s="6"/>
      <c r="D474" s="42"/>
      <c r="E474" s="42"/>
      <c r="G474" s="1"/>
      <c r="H474" s="1"/>
      <c r="I474" s="42"/>
      <c r="L474" s="5"/>
    </row>
    <row r="475" spans="1:12" ht="14.25" customHeight="1" x14ac:dyDescent="0.35">
      <c r="A475" s="6"/>
      <c r="D475" s="42"/>
      <c r="E475" s="42"/>
      <c r="G475" s="1"/>
      <c r="H475" s="1"/>
      <c r="I475" s="42"/>
      <c r="L475" s="5"/>
    </row>
    <row r="476" spans="1:12" ht="14.25" customHeight="1" x14ac:dyDescent="0.35">
      <c r="A476" s="6"/>
      <c r="D476" s="42"/>
      <c r="E476" s="42"/>
      <c r="G476" s="1"/>
      <c r="H476" s="1"/>
      <c r="I476" s="42"/>
      <c r="L476" s="5"/>
    </row>
    <row r="477" spans="1:12" ht="14.25" customHeight="1" x14ac:dyDescent="0.35">
      <c r="A477" s="6"/>
      <c r="D477" s="42"/>
      <c r="E477" s="42"/>
      <c r="G477" s="1"/>
      <c r="H477" s="1"/>
      <c r="I477" s="42"/>
      <c r="L477" s="5"/>
    </row>
    <row r="478" spans="1:12" ht="14.25" customHeight="1" x14ac:dyDescent="0.35">
      <c r="A478" s="6"/>
      <c r="D478" s="42"/>
      <c r="E478" s="42"/>
      <c r="G478" s="1"/>
      <c r="H478" s="1"/>
      <c r="I478" s="42"/>
      <c r="L478" s="5"/>
    </row>
    <row r="479" spans="1:12" ht="14.25" customHeight="1" x14ac:dyDescent="0.35">
      <c r="A479" s="6"/>
      <c r="D479" s="42"/>
      <c r="E479" s="42"/>
      <c r="G479" s="1"/>
      <c r="H479" s="1"/>
      <c r="I479" s="42"/>
      <c r="L479" s="5"/>
    </row>
    <row r="480" spans="1:12" ht="14.25" customHeight="1" x14ac:dyDescent="0.35">
      <c r="A480" s="6"/>
      <c r="D480" s="42"/>
      <c r="E480" s="42"/>
      <c r="G480" s="1"/>
      <c r="H480" s="1"/>
      <c r="I480" s="42"/>
      <c r="L480" s="5"/>
    </row>
    <row r="481" spans="1:12" ht="14.25" customHeight="1" x14ac:dyDescent="0.35">
      <c r="A481" s="6"/>
      <c r="D481" s="42"/>
      <c r="E481" s="42"/>
      <c r="G481" s="1"/>
      <c r="H481" s="1"/>
      <c r="I481" s="42"/>
      <c r="L481" s="5"/>
    </row>
    <row r="482" spans="1:12" ht="14.25" customHeight="1" x14ac:dyDescent="0.35">
      <c r="A482" s="6"/>
      <c r="D482" s="42"/>
      <c r="E482" s="42"/>
      <c r="G482" s="1"/>
      <c r="H482" s="1"/>
      <c r="I482" s="42"/>
      <c r="L482" s="5"/>
    </row>
    <row r="483" spans="1:12" ht="14.25" customHeight="1" x14ac:dyDescent="0.35">
      <c r="A483" s="6"/>
      <c r="D483" s="42"/>
      <c r="E483" s="42"/>
      <c r="G483" s="1"/>
      <c r="H483" s="1"/>
      <c r="I483" s="42"/>
      <c r="L483" s="5"/>
    </row>
    <row r="484" spans="1:12" ht="14.25" customHeight="1" x14ac:dyDescent="0.35">
      <c r="A484" s="6"/>
      <c r="D484" s="42"/>
      <c r="E484" s="42"/>
      <c r="G484" s="1"/>
      <c r="H484" s="1"/>
      <c r="I484" s="42"/>
      <c r="L484" s="5"/>
    </row>
    <row r="485" spans="1:12" ht="14.25" customHeight="1" x14ac:dyDescent="0.35">
      <c r="A485" s="6"/>
      <c r="D485" s="42"/>
      <c r="E485" s="42"/>
      <c r="G485" s="1"/>
      <c r="H485" s="1"/>
      <c r="I485" s="42"/>
      <c r="L485" s="5"/>
    </row>
    <row r="486" spans="1:12" ht="14.25" customHeight="1" x14ac:dyDescent="0.35">
      <c r="A486" s="6"/>
      <c r="D486" s="42"/>
      <c r="E486" s="42"/>
      <c r="G486" s="1"/>
      <c r="H486" s="1"/>
      <c r="I486" s="42"/>
      <c r="L486" s="5"/>
    </row>
    <row r="487" spans="1:12" ht="14.25" customHeight="1" x14ac:dyDescent="0.35">
      <c r="A487" s="6"/>
      <c r="D487" s="42"/>
      <c r="E487" s="42"/>
      <c r="G487" s="1"/>
      <c r="H487" s="1"/>
      <c r="I487" s="42"/>
      <c r="L487" s="5"/>
    </row>
    <row r="488" spans="1:12" ht="14.25" customHeight="1" x14ac:dyDescent="0.35">
      <c r="A488" s="6"/>
      <c r="D488" s="42"/>
      <c r="E488" s="42"/>
      <c r="G488" s="1"/>
      <c r="H488" s="1"/>
      <c r="I488" s="42"/>
      <c r="L488" s="5"/>
    </row>
    <row r="489" spans="1:12" ht="14.25" customHeight="1" x14ac:dyDescent="0.35">
      <c r="A489" s="6"/>
      <c r="D489" s="42"/>
      <c r="E489" s="42"/>
      <c r="G489" s="1"/>
      <c r="H489" s="1"/>
      <c r="I489" s="42"/>
      <c r="L489" s="5"/>
    </row>
    <row r="490" spans="1:12" ht="14.25" customHeight="1" x14ac:dyDescent="0.35">
      <c r="A490" s="6"/>
      <c r="D490" s="42"/>
      <c r="E490" s="42"/>
      <c r="G490" s="1"/>
      <c r="H490" s="1"/>
      <c r="I490" s="42"/>
      <c r="L490" s="5"/>
    </row>
    <row r="491" spans="1:12" ht="14.25" customHeight="1" x14ac:dyDescent="0.35">
      <c r="A491" s="6"/>
      <c r="D491" s="42"/>
      <c r="E491" s="42"/>
      <c r="G491" s="1"/>
      <c r="H491" s="1"/>
      <c r="I491" s="42"/>
      <c r="L491" s="5"/>
    </row>
    <row r="492" spans="1:12" ht="14.25" customHeight="1" x14ac:dyDescent="0.35">
      <c r="A492" s="6"/>
      <c r="D492" s="42"/>
      <c r="E492" s="42"/>
      <c r="G492" s="1"/>
      <c r="H492" s="1"/>
      <c r="I492" s="42"/>
      <c r="L492" s="5"/>
    </row>
    <row r="493" spans="1:12" ht="14.25" customHeight="1" x14ac:dyDescent="0.35">
      <c r="A493" s="6"/>
      <c r="D493" s="42"/>
      <c r="E493" s="42"/>
      <c r="G493" s="1"/>
      <c r="H493" s="1"/>
      <c r="I493" s="42"/>
      <c r="L493" s="5"/>
    </row>
    <row r="494" spans="1:12" ht="14.25" customHeight="1" x14ac:dyDescent="0.35">
      <c r="A494" s="6"/>
      <c r="D494" s="42"/>
      <c r="E494" s="42"/>
      <c r="G494" s="1"/>
      <c r="H494" s="1"/>
      <c r="I494" s="42"/>
      <c r="L494" s="5"/>
    </row>
    <row r="495" spans="1:12" ht="14.25" customHeight="1" x14ac:dyDescent="0.35">
      <c r="A495" s="6"/>
      <c r="D495" s="42"/>
      <c r="E495" s="42"/>
      <c r="G495" s="1"/>
      <c r="H495" s="1"/>
      <c r="I495" s="42"/>
      <c r="L495" s="5"/>
    </row>
    <row r="496" spans="1:12" ht="14.25" customHeight="1" x14ac:dyDescent="0.35">
      <c r="A496" s="6"/>
      <c r="D496" s="42"/>
      <c r="E496" s="42"/>
      <c r="G496" s="1"/>
      <c r="H496" s="1"/>
      <c r="I496" s="42"/>
      <c r="L496" s="5"/>
    </row>
    <row r="497" spans="1:12" ht="14.25" customHeight="1" x14ac:dyDescent="0.35">
      <c r="A497" s="6"/>
      <c r="D497" s="42"/>
      <c r="E497" s="42"/>
      <c r="G497" s="1"/>
      <c r="H497" s="1"/>
      <c r="I497" s="42"/>
      <c r="L497" s="5"/>
    </row>
    <row r="498" spans="1:12" ht="14.25" customHeight="1" x14ac:dyDescent="0.35">
      <c r="A498" s="6"/>
      <c r="D498" s="42"/>
      <c r="E498" s="42"/>
      <c r="G498" s="1"/>
      <c r="H498" s="1"/>
      <c r="I498" s="42"/>
      <c r="L498" s="5"/>
    </row>
    <row r="499" spans="1:12" ht="14.25" customHeight="1" x14ac:dyDescent="0.35">
      <c r="A499" s="6"/>
      <c r="D499" s="42"/>
      <c r="E499" s="42"/>
      <c r="G499" s="1"/>
      <c r="H499" s="1"/>
      <c r="I499" s="42"/>
      <c r="L499" s="5"/>
    </row>
    <row r="500" spans="1:12" ht="14.25" customHeight="1" x14ac:dyDescent="0.35">
      <c r="A500" s="6"/>
      <c r="D500" s="42"/>
      <c r="E500" s="42"/>
      <c r="G500" s="1"/>
      <c r="H500" s="1"/>
      <c r="I500" s="42"/>
      <c r="L500" s="5"/>
    </row>
    <row r="501" spans="1:12" ht="14.25" customHeight="1" x14ac:dyDescent="0.35">
      <c r="A501" s="6"/>
      <c r="D501" s="42"/>
      <c r="E501" s="42"/>
      <c r="G501" s="1"/>
      <c r="H501" s="1"/>
      <c r="I501" s="42"/>
      <c r="L501" s="5"/>
    </row>
    <row r="502" spans="1:12" ht="14.25" customHeight="1" x14ac:dyDescent="0.35">
      <c r="A502" s="6"/>
      <c r="D502" s="42"/>
      <c r="E502" s="42"/>
      <c r="G502" s="1"/>
      <c r="H502" s="1"/>
      <c r="I502" s="42"/>
      <c r="L502" s="5"/>
    </row>
    <row r="503" spans="1:12" ht="14.25" customHeight="1" x14ac:dyDescent="0.35">
      <c r="A503" s="6"/>
      <c r="D503" s="42"/>
      <c r="E503" s="42"/>
      <c r="G503" s="1"/>
      <c r="H503" s="1"/>
      <c r="I503" s="42"/>
      <c r="L503" s="5"/>
    </row>
    <row r="504" spans="1:12" ht="14.25" customHeight="1" x14ac:dyDescent="0.35">
      <c r="A504" s="6"/>
      <c r="D504" s="42"/>
      <c r="E504" s="42"/>
      <c r="G504" s="1"/>
      <c r="H504" s="1"/>
      <c r="I504" s="42"/>
      <c r="L504" s="5"/>
    </row>
    <row r="505" spans="1:12" ht="14.25" customHeight="1" x14ac:dyDescent="0.35">
      <c r="A505" s="6"/>
      <c r="D505" s="42"/>
      <c r="E505" s="42"/>
      <c r="G505" s="1"/>
      <c r="H505" s="1"/>
      <c r="I505" s="42"/>
      <c r="L505" s="5"/>
    </row>
    <row r="506" spans="1:12" ht="14.25" customHeight="1" x14ac:dyDescent="0.35">
      <c r="A506" s="6"/>
      <c r="D506" s="42"/>
      <c r="E506" s="42"/>
      <c r="G506" s="1"/>
      <c r="H506" s="1"/>
      <c r="I506" s="42"/>
      <c r="L506" s="5"/>
    </row>
    <row r="507" spans="1:12" ht="14.25" customHeight="1" x14ac:dyDescent="0.35">
      <c r="A507" s="6"/>
      <c r="D507" s="42"/>
      <c r="E507" s="42"/>
      <c r="G507" s="1"/>
      <c r="H507" s="1"/>
      <c r="I507" s="42"/>
      <c r="L507" s="5"/>
    </row>
    <row r="508" spans="1:12" ht="14.25" customHeight="1" x14ac:dyDescent="0.35">
      <c r="A508" s="6"/>
      <c r="D508" s="42"/>
      <c r="E508" s="42"/>
      <c r="G508" s="1"/>
      <c r="H508" s="1"/>
      <c r="I508" s="42"/>
      <c r="L508" s="5"/>
    </row>
    <row r="509" spans="1:12" ht="14.25" customHeight="1" x14ac:dyDescent="0.35">
      <c r="A509" s="6"/>
      <c r="D509" s="42"/>
      <c r="E509" s="42"/>
      <c r="G509" s="1"/>
      <c r="H509" s="1"/>
      <c r="I509" s="42"/>
      <c r="L509" s="5"/>
    </row>
    <row r="510" spans="1:12" ht="14.25" customHeight="1" x14ac:dyDescent="0.35">
      <c r="A510" s="6"/>
      <c r="D510" s="42"/>
      <c r="E510" s="42"/>
      <c r="G510" s="1"/>
      <c r="H510" s="1"/>
      <c r="I510" s="42"/>
      <c r="L510" s="5"/>
    </row>
    <row r="511" spans="1:12" ht="14.25" customHeight="1" x14ac:dyDescent="0.35">
      <c r="A511" s="6"/>
      <c r="D511" s="42"/>
      <c r="E511" s="42"/>
      <c r="G511" s="1"/>
      <c r="H511" s="1"/>
      <c r="I511" s="42"/>
      <c r="L511" s="5"/>
    </row>
    <row r="512" spans="1:12" ht="14.25" customHeight="1" x14ac:dyDescent="0.35">
      <c r="A512" s="6"/>
      <c r="D512" s="42"/>
      <c r="E512" s="42"/>
      <c r="G512" s="1"/>
      <c r="H512" s="1"/>
      <c r="I512" s="42"/>
      <c r="L512" s="5"/>
    </row>
    <row r="513" spans="1:12" ht="14.25" customHeight="1" x14ac:dyDescent="0.35">
      <c r="A513" s="6"/>
      <c r="D513" s="42"/>
      <c r="E513" s="42"/>
      <c r="G513" s="1"/>
      <c r="H513" s="1"/>
      <c r="I513" s="42"/>
      <c r="L513" s="5"/>
    </row>
    <row r="514" spans="1:12" ht="14.25" customHeight="1" x14ac:dyDescent="0.35">
      <c r="A514" s="6"/>
      <c r="D514" s="42"/>
      <c r="E514" s="42"/>
      <c r="G514" s="1"/>
      <c r="H514" s="1"/>
      <c r="I514" s="42"/>
      <c r="L514" s="5"/>
    </row>
    <row r="515" spans="1:12" ht="14.25" customHeight="1" x14ac:dyDescent="0.35">
      <c r="A515" s="6"/>
      <c r="D515" s="42"/>
      <c r="E515" s="42"/>
      <c r="G515" s="1"/>
      <c r="H515" s="1"/>
      <c r="I515" s="42"/>
      <c r="L515" s="5"/>
    </row>
    <row r="516" spans="1:12" ht="14.25" customHeight="1" x14ac:dyDescent="0.35">
      <c r="A516" s="6"/>
      <c r="D516" s="42"/>
      <c r="E516" s="42"/>
      <c r="G516" s="1"/>
      <c r="H516" s="1"/>
      <c r="I516" s="42"/>
      <c r="L516" s="5"/>
    </row>
    <row r="517" spans="1:12" ht="14.25" customHeight="1" x14ac:dyDescent="0.35">
      <c r="A517" s="6"/>
      <c r="D517" s="42"/>
      <c r="E517" s="42"/>
      <c r="G517" s="1"/>
      <c r="H517" s="1"/>
      <c r="I517" s="42"/>
      <c r="L517" s="5"/>
    </row>
    <row r="518" spans="1:12" ht="14.25" customHeight="1" x14ac:dyDescent="0.35">
      <c r="A518" s="6"/>
      <c r="D518" s="42"/>
      <c r="E518" s="42"/>
      <c r="G518" s="1"/>
      <c r="H518" s="1"/>
      <c r="I518" s="42"/>
      <c r="L518" s="5"/>
    </row>
    <row r="519" spans="1:12" ht="14.25" customHeight="1" x14ac:dyDescent="0.35">
      <c r="A519" s="6"/>
      <c r="D519" s="42"/>
      <c r="E519" s="42"/>
      <c r="G519" s="1"/>
      <c r="H519" s="1"/>
      <c r="I519" s="42"/>
      <c r="L519" s="5"/>
    </row>
    <row r="520" spans="1:12" ht="14.25" customHeight="1" x14ac:dyDescent="0.35">
      <c r="A520" s="6"/>
      <c r="D520" s="42"/>
      <c r="E520" s="42"/>
      <c r="G520" s="1"/>
      <c r="H520" s="1"/>
      <c r="I520" s="42"/>
      <c r="L520" s="5"/>
    </row>
    <row r="521" spans="1:12" ht="14.25" customHeight="1" x14ac:dyDescent="0.35">
      <c r="A521" s="6"/>
      <c r="D521" s="42"/>
      <c r="E521" s="42"/>
      <c r="G521" s="1"/>
      <c r="H521" s="1"/>
      <c r="I521" s="42"/>
      <c r="L521" s="5"/>
    </row>
    <row r="522" spans="1:12" ht="14.25" customHeight="1" x14ac:dyDescent="0.35">
      <c r="A522" s="6"/>
      <c r="D522" s="42"/>
      <c r="E522" s="42"/>
      <c r="G522" s="1"/>
      <c r="H522" s="1"/>
      <c r="I522" s="42"/>
      <c r="L522" s="5"/>
    </row>
    <row r="523" spans="1:12" ht="14.25" customHeight="1" x14ac:dyDescent="0.35">
      <c r="A523" s="6"/>
      <c r="D523" s="42"/>
      <c r="E523" s="42"/>
      <c r="G523" s="1"/>
      <c r="H523" s="1"/>
      <c r="I523" s="42"/>
      <c r="L523" s="5"/>
    </row>
    <row r="524" spans="1:12" ht="14.25" customHeight="1" x14ac:dyDescent="0.35">
      <c r="A524" s="6"/>
      <c r="D524" s="42"/>
      <c r="E524" s="42"/>
      <c r="G524" s="1"/>
      <c r="H524" s="1"/>
      <c r="I524" s="42"/>
      <c r="L524" s="5"/>
    </row>
    <row r="525" spans="1:12" ht="14.25" customHeight="1" x14ac:dyDescent="0.35">
      <c r="A525" s="6"/>
      <c r="D525" s="42"/>
      <c r="E525" s="42"/>
      <c r="G525" s="1"/>
      <c r="H525" s="1"/>
      <c r="I525" s="42"/>
      <c r="L525" s="5"/>
    </row>
    <row r="526" spans="1:12" ht="14.25" customHeight="1" x14ac:dyDescent="0.35">
      <c r="A526" s="6"/>
      <c r="D526" s="42"/>
      <c r="E526" s="42"/>
      <c r="G526" s="1"/>
      <c r="H526" s="1"/>
      <c r="I526" s="42"/>
      <c r="L526" s="5"/>
    </row>
    <row r="527" spans="1:12" ht="14.25" customHeight="1" x14ac:dyDescent="0.35">
      <c r="A527" s="6"/>
      <c r="D527" s="42"/>
      <c r="E527" s="42"/>
      <c r="G527" s="1"/>
      <c r="H527" s="1"/>
      <c r="I527" s="42"/>
      <c r="L527" s="5"/>
    </row>
    <row r="528" spans="1:12" ht="14.25" customHeight="1" x14ac:dyDescent="0.35">
      <c r="A528" s="6"/>
      <c r="D528" s="42"/>
      <c r="E528" s="42"/>
      <c r="G528" s="1"/>
      <c r="H528" s="1"/>
      <c r="I528" s="42"/>
      <c r="L528" s="5"/>
    </row>
    <row r="529" spans="1:12" ht="14.25" customHeight="1" x14ac:dyDescent="0.35">
      <c r="A529" s="6"/>
      <c r="D529" s="42"/>
      <c r="E529" s="42"/>
      <c r="G529" s="1"/>
      <c r="H529" s="1"/>
      <c r="I529" s="42"/>
      <c r="L529" s="5"/>
    </row>
    <row r="530" spans="1:12" ht="14.25" customHeight="1" x14ac:dyDescent="0.35">
      <c r="A530" s="6"/>
      <c r="D530" s="42"/>
      <c r="E530" s="42"/>
      <c r="G530" s="1"/>
      <c r="H530" s="1"/>
      <c r="I530" s="42"/>
      <c r="L530" s="5"/>
    </row>
    <row r="531" spans="1:12" ht="14.25" customHeight="1" x14ac:dyDescent="0.35">
      <c r="A531" s="6"/>
      <c r="D531" s="42"/>
      <c r="E531" s="42"/>
      <c r="G531" s="1"/>
      <c r="H531" s="1"/>
      <c r="I531" s="42"/>
      <c r="L531" s="5"/>
    </row>
    <row r="532" spans="1:12" ht="14.25" customHeight="1" x14ac:dyDescent="0.35">
      <c r="A532" s="6"/>
      <c r="D532" s="42"/>
      <c r="E532" s="42"/>
      <c r="G532" s="1"/>
      <c r="H532" s="1"/>
      <c r="I532" s="42"/>
      <c r="L532" s="5"/>
    </row>
    <row r="533" spans="1:12" ht="14.25" customHeight="1" x14ac:dyDescent="0.35">
      <c r="A533" s="6"/>
      <c r="D533" s="42"/>
      <c r="E533" s="42"/>
      <c r="G533" s="1"/>
      <c r="H533" s="1"/>
      <c r="I533" s="42"/>
      <c r="L533" s="5"/>
    </row>
    <row r="534" spans="1:12" ht="14.25" customHeight="1" x14ac:dyDescent="0.35">
      <c r="A534" s="6"/>
      <c r="D534" s="42"/>
      <c r="E534" s="42"/>
      <c r="G534" s="1"/>
      <c r="H534" s="1"/>
      <c r="I534" s="42"/>
      <c r="L534" s="5"/>
    </row>
    <row r="535" spans="1:12" ht="14.25" customHeight="1" x14ac:dyDescent="0.35">
      <c r="A535" s="6"/>
      <c r="D535" s="42"/>
      <c r="E535" s="42"/>
      <c r="G535" s="1"/>
      <c r="H535" s="1"/>
      <c r="I535" s="42"/>
      <c r="L535" s="5"/>
    </row>
    <row r="536" spans="1:12" ht="14.25" customHeight="1" x14ac:dyDescent="0.35">
      <c r="A536" s="6"/>
      <c r="D536" s="42"/>
      <c r="E536" s="42"/>
      <c r="G536" s="1"/>
      <c r="H536" s="1"/>
      <c r="I536" s="42"/>
      <c r="L536" s="5"/>
    </row>
    <row r="537" spans="1:12" ht="14.25" customHeight="1" x14ac:dyDescent="0.35">
      <c r="A537" s="6"/>
      <c r="D537" s="42"/>
      <c r="E537" s="42"/>
      <c r="G537" s="1"/>
      <c r="H537" s="1"/>
      <c r="I537" s="42"/>
      <c r="L537" s="5"/>
    </row>
    <row r="538" spans="1:12" ht="14.25" customHeight="1" x14ac:dyDescent="0.35">
      <c r="A538" s="6"/>
      <c r="D538" s="42"/>
      <c r="E538" s="42"/>
      <c r="G538" s="1"/>
      <c r="H538" s="1"/>
      <c r="I538" s="42"/>
      <c r="L538" s="5"/>
    </row>
    <row r="539" spans="1:12" ht="14.25" customHeight="1" x14ac:dyDescent="0.35">
      <c r="A539" s="6"/>
      <c r="D539" s="42"/>
      <c r="E539" s="42"/>
      <c r="G539" s="1"/>
      <c r="H539" s="1"/>
      <c r="I539" s="42"/>
      <c r="L539" s="5"/>
    </row>
    <row r="540" spans="1:12" ht="14.25" customHeight="1" x14ac:dyDescent="0.35">
      <c r="A540" s="6"/>
      <c r="D540" s="42"/>
      <c r="E540" s="42"/>
      <c r="G540" s="1"/>
      <c r="H540" s="1"/>
      <c r="I540" s="42"/>
      <c r="L540" s="5"/>
    </row>
    <row r="541" spans="1:12" ht="14.25" customHeight="1" x14ac:dyDescent="0.35">
      <c r="A541" s="6"/>
      <c r="D541" s="42"/>
      <c r="E541" s="42"/>
      <c r="G541" s="1"/>
      <c r="H541" s="1"/>
      <c r="I541" s="42"/>
      <c r="L541" s="5"/>
    </row>
    <row r="542" spans="1:12" ht="14.25" customHeight="1" x14ac:dyDescent="0.35">
      <c r="A542" s="6"/>
      <c r="D542" s="42"/>
      <c r="E542" s="42"/>
      <c r="G542" s="1"/>
      <c r="H542" s="1"/>
      <c r="I542" s="42"/>
      <c r="L542" s="5"/>
    </row>
    <row r="543" spans="1:12" ht="14.25" customHeight="1" x14ac:dyDescent="0.35">
      <c r="A543" s="6"/>
      <c r="D543" s="42"/>
      <c r="E543" s="42"/>
      <c r="G543" s="1"/>
      <c r="H543" s="1"/>
      <c r="I543" s="42"/>
      <c r="L543" s="5"/>
    </row>
    <row r="544" spans="1:12" ht="14.25" customHeight="1" x14ac:dyDescent="0.35">
      <c r="A544" s="6"/>
      <c r="D544" s="42"/>
      <c r="E544" s="42"/>
      <c r="G544" s="1"/>
      <c r="H544" s="1"/>
      <c r="I544" s="42"/>
      <c r="L544" s="5"/>
    </row>
    <row r="545" spans="1:12" ht="14.25" customHeight="1" x14ac:dyDescent="0.35">
      <c r="A545" s="6"/>
      <c r="D545" s="42"/>
      <c r="E545" s="42"/>
      <c r="G545" s="1"/>
      <c r="H545" s="1"/>
      <c r="I545" s="42"/>
      <c r="L545" s="5"/>
    </row>
    <row r="546" spans="1:12" ht="14.25" customHeight="1" x14ac:dyDescent="0.35">
      <c r="A546" s="6"/>
      <c r="D546" s="42"/>
      <c r="E546" s="42"/>
      <c r="G546" s="1"/>
      <c r="H546" s="1"/>
      <c r="I546" s="42"/>
      <c r="L546" s="5"/>
    </row>
    <row r="547" spans="1:12" ht="14.25" customHeight="1" x14ac:dyDescent="0.35">
      <c r="A547" s="6"/>
      <c r="D547" s="42"/>
      <c r="E547" s="42"/>
      <c r="G547" s="1"/>
      <c r="H547" s="1"/>
      <c r="I547" s="42"/>
      <c r="L547" s="5"/>
    </row>
    <row r="548" spans="1:12" ht="14.25" customHeight="1" x14ac:dyDescent="0.35">
      <c r="A548" s="6"/>
      <c r="D548" s="42"/>
      <c r="E548" s="42"/>
      <c r="G548" s="1"/>
      <c r="H548" s="1"/>
      <c r="I548" s="42"/>
      <c r="L548" s="5"/>
    </row>
    <row r="549" spans="1:12" ht="14.25" customHeight="1" x14ac:dyDescent="0.35">
      <c r="A549" s="6"/>
      <c r="D549" s="42"/>
      <c r="E549" s="42"/>
      <c r="G549" s="1"/>
      <c r="H549" s="1"/>
      <c r="I549" s="42"/>
      <c r="L549" s="5"/>
    </row>
    <row r="550" spans="1:12" ht="14.25" customHeight="1" x14ac:dyDescent="0.35">
      <c r="A550" s="6"/>
      <c r="D550" s="42"/>
      <c r="E550" s="42"/>
      <c r="G550" s="1"/>
      <c r="H550" s="1"/>
      <c r="I550" s="42"/>
      <c r="L550" s="5"/>
    </row>
    <row r="551" spans="1:12" ht="14.25" customHeight="1" x14ac:dyDescent="0.35">
      <c r="A551" s="6"/>
      <c r="D551" s="42"/>
      <c r="E551" s="42"/>
      <c r="G551" s="1"/>
      <c r="H551" s="1"/>
      <c r="I551" s="42"/>
      <c r="L551" s="5"/>
    </row>
    <row r="552" spans="1:12" ht="14.25" customHeight="1" x14ac:dyDescent="0.35">
      <c r="A552" s="6"/>
      <c r="D552" s="42"/>
      <c r="E552" s="42"/>
      <c r="G552" s="1"/>
      <c r="H552" s="1"/>
      <c r="I552" s="42"/>
      <c r="L552" s="5"/>
    </row>
    <row r="553" spans="1:12" ht="14.25" customHeight="1" x14ac:dyDescent="0.35">
      <c r="A553" s="6"/>
      <c r="D553" s="42"/>
      <c r="E553" s="42"/>
      <c r="G553" s="1"/>
      <c r="H553" s="1"/>
      <c r="I553" s="42"/>
      <c r="L553" s="5"/>
    </row>
    <row r="554" spans="1:12" ht="14.25" customHeight="1" x14ac:dyDescent="0.35">
      <c r="A554" s="6"/>
      <c r="D554" s="42"/>
      <c r="E554" s="42"/>
      <c r="G554" s="1"/>
      <c r="H554" s="1"/>
      <c r="I554" s="42"/>
      <c r="L554" s="5"/>
    </row>
    <row r="555" spans="1:12" ht="14.25" customHeight="1" x14ac:dyDescent="0.35">
      <c r="A555" s="6"/>
      <c r="D555" s="42"/>
      <c r="E555" s="42"/>
      <c r="G555" s="1"/>
      <c r="H555" s="1"/>
      <c r="I555" s="42"/>
      <c r="L555" s="5"/>
    </row>
    <row r="556" spans="1:12" ht="14.25" customHeight="1" x14ac:dyDescent="0.35">
      <c r="A556" s="6"/>
      <c r="D556" s="42"/>
      <c r="E556" s="42"/>
      <c r="G556" s="1"/>
      <c r="H556" s="1"/>
      <c r="I556" s="42"/>
      <c r="L556" s="5"/>
    </row>
    <row r="557" spans="1:12" ht="14.25" customHeight="1" x14ac:dyDescent="0.35">
      <c r="A557" s="6"/>
      <c r="D557" s="42"/>
      <c r="E557" s="42"/>
      <c r="G557" s="1"/>
      <c r="H557" s="1"/>
      <c r="I557" s="42"/>
      <c r="L557" s="5"/>
    </row>
    <row r="558" spans="1:12" ht="14.25" customHeight="1" x14ac:dyDescent="0.35">
      <c r="A558" s="6"/>
      <c r="D558" s="42"/>
      <c r="E558" s="42"/>
      <c r="G558" s="1"/>
      <c r="H558" s="1"/>
      <c r="I558" s="42"/>
      <c r="L558" s="5"/>
    </row>
    <row r="559" spans="1:12" ht="14.25" customHeight="1" x14ac:dyDescent="0.35">
      <c r="A559" s="6"/>
      <c r="D559" s="42"/>
      <c r="E559" s="42"/>
      <c r="G559" s="1"/>
      <c r="H559" s="1"/>
      <c r="I559" s="42"/>
      <c r="L559" s="5"/>
    </row>
    <row r="560" spans="1:12" ht="14.25" customHeight="1" x14ac:dyDescent="0.35">
      <c r="A560" s="6"/>
      <c r="D560" s="42"/>
      <c r="E560" s="42"/>
      <c r="G560" s="1"/>
      <c r="H560" s="1"/>
      <c r="I560" s="42"/>
      <c r="L560" s="5"/>
    </row>
    <row r="561" spans="1:12" ht="14.25" customHeight="1" x14ac:dyDescent="0.35">
      <c r="A561" s="6"/>
      <c r="D561" s="42"/>
      <c r="E561" s="42"/>
      <c r="G561" s="1"/>
      <c r="H561" s="1"/>
      <c r="I561" s="42"/>
      <c r="L561" s="5"/>
    </row>
    <row r="562" spans="1:12" ht="14.25" customHeight="1" x14ac:dyDescent="0.35">
      <c r="A562" s="6"/>
      <c r="D562" s="42"/>
      <c r="E562" s="42"/>
      <c r="G562" s="1"/>
      <c r="H562" s="1"/>
      <c r="I562" s="42"/>
      <c r="L562" s="5"/>
    </row>
    <row r="563" spans="1:12" ht="14.25" customHeight="1" x14ac:dyDescent="0.35">
      <c r="A563" s="6"/>
      <c r="D563" s="42"/>
      <c r="E563" s="42"/>
      <c r="G563" s="1"/>
      <c r="H563" s="1"/>
      <c r="I563" s="42"/>
      <c r="L563" s="5"/>
    </row>
    <row r="564" spans="1:12" ht="14.25" customHeight="1" x14ac:dyDescent="0.35">
      <c r="A564" s="6"/>
      <c r="D564" s="42"/>
      <c r="E564" s="42"/>
      <c r="G564" s="1"/>
      <c r="H564" s="1"/>
      <c r="I564" s="42"/>
      <c r="L564" s="5"/>
    </row>
    <row r="565" spans="1:12" ht="14.25" customHeight="1" x14ac:dyDescent="0.35">
      <c r="A565" s="6"/>
      <c r="D565" s="42"/>
      <c r="E565" s="42"/>
      <c r="G565" s="1"/>
      <c r="H565" s="1"/>
      <c r="I565" s="42"/>
      <c r="L565" s="5"/>
    </row>
    <row r="566" spans="1:12" ht="14.25" customHeight="1" x14ac:dyDescent="0.35">
      <c r="A566" s="6"/>
      <c r="D566" s="42"/>
      <c r="E566" s="42"/>
      <c r="G566" s="1"/>
      <c r="H566" s="1"/>
      <c r="I566" s="42"/>
      <c r="L566" s="5"/>
    </row>
    <row r="567" spans="1:12" ht="14.25" customHeight="1" x14ac:dyDescent="0.35">
      <c r="A567" s="6"/>
      <c r="D567" s="42"/>
      <c r="E567" s="42"/>
      <c r="G567" s="1"/>
      <c r="H567" s="1"/>
      <c r="I567" s="42"/>
      <c r="L567" s="5"/>
    </row>
    <row r="568" spans="1:12" ht="14.25" customHeight="1" x14ac:dyDescent="0.35">
      <c r="A568" s="6"/>
      <c r="D568" s="42"/>
      <c r="E568" s="42"/>
      <c r="G568" s="1"/>
      <c r="H568" s="1"/>
      <c r="I568" s="42"/>
      <c r="L568" s="5"/>
    </row>
    <row r="569" spans="1:12" ht="14.25" customHeight="1" x14ac:dyDescent="0.35">
      <c r="A569" s="6"/>
      <c r="D569" s="42"/>
      <c r="E569" s="42"/>
      <c r="G569" s="1"/>
      <c r="H569" s="1"/>
      <c r="I569" s="42"/>
      <c r="L569" s="5"/>
    </row>
    <row r="570" spans="1:12" ht="14.25" customHeight="1" x14ac:dyDescent="0.35">
      <c r="A570" s="6"/>
      <c r="D570" s="42"/>
      <c r="E570" s="42"/>
      <c r="G570" s="1"/>
      <c r="H570" s="1"/>
      <c r="I570" s="42"/>
      <c r="L570" s="5"/>
    </row>
    <row r="571" spans="1:12" ht="14.25" customHeight="1" x14ac:dyDescent="0.35">
      <c r="A571" s="6"/>
      <c r="D571" s="42"/>
      <c r="E571" s="42"/>
      <c r="G571" s="1"/>
      <c r="H571" s="1"/>
      <c r="I571" s="42"/>
      <c r="L571" s="5"/>
    </row>
    <row r="572" spans="1:12" ht="14.25" customHeight="1" x14ac:dyDescent="0.35">
      <c r="A572" s="6"/>
      <c r="D572" s="42"/>
      <c r="E572" s="42"/>
      <c r="G572" s="1"/>
      <c r="H572" s="1"/>
      <c r="I572" s="42"/>
      <c r="L572" s="5"/>
    </row>
    <row r="573" spans="1:12" ht="14.25" customHeight="1" x14ac:dyDescent="0.35">
      <c r="A573" s="6"/>
      <c r="D573" s="42"/>
      <c r="E573" s="42"/>
      <c r="G573" s="1"/>
      <c r="H573" s="1"/>
      <c r="I573" s="42"/>
      <c r="L573" s="5"/>
    </row>
    <row r="574" spans="1:12" ht="14.25" customHeight="1" x14ac:dyDescent="0.35">
      <c r="A574" s="6"/>
      <c r="D574" s="42"/>
      <c r="E574" s="42"/>
      <c r="G574" s="1"/>
      <c r="H574" s="1"/>
      <c r="I574" s="42"/>
      <c r="L574" s="5"/>
    </row>
    <row r="575" spans="1:12" ht="14.25" customHeight="1" x14ac:dyDescent="0.35">
      <c r="A575" s="6"/>
      <c r="D575" s="42"/>
      <c r="E575" s="42"/>
      <c r="G575" s="1"/>
      <c r="H575" s="1"/>
      <c r="I575" s="42"/>
      <c r="L575" s="5"/>
    </row>
    <row r="576" spans="1:12" ht="14.25" customHeight="1" x14ac:dyDescent="0.35">
      <c r="A576" s="6"/>
      <c r="D576" s="42"/>
      <c r="E576" s="42"/>
      <c r="G576" s="1"/>
      <c r="H576" s="1"/>
      <c r="I576" s="42"/>
      <c r="L576" s="5"/>
    </row>
    <row r="577" spans="1:12" ht="14.25" customHeight="1" x14ac:dyDescent="0.35">
      <c r="A577" s="6"/>
      <c r="D577" s="42"/>
      <c r="E577" s="42"/>
      <c r="G577" s="1"/>
      <c r="H577" s="1"/>
      <c r="I577" s="42"/>
      <c r="L577" s="5"/>
    </row>
    <row r="578" spans="1:12" ht="14.25" customHeight="1" x14ac:dyDescent="0.35">
      <c r="A578" s="6"/>
      <c r="D578" s="42"/>
      <c r="E578" s="42"/>
      <c r="G578" s="1"/>
      <c r="H578" s="1"/>
      <c r="I578" s="42"/>
      <c r="L578" s="5"/>
    </row>
    <row r="579" spans="1:12" ht="14.25" customHeight="1" x14ac:dyDescent="0.35">
      <c r="A579" s="6"/>
      <c r="D579" s="42"/>
      <c r="E579" s="42"/>
      <c r="G579" s="1"/>
      <c r="H579" s="1"/>
      <c r="I579" s="42"/>
      <c r="L579" s="5"/>
    </row>
    <row r="580" spans="1:12" ht="14.25" customHeight="1" x14ac:dyDescent="0.35">
      <c r="A580" s="6"/>
      <c r="D580" s="42"/>
      <c r="E580" s="42"/>
      <c r="G580" s="1"/>
      <c r="H580" s="1"/>
      <c r="I580" s="42"/>
      <c r="L580" s="5"/>
    </row>
    <row r="581" spans="1:12" ht="14.25" customHeight="1" x14ac:dyDescent="0.35">
      <c r="A581" s="6"/>
      <c r="D581" s="42"/>
      <c r="E581" s="42"/>
      <c r="G581" s="1"/>
      <c r="H581" s="1"/>
      <c r="I581" s="42"/>
      <c r="L581" s="5"/>
    </row>
    <row r="582" spans="1:12" ht="14.25" customHeight="1" x14ac:dyDescent="0.35">
      <c r="A582" s="6"/>
      <c r="D582" s="42"/>
      <c r="E582" s="42"/>
      <c r="G582" s="1"/>
      <c r="H582" s="1"/>
      <c r="I582" s="42"/>
      <c r="L582" s="5"/>
    </row>
    <row r="583" spans="1:12" ht="14.25" customHeight="1" x14ac:dyDescent="0.35">
      <c r="A583" s="6"/>
      <c r="D583" s="42"/>
      <c r="E583" s="42"/>
      <c r="G583" s="1"/>
      <c r="H583" s="1"/>
      <c r="I583" s="42"/>
      <c r="L583" s="5"/>
    </row>
    <row r="584" spans="1:12" ht="14.25" customHeight="1" x14ac:dyDescent="0.35">
      <c r="A584" s="6"/>
      <c r="D584" s="42"/>
      <c r="E584" s="42"/>
      <c r="G584" s="1"/>
      <c r="H584" s="1"/>
      <c r="I584" s="42"/>
      <c r="L584" s="5"/>
    </row>
    <row r="585" spans="1:12" ht="14.25" customHeight="1" x14ac:dyDescent="0.35">
      <c r="A585" s="6"/>
      <c r="D585" s="42"/>
      <c r="E585" s="42"/>
      <c r="G585" s="1"/>
      <c r="H585" s="1"/>
      <c r="I585" s="42"/>
      <c r="L585" s="5"/>
    </row>
    <row r="586" spans="1:12" ht="14.25" customHeight="1" x14ac:dyDescent="0.35">
      <c r="A586" s="6"/>
      <c r="D586" s="42"/>
      <c r="E586" s="42"/>
      <c r="G586" s="1"/>
      <c r="H586" s="1"/>
      <c r="I586" s="42"/>
      <c r="L586" s="5"/>
    </row>
    <row r="587" spans="1:12" ht="14.25" customHeight="1" x14ac:dyDescent="0.35">
      <c r="A587" s="6"/>
      <c r="D587" s="42"/>
      <c r="E587" s="42"/>
      <c r="G587" s="1"/>
      <c r="H587" s="1"/>
      <c r="I587" s="42"/>
      <c r="L587" s="5"/>
    </row>
    <row r="588" spans="1:12" ht="14.25" customHeight="1" x14ac:dyDescent="0.35">
      <c r="A588" s="6"/>
      <c r="D588" s="42"/>
      <c r="E588" s="42"/>
      <c r="G588" s="1"/>
      <c r="H588" s="1"/>
      <c r="I588" s="42"/>
      <c r="L588" s="5"/>
    </row>
    <row r="589" spans="1:12" ht="14.25" customHeight="1" x14ac:dyDescent="0.35">
      <c r="A589" s="6"/>
      <c r="D589" s="42"/>
      <c r="E589" s="42"/>
      <c r="G589" s="1"/>
      <c r="H589" s="1"/>
      <c r="I589" s="42"/>
      <c r="L589" s="5"/>
    </row>
    <row r="590" spans="1:12" ht="14.25" customHeight="1" x14ac:dyDescent="0.35">
      <c r="A590" s="6"/>
      <c r="D590" s="42"/>
      <c r="E590" s="42"/>
      <c r="G590" s="1"/>
      <c r="H590" s="1"/>
      <c r="I590" s="42"/>
      <c r="L590" s="5"/>
    </row>
    <row r="591" spans="1:12" ht="14.25" customHeight="1" x14ac:dyDescent="0.35">
      <c r="A591" s="6"/>
      <c r="D591" s="42"/>
      <c r="E591" s="42"/>
      <c r="G591" s="1"/>
      <c r="H591" s="1"/>
      <c r="I591" s="42"/>
      <c r="L591" s="5"/>
    </row>
    <row r="592" spans="1:12" ht="14.25" customHeight="1" x14ac:dyDescent="0.35">
      <c r="A592" s="6"/>
      <c r="D592" s="42"/>
      <c r="E592" s="42"/>
      <c r="G592" s="1"/>
      <c r="H592" s="1"/>
      <c r="I592" s="42"/>
      <c r="L592" s="5"/>
    </row>
    <row r="593" spans="1:12" ht="14.25" customHeight="1" x14ac:dyDescent="0.35">
      <c r="A593" s="6"/>
      <c r="D593" s="42"/>
      <c r="E593" s="42"/>
      <c r="G593" s="1"/>
      <c r="H593" s="1"/>
      <c r="I593" s="42"/>
      <c r="L593" s="5"/>
    </row>
    <row r="594" spans="1:12" ht="14.25" customHeight="1" x14ac:dyDescent="0.35">
      <c r="A594" s="6"/>
      <c r="D594" s="42"/>
      <c r="E594" s="42"/>
      <c r="G594" s="1"/>
      <c r="H594" s="1"/>
      <c r="I594" s="42"/>
      <c r="L594" s="5"/>
    </row>
    <row r="595" spans="1:12" ht="14.25" customHeight="1" x14ac:dyDescent="0.35">
      <c r="A595" s="6"/>
      <c r="D595" s="42"/>
      <c r="E595" s="42"/>
      <c r="G595" s="1"/>
      <c r="H595" s="1"/>
      <c r="I595" s="42"/>
      <c r="L595" s="5"/>
    </row>
    <row r="596" spans="1:12" ht="14.25" customHeight="1" x14ac:dyDescent="0.35">
      <c r="A596" s="6"/>
      <c r="D596" s="42"/>
      <c r="E596" s="42"/>
      <c r="G596" s="1"/>
      <c r="H596" s="1"/>
      <c r="I596" s="42"/>
      <c r="L596" s="5"/>
    </row>
    <row r="597" spans="1:12" ht="14.25" customHeight="1" x14ac:dyDescent="0.35">
      <c r="A597" s="6"/>
      <c r="D597" s="42"/>
      <c r="E597" s="42"/>
      <c r="G597" s="1"/>
      <c r="H597" s="1"/>
      <c r="I597" s="42"/>
      <c r="L597" s="5"/>
    </row>
    <row r="598" spans="1:12" ht="14.25" customHeight="1" x14ac:dyDescent="0.35">
      <c r="A598" s="6"/>
      <c r="D598" s="42"/>
      <c r="E598" s="42"/>
      <c r="G598" s="1"/>
      <c r="H598" s="1"/>
      <c r="I598" s="42"/>
      <c r="L598" s="5"/>
    </row>
    <row r="599" spans="1:12" ht="14.25" customHeight="1" x14ac:dyDescent="0.35">
      <c r="A599" s="6"/>
      <c r="D599" s="42"/>
      <c r="E599" s="42"/>
      <c r="G599" s="1"/>
      <c r="H599" s="1"/>
      <c r="I599" s="42"/>
      <c r="L599" s="5"/>
    </row>
    <row r="600" spans="1:12" ht="14.25" customHeight="1" x14ac:dyDescent="0.35">
      <c r="A600" s="6"/>
      <c r="D600" s="42"/>
      <c r="E600" s="42"/>
      <c r="G600" s="1"/>
      <c r="H600" s="1"/>
      <c r="I600" s="42"/>
      <c r="L600" s="5"/>
    </row>
    <row r="601" spans="1:12" ht="14.25" customHeight="1" x14ac:dyDescent="0.35">
      <c r="A601" s="6"/>
      <c r="D601" s="42"/>
      <c r="E601" s="42"/>
      <c r="G601" s="1"/>
      <c r="H601" s="1"/>
      <c r="I601" s="42"/>
      <c r="L601" s="5"/>
    </row>
    <row r="602" spans="1:12" ht="14.25" customHeight="1" x14ac:dyDescent="0.35">
      <c r="A602" s="6"/>
      <c r="D602" s="42"/>
      <c r="E602" s="42"/>
      <c r="G602" s="1"/>
      <c r="H602" s="1"/>
      <c r="I602" s="42"/>
      <c r="L602" s="5"/>
    </row>
    <row r="603" spans="1:12" ht="14.25" customHeight="1" x14ac:dyDescent="0.35">
      <c r="A603" s="6"/>
      <c r="D603" s="42"/>
      <c r="E603" s="42"/>
      <c r="G603" s="1"/>
      <c r="H603" s="1"/>
      <c r="I603" s="42"/>
      <c r="L603" s="5"/>
    </row>
    <row r="604" spans="1:12" ht="14.25" customHeight="1" x14ac:dyDescent="0.35">
      <c r="A604" s="6"/>
      <c r="D604" s="42"/>
      <c r="E604" s="42"/>
      <c r="G604" s="1"/>
      <c r="H604" s="1"/>
      <c r="I604" s="42"/>
      <c r="L604" s="5"/>
    </row>
    <row r="605" spans="1:12" ht="14.25" customHeight="1" x14ac:dyDescent="0.35">
      <c r="A605" s="6"/>
      <c r="D605" s="42"/>
      <c r="E605" s="42"/>
      <c r="G605" s="1"/>
      <c r="H605" s="1"/>
      <c r="I605" s="42"/>
      <c r="L605" s="5"/>
    </row>
    <row r="606" spans="1:12" ht="14.25" customHeight="1" x14ac:dyDescent="0.35">
      <c r="A606" s="6"/>
      <c r="D606" s="42"/>
      <c r="E606" s="42"/>
      <c r="G606" s="1"/>
      <c r="H606" s="1"/>
      <c r="I606" s="42"/>
      <c r="L606" s="5"/>
    </row>
    <row r="607" spans="1:12" ht="14.25" customHeight="1" x14ac:dyDescent="0.35">
      <c r="A607" s="6"/>
      <c r="D607" s="42"/>
      <c r="E607" s="42"/>
      <c r="G607" s="1"/>
      <c r="H607" s="1"/>
      <c r="I607" s="42"/>
      <c r="L607" s="5"/>
    </row>
    <row r="608" spans="1:12" ht="14.25" customHeight="1" x14ac:dyDescent="0.35">
      <c r="A608" s="6"/>
      <c r="D608" s="42"/>
      <c r="E608" s="42"/>
      <c r="G608" s="1"/>
      <c r="H608" s="1"/>
      <c r="I608" s="42"/>
      <c r="L608" s="5"/>
    </row>
    <row r="609" spans="1:12" ht="14.25" customHeight="1" x14ac:dyDescent="0.35">
      <c r="A609" s="6"/>
      <c r="D609" s="42"/>
      <c r="E609" s="42"/>
      <c r="G609" s="1"/>
      <c r="H609" s="1"/>
      <c r="I609" s="42"/>
      <c r="L609" s="5"/>
    </row>
    <row r="610" spans="1:12" ht="14.25" customHeight="1" x14ac:dyDescent="0.35">
      <c r="A610" s="6"/>
      <c r="D610" s="42"/>
      <c r="E610" s="42"/>
      <c r="G610" s="1"/>
      <c r="H610" s="1"/>
      <c r="I610" s="42"/>
      <c r="L610" s="5"/>
    </row>
    <row r="611" spans="1:12" ht="14.25" customHeight="1" x14ac:dyDescent="0.35">
      <c r="A611" s="6"/>
      <c r="D611" s="42"/>
      <c r="E611" s="42"/>
      <c r="G611" s="1"/>
      <c r="H611" s="1"/>
      <c r="I611" s="42"/>
      <c r="L611" s="5"/>
    </row>
    <row r="612" spans="1:12" ht="14.25" customHeight="1" x14ac:dyDescent="0.35">
      <c r="A612" s="6"/>
      <c r="D612" s="42"/>
      <c r="E612" s="42"/>
      <c r="G612" s="1"/>
      <c r="H612" s="1"/>
      <c r="I612" s="42"/>
      <c r="L612" s="5"/>
    </row>
    <row r="613" spans="1:12" ht="14.25" customHeight="1" x14ac:dyDescent="0.35">
      <c r="A613" s="6"/>
      <c r="D613" s="42"/>
      <c r="E613" s="42"/>
      <c r="G613" s="1"/>
      <c r="H613" s="1"/>
      <c r="I613" s="42"/>
      <c r="L613" s="5"/>
    </row>
    <row r="614" spans="1:12" ht="14.25" customHeight="1" x14ac:dyDescent="0.35">
      <c r="A614" s="6"/>
      <c r="D614" s="42"/>
      <c r="E614" s="42"/>
      <c r="G614" s="1"/>
      <c r="H614" s="1"/>
      <c r="I614" s="42"/>
      <c r="L614" s="5"/>
    </row>
    <row r="615" spans="1:12" ht="14.25" customHeight="1" x14ac:dyDescent="0.35">
      <c r="A615" s="6"/>
      <c r="D615" s="42"/>
      <c r="E615" s="42"/>
      <c r="G615" s="1"/>
      <c r="H615" s="1"/>
      <c r="I615" s="42"/>
      <c r="L615" s="5"/>
    </row>
    <row r="616" spans="1:12" ht="14.25" customHeight="1" x14ac:dyDescent="0.35">
      <c r="A616" s="6"/>
      <c r="D616" s="42"/>
      <c r="E616" s="42"/>
      <c r="G616" s="1"/>
      <c r="H616" s="1"/>
      <c r="I616" s="42"/>
      <c r="L616" s="5"/>
    </row>
    <row r="617" spans="1:12" ht="14.25" customHeight="1" x14ac:dyDescent="0.35">
      <c r="A617" s="6"/>
      <c r="D617" s="42"/>
      <c r="E617" s="42"/>
      <c r="G617" s="1"/>
      <c r="H617" s="1"/>
      <c r="I617" s="42"/>
      <c r="L617" s="5"/>
    </row>
    <row r="618" spans="1:12" ht="14.25" customHeight="1" x14ac:dyDescent="0.35">
      <c r="A618" s="6"/>
      <c r="D618" s="42"/>
      <c r="E618" s="42"/>
      <c r="G618" s="1"/>
      <c r="H618" s="1"/>
      <c r="I618" s="42"/>
      <c r="L618" s="5"/>
    </row>
    <row r="619" spans="1:12" ht="14.25" customHeight="1" x14ac:dyDescent="0.35">
      <c r="A619" s="6"/>
      <c r="D619" s="42"/>
      <c r="E619" s="42"/>
      <c r="G619" s="1"/>
      <c r="H619" s="1"/>
      <c r="I619" s="42"/>
      <c r="L619" s="5"/>
    </row>
    <row r="620" spans="1:12" ht="14.25" customHeight="1" x14ac:dyDescent="0.35">
      <c r="A620" s="6"/>
      <c r="D620" s="42"/>
      <c r="E620" s="42"/>
      <c r="G620" s="1"/>
      <c r="H620" s="1"/>
      <c r="I620" s="42"/>
      <c r="L620" s="5"/>
    </row>
    <row r="621" spans="1:12" ht="14.25" customHeight="1" x14ac:dyDescent="0.35">
      <c r="A621" s="6"/>
      <c r="D621" s="42"/>
      <c r="E621" s="42"/>
      <c r="G621" s="1"/>
      <c r="H621" s="1"/>
      <c r="I621" s="42"/>
      <c r="L621" s="5"/>
    </row>
    <row r="622" spans="1:12" ht="14.25" customHeight="1" x14ac:dyDescent="0.35">
      <c r="A622" s="6"/>
      <c r="D622" s="42"/>
      <c r="E622" s="42"/>
      <c r="G622" s="1"/>
      <c r="H622" s="1"/>
      <c r="I622" s="42"/>
      <c r="L622" s="5"/>
    </row>
    <row r="623" spans="1:12" ht="14.25" customHeight="1" x14ac:dyDescent="0.35">
      <c r="A623" s="6"/>
      <c r="D623" s="42"/>
      <c r="E623" s="42"/>
      <c r="G623" s="1"/>
      <c r="H623" s="1"/>
      <c r="I623" s="42"/>
      <c r="L623" s="5"/>
    </row>
    <row r="624" spans="1:12" ht="14.25" customHeight="1" x14ac:dyDescent="0.35">
      <c r="A624" s="6"/>
      <c r="D624" s="42"/>
      <c r="E624" s="42"/>
      <c r="G624" s="1"/>
      <c r="H624" s="1"/>
      <c r="I624" s="42"/>
      <c r="L624" s="5"/>
    </row>
    <row r="625" spans="1:12" ht="14.25" customHeight="1" x14ac:dyDescent="0.35">
      <c r="A625" s="6"/>
      <c r="D625" s="42"/>
      <c r="E625" s="42"/>
      <c r="G625" s="1"/>
      <c r="H625" s="1"/>
      <c r="I625" s="42"/>
      <c r="L625" s="5"/>
    </row>
    <row r="626" spans="1:12" ht="14.25" customHeight="1" x14ac:dyDescent="0.35">
      <c r="A626" s="6"/>
      <c r="D626" s="42"/>
      <c r="E626" s="42"/>
      <c r="G626" s="1"/>
      <c r="H626" s="1"/>
      <c r="I626" s="42"/>
      <c r="L626" s="5"/>
    </row>
    <row r="627" spans="1:12" ht="14.25" customHeight="1" x14ac:dyDescent="0.35">
      <c r="A627" s="6"/>
      <c r="D627" s="42"/>
      <c r="E627" s="42"/>
      <c r="G627" s="1"/>
      <c r="H627" s="1"/>
      <c r="I627" s="42"/>
      <c r="L627" s="5"/>
    </row>
    <row r="628" spans="1:12" ht="14.25" customHeight="1" x14ac:dyDescent="0.35">
      <c r="A628" s="6"/>
      <c r="D628" s="42"/>
      <c r="E628" s="42"/>
      <c r="G628" s="1"/>
      <c r="H628" s="1"/>
      <c r="I628" s="42"/>
      <c r="L628" s="5"/>
    </row>
    <row r="629" spans="1:12" ht="14.25" customHeight="1" x14ac:dyDescent="0.35">
      <c r="A629" s="6"/>
      <c r="D629" s="42"/>
      <c r="E629" s="42"/>
      <c r="G629" s="1"/>
      <c r="H629" s="1"/>
      <c r="I629" s="42"/>
      <c r="L629" s="5"/>
    </row>
    <row r="630" spans="1:12" ht="14.25" customHeight="1" x14ac:dyDescent="0.35">
      <c r="A630" s="6"/>
      <c r="D630" s="42"/>
      <c r="E630" s="42"/>
      <c r="G630" s="1"/>
      <c r="H630" s="1"/>
      <c r="I630" s="42"/>
      <c r="L630" s="5"/>
    </row>
    <row r="631" spans="1:12" ht="14.25" customHeight="1" x14ac:dyDescent="0.35">
      <c r="A631" s="6"/>
      <c r="D631" s="42"/>
      <c r="E631" s="42"/>
      <c r="G631" s="1"/>
      <c r="H631" s="1"/>
      <c r="I631" s="42"/>
      <c r="L631" s="5"/>
    </row>
    <row r="632" spans="1:12" ht="14.25" customHeight="1" x14ac:dyDescent="0.35">
      <c r="A632" s="6"/>
      <c r="D632" s="42"/>
      <c r="E632" s="42"/>
      <c r="G632" s="1"/>
      <c r="H632" s="1"/>
      <c r="I632" s="42"/>
      <c r="L632" s="5"/>
    </row>
    <row r="633" spans="1:12" ht="14.25" customHeight="1" x14ac:dyDescent="0.35">
      <c r="A633" s="6"/>
      <c r="D633" s="42"/>
      <c r="E633" s="42"/>
      <c r="G633" s="1"/>
      <c r="H633" s="1"/>
      <c r="I633" s="42"/>
      <c r="L633" s="5"/>
    </row>
    <row r="634" spans="1:12" ht="14.25" customHeight="1" x14ac:dyDescent="0.35">
      <c r="A634" s="6"/>
      <c r="D634" s="42"/>
      <c r="E634" s="42"/>
      <c r="G634" s="1"/>
      <c r="H634" s="1"/>
      <c r="I634" s="42"/>
      <c r="L634" s="5"/>
    </row>
    <row r="635" spans="1:12" ht="14.25" customHeight="1" x14ac:dyDescent="0.35">
      <c r="A635" s="6"/>
      <c r="D635" s="42"/>
      <c r="E635" s="42"/>
      <c r="G635" s="1"/>
      <c r="H635" s="1"/>
      <c r="I635" s="42"/>
      <c r="L635" s="5"/>
    </row>
    <row r="636" spans="1:12" ht="14.25" customHeight="1" x14ac:dyDescent="0.35">
      <c r="A636" s="6"/>
      <c r="D636" s="42"/>
      <c r="E636" s="42"/>
      <c r="G636" s="1"/>
      <c r="H636" s="1"/>
      <c r="I636" s="42"/>
      <c r="L636" s="5"/>
    </row>
    <row r="637" spans="1:12" ht="14.25" customHeight="1" x14ac:dyDescent="0.35">
      <c r="A637" s="6"/>
      <c r="D637" s="42"/>
      <c r="E637" s="42"/>
      <c r="G637" s="1"/>
      <c r="H637" s="1"/>
      <c r="I637" s="42"/>
      <c r="L637" s="5"/>
    </row>
    <row r="638" spans="1:12" ht="14.25" customHeight="1" x14ac:dyDescent="0.35">
      <c r="A638" s="6"/>
      <c r="D638" s="42"/>
      <c r="E638" s="42"/>
      <c r="G638" s="1"/>
      <c r="H638" s="1"/>
      <c r="I638" s="42"/>
      <c r="L638" s="5"/>
    </row>
    <row r="639" spans="1:12" ht="14.25" customHeight="1" x14ac:dyDescent="0.35">
      <c r="A639" s="6"/>
      <c r="D639" s="42"/>
      <c r="E639" s="42"/>
      <c r="G639" s="1"/>
      <c r="H639" s="1"/>
      <c r="I639" s="42"/>
      <c r="L639" s="5"/>
    </row>
    <row r="640" spans="1:12" ht="14.25" customHeight="1" x14ac:dyDescent="0.35">
      <c r="A640" s="6"/>
      <c r="D640" s="42"/>
      <c r="E640" s="42"/>
      <c r="G640" s="1"/>
      <c r="H640" s="1"/>
      <c r="I640" s="42"/>
      <c r="L640" s="5"/>
    </row>
    <row r="641" spans="1:12" ht="14.25" customHeight="1" x14ac:dyDescent="0.35">
      <c r="A641" s="6"/>
      <c r="D641" s="42"/>
      <c r="E641" s="42"/>
      <c r="G641" s="1"/>
      <c r="H641" s="1"/>
      <c r="I641" s="42"/>
      <c r="L641" s="5"/>
    </row>
    <row r="642" spans="1:12" ht="14.25" customHeight="1" x14ac:dyDescent="0.35">
      <c r="A642" s="6"/>
      <c r="D642" s="42"/>
      <c r="E642" s="42"/>
      <c r="G642" s="1"/>
      <c r="H642" s="1"/>
      <c r="I642" s="42"/>
      <c r="L642" s="5"/>
    </row>
    <row r="643" spans="1:12" ht="14.25" customHeight="1" x14ac:dyDescent="0.35">
      <c r="A643" s="6"/>
      <c r="D643" s="42"/>
      <c r="E643" s="42"/>
      <c r="G643" s="1"/>
      <c r="H643" s="1"/>
      <c r="I643" s="42"/>
      <c r="L643" s="5"/>
    </row>
    <row r="644" spans="1:12" ht="14.25" customHeight="1" x14ac:dyDescent="0.35">
      <c r="A644" s="6"/>
      <c r="D644" s="42"/>
      <c r="E644" s="42"/>
      <c r="G644" s="1"/>
      <c r="H644" s="1"/>
      <c r="I644" s="42"/>
      <c r="L644" s="5"/>
    </row>
    <row r="645" spans="1:12" ht="14.25" customHeight="1" x14ac:dyDescent="0.35">
      <c r="A645" s="6"/>
      <c r="D645" s="42"/>
      <c r="E645" s="42"/>
      <c r="G645" s="1"/>
      <c r="H645" s="1"/>
      <c r="I645" s="42"/>
      <c r="L645" s="5"/>
    </row>
    <row r="646" spans="1:12" ht="14.25" customHeight="1" x14ac:dyDescent="0.35">
      <c r="A646" s="6"/>
      <c r="D646" s="42"/>
      <c r="E646" s="42"/>
      <c r="G646" s="1"/>
      <c r="H646" s="1"/>
      <c r="I646" s="42"/>
      <c r="L646" s="5"/>
    </row>
    <row r="647" spans="1:12" ht="14.25" customHeight="1" x14ac:dyDescent="0.35">
      <c r="A647" s="6"/>
      <c r="D647" s="42"/>
      <c r="E647" s="42"/>
      <c r="G647" s="1"/>
      <c r="H647" s="1"/>
      <c r="I647" s="42"/>
      <c r="L647" s="5"/>
    </row>
    <row r="648" spans="1:12" ht="14.25" customHeight="1" x14ac:dyDescent="0.35">
      <c r="A648" s="6"/>
      <c r="D648" s="42"/>
      <c r="E648" s="42"/>
      <c r="G648" s="1"/>
      <c r="H648" s="1"/>
      <c r="I648" s="42"/>
      <c r="L648" s="5"/>
    </row>
    <row r="649" spans="1:12" ht="14.25" customHeight="1" x14ac:dyDescent="0.35">
      <c r="A649" s="6"/>
      <c r="D649" s="42"/>
      <c r="E649" s="42"/>
      <c r="G649" s="1"/>
      <c r="H649" s="1"/>
      <c r="I649" s="42"/>
      <c r="L649" s="5"/>
    </row>
    <row r="650" spans="1:12" ht="14.25" customHeight="1" x14ac:dyDescent="0.35">
      <c r="A650" s="6"/>
      <c r="D650" s="42"/>
      <c r="E650" s="42"/>
      <c r="G650" s="1"/>
      <c r="H650" s="1"/>
      <c r="I650" s="42"/>
      <c r="L650" s="5"/>
    </row>
    <row r="651" spans="1:12" ht="14.25" customHeight="1" x14ac:dyDescent="0.35">
      <c r="A651" s="6"/>
      <c r="D651" s="42"/>
      <c r="E651" s="42"/>
      <c r="G651" s="1"/>
      <c r="H651" s="1"/>
      <c r="I651" s="42"/>
      <c r="L651" s="5"/>
    </row>
    <row r="652" spans="1:12" ht="14.25" customHeight="1" x14ac:dyDescent="0.35">
      <c r="A652" s="6"/>
      <c r="D652" s="42"/>
      <c r="E652" s="42"/>
      <c r="G652" s="1"/>
      <c r="H652" s="1"/>
      <c r="I652" s="42"/>
      <c r="L652" s="5"/>
    </row>
    <row r="653" spans="1:12" ht="14.25" customHeight="1" x14ac:dyDescent="0.35">
      <c r="A653" s="6"/>
      <c r="D653" s="42"/>
      <c r="E653" s="42"/>
      <c r="G653" s="1"/>
      <c r="H653" s="1"/>
      <c r="I653" s="42"/>
      <c r="L653" s="5"/>
    </row>
    <row r="654" spans="1:12" ht="14.25" customHeight="1" x14ac:dyDescent="0.35">
      <c r="A654" s="6"/>
      <c r="D654" s="42"/>
      <c r="E654" s="42"/>
      <c r="G654" s="1"/>
      <c r="H654" s="1"/>
      <c r="I654" s="42"/>
      <c r="L654" s="5"/>
    </row>
    <row r="655" spans="1:12" ht="14.25" customHeight="1" x14ac:dyDescent="0.35">
      <c r="A655" s="6"/>
      <c r="D655" s="42"/>
      <c r="E655" s="42"/>
      <c r="G655" s="1"/>
      <c r="H655" s="1"/>
      <c r="I655" s="42"/>
      <c r="L655" s="5"/>
    </row>
    <row r="656" spans="1:12" ht="14.25" customHeight="1" x14ac:dyDescent="0.35">
      <c r="A656" s="6"/>
      <c r="D656" s="42"/>
      <c r="E656" s="42"/>
      <c r="G656" s="1"/>
      <c r="H656" s="1"/>
      <c r="I656" s="42"/>
      <c r="L656" s="5"/>
    </row>
    <row r="657" spans="1:12" ht="14.25" customHeight="1" x14ac:dyDescent="0.35">
      <c r="A657" s="6"/>
      <c r="D657" s="42"/>
      <c r="E657" s="42"/>
      <c r="G657" s="1"/>
      <c r="H657" s="1"/>
      <c r="I657" s="42"/>
      <c r="L657" s="5"/>
    </row>
    <row r="658" spans="1:12" ht="14.25" customHeight="1" x14ac:dyDescent="0.35">
      <c r="A658" s="6"/>
      <c r="D658" s="42"/>
      <c r="E658" s="42"/>
      <c r="G658" s="1"/>
      <c r="H658" s="1"/>
      <c r="I658" s="42"/>
      <c r="L658" s="5"/>
    </row>
    <row r="659" spans="1:12" ht="14.25" customHeight="1" x14ac:dyDescent="0.35">
      <c r="A659" s="6"/>
      <c r="D659" s="42"/>
      <c r="E659" s="42"/>
      <c r="G659" s="1"/>
      <c r="H659" s="1"/>
      <c r="I659" s="42"/>
      <c r="L659" s="5"/>
    </row>
    <row r="660" spans="1:12" ht="14.25" customHeight="1" x14ac:dyDescent="0.35">
      <c r="A660" s="6"/>
      <c r="D660" s="42"/>
      <c r="E660" s="42"/>
      <c r="G660" s="1"/>
      <c r="H660" s="1"/>
      <c r="I660" s="42"/>
      <c r="L660" s="5"/>
    </row>
    <row r="661" spans="1:12" ht="14.25" customHeight="1" x14ac:dyDescent="0.35">
      <c r="A661" s="6"/>
      <c r="D661" s="42"/>
      <c r="E661" s="42"/>
      <c r="G661" s="1"/>
      <c r="H661" s="1"/>
      <c r="I661" s="42"/>
      <c r="L661" s="5"/>
    </row>
    <row r="662" spans="1:12" ht="14.25" customHeight="1" x14ac:dyDescent="0.35">
      <c r="A662" s="6"/>
      <c r="D662" s="42"/>
      <c r="E662" s="42"/>
      <c r="G662" s="1"/>
      <c r="H662" s="1"/>
      <c r="I662" s="42"/>
      <c r="L662" s="5"/>
    </row>
    <row r="663" spans="1:12" ht="14.25" customHeight="1" x14ac:dyDescent="0.35">
      <c r="A663" s="6"/>
      <c r="D663" s="42"/>
      <c r="E663" s="42"/>
      <c r="G663" s="1"/>
      <c r="H663" s="1"/>
      <c r="I663" s="42"/>
      <c r="L663" s="5"/>
    </row>
    <row r="664" spans="1:12" ht="14.25" customHeight="1" x14ac:dyDescent="0.35">
      <c r="A664" s="6"/>
      <c r="D664" s="42"/>
      <c r="E664" s="42"/>
      <c r="G664" s="1"/>
      <c r="H664" s="1"/>
      <c r="I664" s="42"/>
      <c r="L664" s="5"/>
    </row>
    <row r="665" spans="1:12" ht="14.25" customHeight="1" x14ac:dyDescent="0.35">
      <c r="A665" s="6"/>
      <c r="D665" s="42"/>
      <c r="E665" s="42"/>
      <c r="G665" s="1"/>
      <c r="H665" s="1"/>
      <c r="I665" s="42"/>
      <c r="L665" s="5"/>
    </row>
    <row r="666" spans="1:12" ht="14.25" customHeight="1" x14ac:dyDescent="0.35">
      <c r="A666" s="6"/>
      <c r="D666" s="42"/>
      <c r="E666" s="42"/>
      <c r="G666" s="1"/>
      <c r="H666" s="1"/>
      <c r="I666" s="42"/>
      <c r="L666" s="5"/>
    </row>
    <row r="667" spans="1:12" ht="14.25" customHeight="1" x14ac:dyDescent="0.35">
      <c r="A667" s="6"/>
      <c r="D667" s="42"/>
      <c r="E667" s="42"/>
      <c r="G667" s="1"/>
      <c r="H667" s="1"/>
      <c r="I667" s="42"/>
      <c r="L667" s="5"/>
    </row>
    <row r="668" spans="1:12" ht="14.25" customHeight="1" x14ac:dyDescent="0.35">
      <c r="A668" s="6"/>
      <c r="D668" s="42"/>
      <c r="E668" s="42"/>
      <c r="G668" s="1"/>
      <c r="H668" s="1"/>
      <c r="I668" s="42"/>
      <c r="L668" s="5"/>
    </row>
    <row r="669" spans="1:12" ht="14.25" customHeight="1" x14ac:dyDescent="0.35">
      <c r="A669" s="6"/>
      <c r="D669" s="42"/>
      <c r="E669" s="42"/>
      <c r="G669" s="1"/>
      <c r="H669" s="1"/>
      <c r="I669" s="42"/>
      <c r="L669" s="5"/>
    </row>
    <row r="670" spans="1:12" ht="14.25" customHeight="1" x14ac:dyDescent="0.35">
      <c r="A670" s="6"/>
      <c r="D670" s="42"/>
      <c r="E670" s="42"/>
      <c r="G670" s="1"/>
      <c r="H670" s="1"/>
      <c r="I670" s="42"/>
      <c r="L670" s="5"/>
    </row>
    <row r="671" spans="1:12" ht="14.25" customHeight="1" x14ac:dyDescent="0.35">
      <c r="A671" s="6"/>
      <c r="D671" s="42"/>
      <c r="E671" s="42"/>
      <c r="G671" s="1"/>
      <c r="H671" s="1"/>
      <c r="I671" s="42"/>
      <c r="L671" s="5"/>
    </row>
    <row r="672" spans="1:12" ht="14.25" customHeight="1" x14ac:dyDescent="0.35">
      <c r="A672" s="6"/>
      <c r="D672" s="42"/>
      <c r="E672" s="42"/>
      <c r="G672" s="1"/>
      <c r="H672" s="1"/>
      <c r="I672" s="42"/>
      <c r="L672" s="5"/>
    </row>
    <row r="673" spans="1:12" ht="14.25" customHeight="1" x14ac:dyDescent="0.35">
      <c r="A673" s="6"/>
      <c r="D673" s="42"/>
      <c r="E673" s="42"/>
      <c r="G673" s="1"/>
      <c r="H673" s="1"/>
      <c r="I673" s="42"/>
      <c r="L673" s="5"/>
    </row>
    <row r="674" spans="1:12" ht="14.25" customHeight="1" x14ac:dyDescent="0.35">
      <c r="A674" s="6"/>
      <c r="D674" s="42"/>
      <c r="E674" s="42"/>
      <c r="G674" s="1"/>
      <c r="H674" s="1"/>
      <c r="I674" s="42"/>
      <c r="L674" s="5"/>
    </row>
    <row r="675" spans="1:12" ht="14.25" customHeight="1" x14ac:dyDescent="0.35">
      <c r="A675" s="6"/>
      <c r="D675" s="42"/>
      <c r="E675" s="42"/>
      <c r="G675" s="1"/>
      <c r="H675" s="1"/>
      <c r="I675" s="42"/>
      <c r="L675" s="5"/>
    </row>
    <row r="676" spans="1:12" ht="14.25" customHeight="1" x14ac:dyDescent="0.35">
      <c r="A676" s="6"/>
      <c r="D676" s="42"/>
      <c r="E676" s="42"/>
      <c r="G676" s="1"/>
      <c r="H676" s="1"/>
      <c r="I676" s="42"/>
      <c r="L676" s="5"/>
    </row>
    <row r="677" spans="1:12" ht="14.25" customHeight="1" x14ac:dyDescent="0.35">
      <c r="A677" s="6"/>
      <c r="D677" s="42"/>
      <c r="E677" s="42"/>
      <c r="G677" s="1"/>
      <c r="H677" s="1"/>
      <c r="I677" s="42"/>
      <c r="L677" s="5"/>
    </row>
    <row r="678" spans="1:12" ht="14.25" customHeight="1" x14ac:dyDescent="0.35">
      <c r="A678" s="6"/>
      <c r="D678" s="42"/>
      <c r="E678" s="42"/>
      <c r="G678" s="1"/>
      <c r="H678" s="1"/>
      <c r="I678" s="42"/>
      <c r="L678" s="5"/>
    </row>
    <row r="679" spans="1:12" ht="14.25" customHeight="1" x14ac:dyDescent="0.35">
      <c r="A679" s="6"/>
      <c r="D679" s="42"/>
      <c r="E679" s="42"/>
      <c r="G679" s="1"/>
      <c r="H679" s="1"/>
      <c r="I679" s="42"/>
      <c r="L679" s="5"/>
    </row>
    <row r="680" spans="1:12" ht="14.25" customHeight="1" x14ac:dyDescent="0.35">
      <c r="A680" s="6"/>
      <c r="D680" s="42"/>
      <c r="E680" s="42"/>
      <c r="G680" s="1"/>
      <c r="H680" s="1"/>
      <c r="I680" s="42"/>
      <c r="L680" s="5"/>
    </row>
    <row r="681" spans="1:12" ht="14.25" customHeight="1" x14ac:dyDescent="0.35">
      <c r="A681" s="6"/>
      <c r="D681" s="42"/>
      <c r="E681" s="42"/>
      <c r="G681" s="1"/>
      <c r="H681" s="1"/>
      <c r="I681" s="42"/>
      <c r="L681" s="5"/>
    </row>
    <row r="682" spans="1:12" ht="14.25" customHeight="1" x14ac:dyDescent="0.35">
      <c r="A682" s="6"/>
      <c r="D682" s="42"/>
      <c r="E682" s="42"/>
      <c r="G682" s="1"/>
      <c r="H682" s="1"/>
      <c r="I682" s="42"/>
      <c r="L682" s="5"/>
    </row>
    <row r="683" spans="1:12" ht="14.25" customHeight="1" x14ac:dyDescent="0.35">
      <c r="A683" s="6"/>
      <c r="D683" s="42"/>
      <c r="E683" s="42"/>
      <c r="G683" s="1"/>
      <c r="H683" s="1"/>
      <c r="I683" s="42"/>
      <c r="L683" s="5"/>
    </row>
    <row r="684" spans="1:12" ht="14.25" customHeight="1" x14ac:dyDescent="0.35">
      <c r="A684" s="6"/>
      <c r="D684" s="42"/>
      <c r="E684" s="42"/>
      <c r="G684" s="1"/>
      <c r="H684" s="1"/>
      <c r="I684" s="42"/>
      <c r="L684" s="5"/>
    </row>
    <row r="685" spans="1:12" ht="14.25" customHeight="1" x14ac:dyDescent="0.35">
      <c r="A685" s="6"/>
      <c r="D685" s="42"/>
      <c r="E685" s="42"/>
      <c r="G685" s="1"/>
      <c r="H685" s="1"/>
      <c r="I685" s="42"/>
      <c r="L685" s="5"/>
    </row>
    <row r="686" spans="1:12" ht="14.25" customHeight="1" x14ac:dyDescent="0.35">
      <c r="A686" s="6"/>
      <c r="D686" s="42"/>
      <c r="E686" s="42"/>
      <c r="G686" s="1"/>
      <c r="H686" s="1"/>
      <c r="I686" s="42"/>
      <c r="L686" s="5"/>
    </row>
    <row r="687" spans="1:12" ht="14.25" customHeight="1" x14ac:dyDescent="0.35">
      <c r="A687" s="6"/>
      <c r="D687" s="42"/>
      <c r="E687" s="42"/>
      <c r="G687" s="1"/>
      <c r="H687" s="1"/>
      <c r="I687" s="42"/>
      <c r="L687" s="5"/>
    </row>
    <row r="688" spans="1:12" ht="14.25" customHeight="1" x14ac:dyDescent="0.35">
      <c r="A688" s="6"/>
      <c r="D688" s="42"/>
      <c r="E688" s="42"/>
      <c r="G688" s="1"/>
      <c r="H688" s="1"/>
      <c r="I688" s="42"/>
      <c r="L688" s="5"/>
    </row>
    <row r="689" spans="1:12" ht="14.25" customHeight="1" x14ac:dyDescent="0.35">
      <c r="A689" s="6"/>
      <c r="D689" s="42"/>
      <c r="E689" s="42"/>
      <c r="G689" s="1"/>
      <c r="H689" s="1"/>
      <c r="I689" s="42"/>
      <c r="L689" s="5"/>
    </row>
    <row r="690" spans="1:12" ht="14.25" customHeight="1" x14ac:dyDescent="0.35">
      <c r="A690" s="6"/>
      <c r="D690" s="42"/>
      <c r="E690" s="42"/>
      <c r="G690" s="1"/>
      <c r="H690" s="1"/>
      <c r="I690" s="42"/>
      <c r="L690" s="5"/>
    </row>
    <row r="691" spans="1:12" ht="14.25" customHeight="1" x14ac:dyDescent="0.35">
      <c r="A691" s="6"/>
      <c r="D691" s="42"/>
      <c r="E691" s="42"/>
      <c r="G691" s="1"/>
      <c r="H691" s="1"/>
      <c r="I691" s="42"/>
      <c r="L691" s="5"/>
    </row>
    <row r="692" spans="1:12" ht="14.25" customHeight="1" x14ac:dyDescent="0.35">
      <c r="A692" s="6"/>
      <c r="D692" s="42"/>
      <c r="E692" s="42"/>
      <c r="G692" s="1"/>
      <c r="H692" s="1"/>
      <c r="I692" s="42"/>
      <c r="L692" s="5"/>
    </row>
    <row r="693" spans="1:12" ht="14.25" customHeight="1" x14ac:dyDescent="0.35">
      <c r="A693" s="6"/>
      <c r="D693" s="42"/>
      <c r="E693" s="42"/>
      <c r="G693" s="1"/>
      <c r="H693" s="1"/>
      <c r="I693" s="42"/>
      <c r="L693" s="5"/>
    </row>
    <row r="694" spans="1:12" ht="14.25" customHeight="1" x14ac:dyDescent="0.35">
      <c r="A694" s="6"/>
      <c r="D694" s="42"/>
      <c r="E694" s="42"/>
      <c r="G694" s="1"/>
      <c r="H694" s="1"/>
      <c r="I694" s="42"/>
      <c r="L694" s="5"/>
    </row>
    <row r="695" spans="1:12" ht="14.25" customHeight="1" x14ac:dyDescent="0.35">
      <c r="A695" s="6"/>
      <c r="D695" s="42"/>
      <c r="E695" s="42"/>
      <c r="G695" s="1"/>
      <c r="H695" s="1"/>
      <c r="I695" s="42"/>
      <c r="L695" s="5"/>
    </row>
    <row r="696" spans="1:12" ht="14.25" customHeight="1" x14ac:dyDescent="0.35">
      <c r="A696" s="6"/>
      <c r="D696" s="42"/>
      <c r="E696" s="42"/>
      <c r="G696" s="1"/>
      <c r="H696" s="1"/>
      <c r="I696" s="42"/>
      <c r="L696" s="5"/>
    </row>
    <row r="697" spans="1:12" ht="14.25" customHeight="1" x14ac:dyDescent="0.35">
      <c r="A697" s="6"/>
      <c r="D697" s="42"/>
      <c r="E697" s="42"/>
      <c r="G697" s="1"/>
      <c r="H697" s="1"/>
      <c r="I697" s="42"/>
      <c r="L697" s="5"/>
    </row>
    <row r="698" spans="1:12" ht="14.25" customHeight="1" x14ac:dyDescent="0.35">
      <c r="A698" s="6"/>
      <c r="D698" s="42"/>
      <c r="E698" s="42"/>
      <c r="G698" s="1"/>
      <c r="H698" s="1"/>
      <c r="I698" s="42"/>
      <c r="L698" s="5"/>
    </row>
    <row r="699" spans="1:12" ht="14.25" customHeight="1" x14ac:dyDescent="0.35">
      <c r="A699" s="6"/>
      <c r="D699" s="42"/>
      <c r="E699" s="42"/>
      <c r="G699" s="1"/>
      <c r="H699" s="1"/>
      <c r="I699" s="42"/>
      <c r="L699" s="5"/>
    </row>
    <row r="700" spans="1:12" ht="14.25" customHeight="1" x14ac:dyDescent="0.35">
      <c r="A700" s="6"/>
      <c r="D700" s="42"/>
      <c r="E700" s="42"/>
      <c r="G700" s="1"/>
      <c r="H700" s="1"/>
      <c r="I700" s="42"/>
      <c r="L700" s="5"/>
    </row>
    <row r="701" spans="1:12" ht="14.25" customHeight="1" x14ac:dyDescent="0.35">
      <c r="A701" s="6"/>
      <c r="D701" s="42"/>
      <c r="E701" s="42"/>
      <c r="G701" s="1"/>
      <c r="H701" s="1"/>
      <c r="I701" s="42"/>
      <c r="L701" s="5"/>
    </row>
    <row r="702" spans="1:12" ht="14.25" customHeight="1" x14ac:dyDescent="0.35">
      <c r="A702" s="6"/>
      <c r="D702" s="42"/>
      <c r="E702" s="42"/>
      <c r="G702" s="1"/>
      <c r="H702" s="1"/>
      <c r="I702" s="42"/>
      <c r="L702" s="5"/>
    </row>
    <row r="703" spans="1:12" ht="14.25" customHeight="1" x14ac:dyDescent="0.35">
      <c r="A703" s="6"/>
      <c r="D703" s="42"/>
      <c r="E703" s="42"/>
      <c r="G703" s="1"/>
      <c r="H703" s="1"/>
      <c r="I703" s="42"/>
      <c r="L703" s="5"/>
    </row>
    <row r="704" spans="1:12" ht="14.25" customHeight="1" x14ac:dyDescent="0.35">
      <c r="A704" s="6"/>
      <c r="D704" s="42"/>
      <c r="E704" s="42"/>
      <c r="G704" s="1"/>
      <c r="H704" s="1"/>
      <c r="I704" s="42"/>
      <c r="L704" s="5"/>
    </row>
    <row r="705" spans="1:12" ht="14.25" customHeight="1" x14ac:dyDescent="0.35">
      <c r="A705" s="6"/>
      <c r="D705" s="42"/>
      <c r="E705" s="42"/>
      <c r="G705" s="1"/>
      <c r="H705" s="1"/>
      <c r="I705" s="42"/>
      <c r="L705" s="5"/>
    </row>
    <row r="706" spans="1:12" ht="14.25" customHeight="1" x14ac:dyDescent="0.35">
      <c r="A706" s="6"/>
      <c r="D706" s="42"/>
      <c r="E706" s="42"/>
      <c r="G706" s="1"/>
      <c r="H706" s="1"/>
      <c r="I706" s="42"/>
      <c r="L706" s="5"/>
    </row>
    <row r="707" spans="1:12" ht="14.25" customHeight="1" x14ac:dyDescent="0.35">
      <c r="A707" s="6"/>
      <c r="D707" s="42"/>
      <c r="E707" s="42"/>
      <c r="G707" s="1"/>
      <c r="H707" s="1"/>
      <c r="I707" s="42"/>
      <c r="L707" s="5"/>
    </row>
    <row r="708" spans="1:12" ht="14.25" customHeight="1" x14ac:dyDescent="0.35">
      <c r="A708" s="6"/>
      <c r="D708" s="42"/>
      <c r="E708" s="42"/>
      <c r="G708" s="1"/>
      <c r="H708" s="1"/>
      <c r="I708" s="42"/>
      <c r="L708" s="5"/>
    </row>
    <row r="709" spans="1:12" ht="14.25" customHeight="1" x14ac:dyDescent="0.35">
      <c r="A709" s="6"/>
      <c r="D709" s="42"/>
      <c r="E709" s="42"/>
      <c r="G709" s="1"/>
      <c r="H709" s="1"/>
      <c r="I709" s="42"/>
      <c r="L709" s="5"/>
    </row>
    <row r="710" spans="1:12" ht="14.25" customHeight="1" x14ac:dyDescent="0.35">
      <c r="A710" s="6"/>
      <c r="D710" s="42"/>
      <c r="E710" s="42"/>
      <c r="G710" s="1"/>
      <c r="H710" s="1"/>
      <c r="I710" s="42"/>
      <c r="L710" s="5"/>
    </row>
    <row r="711" spans="1:12" ht="14.25" customHeight="1" x14ac:dyDescent="0.35">
      <c r="A711" s="6"/>
      <c r="D711" s="42"/>
      <c r="E711" s="42"/>
      <c r="G711" s="1"/>
      <c r="H711" s="1"/>
      <c r="I711" s="42"/>
      <c r="L711" s="5"/>
    </row>
    <row r="712" spans="1:12" ht="14.25" customHeight="1" x14ac:dyDescent="0.35">
      <c r="A712" s="6"/>
      <c r="D712" s="42"/>
      <c r="E712" s="42"/>
      <c r="G712" s="1"/>
      <c r="H712" s="1"/>
      <c r="I712" s="42"/>
      <c r="L712" s="5"/>
    </row>
    <row r="713" spans="1:12" ht="14.25" customHeight="1" x14ac:dyDescent="0.35">
      <c r="A713" s="6"/>
      <c r="D713" s="42"/>
      <c r="E713" s="42"/>
      <c r="G713" s="1"/>
      <c r="H713" s="1"/>
      <c r="I713" s="42"/>
      <c r="L713" s="5"/>
    </row>
    <row r="714" spans="1:12" ht="14.25" customHeight="1" x14ac:dyDescent="0.35">
      <c r="A714" s="6"/>
      <c r="D714" s="42"/>
      <c r="E714" s="42"/>
      <c r="G714" s="1"/>
      <c r="H714" s="1"/>
      <c r="I714" s="42"/>
      <c r="L714" s="5"/>
    </row>
    <row r="715" spans="1:12" ht="14.25" customHeight="1" x14ac:dyDescent="0.35">
      <c r="A715" s="6"/>
      <c r="D715" s="42"/>
      <c r="E715" s="42"/>
      <c r="G715" s="1"/>
      <c r="H715" s="1"/>
      <c r="I715" s="42"/>
      <c r="L715" s="5"/>
    </row>
    <row r="716" spans="1:12" ht="14.25" customHeight="1" x14ac:dyDescent="0.35">
      <c r="A716" s="6"/>
      <c r="D716" s="42"/>
      <c r="E716" s="42"/>
      <c r="G716" s="1"/>
      <c r="H716" s="1"/>
      <c r="I716" s="42"/>
      <c r="L716" s="5"/>
    </row>
    <row r="717" spans="1:12" ht="14.25" customHeight="1" x14ac:dyDescent="0.35">
      <c r="A717" s="6"/>
      <c r="D717" s="42"/>
      <c r="E717" s="42"/>
      <c r="G717" s="1"/>
      <c r="H717" s="1"/>
      <c r="I717" s="42"/>
      <c r="L717" s="5"/>
    </row>
    <row r="718" spans="1:12" ht="14.25" customHeight="1" x14ac:dyDescent="0.35">
      <c r="A718" s="6"/>
      <c r="D718" s="42"/>
      <c r="E718" s="42"/>
      <c r="G718" s="1"/>
      <c r="H718" s="1"/>
      <c r="I718" s="42"/>
      <c r="L718" s="5"/>
    </row>
    <row r="719" spans="1:12" ht="14.25" customHeight="1" x14ac:dyDescent="0.35">
      <c r="A719" s="6"/>
      <c r="D719" s="42"/>
      <c r="E719" s="42"/>
      <c r="G719" s="1"/>
      <c r="H719" s="1"/>
      <c r="I719" s="42"/>
      <c r="L719" s="5"/>
    </row>
    <row r="720" spans="1:12" ht="14.25" customHeight="1" x14ac:dyDescent="0.35">
      <c r="A720" s="6"/>
      <c r="D720" s="42"/>
      <c r="E720" s="42"/>
      <c r="G720" s="1"/>
      <c r="H720" s="1"/>
      <c r="I720" s="42"/>
      <c r="L720" s="5"/>
    </row>
    <row r="721" spans="1:12" ht="14.25" customHeight="1" x14ac:dyDescent="0.35">
      <c r="A721" s="6"/>
      <c r="D721" s="42"/>
      <c r="E721" s="42"/>
      <c r="G721" s="1"/>
      <c r="H721" s="1"/>
      <c r="I721" s="42"/>
      <c r="L721" s="5"/>
    </row>
    <row r="722" spans="1:12" ht="14.25" customHeight="1" x14ac:dyDescent="0.35">
      <c r="A722" s="6"/>
      <c r="D722" s="42"/>
      <c r="E722" s="42"/>
      <c r="G722" s="1"/>
      <c r="H722" s="1"/>
      <c r="I722" s="42"/>
      <c r="L722" s="5"/>
    </row>
    <row r="723" spans="1:12" ht="14.25" customHeight="1" x14ac:dyDescent="0.35">
      <c r="A723" s="6"/>
      <c r="D723" s="42"/>
      <c r="E723" s="42"/>
      <c r="G723" s="1"/>
      <c r="H723" s="1"/>
      <c r="I723" s="42"/>
      <c r="L723" s="5"/>
    </row>
    <row r="724" spans="1:12" ht="14.25" customHeight="1" x14ac:dyDescent="0.35">
      <c r="A724" s="6"/>
      <c r="D724" s="42"/>
      <c r="E724" s="42"/>
      <c r="G724" s="1"/>
      <c r="H724" s="1"/>
      <c r="I724" s="42"/>
      <c r="L724" s="5"/>
    </row>
    <row r="725" spans="1:12" ht="14.25" customHeight="1" x14ac:dyDescent="0.35">
      <c r="A725" s="6"/>
      <c r="D725" s="42"/>
      <c r="E725" s="42"/>
      <c r="G725" s="1"/>
      <c r="H725" s="1"/>
      <c r="I725" s="42"/>
      <c r="L725" s="5"/>
    </row>
    <row r="726" spans="1:12" ht="14.25" customHeight="1" x14ac:dyDescent="0.35">
      <c r="A726" s="6"/>
      <c r="D726" s="42"/>
      <c r="E726" s="42"/>
      <c r="G726" s="1"/>
      <c r="H726" s="1"/>
      <c r="I726" s="42"/>
      <c r="L726" s="5"/>
    </row>
    <row r="727" spans="1:12" ht="14.25" customHeight="1" x14ac:dyDescent="0.35">
      <c r="A727" s="6"/>
      <c r="D727" s="42"/>
      <c r="E727" s="42"/>
      <c r="G727" s="1"/>
      <c r="H727" s="1"/>
      <c r="I727" s="42"/>
      <c r="L727" s="5"/>
    </row>
    <row r="728" spans="1:12" ht="14.25" customHeight="1" x14ac:dyDescent="0.35">
      <c r="A728" s="6"/>
      <c r="D728" s="42"/>
      <c r="E728" s="42"/>
      <c r="G728" s="1"/>
      <c r="H728" s="1"/>
      <c r="I728" s="42"/>
      <c r="L728" s="5"/>
    </row>
    <row r="729" spans="1:12" ht="14.25" customHeight="1" x14ac:dyDescent="0.35">
      <c r="A729" s="6"/>
      <c r="D729" s="42"/>
      <c r="E729" s="42"/>
      <c r="G729" s="1"/>
      <c r="H729" s="1"/>
      <c r="I729" s="42"/>
      <c r="L729" s="5"/>
    </row>
    <row r="730" spans="1:12" ht="14.25" customHeight="1" x14ac:dyDescent="0.35">
      <c r="A730" s="6"/>
      <c r="D730" s="42"/>
      <c r="E730" s="42"/>
      <c r="G730" s="1"/>
      <c r="H730" s="1"/>
      <c r="I730" s="42"/>
      <c r="L730" s="5"/>
    </row>
    <row r="731" spans="1:12" ht="14.25" customHeight="1" x14ac:dyDescent="0.35">
      <c r="A731" s="6"/>
      <c r="D731" s="42"/>
      <c r="E731" s="42"/>
      <c r="G731" s="1"/>
      <c r="H731" s="1"/>
      <c r="I731" s="42"/>
      <c r="L731" s="5"/>
    </row>
    <row r="732" spans="1:12" ht="14.25" customHeight="1" x14ac:dyDescent="0.35">
      <c r="A732" s="6"/>
      <c r="D732" s="42"/>
      <c r="E732" s="42"/>
      <c r="G732" s="1"/>
      <c r="H732" s="1"/>
      <c r="I732" s="42"/>
      <c r="L732" s="5"/>
    </row>
    <row r="733" spans="1:12" ht="14.25" customHeight="1" x14ac:dyDescent="0.35">
      <c r="A733" s="6"/>
      <c r="D733" s="42"/>
      <c r="E733" s="42"/>
      <c r="G733" s="1"/>
      <c r="H733" s="1"/>
      <c r="I733" s="42"/>
      <c r="L733" s="5"/>
    </row>
    <row r="734" spans="1:12" ht="14.25" customHeight="1" x14ac:dyDescent="0.35">
      <c r="A734" s="6"/>
      <c r="D734" s="42"/>
      <c r="E734" s="42"/>
      <c r="G734" s="1"/>
      <c r="H734" s="1"/>
      <c r="I734" s="42"/>
      <c r="L734" s="5"/>
    </row>
    <row r="735" spans="1:12" ht="14.25" customHeight="1" x14ac:dyDescent="0.35">
      <c r="A735" s="6"/>
      <c r="D735" s="42"/>
      <c r="E735" s="42"/>
      <c r="G735" s="1"/>
      <c r="H735" s="1"/>
      <c r="I735" s="42"/>
      <c r="L735" s="5"/>
    </row>
    <row r="736" spans="1:12" ht="14.25" customHeight="1" x14ac:dyDescent="0.35">
      <c r="A736" s="6"/>
      <c r="D736" s="42"/>
      <c r="E736" s="42"/>
      <c r="G736" s="1"/>
      <c r="H736" s="1"/>
      <c r="I736" s="42"/>
      <c r="L736" s="5"/>
    </row>
    <row r="737" spans="1:12" ht="14.25" customHeight="1" x14ac:dyDescent="0.35">
      <c r="A737" s="6"/>
      <c r="D737" s="42"/>
      <c r="E737" s="42"/>
      <c r="G737" s="1"/>
      <c r="H737" s="1"/>
      <c r="I737" s="42"/>
      <c r="L737" s="5"/>
    </row>
    <row r="738" spans="1:12" ht="14.25" customHeight="1" x14ac:dyDescent="0.35">
      <c r="A738" s="6"/>
      <c r="D738" s="42"/>
      <c r="E738" s="42"/>
      <c r="G738" s="1"/>
      <c r="H738" s="1"/>
      <c r="I738" s="42"/>
      <c r="L738" s="5"/>
    </row>
    <row r="739" spans="1:12" ht="14.25" customHeight="1" x14ac:dyDescent="0.35">
      <c r="A739" s="6"/>
      <c r="D739" s="42"/>
      <c r="E739" s="42"/>
      <c r="G739" s="1"/>
      <c r="H739" s="1"/>
      <c r="I739" s="42"/>
      <c r="L739" s="5"/>
    </row>
    <row r="740" spans="1:12" ht="14.25" customHeight="1" x14ac:dyDescent="0.35">
      <c r="A740" s="6"/>
      <c r="D740" s="42"/>
      <c r="E740" s="42"/>
      <c r="G740" s="1"/>
      <c r="H740" s="1"/>
      <c r="I740" s="42"/>
      <c r="L740" s="5"/>
    </row>
    <row r="741" spans="1:12" ht="14.25" customHeight="1" x14ac:dyDescent="0.35">
      <c r="A741" s="6"/>
      <c r="D741" s="42"/>
      <c r="E741" s="42"/>
      <c r="G741" s="1"/>
      <c r="H741" s="1"/>
      <c r="I741" s="42"/>
      <c r="L741" s="5"/>
    </row>
    <row r="742" spans="1:12" ht="14.25" customHeight="1" x14ac:dyDescent="0.35">
      <c r="A742" s="6"/>
      <c r="D742" s="42"/>
      <c r="E742" s="42"/>
      <c r="G742" s="1"/>
      <c r="H742" s="1"/>
      <c r="I742" s="42"/>
      <c r="L742" s="5"/>
    </row>
    <row r="743" spans="1:12" ht="14.25" customHeight="1" x14ac:dyDescent="0.35">
      <c r="A743" s="6"/>
      <c r="D743" s="42"/>
      <c r="E743" s="42"/>
      <c r="G743" s="1"/>
      <c r="H743" s="1"/>
      <c r="I743" s="42"/>
      <c r="L743" s="5"/>
    </row>
    <row r="744" spans="1:12" ht="14.25" customHeight="1" x14ac:dyDescent="0.35">
      <c r="A744" s="6"/>
      <c r="D744" s="42"/>
      <c r="E744" s="42"/>
      <c r="G744" s="1"/>
      <c r="H744" s="1"/>
      <c r="I744" s="42"/>
      <c r="L744" s="5"/>
    </row>
    <row r="745" spans="1:12" ht="14.25" customHeight="1" x14ac:dyDescent="0.35">
      <c r="A745" s="6"/>
      <c r="D745" s="42"/>
      <c r="E745" s="42"/>
      <c r="G745" s="1"/>
      <c r="H745" s="1"/>
      <c r="I745" s="42"/>
      <c r="L745" s="5"/>
    </row>
    <row r="746" spans="1:12" ht="14.25" customHeight="1" x14ac:dyDescent="0.35">
      <c r="A746" s="6"/>
      <c r="D746" s="42"/>
      <c r="E746" s="42"/>
      <c r="G746" s="1"/>
      <c r="H746" s="1"/>
      <c r="I746" s="42"/>
      <c r="L746" s="5"/>
    </row>
    <row r="747" spans="1:12" ht="14.25" customHeight="1" x14ac:dyDescent="0.35">
      <c r="A747" s="6"/>
      <c r="D747" s="42"/>
      <c r="E747" s="42"/>
      <c r="G747" s="1"/>
      <c r="H747" s="1"/>
      <c r="I747" s="42"/>
      <c r="L747" s="5"/>
    </row>
    <row r="748" spans="1:12" ht="14.25" customHeight="1" x14ac:dyDescent="0.35">
      <c r="A748" s="6"/>
      <c r="D748" s="42"/>
      <c r="E748" s="42"/>
      <c r="G748" s="1"/>
      <c r="H748" s="1"/>
      <c r="I748" s="42"/>
      <c r="L748" s="5"/>
    </row>
    <row r="749" spans="1:12" ht="14.25" customHeight="1" x14ac:dyDescent="0.35">
      <c r="A749" s="6"/>
      <c r="D749" s="42"/>
      <c r="E749" s="42"/>
      <c r="G749" s="1"/>
      <c r="H749" s="1"/>
      <c r="I749" s="42"/>
      <c r="L749" s="5"/>
    </row>
    <row r="750" spans="1:12" ht="14.25" customHeight="1" x14ac:dyDescent="0.35">
      <c r="A750" s="6"/>
      <c r="D750" s="42"/>
      <c r="E750" s="42"/>
      <c r="G750" s="1"/>
      <c r="H750" s="1"/>
      <c r="I750" s="42"/>
      <c r="L750" s="5"/>
    </row>
    <row r="751" spans="1:12" ht="14.25" customHeight="1" x14ac:dyDescent="0.35">
      <c r="A751" s="6"/>
      <c r="D751" s="42"/>
      <c r="E751" s="42"/>
      <c r="G751" s="1"/>
      <c r="H751" s="1"/>
      <c r="I751" s="42"/>
      <c r="L751" s="5"/>
    </row>
    <row r="752" spans="1:12" ht="14.25" customHeight="1" x14ac:dyDescent="0.35">
      <c r="A752" s="6"/>
      <c r="D752" s="42"/>
      <c r="E752" s="42"/>
      <c r="G752" s="1"/>
      <c r="H752" s="1"/>
      <c r="I752" s="42"/>
      <c r="L752" s="5"/>
    </row>
    <row r="753" spans="1:12" ht="14.25" customHeight="1" x14ac:dyDescent="0.35">
      <c r="A753" s="6"/>
      <c r="D753" s="42"/>
      <c r="E753" s="42"/>
      <c r="G753" s="1"/>
      <c r="H753" s="1"/>
      <c r="I753" s="42"/>
      <c r="L753" s="5"/>
    </row>
    <row r="754" spans="1:12" ht="14.25" customHeight="1" x14ac:dyDescent="0.35">
      <c r="A754" s="6"/>
      <c r="D754" s="42"/>
      <c r="E754" s="42"/>
      <c r="G754" s="1"/>
      <c r="H754" s="1"/>
      <c r="I754" s="42"/>
      <c r="L754" s="5"/>
    </row>
    <row r="755" spans="1:12" ht="14.25" customHeight="1" x14ac:dyDescent="0.35">
      <c r="A755" s="6"/>
      <c r="D755" s="42"/>
      <c r="E755" s="42"/>
      <c r="G755" s="1"/>
      <c r="H755" s="1"/>
      <c r="I755" s="42"/>
      <c r="L755" s="5"/>
    </row>
    <row r="756" spans="1:12" ht="14.25" customHeight="1" x14ac:dyDescent="0.35">
      <c r="A756" s="6"/>
      <c r="D756" s="42"/>
      <c r="E756" s="42"/>
      <c r="G756" s="1"/>
      <c r="H756" s="1"/>
      <c r="I756" s="42"/>
      <c r="L756" s="5"/>
    </row>
    <row r="757" spans="1:12" ht="14.25" customHeight="1" x14ac:dyDescent="0.35">
      <c r="A757" s="6"/>
      <c r="D757" s="42"/>
      <c r="E757" s="42"/>
      <c r="G757" s="1"/>
      <c r="H757" s="1"/>
      <c r="I757" s="42"/>
      <c r="L757" s="5"/>
    </row>
    <row r="758" spans="1:12" ht="14.25" customHeight="1" x14ac:dyDescent="0.35">
      <c r="A758" s="6"/>
      <c r="D758" s="42"/>
      <c r="E758" s="42"/>
      <c r="G758" s="1"/>
      <c r="H758" s="1"/>
      <c r="I758" s="42"/>
      <c r="L758" s="5"/>
    </row>
    <row r="759" spans="1:12" ht="14.25" customHeight="1" x14ac:dyDescent="0.35">
      <c r="A759" s="6"/>
      <c r="D759" s="42"/>
      <c r="E759" s="42"/>
      <c r="G759" s="1"/>
      <c r="H759" s="1"/>
      <c r="I759" s="42"/>
      <c r="L759" s="5"/>
    </row>
    <row r="760" spans="1:12" ht="14.25" customHeight="1" x14ac:dyDescent="0.35">
      <c r="A760" s="6"/>
      <c r="D760" s="42"/>
      <c r="E760" s="42"/>
      <c r="G760" s="1"/>
      <c r="H760" s="1"/>
      <c r="I760" s="42"/>
      <c r="L760" s="5"/>
    </row>
    <row r="761" spans="1:12" ht="14.25" customHeight="1" x14ac:dyDescent="0.35">
      <c r="A761" s="6"/>
      <c r="D761" s="42"/>
      <c r="E761" s="42"/>
      <c r="G761" s="1"/>
      <c r="H761" s="1"/>
      <c r="I761" s="42"/>
      <c r="L761" s="5"/>
    </row>
    <row r="762" spans="1:12" ht="14.25" customHeight="1" x14ac:dyDescent="0.35">
      <c r="A762" s="6"/>
      <c r="D762" s="42"/>
      <c r="E762" s="42"/>
      <c r="G762" s="1"/>
      <c r="H762" s="1"/>
      <c r="I762" s="42"/>
      <c r="L762" s="5"/>
    </row>
    <row r="763" spans="1:12" ht="14.25" customHeight="1" x14ac:dyDescent="0.35">
      <c r="A763" s="6"/>
      <c r="D763" s="42"/>
      <c r="E763" s="42"/>
      <c r="G763" s="1"/>
      <c r="H763" s="1"/>
      <c r="I763" s="42"/>
      <c r="L763" s="5"/>
    </row>
    <row r="764" spans="1:12" ht="14.25" customHeight="1" x14ac:dyDescent="0.35">
      <c r="A764" s="6"/>
      <c r="D764" s="42"/>
      <c r="E764" s="42"/>
      <c r="G764" s="1"/>
      <c r="H764" s="1"/>
      <c r="I764" s="42"/>
      <c r="L764" s="5"/>
    </row>
    <row r="765" spans="1:12" ht="14.25" customHeight="1" x14ac:dyDescent="0.35">
      <c r="A765" s="6"/>
      <c r="D765" s="42"/>
      <c r="E765" s="42"/>
      <c r="G765" s="1"/>
      <c r="H765" s="1"/>
      <c r="I765" s="42"/>
      <c r="L765" s="5"/>
    </row>
    <row r="766" spans="1:12" ht="14.25" customHeight="1" x14ac:dyDescent="0.35">
      <c r="A766" s="6"/>
      <c r="D766" s="42"/>
      <c r="E766" s="42"/>
      <c r="G766" s="1"/>
      <c r="H766" s="1"/>
      <c r="I766" s="42"/>
      <c r="L766" s="5"/>
    </row>
    <row r="767" spans="1:12" ht="14.25" customHeight="1" x14ac:dyDescent="0.35">
      <c r="A767" s="6"/>
      <c r="D767" s="42"/>
      <c r="E767" s="42"/>
      <c r="G767" s="1"/>
      <c r="H767" s="1"/>
      <c r="I767" s="42"/>
      <c r="L767" s="5"/>
    </row>
    <row r="768" spans="1:12" ht="14.25" customHeight="1" x14ac:dyDescent="0.35">
      <c r="A768" s="6"/>
      <c r="D768" s="42"/>
      <c r="E768" s="42"/>
      <c r="G768" s="1"/>
      <c r="H768" s="1"/>
      <c r="I768" s="42"/>
      <c r="L768" s="5"/>
    </row>
    <row r="769" spans="1:12" ht="14.25" customHeight="1" x14ac:dyDescent="0.35">
      <c r="A769" s="6"/>
      <c r="D769" s="42"/>
      <c r="E769" s="42"/>
      <c r="G769" s="1"/>
      <c r="H769" s="1"/>
      <c r="I769" s="42"/>
      <c r="L769" s="5"/>
    </row>
    <row r="770" spans="1:12" ht="14.25" customHeight="1" x14ac:dyDescent="0.35">
      <c r="A770" s="6"/>
      <c r="D770" s="42"/>
      <c r="E770" s="42"/>
      <c r="G770" s="1"/>
      <c r="H770" s="1"/>
      <c r="I770" s="42"/>
      <c r="L770" s="5"/>
    </row>
    <row r="771" spans="1:12" ht="14.25" customHeight="1" x14ac:dyDescent="0.35">
      <c r="A771" s="6"/>
      <c r="D771" s="42"/>
      <c r="E771" s="42"/>
      <c r="G771" s="1"/>
      <c r="H771" s="1"/>
      <c r="I771" s="42"/>
      <c r="L771" s="5"/>
    </row>
    <row r="772" spans="1:12" ht="14.25" customHeight="1" x14ac:dyDescent="0.35">
      <c r="A772" s="6"/>
      <c r="D772" s="42"/>
      <c r="E772" s="42"/>
      <c r="G772" s="1"/>
      <c r="H772" s="1"/>
      <c r="I772" s="42"/>
      <c r="L772" s="5"/>
    </row>
    <row r="773" spans="1:12" ht="14.25" customHeight="1" x14ac:dyDescent="0.35">
      <c r="A773" s="6"/>
      <c r="D773" s="42"/>
      <c r="E773" s="42"/>
      <c r="G773" s="1"/>
      <c r="H773" s="1"/>
      <c r="I773" s="42"/>
      <c r="L773" s="5"/>
    </row>
    <row r="774" spans="1:12" ht="14.25" customHeight="1" x14ac:dyDescent="0.35">
      <c r="A774" s="6"/>
      <c r="D774" s="42"/>
      <c r="E774" s="42"/>
      <c r="G774" s="1"/>
      <c r="H774" s="1"/>
      <c r="I774" s="42"/>
      <c r="L774" s="5"/>
    </row>
    <row r="775" spans="1:12" ht="14.25" customHeight="1" x14ac:dyDescent="0.35">
      <c r="A775" s="6"/>
      <c r="D775" s="42"/>
      <c r="E775" s="42"/>
      <c r="G775" s="1"/>
      <c r="H775" s="1"/>
      <c r="I775" s="42"/>
      <c r="L775" s="5"/>
    </row>
    <row r="776" spans="1:12" ht="14.25" customHeight="1" x14ac:dyDescent="0.35">
      <c r="A776" s="6"/>
      <c r="D776" s="42"/>
      <c r="E776" s="42"/>
      <c r="G776" s="1"/>
      <c r="H776" s="1"/>
      <c r="I776" s="42"/>
      <c r="L776" s="5"/>
    </row>
    <row r="777" spans="1:12" ht="14.25" customHeight="1" x14ac:dyDescent="0.35">
      <c r="A777" s="6"/>
      <c r="D777" s="42"/>
      <c r="E777" s="42"/>
      <c r="G777" s="1"/>
      <c r="H777" s="1"/>
      <c r="I777" s="42"/>
      <c r="L777" s="5"/>
    </row>
    <row r="778" spans="1:12" ht="14.25" customHeight="1" x14ac:dyDescent="0.35">
      <c r="A778" s="6"/>
      <c r="D778" s="42"/>
      <c r="E778" s="42"/>
      <c r="G778" s="1"/>
      <c r="H778" s="1"/>
      <c r="I778" s="42"/>
      <c r="L778" s="5"/>
    </row>
    <row r="779" spans="1:12" ht="14.25" customHeight="1" x14ac:dyDescent="0.35">
      <c r="A779" s="6"/>
      <c r="D779" s="42"/>
      <c r="E779" s="42"/>
      <c r="G779" s="1"/>
      <c r="H779" s="1"/>
      <c r="I779" s="42"/>
      <c r="L779" s="5"/>
    </row>
    <row r="780" spans="1:12" ht="14.25" customHeight="1" x14ac:dyDescent="0.35">
      <c r="A780" s="6"/>
      <c r="D780" s="42"/>
      <c r="E780" s="42"/>
      <c r="G780" s="1"/>
      <c r="H780" s="1"/>
      <c r="I780" s="42"/>
      <c r="L780" s="5"/>
    </row>
    <row r="781" spans="1:12" ht="14.25" customHeight="1" x14ac:dyDescent="0.35">
      <c r="A781" s="6"/>
      <c r="D781" s="42"/>
      <c r="E781" s="42"/>
      <c r="G781" s="1"/>
      <c r="H781" s="1"/>
      <c r="I781" s="42"/>
      <c r="L781" s="5"/>
    </row>
    <row r="782" spans="1:12" ht="14.25" customHeight="1" x14ac:dyDescent="0.35">
      <c r="A782" s="6"/>
      <c r="D782" s="42"/>
      <c r="E782" s="42"/>
      <c r="G782" s="1"/>
      <c r="H782" s="1"/>
      <c r="I782" s="42"/>
      <c r="L782" s="5"/>
    </row>
    <row r="783" spans="1:12" ht="14.25" customHeight="1" x14ac:dyDescent="0.35">
      <c r="A783" s="6"/>
      <c r="D783" s="42"/>
      <c r="E783" s="42"/>
      <c r="G783" s="1"/>
      <c r="H783" s="1"/>
      <c r="I783" s="42"/>
      <c r="L783" s="5"/>
    </row>
    <row r="784" spans="1:12" ht="14.25" customHeight="1" x14ac:dyDescent="0.35">
      <c r="A784" s="6"/>
      <c r="D784" s="42"/>
      <c r="E784" s="42"/>
      <c r="G784" s="1"/>
      <c r="H784" s="1"/>
      <c r="I784" s="42"/>
      <c r="L784" s="5"/>
    </row>
    <row r="785" spans="1:12" ht="14.25" customHeight="1" x14ac:dyDescent="0.35">
      <c r="A785" s="6"/>
      <c r="D785" s="42"/>
      <c r="E785" s="42"/>
      <c r="G785" s="1"/>
      <c r="H785" s="1"/>
      <c r="I785" s="42"/>
      <c r="L785" s="5"/>
    </row>
    <row r="786" spans="1:12" ht="14.25" customHeight="1" x14ac:dyDescent="0.35">
      <c r="A786" s="6"/>
      <c r="D786" s="42"/>
      <c r="E786" s="42"/>
      <c r="G786" s="1"/>
      <c r="H786" s="1"/>
      <c r="I786" s="42"/>
      <c r="L786" s="5"/>
    </row>
    <row r="787" spans="1:12" ht="14.25" customHeight="1" x14ac:dyDescent="0.35">
      <c r="A787" s="6"/>
      <c r="D787" s="42"/>
      <c r="E787" s="42"/>
      <c r="G787" s="1"/>
      <c r="H787" s="1"/>
      <c r="I787" s="42"/>
      <c r="L787" s="5"/>
    </row>
    <row r="788" spans="1:12" ht="14.25" customHeight="1" x14ac:dyDescent="0.35">
      <c r="A788" s="6"/>
      <c r="D788" s="42"/>
      <c r="E788" s="42"/>
      <c r="G788" s="1"/>
      <c r="H788" s="1"/>
      <c r="I788" s="42"/>
      <c r="L788" s="5"/>
    </row>
    <row r="789" spans="1:12" ht="14.25" customHeight="1" x14ac:dyDescent="0.35">
      <c r="A789" s="6"/>
      <c r="D789" s="42"/>
      <c r="E789" s="42"/>
      <c r="G789" s="1"/>
      <c r="H789" s="1"/>
      <c r="I789" s="42"/>
      <c r="L789" s="5"/>
    </row>
    <row r="790" spans="1:12" ht="14.25" customHeight="1" x14ac:dyDescent="0.35">
      <c r="A790" s="6"/>
      <c r="D790" s="42"/>
      <c r="E790" s="42"/>
      <c r="G790" s="1"/>
      <c r="H790" s="1"/>
      <c r="I790" s="42"/>
      <c r="L790" s="5"/>
    </row>
    <row r="791" spans="1:12" ht="14.25" customHeight="1" x14ac:dyDescent="0.35">
      <c r="A791" s="6"/>
      <c r="D791" s="42"/>
      <c r="E791" s="42"/>
      <c r="G791" s="1"/>
      <c r="H791" s="1"/>
      <c r="I791" s="42"/>
      <c r="L791" s="5"/>
    </row>
    <row r="792" spans="1:12" ht="14.25" customHeight="1" x14ac:dyDescent="0.35">
      <c r="A792" s="6"/>
      <c r="D792" s="42"/>
      <c r="E792" s="42"/>
      <c r="G792" s="1"/>
      <c r="H792" s="1"/>
      <c r="I792" s="42"/>
      <c r="L792" s="5"/>
    </row>
    <row r="793" spans="1:12" ht="14.25" customHeight="1" x14ac:dyDescent="0.35">
      <c r="A793" s="6"/>
      <c r="D793" s="42"/>
      <c r="E793" s="42"/>
      <c r="G793" s="1"/>
      <c r="H793" s="1"/>
      <c r="I793" s="42"/>
      <c r="L793" s="5"/>
    </row>
    <row r="794" spans="1:12" ht="14.25" customHeight="1" x14ac:dyDescent="0.35">
      <c r="A794" s="6"/>
      <c r="D794" s="42"/>
      <c r="E794" s="42"/>
      <c r="G794" s="1"/>
      <c r="H794" s="1"/>
      <c r="I794" s="42"/>
      <c r="L794" s="5"/>
    </row>
    <row r="795" spans="1:12" ht="14.25" customHeight="1" x14ac:dyDescent="0.35">
      <c r="A795" s="6"/>
      <c r="D795" s="42"/>
      <c r="E795" s="42"/>
      <c r="G795" s="1"/>
      <c r="H795" s="1"/>
      <c r="I795" s="42"/>
      <c r="L795" s="5"/>
    </row>
    <row r="796" spans="1:12" ht="14.25" customHeight="1" x14ac:dyDescent="0.35">
      <c r="A796" s="6"/>
      <c r="D796" s="42"/>
      <c r="E796" s="42"/>
      <c r="G796" s="1"/>
      <c r="H796" s="1"/>
      <c r="I796" s="42"/>
      <c r="L796" s="5"/>
    </row>
    <row r="797" spans="1:12" ht="14.25" customHeight="1" x14ac:dyDescent="0.35">
      <c r="A797" s="6"/>
      <c r="D797" s="42"/>
      <c r="E797" s="42"/>
      <c r="G797" s="1"/>
      <c r="H797" s="1"/>
      <c r="I797" s="42"/>
      <c r="L797" s="5"/>
    </row>
    <row r="798" spans="1:12" ht="14.25" customHeight="1" x14ac:dyDescent="0.35">
      <c r="A798" s="6"/>
      <c r="D798" s="42"/>
      <c r="E798" s="42"/>
      <c r="G798" s="1"/>
      <c r="H798" s="1"/>
      <c r="I798" s="42"/>
      <c r="L798" s="5"/>
    </row>
    <row r="799" spans="1:12" ht="14.25" customHeight="1" x14ac:dyDescent="0.35">
      <c r="A799" s="6"/>
      <c r="D799" s="42"/>
      <c r="E799" s="42"/>
      <c r="G799" s="1"/>
      <c r="H799" s="1"/>
      <c r="I799" s="42"/>
      <c r="L799" s="5"/>
    </row>
    <row r="800" spans="1:12" ht="14.25" customHeight="1" x14ac:dyDescent="0.35">
      <c r="A800" s="6"/>
      <c r="D800" s="42"/>
      <c r="E800" s="42"/>
      <c r="G800" s="1"/>
      <c r="H800" s="1"/>
      <c r="I800" s="42"/>
      <c r="L800" s="5"/>
    </row>
    <row r="801" spans="1:12" ht="14.25" customHeight="1" x14ac:dyDescent="0.35">
      <c r="A801" s="6"/>
      <c r="D801" s="42"/>
      <c r="E801" s="42"/>
      <c r="G801" s="1"/>
      <c r="H801" s="1"/>
      <c r="I801" s="42"/>
      <c r="L801" s="5"/>
    </row>
    <row r="802" spans="1:12" ht="14.25" customHeight="1" x14ac:dyDescent="0.35">
      <c r="A802" s="6"/>
      <c r="D802" s="42"/>
      <c r="E802" s="42"/>
      <c r="G802" s="1"/>
      <c r="H802" s="1"/>
      <c r="I802" s="42"/>
      <c r="L802" s="5"/>
    </row>
    <row r="803" spans="1:12" ht="14.25" customHeight="1" x14ac:dyDescent="0.35">
      <c r="A803" s="6"/>
      <c r="D803" s="42"/>
      <c r="E803" s="42"/>
      <c r="G803" s="1"/>
      <c r="H803" s="1"/>
      <c r="I803" s="42"/>
      <c r="L803" s="5"/>
    </row>
    <row r="804" spans="1:12" ht="14.25" customHeight="1" x14ac:dyDescent="0.35">
      <c r="A804" s="6"/>
      <c r="D804" s="42"/>
      <c r="E804" s="42"/>
      <c r="G804" s="1"/>
      <c r="H804" s="1"/>
      <c r="I804" s="42"/>
      <c r="L804" s="5"/>
    </row>
    <row r="805" spans="1:12" ht="14.25" customHeight="1" x14ac:dyDescent="0.35">
      <c r="A805" s="6"/>
      <c r="D805" s="42"/>
      <c r="E805" s="42"/>
      <c r="G805" s="1"/>
      <c r="H805" s="1"/>
      <c r="I805" s="42"/>
      <c r="L805" s="5"/>
    </row>
    <row r="806" spans="1:12" ht="14.25" customHeight="1" x14ac:dyDescent="0.35">
      <c r="A806" s="6"/>
      <c r="D806" s="42"/>
      <c r="E806" s="42"/>
      <c r="G806" s="1"/>
      <c r="H806" s="1"/>
      <c r="I806" s="42"/>
      <c r="L806" s="5"/>
    </row>
    <row r="807" spans="1:12" ht="14.25" customHeight="1" x14ac:dyDescent="0.35">
      <c r="A807" s="6"/>
      <c r="D807" s="42"/>
      <c r="E807" s="42"/>
      <c r="G807" s="1"/>
      <c r="H807" s="1"/>
      <c r="I807" s="42"/>
      <c r="L807" s="5"/>
    </row>
    <row r="808" spans="1:12" ht="14.25" customHeight="1" x14ac:dyDescent="0.35">
      <c r="A808" s="6"/>
      <c r="D808" s="42"/>
      <c r="E808" s="42"/>
      <c r="G808" s="1"/>
      <c r="H808" s="1"/>
      <c r="I808" s="42"/>
      <c r="L808" s="5"/>
    </row>
    <row r="809" spans="1:12" ht="14.25" customHeight="1" x14ac:dyDescent="0.35">
      <c r="A809" s="6"/>
      <c r="D809" s="42"/>
      <c r="E809" s="42"/>
      <c r="G809" s="1"/>
      <c r="H809" s="1"/>
      <c r="I809" s="42"/>
      <c r="L809" s="5"/>
    </row>
    <row r="810" spans="1:12" ht="14.25" customHeight="1" x14ac:dyDescent="0.35">
      <c r="A810" s="6"/>
      <c r="D810" s="42"/>
      <c r="E810" s="42"/>
      <c r="G810" s="1"/>
      <c r="H810" s="1"/>
      <c r="I810" s="42"/>
      <c r="L810" s="5"/>
    </row>
    <row r="811" spans="1:12" ht="14.25" customHeight="1" x14ac:dyDescent="0.35">
      <c r="A811" s="6"/>
      <c r="D811" s="42"/>
      <c r="E811" s="42"/>
      <c r="G811" s="1"/>
      <c r="H811" s="1"/>
      <c r="I811" s="42"/>
      <c r="L811" s="5"/>
    </row>
    <row r="812" spans="1:12" ht="14.25" customHeight="1" x14ac:dyDescent="0.35">
      <c r="A812" s="6"/>
      <c r="D812" s="42"/>
      <c r="E812" s="42"/>
      <c r="G812" s="1"/>
      <c r="H812" s="1"/>
      <c r="I812" s="42"/>
      <c r="L812" s="5"/>
    </row>
    <row r="813" spans="1:12" ht="14.25" customHeight="1" x14ac:dyDescent="0.35">
      <c r="A813" s="6"/>
      <c r="D813" s="42"/>
      <c r="E813" s="42"/>
      <c r="G813" s="1"/>
      <c r="H813" s="1"/>
      <c r="I813" s="42"/>
      <c r="L813" s="5"/>
    </row>
    <row r="814" spans="1:12" ht="14.25" customHeight="1" x14ac:dyDescent="0.35">
      <c r="A814" s="6"/>
      <c r="D814" s="42"/>
      <c r="E814" s="42"/>
      <c r="G814" s="1"/>
      <c r="H814" s="1"/>
      <c r="I814" s="42"/>
      <c r="L814" s="5"/>
    </row>
    <row r="815" spans="1:12" ht="14.25" customHeight="1" x14ac:dyDescent="0.35">
      <c r="A815" s="6"/>
      <c r="D815" s="42"/>
      <c r="E815" s="42"/>
      <c r="G815" s="1"/>
      <c r="H815" s="1"/>
      <c r="I815" s="42"/>
      <c r="L815" s="5"/>
    </row>
    <row r="816" spans="1:12" ht="14.25" customHeight="1" x14ac:dyDescent="0.35">
      <c r="A816" s="6"/>
      <c r="D816" s="42"/>
      <c r="E816" s="42"/>
      <c r="G816" s="1"/>
      <c r="H816" s="1"/>
      <c r="I816" s="42"/>
      <c r="L816" s="5"/>
    </row>
    <row r="817" spans="1:12" ht="14.25" customHeight="1" x14ac:dyDescent="0.35">
      <c r="A817" s="6"/>
      <c r="D817" s="42"/>
      <c r="E817" s="42"/>
      <c r="G817" s="1"/>
      <c r="H817" s="1"/>
      <c r="I817" s="42"/>
      <c r="L817" s="5"/>
    </row>
    <row r="818" spans="1:12" ht="14.25" customHeight="1" x14ac:dyDescent="0.35">
      <c r="A818" s="6"/>
      <c r="D818" s="42"/>
      <c r="E818" s="42"/>
      <c r="G818" s="1"/>
      <c r="H818" s="1"/>
      <c r="I818" s="42"/>
      <c r="L818" s="5"/>
    </row>
    <row r="819" spans="1:12" ht="14.25" customHeight="1" x14ac:dyDescent="0.35">
      <c r="A819" s="6"/>
      <c r="D819" s="42"/>
      <c r="E819" s="42"/>
      <c r="G819" s="1"/>
      <c r="H819" s="1"/>
      <c r="I819" s="42"/>
      <c r="L819" s="5"/>
    </row>
    <row r="820" spans="1:12" ht="14.25" customHeight="1" x14ac:dyDescent="0.35">
      <c r="A820" s="6"/>
      <c r="D820" s="42"/>
      <c r="E820" s="42"/>
      <c r="G820" s="1"/>
      <c r="H820" s="1"/>
      <c r="I820" s="42"/>
      <c r="L820" s="5"/>
    </row>
    <row r="821" spans="1:12" ht="14.25" customHeight="1" x14ac:dyDescent="0.35">
      <c r="A821" s="6"/>
      <c r="D821" s="42"/>
      <c r="E821" s="42"/>
      <c r="G821" s="1"/>
      <c r="H821" s="1"/>
      <c r="I821" s="42"/>
      <c r="L821" s="5"/>
    </row>
    <row r="822" spans="1:12" ht="14.25" customHeight="1" x14ac:dyDescent="0.35">
      <c r="A822" s="6"/>
      <c r="D822" s="42"/>
      <c r="E822" s="42"/>
      <c r="G822" s="1"/>
      <c r="H822" s="1"/>
      <c r="I822" s="42"/>
      <c r="L822" s="5"/>
    </row>
    <row r="823" spans="1:12" ht="14.25" customHeight="1" x14ac:dyDescent="0.35">
      <c r="A823" s="6"/>
      <c r="D823" s="42"/>
      <c r="E823" s="42"/>
      <c r="G823" s="1"/>
      <c r="H823" s="1"/>
      <c r="I823" s="42"/>
      <c r="L823" s="5"/>
    </row>
    <row r="824" spans="1:12" ht="14.25" customHeight="1" x14ac:dyDescent="0.35">
      <c r="A824" s="6"/>
      <c r="D824" s="42"/>
      <c r="E824" s="42"/>
      <c r="G824" s="1"/>
      <c r="H824" s="1"/>
      <c r="I824" s="42"/>
      <c r="L824" s="5"/>
    </row>
    <row r="825" spans="1:12" ht="14.25" customHeight="1" x14ac:dyDescent="0.35">
      <c r="A825" s="6"/>
      <c r="D825" s="42"/>
      <c r="E825" s="42"/>
      <c r="G825" s="1"/>
      <c r="H825" s="1"/>
      <c r="I825" s="42"/>
      <c r="L825" s="5"/>
    </row>
    <row r="826" spans="1:12" ht="14.25" customHeight="1" x14ac:dyDescent="0.35">
      <c r="A826" s="6"/>
      <c r="D826" s="42"/>
      <c r="E826" s="42"/>
      <c r="G826" s="1"/>
      <c r="H826" s="1"/>
      <c r="I826" s="42"/>
      <c r="L826" s="5"/>
    </row>
    <row r="827" spans="1:12" ht="14.25" customHeight="1" x14ac:dyDescent="0.35">
      <c r="A827" s="6"/>
      <c r="D827" s="42"/>
      <c r="E827" s="42"/>
      <c r="G827" s="1"/>
      <c r="H827" s="1"/>
      <c r="I827" s="42"/>
      <c r="L827" s="5"/>
    </row>
    <row r="828" spans="1:12" ht="14.25" customHeight="1" x14ac:dyDescent="0.35">
      <c r="A828" s="6"/>
      <c r="D828" s="42"/>
      <c r="E828" s="42"/>
      <c r="G828" s="1"/>
      <c r="H828" s="1"/>
      <c r="I828" s="42"/>
      <c r="L828" s="5"/>
    </row>
    <row r="829" spans="1:12" ht="14.25" customHeight="1" x14ac:dyDescent="0.35">
      <c r="A829" s="6"/>
      <c r="D829" s="42"/>
      <c r="E829" s="42"/>
      <c r="G829" s="1"/>
      <c r="H829" s="1"/>
      <c r="I829" s="42"/>
      <c r="L829" s="5"/>
    </row>
    <row r="830" spans="1:12" ht="14.25" customHeight="1" x14ac:dyDescent="0.35">
      <c r="A830" s="6"/>
      <c r="D830" s="42"/>
      <c r="E830" s="42"/>
      <c r="G830" s="1"/>
      <c r="H830" s="1"/>
      <c r="I830" s="42"/>
      <c r="L830" s="5"/>
    </row>
    <row r="831" spans="1:12" ht="14.25" customHeight="1" x14ac:dyDescent="0.35">
      <c r="A831" s="6"/>
      <c r="D831" s="42"/>
      <c r="E831" s="42"/>
      <c r="G831" s="1"/>
      <c r="H831" s="1"/>
      <c r="I831" s="42"/>
      <c r="L831" s="5"/>
    </row>
    <row r="832" spans="1:12" ht="14.25" customHeight="1" x14ac:dyDescent="0.35">
      <c r="A832" s="6"/>
      <c r="D832" s="42"/>
      <c r="E832" s="42"/>
      <c r="G832" s="1"/>
      <c r="H832" s="1"/>
      <c r="I832" s="42"/>
      <c r="L832" s="5"/>
    </row>
    <row r="833" spans="1:12" ht="14.25" customHeight="1" x14ac:dyDescent="0.35">
      <c r="A833" s="6"/>
      <c r="D833" s="42"/>
      <c r="E833" s="42"/>
      <c r="G833" s="1"/>
      <c r="H833" s="1"/>
      <c r="I833" s="42"/>
      <c r="L833" s="5"/>
    </row>
    <row r="834" spans="1:12" ht="14.25" customHeight="1" x14ac:dyDescent="0.35">
      <c r="A834" s="6"/>
      <c r="D834" s="42"/>
      <c r="E834" s="42"/>
      <c r="G834" s="1"/>
      <c r="H834" s="1"/>
      <c r="I834" s="42"/>
      <c r="L834" s="5"/>
    </row>
    <row r="835" spans="1:12" ht="14.25" customHeight="1" x14ac:dyDescent="0.35">
      <c r="A835" s="6"/>
      <c r="D835" s="42"/>
      <c r="E835" s="42"/>
      <c r="G835" s="1"/>
      <c r="H835" s="1"/>
      <c r="I835" s="42"/>
      <c r="L835" s="5"/>
    </row>
    <row r="836" spans="1:12" ht="14.25" customHeight="1" x14ac:dyDescent="0.35">
      <c r="A836" s="6"/>
      <c r="D836" s="42"/>
      <c r="E836" s="42"/>
      <c r="G836" s="1"/>
      <c r="H836" s="1"/>
      <c r="I836" s="42"/>
      <c r="L836" s="5"/>
    </row>
    <row r="837" spans="1:12" ht="14.25" customHeight="1" x14ac:dyDescent="0.35">
      <c r="A837" s="6"/>
      <c r="D837" s="42"/>
      <c r="E837" s="42"/>
      <c r="G837" s="1"/>
      <c r="H837" s="1"/>
      <c r="I837" s="42"/>
      <c r="L837" s="5"/>
    </row>
    <row r="838" spans="1:12" ht="14.25" customHeight="1" x14ac:dyDescent="0.35">
      <c r="A838" s="6"/>
      <c r="D838" s="42"/>
      <c r="E838" s="42"/>
      <c r="G838" s="1"/>
      <c r="H838" s="1"/>
      <c r="I838" s="42"/>
      <c r="L838" s="5"/>
    </row>
    <row r="839" spans="1:12" ht="14.25" customHeight="1" x14ac:dyDescent="0.35">
      <c r="A839" s="6"/>
      <c r="D839" s="42"/>
      <c r="E839" s="42"/>
      <c r="G839" s="1"/>
      <c r="H839" s="1"/>
      <c r="I839" s="42"/>
      <c r="L839" s="5"/>
    </row>
    <row r="840" spans="1:12" ht="14.25" customHeight="1" x14ac:dyDescent="0.35">
      <c r="A840" s="6"/>
      <c r="D840" s="42"/>
      <c r="E840" s="42"/>
      <c r="G840" s="1"/>
      <c r="H840" s="1"/>
      <c r="I840" s="42"/>
      <c r="L840" s="5"/>
    </row>
    <row r="841" spans="1:12" ht="14.25" customHeight="1" x14ac:dyDescent="0.35">
      <c r="A841" s="6"/>
      <c r="D841" s="42"/>
      <c r="E841" s="42"/>
      <c r="G841" s="1"/>
      <c r="H841" s="1"/>
      <c r="I841" s="42"/>
      <c r="L841" s="5"/>
    </row>
    <row r="842" spans="1:12" ht="14.25" customHeight="1" x14ac:dyDescent="0.35">
      <c r="A842" s="6"/>
      <c r="D842" s="42"/>
      <c r="E842" s="42"/>
      <c r="G842" s="1"/>
      <c r="H842" s="1"/>
      <c r="I842" s="42"/>
      <c r="L842" s="5"/>
    </row>
    <row r="843" spans="1:12" ht="14.25" customHeight="1" x14ac:dyDescent="0.35">
      <c r="A843" s="6"/>
      <c r="D843" s="42"/>
      <c r="E843" s="42"/>
      <c r="G843" s="1"/>
      <c r="H843" s="1"/>
      <c r="I843" s="42"/>
      <c r="L843" s="5"/>
    </row>
    <row r="844" spans="1:12" ht="14.25" customHeight="1" x14ac:dyDescent="0.35">
      <c r="A844" s="6"/>
      <c r="D844" s="42"/>
      <c r="E844" s="42"/>
      <c r="G844" s="1"/>
      <c r="H844" s="1"/>
      <c r="I844" s="42"/>
      <c r="L844" s="5"/>
    </row>
    <row r="845" spans="1:12" ht="14.25" customHeight="1" x14ac:dyDescent="0.35">
      <c r="A845" s="6"/>
      <c r="D845" s="42"/>
      <c r="E845" s="42"/>
      <c r="G845" s="1"/>
      <c r="H845" s="1"/>
      <c r="I845" s="42"/>
      <c r="L845" s="5"/>
    </row>
    <row r="846" spans="1:12" ht="14.25" customHeight="1" x14ac:dyDescent="0.35">
      <c r="A846" s="6"/>
      <c r="D846" s="42"/>
      <c r="E846" s="42"/>
      <c r="G846" s="1"/>
      <c r="H846" s="1"/>
      <c r="I846" s="42"/>
      <c r="L846" s="5"/>
    </row>
    <row r="847" spans="1:12" ht="14.25" customHeight="1" x14ac:dyDescent="0.35">
      <c r="A847" s="6"/>
      <c r="D847" s="42"/>
      <c r="E847" s="42"/>
      <c r="G847" s="1"/>
      <c r="H847" s="1"/>
      <c r="I847" s="42"/>
      <c r="L847" s="5"/>
    </row>
    <row r="848" spans="1:12" ht="14.25" customHeight="1" x14ac:dyDescent="0.35">
      <c r="A848" s="6"/>
      <c r="D848" s="42"/>
      <c r="E848" s="42"/>
      <c r="G848" s="1"/>
      <c r="H848" s="1"/>
      <c r="I848" s="42"/>
      <c r="L848" s="5"/>
    </row>
    <row r="849" spans="1:12" ht="14.25" customHeight="1" x14ac:dyDescent="0.35">
      <c r="A849" s="6"/>
      <c r="D849" s="42"/>
      <c r="E849" s="42"/>
      <c r="G849" s="1"/>
      <c r="H849" s="1"/>
      <c r="I849" s="42"/>
      <c r="L849" s="5"/>
    </row>
    <row r="850" spans="1:12" ht="14.25" customHeight="1" x14ac:dyDescent="0.35">
      <c r="A850" s="6"/>
      <c r="D850" s="42"/>
      <c r="E850" s="42"/>
      <c r="G850" s="1"/>
      <c r="H850" s="1"/>
      <c r="I850" s="42"/>
      <c r="L850" s="5"/>
    </row>
    <row r="851" spans="1:12" ht="14.25" customHeight="1" x14ac:dyDescent="0.35">
      <c r="A851" s="6"/>
      <c r="D851" s="42"/>
      <c r="E851" s="42"/>
      <c r="G851" s="1"/>
      <c r="H851" s="1"/>
      <c r="I851" s="42"/>
      <c r="L851" s="5"/>
    </row>
    <row r="852" spans="1:12" ht="14.25" customHeight="1" x14ac:dyDescent="0.35">
      <c r="A852" s="6"/>
      <c r="D852" s="42"/>
      <c r="E852" s="42"/>
      <c r="G852" s="1"/>
      <c r="H852" s="1"/>
      <c r="I852" s="42"/>
      <c r="L852" s="5"/>
    </row>
    <row r="853" spans="1:12" ht="14.25" customHeight="1" x14ac:dyDescent="0.35">
      <c r="A853" s="6"/>
      <c r="D853" s="42"/>
      <c r="E853" s="42"/>
      <c r="G853" s="1"/>
      <c r="H853" s="1"/>
      <c r="I853" s="42"/>
      <c r="L853" s="5"/>
    </row>
    <row r="854" spans="1:12" ht="14.25" customHeight="1" x14ac:dyDescent="0.35">
      <c r="A854" s="6"/>
      <c r="D854" s="42"/>
      <c r="E854" s="42"/>
      <c r="G854" s="1"/>
      <c r="H854" s="1"/>
      <c r="I854" s="42"/>
      <c r="L854" s="5"/>
    </row>
    <row r="855" spans="1:12" ht="14.25" customHeight="1" x14ac:dyDescent="0.35">
      <c r="A855" s="6"/>
      <c r="D855" s="42"/>
      <c r="E855" s="42"/>
      <c r="G855" s="1"/>
      <c r="H855" s="1"/>
      <c r="I855" s="42"/>
      <c r="L855" s="5"/>
    </row>
    <row r="856" spans="1:12" ht="14.25" customHeight="1" x14ac:dyDescent="0.35">
      <c r="A856" s="6"/>
      <c r="D856" s="42"/>
      <c r="E856" s="42"/>
      <c r="G856" s="1"/>
      <c r="H856" s="1"/>
      <c r="I856" s="42"/>
      <c r="L856" s="5"/>
    </row>
    <row r="857" spans="1:12" ht="14.25" customHeight="1" x14ac:dyDescent="0.35">
      <c r="A857" s="6"/>
      <c r="D857" s="42"/>
      <c r="E857" s="42"/>
      <c r="G857" s="1"/>
      <c r="H857" s="1"/>
      <c r="I857" s="42"/>
      <c r="L857" s="5"/>
    </row>
    <row r="858" spans="1:12" ht="14.25" customHeight="1" x14ac:dyDescent="0.35">
      <c r="A858" s="6"/>
      <c r="D858" s="42"/>
      <c r="E858" s="42"/>
      <c r="G858" s="1"/>
      <c r="H858" s="1"/>
      <c r="I858" s="42"/>
      <c r="L858" s="5"/>
    </row>
    <row r="859" spans="1:12" ht="14.25" customHeight="1" x14ac:dyDescent="0.35">
      <c r="A859" s="6"/>
      <c r="D859" s="42"/>
      <c r="E859" s="42"/>
      <c r="G859" s="1"/>
      <c r="H859" s="1"/>
      <c r="I859" s="42"/>
      <c r="L859" s="5"/>
    </row>
    <row r="860" spans="1:12" ht="14.25" customHeight="1" x14ac:dyDescent="0.35">
      <c r="A860" s="6"/>
      <c r="D860" s="42"/>
      <c r="E860" s="42"/>
      <c r="G860" s="1"/>
      <c r="H860" s="1"/>
      <c r="I860" s="42"/>
      <c r="L860" s="5"/>
    </row>
    <row r="861" spans="1:12" ht="14.25" customHeight="1" x14ac:dyDescent="0.35">
      <c r="A861" s="6"/>
      <c r="D861" s="42"/>
      <c r="E861" s="42"/>
      <c r="G861" s="1"/>
      <c r="H861" s="1"/>
      <c r="I861" s="42"/>
      <c r="L861" s="5"/>
    </row>
    <row r="862" spans="1:12" ht="14.25" customHeight="1" x14ac:dyDescent="0.35">
      <c r="A862" s="6"/>
      <c r="D862" s="42"/>
      <c r="E862" s="42"/>
      <c r="G862" s="1"/>
      <c r="H862" s="1"/>
      <c r="I862" s="42"/>
      <c r="L862" s="5"/>
    </row>
    <row r="863" spans="1:12" ht="14.25" customHeight="1" x14ac:dyDescent="0.35">
      <c r="A863" s="6"/>
      <c r="D863" s="42"/>
      <c r="E863" s="42"/>
      <c r="G863" s="1"/>
      <c r="H863" s="1"/>
      <c r="I863" s="42"/>
      <c r="L863" s="5"/>
    </row>
    <row r="864" spans="1:12" ht="14.25" customHeight="1" x14ac:dyDescent="0.35">
      <c r="A864" s="6"/>
      <c r="D864" s="42"/>
      <c r="E864" s="42"/>
      <c r="G864" s="1"/>
      <c r="H864" s="1"/>
      <c r="I864" s="42"/>
      <c r="L864" s="5"/>
    </row>
    <row r="865" spans="1:12" ht="14.25" customHeight="1" x14ac:dyDescent="0.35">
      <c r="A865" s="6"/>
      <c r="D865" s="42"/>
      <c r="E865" s="42"/>
      <c r="G865" s="1"/>
      <c r="H865" s="1"/>
      <c r="I865" s="42"/>
      <c r="L865" s="5"/>
    </row>
    <row r="866" spans="1:12" ht="14.25" customHeight="1" x14ac:dyDescent="0.35">
      <c r="A866" s="6"/>
      <c r="D866" s="42"/>
      <c r="E866" s="42"/>
      <c r="G866" s="1"/>
      <c r="H866" s="1"/>
      <c r="I866" s="42"/>
      <c r="L866" s="5"/>
    </row>
    <row r="867" spans="1:12" ht="14.25" customHeight="1" x14ac:dyDescent="0.35">
      <c r="A867" s="6"/>
      <c r="D867" s="42"/>
      <c r="E867" s="42"/>
      <c r="G867" s="1"/>
      <c r="H867" s="1"/>
      <c r="I867" s="42"/>
      <c r="L867" s="5"/>
    </row>
    <row r="868" spans="1:12" ht="14.25" customHeight="1" x14ac:dyDescent="0.35">
      <c r="A868" s="6"/>
      <c r="D868" s="42"/>
      <c r="E868" s="42"/>
      <c r="G868" s="1"/>
      <c r="H868" s="1"/>
      <c r="I868" s="42"/>
      <c r="L868" s="5"/>
    </row>
    <row r="869" spans="1:12" ht="14.25" customHeight="1" x14ac:dyDescent="0.35">
      <c r="A869" s="6"/>
      <c r="D869" s="42"/>
      <c r="E869" s="42"/>
      <c r="G869" s="1"/>
      <c r="H869" s="1"/>
      <c r="I869" s="42"/>
      <c r="L869" s="5"/>
    </row>
    <row r="870" spans="1:12" ht="14.25" customHeight="1" x14ac:dyDescent="0.35">
      <c r="A870" s="6"/>
      <c r="D870" s="42"/>
      <c r="E870" s="42"/>
      <c r="G870" s="1"/>
      <c r="H870" s="1"/>
      <c r="I870" s="42"/>
      <c r="L870" s="5"/>
    </row>
    <row r="871" spans="1:12" ht="14.25" customHeight="1" x14ac:dyDescent="0.35">
      <c r="A871" s="6"/>
      <c r="D871" s="42"/>
      <c r="E871" s="42"/>
      <c r="G871" s="1"/>
      <c r="H871" s="1"/>
      <c r="I871" s="42"/>
      <c r="L871" s="5"/>
    </row>
    <row r="872" spans="1:12" ht="14.25" customHeight="1" x14ac:dyDescent="0.35">
      <c r="A872" s="6"/>
      <c r="D872" s="42"/>
      <c r="E872" s="42"/>
      <c r="G872" s="1"/>
      <c r="H872" s="1"/>
      <c r="I872" s="42"/>
      <c r="L872" s="5"/>
    </row>
    <row r="873" spans="1:12" ht="14.25" customHeight="1" x14ac:dyDescent="0.35">
      <c r="A873" s="6"/>
      <c r="D873" s="42"/>
      <c r="E873" s="42"/>
      <c r="G873" s="1"/>
      <c r="H873" s="1"/>
      <c r="I873" s="42"/>
      <c r="L873" s="5"/>
    </row>
    <row r="874" spans="1:12" ht="14.25" customHeight="1" x14ac:dyDescent="0.35">
      <c r="A874" s="6"/>
      <c r="D874" s="42"/>
      <c r="E874" s="42"/>
      <c r="G874" s="1"/>
      <c r="H874" s="1"/>
      <c r="I874" s="42"/>
      <c r="L874" s="5"/>
    </row>
    <row r="875" spans="1:12" ht="14.25" customHeight="1" x14ac:dyDescent="0.35">
      <c r="A875" s="6"/>
      <c r="D875" s="42"/>
      <c r="E875" s="42"/>
      <c r="G875" s="1"/>
      <c r="H875" s="1"/>
      <c r="I875" s="42"/>
      <c r="L875" s="5"/>
    </row>
    <row r="876" spans="1:12" ht="14.25" customHeight="1" x14ac:dyDescent="0.35">
      <c r="A876" s="6"/>
      <c r="D876" s="42"/>
      <c r="E876" s="42"/>
      <c r="G876" s="1"/>
      <c r="H876" s="1"/>
      <c r="I876" s="42"/>
      <c r="L876" s="5"/>
    </row>
    <row r="877" spans="1:12" ht="14.25" customHeight="1" x14ac:dyDescent="0.35">
      <c r="A877" s="6"/>
      <c r="D877" s="42"/>
      <c r="E877" s="42"/>
      <c r="G877" s="1"/>
      <c r="H877" s="1"/>
      <c r="I877" s="42"/>
      <c r="L877" s="5"/>
    </row>
    <row r="878" spans="1:12" ht="14.25" customHeight="1" x14ac:dyDescent="0.35">
      <c r="A878" s="6"/>
      <c r="D878" s="42"/>
      <c r="E878" s="42"/>
      <c r="G878" s="1"/>
      <c r="H878" s="1"/>
      <c r="I878" s="42"/>
      <c r="L878" s="5"/>
    </row>
    <row r="879" spans="1:12" ht="14.25" customHeight="1" x14ac:dyDescent="0.35">
      <c r="A879" s="6"/>
      <c r="D879" s="42"/>
      <c r="E879" s="42"/>
      <c r="G879" s="1"/>
      <c r="H879" s="1"/>
      <c r="I879" s="42"/>
      <c r="L879" s="5"/>
    </row>
    <row r="880" spans="1:12" ht="14.25" customHeight="1" x14ac:dyDescent="0.35">
      <c r="A880" s="6"/>
      <c r="D880" s="42"/>
      <c r="E880" s="42"/>
      <c r="G880" s="1"/>
      <c r="H880" s="1"/>
      <c r="I880" s="42"/>
      <c r="L880" s="5"/>
    </row>
    <row r="881" spans="1:12" ht="14.25" customHeight="1" x14ac:dyDescent="0.35">
      <c r="A881" s="6"/>
      <c r="D881" s="42"/>
      <c r="E881" s="42"/>
      <c r="G881" s="1"/>
      <c r="H881" s="1"/>
      <c r="I881" s="42"/>
      <c r="L881" s="5"/>
    </row>
    <row r="882" spans="1:12" ht="14.25" customHeight="1" x14ac:dyDescent="0.35">
      <c r="A882" s="6"/>
      <c r="D882" s="42"/>
      <c r="E882" s="42"/>
      <c r="G882" s="1"/>
      <c r="H882" s="1"/>
      <c r="I882" s="42"/>
      <c r="L882" s="5"/>
    </row>
    <row r="883" spans="1:12" ht="14.25" customHeight="1" x14ac:dyDescent="0.35">
      <c r="A883" s="6"/>
      <c r="D883" s="42"/>
      <c r="E883" s="42"/>
      <c r="G883" s="1"/>
      <c r="H883" s="1"/>
      <c r="I883" s="42"/>
      <c r="L883" s="5"/>
    </row>
    <row r="884" spans="1:12" ht="14.25" customHeight="1" x14ac:dyDescent="0.35">
      <c r="A884" s="6"/>
      <c r="D884" s="42"/>
      <c r="E884" s="42"/>
      <c r="G884" s="1"/>
      <c r="H884" s="1"/>
      <c r="I884" s="42"/>
      <c r="L884" s="5"/>
    </row>
    <row r="885" spans="1:12" ht="14.25" customHeight="1" x14ac:dyDescent="0.35">
      <c r="A885" s="6"/>
      <c r="D885" s="42"/>
      <c r="E885" s="42"/>
      <c r="G885" s="1"/>
      <c r="H885" s="1"/>
      <c r="I885" s="42"/>
      <c r="L885" s="5"/>
    </row>
    <row r="886" spans="1:12" ht="14.25" customHeight="1" x14ac:dyDescent="0.35">
      <c r="A886" s="6"/>
      <c r="D886" s="42"/>
      <c r="E886" s="42"/>
      <c r="G886" s="1"/>
      <c r="H886" s="1"/>
      <c r="I886" s="42"/>
      <c r="L886" s="5"/>
    </row>
    <row r="887" spans="1:12" ht="14.25" customHeight="1" x14ac:dyDescent="0.35">
      <c r="A887" s="6"/>
      <c r="D887" s="42"/>
      <c r="E887" s="42"/>
      <c r="G887" s="1"/>
      <c r="H887" s="1"/>
      <c r="I887" s="42"/>
      <c r="L887" s="5"/>
    </row>
    <row r="888" spans="1:12" ht="14.25" customHeight="1" x14ac:dyDescent="0.35">
      <c r="A888" s="6"/>
      <c r="D888" s="42"/>
      <c r="E888" s="42"/>
      <c r="G888" s="1"/>
      <c r="H888" s="1"/>
      <c r="I888" s="42"/>
      <c r="L888" s="5"/>
    </row>
    <row r="889" spans="1:12" ht="14.25" customHeight="1" x14ac:dyDescent="0.35">
      <c r="A889" s="6"/>
      <c r="D889" s="42"/>
      <c r="E889" s="42"/>
      <c r="G889" s="1"/>
      <c r="H889" s="1"/>
      <c r="I889" s="42"/>
      <c r="L889" s="5"/>
    </row>
    <row r="890" spans="1:12" ht="14.25" customHeight="1" x14ac:dyDescent="0.35">
      <c r="A890" s="6"/>
      <c r="D890" s="42"/>
      <c r="E890" s="42"/>
      <c r="G890" s="1"/>
      <c r="H890" s="1"/>
      <c r="I890" s="42"/>
      <c r="L890" s="5"/>
    </row>
    <row r="891" spans="1:12" ht="14.25" customHeight="1" x14ac:dyDescent="0.35">
      <c r="A891" s="6"/>
      <c r="D891" s="42"/>
      <c r="E891" s="42"/>
      <c r="G891" s="1"/>
      <c r="H891" s="1"/>
      <c r="I891" s="42"/>
      <c r="L891" s="5"/>
    </row>
    <row r="892" spans="1:12" ht="14.25" customHeight="1" x14ac:dyDescent="0.35">
      <c r="A892" s="6"/>
      <c r="D892" s="42"/>
      <c r="E892" s="42"/>
      <c r="G892" s="1"/>
      <c r="H892" s="1"/>
      <c r="I892" s="42"/>
      <c r="L892" s="5"/>
    </row>
    <row r="893" spans="1:12" ht="14.25" customHeight="1" x14ac:dyDescent="0.35">
      <c r="A893" s="6"/>
      <c r="D893" s="42"/>
      <c r="E893" s="42"/>
      <c r="G893" s="1"/>
      <c r="H893" s="1"/>
      <c r="I893" s="42"/>
      <c r="L893" s="5"/>
    </row>
    <row r="894" spans="1:12" ht="14.25" customHeight="1" x14ac:dyDescent="0.35">
      <c r="A894" s="6"/>
      <c r="D894" s="42"/>
      <c r="E894" s="42"/>
      <c r="G894" s="1"/>
      <c r="H894" s="1"/>
      <c r="I894" s="42"/>
      <c r="L894" s="5"/>
    </row>
    <row r="895" spans="1:12" ht="14.25" customHeight="1" x14ac:dyDescent="0.35">
      <c r="A895" s="6"/>
      <c r="D895" s="42"/>
      <c r="E895" s="42"/>
      <c r="G895" s="1"/>
      <c r="H895" s="1"/>
      <c r="I895" s="42"/>
      <c r="L895" s="5"/>
    </row>
    <row r="896" spans="1:12" ht="14.25" customHeight="1" x14ac:dyDescent="0.35">
      <c r="A896" s="6"/>
      <c r="D896" s="42"/>
      <c r="E896" s="42"/>
      <c r="G896" s="1"/>
      <c r="H896" s="1"/>
      <c r="I896" s="42"/>
      <c r="L896" s="5"/>
    </row>
    <row r="897" spans="1:12" ht="14.25" customHeight="1" x14ac:dyDescent="0.35">
      <c r="A897" s="6"/>
      <c r="D897" s="42"/>
      <c r="E897" s="42"/>
      <c r="G897" s="1"/>
      <c r="H897" s="1"/>
      <c r="I897" s="42"/>
      <c r="L897" s="5"/>
    </row>
    <row r="898" spans="1:12" ht="14.25" customHeight="1" x14ac:dyDescent="0.35">
      <c r="A898" s="6"/>
      <c r="D898" s="42"/>
      <c r="E898" s="42"/>
      <c r="G898" s="1"/>
      <c r="H898" s="1"/>
      <c r="I898" s="42"/>
      <c r="L898" s="5"/>
    </row>
    <row r="899" spans="1:12" ht="14.25" customHeight="1" x14ac:dyDescent="0.35">
      <c r="A899" s="6"/>
      <c r="D899" s="42"/>
      <c r="E899" s="42"/>
      <c r="G899" s="1"/>
      <c r="H899" s="1"/>
      <c r="I899" s="42"/>
      <c r="L899" s="5"/>
    </row>
    <row r="900" spans="1:12" ht="14.25" customHeight="1" x14ac:dyDescent="0.35">
      <c r="A900" s="6"/>
      <c r="D900" s="42"/>
      <c r="E900" s="42"/>
      <c r="G900" s="1"/>
      <c r="H900" s="1"/>
      <c r="I900" s="42"/>
      <c r="L900" s="5"/>
    </row>
    <row r="901" spans="1:12" ht="14.25" customHeight="1" x14ac:dyDescent="0.35">
      <c r="A901" s="6"/>
      <c r="D901" s="42"/>
      <c r="E901" s="42"/>
      <c r="G901" s="1"/>
      <c r="H901" s="1"/>
      <c r="I901" s="42"/>
      <c r="L901" s="5"/>
    </row>
    <row r="902" spans="1:12" ht="14.25" customHeight="1" x14ac:dyDescent="0.35">
      <c r="A902" s="6"/>
      <c r="D902" s="42"/>
      <c r="E902" s="42"/>
      <c r="G902" s="1"/>
      <c r="H902" s="1"/>
      <c r="I902" s="42"/>
      <c r="L902" s="5"/>
    </row>
    <row r="903" spans="1:12" ht="14.25" customHeight="1" x14ac:dyDescent="0.35">
      <c r="A903" s="6"/>
      <c r="D903" s="42"/>
      <c r="E903" s="42"/>
      <c r="G903" s="1"/>
      <c r="H903" s="1"/>
      <c r="I903" s="42"/>
      <c r="L903" s="5"/>
    </row>
    <row r="904" spans="1:12" ht="14.25" customHeight="1" x14ac:dyDescent="0.35">
      <c r="A904" s="6"/>
      <c r="D904" s="42"/>
      <c r="E904" s="42"/>
      <c r="G904" s="1"/>
      <c r="H904" s="1"/>
      <c r="I904" s="42"/>
      <c r="L904" s="5"/>
    </row>
    <row r="905" spans="1:12" ht="14.25" customHeight="1" x14ac:dyDescent="0.35">
      <c r="A905" s="6"/>
      <c r="D905" s="42"/>
      <c r="E905" s="42"/>
      <c r="G905" s="1"/>
      <c r="H905" s="1"/>
      <c r="I905" s="42"/>
      <c r="L905" s="5"/>
    </row>
    <row r="906" spans="1:12" ht="14.25" customHeight="1" x14ac:dyDescent="0.35">
      <c r="A906" s="6"/>
      <c r="D906" s="42"/>
      <c r="E906" s="42"/>
      <c r="G906" s="1"/>
      <c r="H906" s="1"/>
      <c r="I906" s="42"/>
      <c r="L906" s="5"/>
    </row>
    <row r="907" spans="1:12" ht="14.25" customHeight="1" x14ac:dyDescent="0.35">
      <c r="A907" s="6"/>
      <c r="D907" s="42"/>
      <c r="E907" s="42"/>
      <c r="G907" s="1"/>
      <c r="H907" s="1"/>
      <c r="I907" s="42"/>
      <c r="L907" s="5"/>
    </row>
    <row r="908" spans="1:12" ht="14.25" customHeight="1" x14ac:dyDescent="0.35">
      <c r="A908" s="6"/>
      <c r="D908" s="42"/>
      <c r="E908" s="42"/>
      <c r="G908" s="1"/>
      <c r="H908" s="1"/>
      <c r="I908" s="42"/>
      <c r="L908" s="5"/>
    </row>
    <row r="909" spans="1:12" ht="14.25" customHeight="1" x14ac:dyDescent="0.35">
      <c r="A909" s="6"/>
      <c r="D909" s="42"/>
      <c r="E909" s="42"/>
      <c r="G909" s="1"/>
      <c r="H909" s="1"/>
      <c r="I909" s="42"/>
      <c r="L909" s="5"/>
    </row>
    <row r="910" spans="1:12" ht="14.25" customHeight="1" x14ac:dyDescent="0.35">
      <c r="A910" s="6"/>
      <c r="D910" s="42"/>
      <c r="E910" s="42"/>
      <c r="G910" s="1"/>
      <c r="H910" s="1"/>
      <c r="I910" s="42"/>
      <c r="L910" s="5"/>
    </row>
    <row r="911" spans="1:12" ht="14.25" customHeight="1" x14ac:dyDescent="0.35">
      <c r="A911" s="6"/>
      <c r="D911" s="42"/>
      <c r="E911" s="42"/>
      <c r="G911" s="1"/>
      <c r="H911" s="1"/>
      <c r="I911" s="42"/>
      <c r="L911" s="5"/>
    </row>
    <row r="912" spans="1:12" ht="14.25" customHeight="1" x14ac:dyDescent="0.35">
      <c r="A912" s="6"/>
      <c r="D912" s="42"/>
      <c r="E912" s="42"/>
      <c r="G912" s="1"/>
      <c r="H912" s="1"/>
      <c r="I912" s="42"/>
      <c r="L912" s="5"/>
    </row>
    <row r="913" spans="1:12" ht="14.25" customHeight="1" x14ac:dyDescent="0.35">
      <c r="A913" s="6"/>
      <c r="D913" s="42"/>
      <c r="E913" s="42"/>
      <c r="G913" s="1"/>
      <c r="H913" s="1"/>
      <c r="I913" s="42"/>
      <c r="L913" s="5"/>
    </row>
    <row r="914" spans="1:12" ht="14.25" customHeight="1" x14ac:dyDescent="0.35">
      <c r="A914" s="6"/>
      <c r="D914" s="42"/>
      <c r="E914" s="42"/>
      <c r="G914" s="1"/>
      <c r="H914" s="1"/>
      <c r="I914" s="42"/>
      <c r="L914" s="5"/>
    </row>
    <row r="915" spans="1:12" ht="14.25" customHeight="1" x14ac:dyDescent="0.35">
      <c r="A915" s="6"/>
      <c r="D915" s="42"/>
      <c r="E915" s="42"/>
      <c r="G915" s="1"/>
      <c r="H915" s="1"/>
      <c r="I915" s="42"/>
      <c r="L915" s="5"/>
    </row>
    <row r="916" spans="1:12" ht="14.25" customHeight="1" x14ac:dyDescent="0.35">
      <c r="A916" s="6"/>
      <c r="D916" s="42"/>
      <c r="E916" s="42"/>
      <c r="G916" s="1"/>
      <c r="H916" s="1"/>
      <c r="I916" s="42"/>
      <c r="L916" s="5"/>
    </row>
    <row r="917" spans="1:12" ht="14.25" customHeight="1" x14ac:dyDescent="0.35">
      <c r="A917" s="6"/>
      <c r="D917" s="42"/>
      <c r="E917" s="42"/>
      <c r="G917" s="1"/>
      <c r="H917" s="1"/>
      <c r="I917" s="42"/>
      <c r="L917" s="5"/>
    </row>
    <row r="918" spans="1:12" ht="14.25" customHeight="1" x14ac:dyDescent="0.35">
      <c r="A918" s="6"/>
      <c r="D918" s="42"/>
      <c r="E918" s="42"/>
      <c r="G918" s="1"/>
      <c r="H918" s="1"/>
      <c r="I918" s="42"/>
      <c r="L918" s="5"/>
    </row>
    <row r="919" spans="1:12" ht="14.25" customHeight="1" x14ac:dyDescent="0.35">
      <c r="A919" s="6"/>
      <c r="D919" s="42"/>
      <c r="E919" s="42"/>
      <c r="G919" s="1"/>
      <c r="H919" s="1"/>
      <c r="I919" s="42"/>
      <c r="L919" s="5"/>
    </row>
    <row r="920" spans="1:12" ht="14.25" customHeight="1" x14ac:dyDescent="0.35">
      <c r="A920" s="6"/>
      <c r="D920" s="42"/>
      <c r="E920" s="42"/>
      <c r="G920" s="1"/>
      <c r="H920" s="1"/>
      <c r="I920" s="42"/>
      <c r="L920" s="5"/>
    </row>
    <row r="921" spans="1:12" ht="14.25" customHeight="1" x14ac:dyDescent="0.35">
      <c r="A921" s="6"/>
      <c r="D921" s="42"/>
      <c r="E921" s="42"/>
      <c r="G921" s="1"/>
      <c r="H921" s="1"/>
      <c r="I921" s="42"/>
      <c r="L921" s="5"/>
    </row>
    <row r="922" spans="1:12" ht="14.25" customHeight="1" x14ac:dyDescent="0.35">
      <c r="A922" s="6"/>
      <c r="D922" s="42"/>
      <c r="E922" s="42"/>
      <c r="G922" s="1"/>
      <c r="H922" s="1"/>
      <c r="I922" s="42"/>
      <c r="L922" s="5"/>
    </row>
    <row r="923" spans="1:12" ht="14.25" customHeight="1" x14ac:dyDescent="0.35">
      <c r="A923" s="6"/>
      <c r="D923" s="42"/>
      <c r="E923" s="42"/>
      <c r="G923" s="1"/>
      <c r="H923" s="1"/>
      <c r="I923" s="42"/>
      <c r="L923" s="5"/>
    </row>
    <row r="924" spans="1:12" ht="14.25" customHeight="1" x14ac:dyDescent="0.35">
      <c r="A924" s="6"/>
      <c r="D924" s="42"/>
      <c r="E924" s="42"/>
      <c r="G924" s="1"/>
      <c r="H924" s="1"/>
      <c r="I924" s="42"/>
      <c r="L924" s="5"/>
    </row>
    <row r="925" spans="1:12" ht="14.25" customHeight="1" x14ac:dyDescent="0.35">
      <c r="A925" s="6"/>
      <c r="D925" s="42"/>
      <c r="E925" s="42"/>
      <c r="G925" s="1"/>
      <c r="H925" s="1"/>
      <c r="I925" s="42"/>
      <c r="L925" s="5"/>
    </row>
    <row r="926" spans="1:12" ht="14.25" customHeight="1" x14ac:dyDescent="0.35">
      <c r="A926" s="6"/>
      <c r="D926" s="42"/>
      <c r="E926" s="42"/>
      <c r="G926" s="1"/>
      <c r="H926" s="1"/>
      <c r="I926" s="42"/>
      <c r="L926" s="5"/>
    </row>
    <row r="927" spans="1:12" ht="14.25" customHeight="1" x14ac:dyDescent="0.35">
      <c r="A927" s="6"/>
      <c r="D927" s="42"/>
      <c r="E927" s="42"/>
      <c r="G927" s="1"/>
      <c r="H927" s="1"/>
      <c r="I927" s="42"/>
      <c r="L927" s="5"/>
    </row>
    <row r="928" spans="1:12" ht="14.25" customHeight="1" x14ac:dyDescent="0.35">
      <c r="A928" s="6"/>
      <c r="D928" s="42"/>
      <c r="E928" s="42"/>
      <c r="G928" s="1"/>
      <c r="H928" s="1"/>
      <c r="I928" s="42"/>
      <c r="L928" s="5"/>
    </row>
    <row r="929" spans="1:12" ht="14.25" customHeight="1" x14ac:dyDescent="0.35">
      <c r="A929" s="6"/>
      <c r="D929" s="42"/>
      <c r="E929" s="42"/>
      <c r="G929" s="1"/>
      <c r="H929" s="1"/>
      <c r="I929" s="42"/>
      <c r="L929" s="5"/>
    </row>
    <row r="930" spans="1:12" ht="14.25" customHeight="1" x14ac:dyDescent="0.35">
      <c r="A930" s="6"/>
      <c r="D930" s="42"/>
      <c r="E930" s="42"/>
      <c r="G930" s="1"/>
      <c r="H930" s="1"/>
      <c r="I930" s="42"/>
      <c r="L930" s="5"/>
    </row>
    <row r="931" spans="1:12" ht="14.25" customHeight="1" x14ac:dyDescent="0.35">
      <c r="A931" s="6"/>
      <c r="D931" s="42"/>
      <c r="E931" s="42"/>
      <c r="G931" s="1"/>
      <c r="H931" s="1"/>
      <c r="I931" s="42"/>
      <c r="L931" s="5"/>
    </row>
    <row r="932" spans="1:12" ht="14.25" customHeight="1" x14ac:dyDescent="0.35">
      <c r="A932" s="6"/>
      <c r="D932" s="42"/>
      <c r="E932" s="42"/>
      <c r="G932" s="1"/>
      <c r="H932" s="1"/>
      <c r="I932" s="42"/>
      <c r="L932" s="5"/>
    </row>
    <row r="933" spans="1:12" ht="14.25" customHeight="1" x14ac:dyDescent="0.35">
      <c r="A933" s="6"/>
      <c r="D933" s="42"/>
      <c r="E933" s="42"/>
      <c r="G933" s="1"/>
      <c r="H933" s="1"/>
      <c r="I933" s="42"/>
      <c r="L933" s="5"/>
    </row>
    <row r="934" spans="1:12" ht="14.25" customHeight="1" x14ac:dyDescent="0.35">
      <c r="A934" s="6"/>
      <c r="D934" s="42"/>
      <c r="E934" s="42"/>
      <c r="G934" s="1"/>
      <c r="H934" s="1"/>
      <c r="I934" s="42"/>
      <c r="L934" s="5"/>
    </row>
    <row r="935" spans="1:12" ht="14.25" customHeight="1" x14ac:dyDescent="0.35">
      <c r="A935" s="6"/>
      <c r="D935" s="42"/>
      <c r="E935" s="42"/>
      <c r="G935" s="1"/>
      <c r="H935" s="1"/>
      <c r="I935" s="42"/>
      <c r="L935" s="5"/>
    </row>
    <row r="936" spans="1:12" ht="14.25" customHeight="1" x14ac:dyDescent="0.35">
      <c r="A936" s="6"/>
      <c r="D936" s="42"/>
      <c r="E936" s="42"/>
      <c r="G936" s="1"/>
      <c r="H936" s="1"/>
      <c r="I936" s="42"/>
      <c r="L936" s="5"/>
    </row>
    <row r="937" spans="1:12" ht="14.25" customHeight="1" x14ac:dyDescent="0.35">
      <c r="A937" s="6"/>
      <c r="D937" s="42"/>
      <c r="E937" s="42"/>
      <c r="G937" s="1"/>
      <c r="H937" s="1"/>
      <c r="I937" s="42"/>
      <c r="L937" s="5"/>
    </row>
    <row r="938" spans="1:12" ht="14.25" customHeight="1" x14ac:dyDescent="0.35">
      <c r="A938" s="6"/>
      <c r="D938" s="42"/>
      <c r="E938" s="42"/>
      <c r="G938" s="1"/>
      <c r="H938" s="1"/>
      <c r="I938" s="42"/>
      <c r="L938" s="5"/>
    </row>
    <row r="939" spans="1:12" ht="14.25" customHeight="1" x14ac:dyDescent="0.35">
      <c r="A939" s="6"/>
      <c r="D939" s="42"/>
      <c r="E939" s="42"/>
      <c r="G939" s="1"/>
      <c r="H939" s="1"/>
      <c r="I939" s="42"/>
      <c r="L939" s="5"/>
    </row>
    <row r="940" spans="1:12" ht="14.25" customHeight="1" x14ac:dyDescent="0.35">
      <c r="A940" s="6"/>
      <c r="D940" s="42"/>
      <c r="E940" s="42"/>
      <c r="G940" s="1"/>
      <c r="H940" s="1"/>
      <c r="I940" s="42"/>
      <c r="L940" s="5"/>
    </row>
    <row r="941" spans="1:12" ht="14.25" customHeight="1" x14ac:dyDescent="0.35">
      <c r="A941" s="6"/>
      <c r="D941" s="42"/>
      <c r="E941" s="42"/>
      <c r="G941" s="1"/>
      <c r="H941" s="1"/>
      <c r="I941" s="42"/>
      <c r="L941" s="5"/>
    </row>
    <row r="942" spans="1:12" ht="14.25" customHeight="1" x14ac:dyDescent="0.35">
      <c r="A942" s="6"/>
      <c r="D942" s="42"/>
      <c r="E942" s="42"/>
      <c r="G942" s="1"/>
      <c r="H942" s="1"/>
      <c r="I942" s="42"/>
      <c r="L942" s="5"/>
    </row>
    <row r="943" spans="1:12" ht="14.25" customHeight="1" x14ac:dyDescent="0.35">
      <c r="A943" s="6"/>
      <c r="D943" s="42"/>
      <c r="E943" s="42"/>
      <c r="G943" s="1"/>
      <c r="H943" s="1"/>
      <c r="I943" s="42"/>
      <c r="L943" s="5"/>
    </row>
    <row r="944" spans="1:12" ht="14.25" customHeight="1" x14ac:dyDescent="0.35">
      <c r="A944" s="6"/>
      <c r="D944" s="42"/>
      <c r="E944" s="42"/>
      <c r="G944" s="1"/>
      <c r="H944" s="1"/>
      <c r="I944" s="42"/>
      <c r="L944" s="5"/>
    </row>
    <row r="945" spans="1:12" ht="14.25" customHeight="1" x14ac:dyDescent="0.35">
      <c r="A945" s="6"/>
      <c r="D945" s="42"/>
      <c r="E945" s="42"/>
      <c r="G945" s="1"/>
      <c r="H945" s="1"/>
      <c r="I945" s="42"/>
      <c r="L945" s="5"/>
    </row>
    <row r="946" spans="1:12" ht="14.25" customHeight="1" x14ac:dyDescent="0.35">
      <c r="A946" s="6"/>
      <c r="D946" s="42"/>
      <c r="E946" s="42"/>
      <c r="G946" s="1"/>
      <c r="H946" s="1"/>
      <c r="I946" s="42"/>
      <c r="L946" s="5"/>
    </row>
    <row r="947" spans="1:12" ht="14.25" customHeight="1" x14ac:dyDescent="0.35">
      <c r="A947" s="6"/>
      <c r="D947" s="42"/>
      <c r="E947" s="42"/>
      <c r="G947" s="1"/>
      <c r="H947" s="1"/>
      <c r="I947" s="42"/>
      <c r="L947" s="5"/>
    </row>
    <row r="948" spans="1:12" ht="14.25" customHeight="1" x14ac:dyDescent="0.35">
      <c r="A948" s="6"/>
      <c r="D948" s="42"/>
      <c r="E948" s="42"/>
      <c r="G948" s="1"/>
      <c r="H948" s="1"/>
      <c r="I948" s="42"/>
      <c r="L948" s="5"/>
    </row>
    <row r="949" spans="1:12" ht="14.25" customHeight="1" x14ac:dyDescent="0.35">
      <c r="A949" s="6"/>
      <c r="D949" s="42"/>
      <c r="E949" s="42"/>
      <c r="G949" s="1"/>
      <c r="H949" s="1"/>
      <c r="I949" s="42"/>
      <c r="L949" s="5"/>
    </row>
    <row r="950" spans="1:12" ht="14.25" customHeight="1" x14ac:dyDescent="0.35">
      <c r="A950" s="6"/>
      <c r="D950" s="42"/>
      <c r="E950" s="42"/>
      <c r="G950" s="1"/>
      <c r="H950" s="1"/>
      <c r="I950" s="42"/>
      <c r="L950" s="5"/>
    </row>
    <row r="951" spans="1:12" ht="14.25" customHeight="1" x14ac:dyDescent="0.35">
      <c r="A951" s="6"/>
      <c r="D951" s="42"/>
      <c r="E951" s="42"/>
      <c r="G951" s="1"/>
      <c r="H951" s="1"/>
      <c r="I951" s="42"/>
      <c r="L951" s="5"/>
    </row>
    <row r="952" spans="1:12" ht="14.25" customHeight="1" x14ac:dyDescent="0.35">
      <c r="A952" s="6"/>
      <c r="D952" s="42"/>
      <c r="E952" s="42"/>
      <c r="G952" s="1"/>
      <c r="H952" s="1"/>
      <c r="I952" s="42"/>
      <c r="L952" s="5"/>
    </row>
    <row r="953" spans="1:12" ht="14.25" customHeight="1" x14ac:dyDescent="0.35">
      <c r="A953" s="6"/>
      <c r="D953" s="42"/>
      <c r="E953" s="42"/>
      <c r="G953" s="1"/>
      <c r="H953" s="1"/>
      <c r="I953" s="42"/>
      <c r="L953" s="5"/>
    </row>
    <row r="954" spans="1:12" ht="14.25" customHeight="1" x14ac:dyDescent="0.35">
      <c r="A954" s="6"/>
      <c r="D954" s="42"/>
      <c r="E954" s="42"/>
      <c r="G954" s="1"/>
      <c r="H954" s="1"/>
      <c r="I954" s="42"/>
      <c r="L954" s="5"/>
    </row>
    <row r="955" spans="1:12" ht="14.25" customHeight="1" x14ac:dyDescent="0.35">
      <c r="A955" s="6"/>
      <c r="D955" s="42"/>
      <c r="E955" s="42"/>
      <c r="G955" s="1"/>
      <c r="H955" s="1"/>
      <c r="I955" s="42"/>
      <c r="L955" s="5"/>
    </row>
    <row r="956" spans="1:12" ht="14.25" customHeight="1" x14ac:dyDescent="0.35">
      <c r="A956" s="6"/>
      <c r="D956" s="42"/>
      <c r="E956" s="42"/>
      <c r="G956" s="1"/>
      <c r="H956" s="1"/>
      <c r="I956" s="42"/>
      <c r="L956" s="5"/>
    </row>
    <row r="957" spans="1:12" ht="14.25" customHeight="1" x14ac:dyDescent="0.35">
      <c r="A957" s="6"/>
      <c r="D957" s="42"/>
      <c r="E957" s="42"/>
      <c r="G957" s="1"/>
      <c r="H957" s="1"/>
      <c r="I957" s="42"/>
      <c r="L957" s="5"/>
    </row>
    <row r="958" spans="1:12" ht="14.25" customHeight="1" x14ac:dyDescent="0.35">
      <c r="A958" s="6"/>
      <c r="D958" s="42"/>
      <c r="E958" s="42"/>
      <c r="G958" s="1"/>
      <c r="H958" s="1"/>
      <c r="I958" s="42"/>
      <c r="L958" s="5"/>
    </row>
    <row r="959" spans="1:12" ht="14.25" customHeight="1" x14ac:dyDescent="0.35">
      <c r="A959" s="6"/>
      <c r="D959" s="42"/>
      <c r="E959" s="42"/>
      <c r="G959" s="1"/>
      <c r="H959" s="1"/>
      <c r="I959" s="42"/>
      <c r="L959" s="5"/>
    </row>
    <row r="960" spans="1:12" ht="14.25" customHeight="1" x14ac:dyDescent="0.35">
      <c r="A960" s="6"/>
      <c r="D960" s="42"/>
      <c r="E960" s="42"/>
      <c r="G960" s="1"/>
      <c r="H960" s="1"/>
      <c r="I960" s="42"/>
      <c r="L960" s="5"/>
    </row>
    <row r="961" spans="1:12" ht="14.25" customHeight="1" x14ac:dyDescent="0.35">
      <c r="A961" s="6"/>
      <c r="D961" s="42"/>
      <c r="E961" s="42"/>
      <c r="G961" s="1"/>
      <c r="H961" s="1"/>
      <c r="I961" s="42"/>
      <c r="L961" s="5"/>
    </row>
    <row r="962" spans="1:12" ht="14.25" customHeight="1" x14ac:dyDescent="0.35">
      <c r="A962" s="6"/>
      <c r="D962" s="42"/>
      <c r="E962" s="42"/>
      <c r="G962" s="1"/>
      <c r="H962" s="1"/>
      <c r="I962" s="42"/>
      <c r="L962" s="5"/>
    </row>
    <row r="963" spans="1:12" ht="14.25" customHeight="1" x14ac:dyDescent="0.35">
      <c r="A963" s="6"/>
      <c r="D963" s="42"/>
      <c r="E963" s="42"/>
      <c r="G963" s="1"/>
      <c r="H963" s="1"/>
      <c r="I963" s="42"/>
      <c r="L963" s="5"/>
    </row>
    <row r="964" spans="1:12" ht="14.25" customHeight="1" x14ac:dyDescent="0.35">
      <c r="A964" s="6"/>
      <c r="D964" s="42"/>
      <c r="E964" s="42"/>
      <c r="G964" s="1"/>
      <c r="H964" s="1"/>
      <c r="I964" s="42"/>
      <c r="L964" s="5"/>
    </row>
    <row r="965" spans="1:12" ht="14.25" customHeight="1" x14ac:dyDescent="0.35">
      <c r="A965" s="6"/>
      <c r="D965" s="42"/>
      <c r="E965" s="42"/>
      <c r="G965" s="1"/>
      <c r="H965" s="1"/>
      <c r="I965" s="42"/>
      <c r="L965" s="5"/>
    </row>
    <row r="966" spans="1:12" ht="14.25" customHeight="1" x14ac:dyDescent="0.35">
      <c r="A966" s="6"/>
      <c r="D966" s="42"/>
      <c r="E966" s="42"/>
      <c r="G966" s="1"/>
      <c r="H966" s="1"/>
      <c r="I966" s="42"/>
      <c r="L966" s="5"/>
    </row>
    <row r="967" spans="1:12" ht="14.25" customHeight="1" x14ac:dyDescent="0.35">
      <c r="A967" s="6"/>
      <c r="D967" s="42"/>
      <c r="E967" s="42"/>
      <c r="G967" s="1"/>
      <c r="H967" s="1"/>
      <c r="I967" s="42"/>
      <c r="L967" s="5"/>
    </row>
    <row r="968" spans="1:12" ht="14.25" customHeight="1" x14ac:dyDescent="0.35">
      <c r="A968" s="6"/>
      <c r="D968" s="42"/>
      <c r="E968" s="42"/>
      <c r="G968" s="1"/>
      <c r="H968" s="1"/>
      <c r="I968" s="42"/>
      <c r="L968" s="5"/>
    </row>
    <row r="969" spans="1:12" ht="14.25" customHeight="1" x14ac:dyDescent="0.35">
      <c r="A969" s="6"/>
      <c r="D969" s="42"/>
      <c r="E969" s="42"/>
      <c r="G969" s="1"/>
      <c r="H969" s="1"/>
      <c r="I969" s="42"/>
      <c r="L969" s="5"/>
    </row>
    <row r="970" spans="1:12" ht="14.25" customHeight="1" x14ac:dyDescent="0.35">
      <c r="A970" s="6"/>
      <c r="D970" s="42"/>
      <c r="E970" s="42"/>
      <c r="G970" s="1"/>
      <c r="H970" s="1"/>
      <c r="I970" s="42"/>
      <c r="L970" s="5"/>
    </row>
    <row r="971" spans="1:12" ht="14.25" customHeight="1" x14ac:dyDescent="0.35">
      <c r="A971" s="6"/>
      <c r="D971" s="42"/>
      <c r="E971" s="42"/>
      <c r="G971" s="1"/>
      <c r="H971" s="1"/>
      <c r="I971" s="42"/>
      <c r="L971" s="5"/>
    </row>
    <row r="972" spans="1:12" ht="14.25" customHeight="1" x14ac:dyDescent="0.35">
      <c r="A972" s="6"/>
      <c r="D972" s="42"/>
      <c r="E972" s="42"/>
      <c r="G972" s="1"/>
      <c r="H972" s="1"/>
      <c r="I972" s="42"/>
      <c r="L972" s="5"/>
    </row>
    <row r="973" spans="1:12" ht="14.25" customHeight="1" x14ac:dyDescent="0.35">
      <c r="A973" s="6"/>
      <c r="D973" s="42"/>
      <c r="E973" s="42"/>
      <c r="G973" s="1"/>
      <c r="H973" s="1"/>
      <c r="I973" s="42"/>
      <c r="L973" s="5"/>
    </row>
    <row r="974" spans="1:12" ht="14.25" customHeight="1" x14ac:dyDescent="0.35">
      <c r="A974" s="6"/>
      <c r="D974" s="42"/>
      <c r="E974" s="42"/>
      <c r="G974" s="1"/>
      <c r="H974" s="1"/>
      <c r="I974" s="42"/>
      <c r="L974" s="5"/>
    </row>
    <row r="975" spans="1:12" ht="14.25" customHeight="1" x14ac:dyDescent="0.35">
      <c r="A975" s="6"/>
      <c r="D975" s="42"/>
      <c r="E975" s="42"/>
      <c r="G975" s="1"/>
      <c r="H975" s="1"/>
      <c r="I975" s="42"/>
      <c r="L975" s="5"/>
    </row>
    <row r="976" spans="1:12" ht="14.25" customHeight="1" x14ac:dyDescent="0.35">
      <c r="A976" s="6"/>
      <c r="D976" s="42"/>
      <c r="E976" s="42"/>
      <c r="G976" s="1"/>
      <c r="H976" s="1"/>
      <c r="I976" s="42"/>
      <c r="L976" s="5"/>
    </row>
    <row r="977" spans="1:12" ht="14.25" customHeight="1" x14ac:dyDescent="0.35">
      <c r="A977" s="6"/>
      <c r="D977" s="42"/>
      <c r="E977" s="42"/>
      <c r="G977" s="1"/>
      <c r="H977" s="1"/>
      <c r="I977" s="42"/>
      <c r="L977" s="5"/>
    </row>
    <row r="978" spans="1:12" ht="14.25" customHeight="1" x14ac:dyDescent="0.35">
      <c r="A978" s="6"/>
      <c r="D978" s="42"/>
      <c r="E978" s="42"/>
      <c r="G978" s="1"/>
      <c r="H978" s="1"/>
      <c r="I978" s="42"/>
      <c r="L978" s="5"/>
    </row>
    <row r="979" spans="1:12" ht="14.25" customHeight="1" x14ac:dyDescent="0.35">
      <c r="A979" s="6"/>
      <c r="D979" s="42"/>
      <c r="E979" s="42"/>
      <c r="G979" s="1"/>
      <c r="H979" s="1"/>
      <c r="I979" s="42"/>
      <c r="L979" s="5"/>
    </row>
    <row r="980" spans="1:12" ht="14.25" customHeight="1" x14ac:dyDescent="0.35">
      <c r="A980" s="6"/>
      <c r="D980" s="42"/>
      <c r="E980" s="42"/>
      <c r="G980" s="1"/>
      <c r="H980" s="1"/>
      <c r="I980" s="42"/>
      <c r="L980" s="5"/>
    </row>
    <row r="981" spans="1:12" ht="14.25" customHeight="1" x14ac:dyDescent="0.35">
      <c r="A981" s="6"/>
      <c r="D981" s="42"/>
      <c r="E981" s="42"/>
      <c r="G981" s="1"/>
      <c r="H981" s="1"/>
      <c r="I981" s="42"/>
      <c r="L981" s="5"/>
    </row>
    <row r="982" spans="1:12" ht="14.25" customHeight="1" x14ac:dyDescent="0.35">
      <c r="A982" s="6"/>
      <c r="D982" s="42"/>
      <c r="E982" s="42"/>
      <c r="G982" s="1"/>
      <c r="H982" s="1"/>
      <c r="I982" s="42"/>
      <c r="L982" s="5"/>
    </row>
    <row r="983" spans="1:12" ht="14.25" customHeight="1" x14ac:dyDescent="0.35">
      <c r="A983" s="6"/>
      <c r="D983" s="42"/>
      <c r="E983" s="42"/>
      <c r="G983" s="1"/>
      <c r="H983" s="1"/>
      <c r="I983" s="42"/>
      <c r="L983" s="5"/>
    </row>
    <row r="984" spans="1:12" ht="14.25" customHeight="1" x14ac:dyDescent="0.35">
      <c r="A984" s="6"/>
      <c r="D984" s="42"/>
      <c r="E984" s="42"/>
      <c r="G984" s="1"/>
      <c r="H984" s="1"/>
      <c r="I984" s="42"/>
      <c r="L984" s="5"/>
    </row>
    <row r="985" spans="1:12" ht="14.25" customHeight="1" x14ac:dyDescent="0.35">
      <c r="A985" s="6"/>
      <c r="D985" s="42"/>
      <c r="E985" s="42"/>
      <c r="G985" s="1"/>
      <c r="H985" s="1"/>
      <c r="I985" s="42"/>
      <c r="L985" s="5"/>
    </row>
    <row r="986" spans="1:12" ht="14.25" customHeight="1" x14ac:dyDescent="0.35">
      <c r="A986" s="6"/>
      <c r="D986" s="42"/>
      <c r="E986" s="42"/>
      <c r="G986" s="1"/>
      <c r="H986" s="1"/>
      <c r="I986" s="42"/>
      <c r="L986" s="5"/>
    </row>
    <row r="987" spans="1:12" ht="14.25" customHeight="1" x14ac:dyDescent="0.35">
      <c r="A987" s="6"/>
      <c r="D987" s="42"/>
      <c r="E987" s="42"/>
      <c r="G987" s="1"/>
      <c r="H987" s="1"/>
      <c r="I987" s="42"/>
      <c r="L987" s="5"/>
    </row>
    <row r="988" spans="1:12" ht="14.25" customHeight="1" x14ac:dyDescent="0.35">
      <c r="A988" s="6"/>
      <c r="D988" s="42"/>
      <c r="E988" s="42"/>
      <c r="G988" s="1"/>
      <c r="H988" s="1"/>
      <c r="I988" s="42"/>
      <c r="L988" s="5"/>
    </row>
    <row r="989" spans="1:12" ht="14.25" customHeight="1" x14ac:dyDescent="0.35">
      <c r="A989" s="6"/>
      <c r="D989" s="42"/>
      <c r="E989" s="42"/>
      <c r="G989" s="1"/>
      <c r="H989" s="1"/>
      <c r="I989" s="42"/>
      <c r="L989" s="5"/>
    </row>
    <row r="990" spans="1:12" ht="14.25" customHeight="1" x14ac:dyDescent="0.35">
      <c r="A990" s="6"/>
      <c r="D990" s="42"/>
      <c r="E990" s="42"/>
      <c r="G990" s="1"/>
      <c r="H990" s="1"/>
      <c r="I990" s="42"/>
      <c r="L990" s="5"/>
    </row>
    <row r="991" spans="1:12" ht="14.25" customHeight="1" x14ac:dyDescent="0.35">
      <c r="A991" s="6"/>
      <c r="D991" s="42"/>
      <c r="E991" s="42"/>
      <c r="G991" s="1"/>
      <c r="H991" s="1"/>
      <c r="I991" s="42"/>
      <c r="L991" s="5"/>
    </row>
    <row r="992" spans="1:12" ht="14.25" customHeight="1" x14ac:dyDescent="0.35">
      <c r="A992" s="6"/>
      <c r="D992" s="42"/>
      <c r="E992" s="42"/>
      <c r="G992" s="1"/>
      <c r="H992" s="1"/>
      <c r="I992" s="42"/>
      <c r="L992" s="5"/>
    </row>
    <row r="993" spans="1:12" ht="14.25" customHeight="1" x14ac:dyDescent="0.35">
      <c r="A993" s="6"/>
      <c r="D993" s="42"/>
      <c r="E993" s="42"/>
      <c r="G993" s="1"/>
      <c r="H993" s="1"/>
      <c r="I993" s="42"/>
      <c r="L993" s="5"/>
    </row>
    <row r="994" spans="1:12" ht="14.25" customHeight="1" x14ac:dyDescent="0.35">
      <c r="A994" s="6"/>
      <c r="D994" s="42"/>
      <c r="E994" s="42"/>
      <c r="G994" s="1"/>
      <c r="H994" s="1"/>
      <c r="I994" s="42"/>
      <c r="L994" s="5"/>
    </row>
    <row r="995" spans="1:12" ht="14.25" customHeight="1" x14ac:dyDescent="0.35">
      <c r="A995" s="6"/>
      <c r="D995" s="42"/>
      <c r="E995" s="42"/>
      <c r="G995" s="1"/>
      <c r="H995" s="1"/>
      <c r="I995" s="42"/>
      <c r="L995" s="5"/>
    </row>
    <row r="996" spans="1:12" ht="14.25" customHeight="1" x14ac:dyDescent="0.35">
      <c r="A996" s="6"/>
      <c r="D996" s="42"/>
      <c r="E996" s="42"/>
      <c r="G996" s="1"/>
      <c r="H996" s="1"/>
      <c r="I996" s="42"/>
      <c r="L996" s="5"/>
    </row>
    <row r="997" spans="1:12" ht="14.25" customHeight="1" x14ac:dyDescent="0.35">
      <c r="A997" s="6"/>
      <c r="D997" s="42"/>
      <c r="E997" s="42"/>
      <c r="G997" s="1"/>
      <c r="H997" s="1"/>
      <c r="I997" s="42"/>
      <c r="L997" s="5"/>
    </row>
    <row r="998" spans="1:12" ht="14.25" customHeight="1" x14ac:dyDescent="0.35">
      <c r="A998" s="6"/>
      <c r="D998" s="42"/>
      <c r="E998" s="42"/>
      <c r="G998" s="1"/>
      <c r="H998" s="1"/>
      <c r="I998" s="42"/>
      <c r="L998" s="5"/>
    </row>
    <row r="999" spans="1:12" ht="14.25" customHeight="1" x14ac:dyDescent="0.35">
      <c r="A999" s="6"/>
      <c r="D999" s="42"/>
      <c r="E999" s="42"/>
      <c r="G999" s="1"/>
      <c r="H999" s="1"/>
      <c r="I999" s="42"/>
      <c r="L999" s="5"/>
    </row>
    <row r="1000" spans="1:12" ht="14.25" customHeight="1" x14ac:dyDescent="0.35">
      <c r="A1000" s="6"/>
      <c r="D1000" s="42"/>
      <c r="E1000" s="42"/>
      <c r="G1000" s="1"/>
      <c r="H1000" s="1"/>
      <c r="I1000" s="42"/>
      <c r="L1000" s="5"/>
    </row>
    <row r="1001" spans="1:12" ht="14.25" customHeight="1" x14ac:dyDescent="0.35">
      <c r="A1001" s="6"/>
      <c r="D1001" s="42"/>
      <c r="E1001" s="42"/>
      <c r="G1001" s="1"/>
      <c r="H1001" s="1"/>
      <c r="I1001" s="42"/>
      <c r="L1001" s="5"/>
    </row>
    <row r="1002" spans="1:12" ht="14.25" customHeight="1" x14ac:dyDescent="0.35">
      <c r="A1002" s="6"/>
      <c r="D1002" s="42"/>
      <c r="E1002" s="42"/>
      <c r="G1002" s="1"/>
      <c r="H1002" s="1"/>
      <c r="I1002" s="42"/>
      <c r="L1002" s="5"/>
    </row>
    <row r="1003" spans="1:12" ht="14.25" customHeight="1" x14ac:dyDescent="0.35">
      <c r="A1003" s="6"/>
      <c r="D1003" s="42"/>
      <c r="E1003" s="42"/>
      <c r="G1003" s="1"/>
      <c r="H1003" s="1"/>
      <c r="I1003" s="42"/>
      <c r="L1003" s="5"/>
    </row>
    <row r="1004" spans="1:12" ht="14.25" customHeight="1" x14ac:dyDescent="0.35">
      <c r="A1004" s="6"/>
      <c r="D1004" s="42"/>
      <c r="E1004" s="42"/>
      <c r="G1004" s="1"/>
      <c r="H1004" s="1"/>
      <c r="I1004" s="42"/>
      <c r="L1004" s="5"/>
    </row>
    <row r="1005" spans="1:12" ht="14.25" customHeight="1" x14ac:dyDescent="0.35">
      <c r="A1005" s="6"/>
      <c r="D1005" s="42"/>
      <c r="E1005" s="42"/>
      <c r="G1005" s="1"/>
      <c r="H1005" s="1"/>
      <c r="I1005" s="42"/>
      <c r="L1005" s="5"/>
    </row>
    <row r="1006" spans="1:12" ht="14.25" customHeight="1" x14ac:dyDescent="0.35">
      <c r="A1006" s="6"/>
      <c r="D1006" s="42"/>
      <c r="E1006" s="42"/>
      <c r="G1006" s="1"/>
      <c r="H1006" s="1"/>
      <c r="I1006" s="42"/>
      <c r="L1006" s="5"/>
    </row>
    <row r="1007" spans="1:12" ht="14.25" customHeight="1" x14ac:dyDescent="0.35">
      <c r="A1007" s="6"/>
      <c r="D1007" s="42"/>
      <c r="E1007" s="42"/>
      <c r="G1007" s="1"/>
      <c r="H1007" s="1"/>
      <c r="I1007" s="42"/>
      <c r="L1007" s="5"/>
    </row>
    <row r="1008" spans="1:12" ht="14.25" customHeight="1" x14ac:dyDescent="0.35">
      <c r="A1008" s="6"/>
      <c r="D1008" s="42"/>
      <c r="E1008" s="42"/>
      <c r="G1008" s="1"/>
      <c r="H1008" s="1"/>
      <c r="I1008" s="42"/>
      <c r="L1008" s="5"/>
    </row>
    <row r="1009" spans="1:12" ht="14.25" customHeight="1" x14ac:dyDescent="0.35">
      <c r="A1009" s="6"/>
      <c r="D1009" s="42"/>
      <c r="E1009" s="42"/>
      <c r="G1009" s="1"/>
      <c r="H1009" s="1"/>
      <c r="I1009" s="42"/>
      <c r="L1009" s="5"/>
    </row>
    <row r="1010" spans="1:12" ht="14.25" customHeight="1" x14ac:dyDescent="0.35">
      <c r="A1010" s="6"/>
      <c r="D1010" s="42"/>
      <c r="E1010" s="42"/>
      <c r="G1010" s="1"/>
      <c r="H1010" s="1"/>
      <c r="I1010" s="42"/>
      <c r="L1010" s="5"/>
    </row>
    <row r="1011" spans="1:12" ht="14.25" customHeight="1" x14ac:dyDescent="0.35">
      <c r="A1011" s="6"/>
      <c r="D1011" s="42"/>
      <c r="E1011" s="42"/>
      <c r="G1011" s="1"/>
      <c r="H1011" s="1"/>
      <c r="I1011" s="42"/>
      <c r="L1011" s="5"/>
    </row>
    <row r="1012" spans="1:12" ht="14.25" customHeight="1" x14ac:dyDescent="0.35">
      <c r="A1012" s="6"/>
      <c r="D1012" s="42"/>
      <c r="E1012" s="42"/>
      <c r="G1012" s="1"/>
      <c r="H1012" s="1"/>
      <c r="I1012" s="42"/>
      <c r="L1012" s="5"/>
    </row>
    <row r="1013" spans="1:12" ht="14.25" customHeight="1" x14ac:dyDescent="0.35">
      <c r="A1013" s="6"/>
      <c r="D1013" s="42"/>
      <c r="E1013" s="42"/>
      <c r="G1013" s="1"/>
      <c r="H1013" s="1"/>
      <c r="I1013" s="42"/>
      <c r="L1013" s="5"/>
    </row>
    <row r="1014" spans="1:12" ht="14.25" customHeight="1" x14ac:dyDescent="0.35">
      <c r="A1014" s="6"/>
      <c r="D1014" s="42"/>
      <c r="E1014" s="42"/>
      <c r="G1014" s="1"/>
      <c r="H1014" s="1"/>
      <c r="I1014" s="42"/>
      <c r="L1014" s="5"/>
    </row>
    <row r="1015" spans="1:12" ht="14.25" customHeight="1" x14ac:dyDescent="0.35">
      <c r="A1015" s="6"/>
      <c r="D1015" s="42"/>
      <c r="E1015" s="42"/>
      <c r="G1015" s="1"/>
      <c r="H1015" s="1"/>
      <c r="I1015" s="42"/>
      <c r="L1015" s="5"/>
    </row>
  </sheetData>
  <dataValidations count="3">
    <dataValidation type="list" allowBlank="1" showErrorMessage="1" sqref="G2:G1015" xr:uid="{00000000-0002-0000-0700-000000000000}">
      <formula1>"Cash,Transfer,Cash&amp;Transfer,POS"</formula1>
    </dataValidation>
    <dataValidation type="list" allowBlank="1" showErrorMessage="1" sqref="H2:H1015" xr:uid="{00000000-0002-0000-0700-000002000000}">
      <formula1>"Yes,No,Partly"</formula1>
    </dataValidation>
    <dataValidation type="custom" allowBlank="1" showDropDown="1" sqref="D2:E289 I2:I289" xr:uid="{00000000-0002-0000-0700-000003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8"/>
  <sheetViews>
    <sheetView topLeftCell="K1" workbookViewId="0">
      <pane ySplit="1" topLeftCell="A30" activePane="bottomLeft" state="frozen"/>
      <selection pane="bottomLeft" activeCell="O2" sqref="O2:T13"/>
    </sheetView>
  </sheetViews>
  <sheetFormatPr defaultColWidth="14.453125" defaultRowHeight="15" customHeight="1" x14ac:dyDescent="0.35"/>
  <cols>
    <col min="1" max="1" width="23.08984375" customWidth="1"/>
    <col min="2" max="2" width="24.453125" customWidth="1"/>
    <col min="3" max="3" width="14" customWidth="1"/>
    <col min="4" max="4" width="21.81640625" customWidth="1"/>
    <col min="5" max="5" width="18.453125" customWidth="1"/>
    <col min="6" max="6" width="20.26953125" customWidth="1"/>
    <col min="7" max="7" width="25.54296875" customWidth="1"/>
    <col min="8" max="8" width="13.7265625" customWidth="1"/>
    <col min="9" max="9" width="24.81640625" customWidth="1"/>
    <col min="10" max="10" width="17" customWidth="1"/>
    <col min="11" max="11" width="17.26953125" customWidth="1"/>
    <col min="12" max="12" width="20.81640625" customWidth="1"/>
    <col min="13" max="13" width="11" customWidth="1"/>
    <col min="14" max="26" width="8.7265625" customWidth="1"/>
  </cols>
  <sheetData>
    <row r="1" spans="1:20" ht="14.25" customHeight="1" x14ac:dyDescent="0.35">
      <c r="A1" s="13" t="s">
        <v>47</v>
      </c>
      <c r="B1" s="14" t="s">
        <v>11</v>
      </c>
      <c r="C1" s="14" t="s">
        <v>48</v>
      </c>
      <c r="D1" s="43" t="s">
        <v>67</v>
      </c>
      <c r="E1" s="43" t="s">
        <v>68</v>
      </c>
      <c r="F1" s="14" t="s">
        <v>49</v>
      </c>
      <c r="G1" s="14" t="s">
        <v>50</v>
      </c>
      <c r="H1" s="14" t="s">
        <v>51</v>
      </c>
      <c r="I1" s="14" t="s">
        <v>52</v>
      </c>
      <c r="J1" s="43" t="s">
        <v>69</v>
      </c>
      <c r="K1" s="14" t="s">
        <v>54</v>
      </c>
      <c r="L1" s="16" t="s">
        <v>55</v>
      </c>
    </row>
    <row r="2" spans="1:20" ht="14.25" customHeight="1" x14ac:dyDescent="0.35">
      <c r="A2" s="17">
        <v>3</v>
      </c>
      <c r="B2" s="18" t="s">
        <v>13</v>
      </c>
      <c r="C2" s="18">
        <v>2</v>
      </c>
      <c r="D2" s="19">
        <f>VLOOKUP(B2,'Product List'!$A$2:$B$7,2,FALSE)</f>
        <v>25</v>
      </c>
      <c r="E2" s="19">
        <f t="shared" ref="E2:E218" si="0">C2*D2</f>
        <v>50</v>
      </c>
      <c r="F2" s="18" t="s">
        <v>4</v>
      </c>
      <c r="G2" s="18" t="s">
        <v>57</v>
      </c>
      <c r="H2" s="18" t="s">
        <v>58</v>
      </c>
      <c r="I2" s="19">
        <v>50</v>
      </c>
      <c r="J2" s="19">
        <f t="shared" ref="J2:J256" si="1">I2-E2</f>
        <v>0</v>
      </c>
      <c r="K2" s="19"/>
      <c r="L2" s="44"/>
    </row>
    <row r="3" spans="1:20" ht="14.25" customHeight="1" x14ac:dyDescent="0.35">
      <c r="A3" s="21"/>
      <c r="B3" s="22" t="s">
        <v>13</v>
      </c>
      <c r="C3" s="22">
        <v>3</v>
      </c>
      <c r="D3" s="23">
        <f>VLOOKUP(B3,'Product List'!$A$2:$B$7,2,FALSE)</f>
        <v>25</v>
      </c>
      <c r="E3" s="23">
        <f t="shared" si="0"/>
        <v>75</v>
      </c>
      <c r="F3" s="22" t="s">
        <v>6</v>
      </c>
      <c r="G3" s="22" t="s">
        <v>60</v>
      </c>
      <c r="H3" s="22" t="s">
        <v>58</v>
      </c>
      <c r="I3" s="23">
        <v>100</v>
      </c>
      <c r="J3" s="23">
        <f t="shared" si="1"/>
        <v>25</v>
      </c>
      <c r="K3" s="23"/>
      <c r="L3" s="24"/>
      <c r="R3" s="1"/>
      <c r="S3" s="1"/>
      <c r="T3" s="1"/>
    </row>
    <row r="4" spans="1:20" ht="14.25" customHeight="1" x14ac:dyDescent="0.35">
      <c r="A4" s="17"/>
      <c r="B4" s="18" t="s">
        <v>17</v>
      </c>
      <c r="C4" s="18">
        <v>1</v>
      </c>
      <c r="D4" s="19">
        <f>VLOOKUP(B4,'Product List'!$A$2:$B$7,2,FALSE)</f>
        <v>460</v>
      </c>
      <c r="E4" s="19">
        <f t="shared" si="0"/>
        <v>460</v>
      </c>
      <c r="F4" s="18" t="s">
        <v>1</v>
      </c>
      <c r="G4" s="18"/>
      <c r="H4" s="18" t="s">
        <v>59</v>
      </c>
      <c r="I4" s="19"/>
      <c r="J4" s="19">
        <f t="shared" si="1"/>
        <v>-460</v>
      </c>
      <c r="K4" s="19"/>
      <c r="L4" s="34"/>
      <c r="R4" s="1"/>
      <c r="S4" s="1"/>
      <c r="T4" s="1"/>
    </row>
    <row r="5" spans="1:20" ht="14.25" customHeight="1" x14ac:dyDescent="0.35">
      <c r="A5" s="21">
        <v>4</v>
      </c>
      <c r="B5" s="22" t="s">
        <v>13</v>
      </c>
      <c r="C5" s="22">
        <v>2</v>
      </c>
      <c r="D5" s="23">
        <f>VLOOKUP(B5,'Product List'!$A$2:$B$7,2,FALSE)</f>
        <v>25</v>
      </c>
      <c r="E5" s="23">
        <f t="shared" si="0"/>
        <v>50</v>
      </c>
      <c r="F5" s="22" t="s">
        <v>1</v>
      </c>
      <c r="G5" s="22"/>
      <c r="H5" s="22" t="s">
        <v>59</v>
      </c>
      <c r="I5" s="23"/>
      <c r="J5" s="23">
        <f t="shared" si="1"/>
        <v>-50</v>
      </c>
      <c r="K5" s="23"/>
      <c r="L5" s="24"/>
      <c r="O5" s="1"/>
      <c r="R5" s="1"/>
      <c r="S5" s="1"/>
      <c r="T5" s="1"/>
    </row>
    <row r="6" spans="1:20" ht="14.25" customHeight="1" x14ac:dyDescent="0.35">
      <c r="A6" s="17"/>
      <c r="B6" s="18" t="s">
        <v>13</v>
      </c>
      <c r="C6" s="18">
        <v>2</v>
      </c>
      <c r="D6" s="19">
        <f>VLOOKUP(B6,'Product List'!$A$2:$B$7,2,FALSE)</f>
        <v>25</v>
      </c>
      <c r="E6" s="19">
        <f t="shared" si="0"/>
        <v>50</v>
      </c>
      <c r="F6" s="18" t="s">
        <v>4</v>
      </c>
      <c r="G6" s="18" t="s">
        <v>57</v>
      </c>
      <c r="H6" s="18" t="s">
        <v>58</v>
      </c>
      <c r="I6" s="19">
        <v>50</v>
      </c>
      <c r="J6" s="19">
        <f t="shared" si="1"/>
        <v>0</v>
      </c>
      <c r="K6" s="19"/>
      <c r="L6" s="34"/>
      <c r="R6" s="1"/>
      <c r="S6" s="1"/>
      <c r="T6" s="1"/>
    </row>
    <row r="7" spans="1:20" ht="14.25" customHeight="1" x14ac:dyDescent="0.35">
      <c r="A7" s="21"/>
      <c r="B7" s="22" t="s">
        <v>15</v>
      </c>
      <c r="C7" s="22">
        <v>1</v>
      </c>
      <c r="D7" s="23">
        <f>VLOOKUP(B7,'Product List'!$A$2:$B$7,2,FALSE)</f>
        <v>350</v>
      </c>
      <c r="E7" s="23">
        <f t="shared" si="0"/>
        <v>350</v>
      </c>
      <c r="F7" s="22" t="s">
        <v>1</v>
      </c>
      <c r="G7" s="22"/>
      <c r="H7" s="22" t="s">
        <v>59</v>
      </c>
      <c r="I7" s="23"/>
      <c r="J7" s="23">
        <f t="shared" si="1"/>
        <v>-350</v>
      </c>
      <c r="K7" s="23"/>
      <c r="L7" s="34"/>
      <c r="R7" s="1"/>
      <c r="S7" s="1"/>
      <c r="T7" s="1"/>
    </row>
    <row r="8" spans="1:20" ht="14.25" customHeight="1" x14ac:dyDescent="0.35">
      <c r="A8" s="17"/>
      <c r="B8" s="18" t="s">
        <v>15</v>
      </c>
      <c r="C8" s="18">
        <v>1</v>
      </c>
      <c r="D8" s="19">
        <f>VLOOKUP(B8,'Product List'!$A$2:$B$7,2,FALSE)</f>
        <v>350</v>
      </c>
      <c r="E8" s="19">
        <f t="shared" si="0"/>
        <v>350</v>
      </c>
      <c r="F8" s="18" t="s">
        <v>5</v>
      </c>
      <c r="G8" s="18"/>
      <c r="H8" s="18" t="s">
        <v>59</v>
      </c>
      <c r="I8" s="19"/>
      <c r="J8" s="19">
        <f t="shared" si="1"/>
        <v>-350</v>
      </c>
      <c r="K8" s="19" t="s">
        <v>62</v>
      </c>
      <c r="L8" s="26"/>
      <c r="R8" s="1"/>
      <c r="S8" s="1"/>
      <c r="T8" s="1"/>
    </row>
    <row r="9" spans="1:20" ht="14.25" customHeight="1" x14ac:dyDescent="0.35">
      <c r="A9" s="21"/>
      <c r="B9" s="22" t="s">
        <v>16</v>
      </c>
      <c r="C9" s="22">
        <v>1</v>
      </c>
      <c r="D9" s="23">
        <f>VLOOKUP(B9,'Product List'!$A$2:$B$7,2,FALSE)</f>
        <v>600</v>
      </c>
      <c r="E9" s="23">
        <f t="shared" si="0"/>
        <v>600</v>
      </c>
      <c r="F9" s="22" t="s">
        <v>5</v>
      </c>
      <c r="G9" s="22"/>
      <c r="H9" s="22" t="s">
        <v>59</v>
      </c>
      <c r="I9" s="23"/>
      <c r="J9" s="23">
        <f t="shared" si="1"/>
        <v>-600</v>
      </c>
      <c r="K9" s="23"/>
      <c r="L9" s="24"/>
      <c r="R9" s="1"/>
      <c r="S9" s="1"/>
      <c r="T9" s="1"/>
    </row>
    <row r="10" spans="1:20" ht="14.25" customHeight="1" x14ac:dyDescent="0.35">
      <c r="A10" s="17">
        <v>5</v>
      </c>
      <c r="B10" s="18" t="s">
        <v>13</v>
      </c>
      <c r="C10" s="18">
        <v>2</v>
      </c>
      <c r="D10" s="19">
        <f>VLOOKUP(B10,'Product List'!$A$2:$B$7,2,FALSE)</f>
        <v>25</v>
      </c>
      <c r="E10" s="19">
        <f t="shared" si="0"/>
        <v>50</v>
      </c>
      <c r="F10" s="18" t="s">
        <v>8</v>
      </c>
      <c r="G10" s="18"/>
      <c r="H10" s="18" t="s">
        <v>59</v>
      </c>
      <c r="I10" s="19"/>
      <c r="J10" s="19">
        <f t="shared" si="1"/>
        <v>-50</v>
      </c>
      <c r="K10" s="19"/>
      <c r="L10" s="26"/>
      <c r="R10" s="1"/>
      <c r="S10" s="1"/>
      <c r="T10" s="1"/>
    </row>
    <row r="11" spans="1:20" ht="14.25" customHeight="1" x14ac:dyDescent="0.35">
      <c r="A11" s="21"/>
      <c r="B11" s="22" t="s">
        <v>13</v>
      </c>
      <c r="C11" s="22">
        <v>2</v>
      </c>
      <c r="D11" s="23">
        <f>VLOOKUP(B11,'Product List'!$A$2:$B$7,2,FALSE)</f>
        <v>25</v>
      </c>
      <c r="E11" s="23">
        <f t="shared" si="0"/>
        <v>50</v>
      </c>
      <c r="F11" s="22" t="s">
        <v>4</v>
      </c>
      <c r="G11" s="22" t="s">
        <v>57</v>
      </c>
      <c r="H11" s="22" t="s">
        <v>58</v>
      </c>
      <c r="I11" s="23">
        <v>50</v>
      </c>
      <c r="J11" s="23">
        <f t="shared" si="1"/>
        <v>0</v>
      </c>
      <c r="K11" s="23"/>
      <c r="L11" s="24"/>
      <c r="R11" s="1"/>
      <c r="S11" s="1"/>
      <c r="T11" s="1"/>
    </row>
    <row r="12" spans="1:20" ht="14.25" customHeight="1" x14ac:dyDescent="0.35">
      <c r="A12" s="17"/>
      <c r="B12" s="18" t="s">
        <v>13</v>
      </c>
      <c r="C12" s="18">
        <v>1</v>
      </c>
      <c r="D12" s="19">
        <f>VLOOKUP(B12,'Product List'!$A$2:$B$8,2,FALSE)</f>
        <v>25</v>
      </c>
      <c r="E12" s="19">
        <f t="shared" si="0"/>
        <v>25</v>
      </c>
      <c r="F12" s="18" t="s">
        <v>6</v>
      </c>
      <c r="G12" s="18" t="s">
        <v>60</v>
      </c>
      <c r="H12" s="18" t="s">
        <v>58</v>
      </c>
      <c r="I12" s="19"/>
      <c r="J12" s="19">
        <f t="shared" si="1"/>
        <v>-25</v>
      </c>
      <c r="K12" s="19"/>
      <c r="L12" s="26"/>
    </row>
    <row r="13" spans="1:20" ht="14.25" customHeight="1" x14ac:dyDescent="0.35">
      <c r="A13" s="21"/>
      <c r="B13" s="22" t="s">
        <v>15</v>
      </c>
      <c r="C13" s="22">
        <v>1</v>
      </c>
      <c r="D13" s="23">
        <f>VLOOKUP(B13,'Product List'!$A$2:$B$8,2,FALSE)</f>
        <v>350</v>
      </c>
      <c r="E13" s="23">
        <f t="shared" si="0"/>
        <v>350</v>
      </c>
      <c r="F13" s="22" t="s">
        <v>5</v>
      </c>
      <c r="G13" s="22"/>
      <c r="H13" s="22" t="s">
        <v>59</v>
      </c>
      <c r="I13" s="23"/>
      <c r="J13" s="23">
        <f t="shared" si="1"/>
        <v>-350</v>
      </c>
      <c r="K13" s="23"/>
      <c r="L13" s="24"/>
      <c r="T13" s="1"/>
    </row>
    <row r="14" spans="1:20" ht="14.25" customHeight="1" x14ac:dyDescent="0.35">
      <c r="A14" s="17"/>
      <c r="B14" s="18" t="s">
        <v>15</v>
      </c>
      <c r="C14" s="18">
        <v>1</v>
      </c>
      <c r="D14" s="19">
        <f>VLOOKUP(B14,'Product List'!$A$2:$B$8,2,FALSE)</f>
        <v>350</v>
      </c>
      <c r="E14" s="19">
        <f t="shared" si="0"/>
        <v>350</v>
      </c>
      <c r="F14" s="18" t="s">
        <v>3</v>
      </c>
      <c r="G14" s="18"/>
      <c r="H14" s="18" t="s">
        <v>59</v>
      </c>
      <c r="I14" s="19"/>
      <c r="J14" s="19">
        <f t="shared" si="1"/>
        <v>-350</v>
      </c>
      <c r="K14" s="19"/>
      <c r="L14" s="26"/>
    </row>
    <row r="15" spans="1:20" ht="14.25" customHeight="1" x14ac:dyDescent="0.35">
      <c r="A15" s="21"/>
      <c r="B15" s="22" t="s">
        <v>13</v>
      </c>
      <c r="C15" s="22">
        <v>1</v>
      </c>
      <c r="D15" s="23">
        <f>VLOOKUP(B15,'Product List'!$A$2:$B$8,2,FALSE)</f>
        <v>25</v>
      </c>
      <c r="E15" s="23">
        <f t="shared" si="0"/>
        <v>25</v>
      </c>
      <c r="F15" s="22" t="s">
        <v>2</v>
      </c>
      <c r="G15" s="22"/>
      <c r="H15" s="22" t="s">
        <v>59</v>
      </c>
      <c r="I15" s="23"/>
      <c r="J15" s="23">
        <f t="shared" si="1"/>
        <v>-25</v>
      </c>
      <c r="K15" s="23"/>
      <c r="L15" s="24"/>
    </row>
    <row r="16" spans="1:20" ht="14.25" customHeight="1" x14ac:dyDescent="0.35">
      <c r="A16" s="17"/>
      <c r="B16" s="18" t="s">
        <v>19</v>
      </c>
      <c r="C16" s="18">
        <v>1</v>
      </c>
      <c r="D16" s="19">
        <f>VLOOKUP(B16,'Product List'!$A$2:$B$8,2,FALSE)</f>
        <v>560</v>
      </c>
      <c r="E16" s="19">
        <f t="shared" si="0"/>
        <v>560</v>
      </c>
      <c r="F16" s="18" t="s">
        <v>8</v>
      </c>
      <c r="G16" s="18"/>
      <c r="H16" s="18" t="s">
        <v>59</v>
      </c>
      <c r="I16" s="19"/>
      <c r="J16" s="19">
        <f t="shared" si="1"/>
        <v>-560</v>
      </c>
      <c r="K16" s="19"/>
      <c r="L16" s="26"/>
    </row>
    <row r="17" spans="1:12" ht="14.25" customHeight="1" x14ac:dyDescent="0.35">
      <c r="A17" s="21">
        <v>6</v>
      </c>
      <c r="B17" s="22" t="s">
        <v>13</v>
      </c>
      <c r="C17" s="22">
        <v>2</v>
      </c>
      <c r="D17" s="23">
        <f>VLOOKUP(B17,'Product List'!$A$2:$B$7,2,FALSE)</f>
        <v>25</v>
      </c>
      <c r="E17" s="23">
        <f t="shared" si="0"/>
        <v>50</v>
      </c>
      <c r="F17" s="22" t="s">
        <v>4</v>
      </c>
      <c r="G17" s="22" t="s">
        <v>57</v>
      </c>
      <c r="H17" s="22" t="s">
        <v>58</v>
      </c>
      <c r="I17" s="23">
        <v>50</v>
      </c>
      <c r="J17" s="23">
        <f t="shared" si="1"/>
        <v>0</v>
      </c>
      <c r="K17" s="23"/>
      <c r="L17" s="24"/>
    </row>
    <row r="18" spans="1:12" ht="14.25" customHeight="1" x14ac:dyDescent="0.35">
      <c r="A18" s="17"/>
      <c r="B18" s="18" t="s">
        <v>13</v>
      </c>
      <c r="C18" s="18">
        <v>2</v>
      </c>
      <c r="D18" s="19">
        <f>VLOOKUP(B18,'Product List'!$A$2:$B$7,2,FALSE)</f>
        <v>25</v>
      </c>
      <c r="E18" s="19">
        <f t="shared" si="0"/>
        <v>50</v>
      </c>
      <c r="F18" s="18" t="s">
        <v>8</v>
      </c>
      <c r="G18" s="18"/>
      <c r="H18" s="18" t="s">
        <v>59</v>
      </c>
      <c r="I18" s="19"/>
      <c r="J18" s="19">
        <f t="shared" si="1"/>
        <v>-50</v>
      </c>
      <c r="K18" s="19"/>
      <c r="L18" s="26"/>
    </row>
    <row r="19" spans="1:12" ht="14.25" customHeight="1" x14ac:dyDescent="0.35">
      <c r="A19" s="21"/>
      <c r="B19" s="22" t="s">
        <v>15</v>
      </c>
      <c r="C19" s="22">
        <v>1</v>
      </c>
      <c r="D19" s="23">
        <f>VLOOKUP(B19,'Product List'!$A$2:$B$7,2,FALSE)</f>
        <v>350</v>
      </c>
      <c r="E19" s="23">
        <f t="shared" si="0"/>
        <v>350</v>
      </c>
      <c r="F19" s="22" t="s">
        <v>70</v>
      </c>
      <c r="G19" s="22" t="s">
        <v>60</v>
      </c>
      <c r="H19" s="22" t="s">
        <v>58</v>
      </c>
      <c r="I19" s="23">
        <v>350</v>
      </c>
      <c r="J19" s="23">
        <f t="shared" si="1"/>
        <v>0</v>
      </c>
      <c r="K19" s="23"/>
      <c r="L19" s="24"/>
    </row>
    <row r="20" spans="1:12" ht="14.25" customHeight="1" x14ac:dyDescent="0.35">
      <c r="A20" s="17"/>
      <c r="B20" s="18" t="s">
        <v>15</v>
      </c>
      <c r="C20" s="18">
        <v>1</v>
      </c>
      <c r="D20" s="19">
        <f>VLOOKUP(B20,'Product List'!$A$2:$B$7,2,FALSE)</f>
        <v>350</v>
      </c>
      <c r="E20" s="19">
        <f t="shared" si="0"/>
        <v>350</v>
      </c>
      <c r="F20" s="18" t="s">
        <v>7</v>
      </c>
      <c r="G20" s="18"/>
      <c r="H20" s="18" t="s">
        <v>59</v>
      </c>
      <c r="I20" s="19"/>
      <c r="J20" s="19">
        <f t="shared" si="1"/>
        <v>-350</v>
      </c>
      <c r="K20" s="19"/>
      <c r="L20" s="25"/>
    </row>
    <row r="21" spans="1:12" ht="14.25" customHeight="1" x14ac:dyDescent="0.35">
      <c r="A21" s="21"/>
      <c r="B21" s="22" t="s">
        <v>13</v>
      </c>
      <c r="C21" s="22">
        <v>1</v>
      </c>
      <c r="D21" s="23">
        <f>VLOOKUP(B21,'Product List'!$A$2:$B$7,2,FALSE)</f>
        <v>25</v>
      </c>
      <c r="E21" s="23">
        <f t="shared" si="0"/>
        <v>25</v>
      </c>
      <c r="F21" s="22" t="s">
        <v>7</v>
      </c>
      <c r="G21" s="22"/>
      <c r="H21" s="22" t="s">
        <v>59</v>
      </c>
      <c r="I21" s="23"/>
      <c r="J21" s="23">
        <f t="shared" si="1"/>
        <v>-25</v>
      </c>
      <c r="K21" s="23"/>
      <c r="L21" s="25"/>
    </row>
    <row r="22" spans="1:12" ht="14.25" customHeight="1" x14ac:dyDescent="0.35">
      <c r="A22" s="17"/>
      <c r="B22" s="18" t="s">
        <v>19</v>
      </c>
      <c r="C22" s="18">
        <v>1</v>
      </c>
      <c r="D22" s="19">
        <f>VLOOKUP(B22,'Product List'!$A$2:$B$8,2,FALSE)</f>
        <v>560</v>
      </c>
      <c r="E22" s="19">
        <f t="shared" si="0"/>
        <v>560</v>
      </c>
      <c r="F22" s="18" t="s">
        <v>71</v>
      </c>
      <c r="G22" s="18" t="s">
        <v>57</v>
      </c>
      <c r="H22" s="18" t="s">
        <v>58</v>
      </c>
      <c r="I22" s="19">
        <v>560</v>
      </c>
      <c r="J22" s="19">
        <f t="shared" si="1"/>
        <v>0</v>
      </c>
      <c r="K22" s="19"/>
      <c r="L22" s="26"/>
    </row>
    <row r="23" spans="1:12" ht="14.25" customHeight="1" x14ac:dyDescent="0.35">
      <c r="A23" s="21"/>
      <c r="B23" s="22" t="s">
        <v>19</v>
      </c>
      <c r="C23" s="22">
        <v>1</v>
      </c>
      <c r="D23" s="23">
        <f>VLOOKUP(B23,'Product List'!$A$2:$B$8,2,FALSE)</f>
        <v>560</v>
      </c>
      <c r="E23" s="23">
        <f t="shared" si="0"/>
        <v>560</v>
      </c>
      <c r="F23" s="22" t="s">
        <v>8</v>
      </c>
      <c r="G23" s="22"/>
      <c r="H23" s="22" t="s">
        <v>59</v>
      </c>
      <c r="I23" s="23"/>
      <c r="J23" s="23">
        <f t="shared" si="1"/>
        <v>-560</v>
      </c>
      <c r="K23" s="23"/>
      <c r="L23" s="24"/>
    </row>
    <row r="24" spans="1:12" ht="14.25" customHeight="1" x14ac:dyDescent="0.35">
      <c r="A24" s="17">
        <v>7</v>
      </c>
      <c r="B24" s="18" t="s">
        <v>13</v>
      </c>
      <c r="C24" s="18">
        <v>2</v>
      </c>
      <c r="D24" s="19">
        <f>VLOOKUP(B24,'Product List'!$A$2:$B$8,2,FALSE)</f>
        <v>25</v>
      </c>
      <c r="E24" s="19">
        <f t="shared" si="0"/>
        <v>50</v>
      </c>
      <c r="F24" s="18" t="s">
        <v>4</v>
      </c>
      <c r="G24" s="18"/>
      <c r="H24" s="18" t="s">
        <v>59</v>
      </c>
      <c r="I24" s="19"/>
      <c r="J24" s="19">
        <f t="shared" si="1"/>
        <v>-50</v>
      </c>
      <c r="L24" s="45"/>
    </row>
    <row r="25" spans="1:12" ht="14.25" customHeight="1" x14ac:dyDescent="0.35">
      <c r="A25" s="21"/>
      <c r="B25" s="22" t="s">
        <v>13</v>
      </c>
      <c r="C25" s="22">
        <v>2</v>
      </c>
      <c r="D25" s="23">
        <f>VLOOKUP(B25,'Product List'!$A$2:$B$8,2,FALSE)</f>
        <v>25</v>
      </c>
      <c r="E25" s="23">
        <f t="shared" si="0"/>
        <v>50</v>
      </c>
      <c r="F25" s="22" t="s">
        <v>72</v>
      </c>
      <c r="G25" s="22" t="s">
        <v>57</v>
      </c>
      <c r="H25" s="22" t="s">
        <v>58</v>
      </c>
      <c r="I25" s="23">
        <v>50</v>
      </c>
      <c r="J25" s="23">
        <f t="shared" si="1"/>
        <v>0</v>
      </c>
      <c r="K25" s="23"/>
      <c r="L25" s="24"/>
    </row>
    <row r="26" spans="1:12" ht="14.25" customHeight="1" x14ac:dyDescent="0.35">
      <c r="A26" s="17">
        <v>8</v>
      </c>
      <c r="B26" s="18" t="s">
        <v>15</v>
      </c>
      <c r="C26" s="18">
        <v>1</v>
      </c>
      <c r="D26" s="19">
        <f>VLOOKUP(B26,'Product List'!$A$2:$B$8,2,FALSE)</f>
        <v>350</v>
      </c>
      <c r="E26" s="19">
        <f t="shared" si="0"/>
        <v>350</v>
      </c>
      <c r="F26" s="18" t="s">
        <v>3</v>
      </c>
      <c r="G26" s="18"/>
      <c r="H26" s="18" t="s">
        <v>59</v>
      </c>
      <c r="I26" s="19"/>
      <c r="J26" s="19">
        <f t="shared" si="1"/>
        <v>-350</v>
      </c>
      <c r="K26" s="19"/>
      <c r="L26" s="26"/>
    </row>
    <row r="27" spans="1:12" ht="14.25" customHeight="1" x14ac:dyDescent="0.35">
      <c r="A27" s="21"/>
      <c r="B27" s="22" t="s">
        <v>13</v>
      </c>
      <c r="C27" s="22">
        <v>1</v>
      </c>
      <c r="D27" s="23">
        <f>VLOOKUP(B27,'Product List'!$A$2:$B$8,2,FALSE)</f>
        <v>25</v>
      </c>
      <c r="E27" s="23">
        <f t="shared" si="0"/>
        <v>25</v>
      </c>
      <c r="F27" s="22" t="s">
        <v>3</v>
      </c>
      <c r="G27" s="22"/>
      <c r="H27" s="22" t="s">
        <v>59</v>
      </c>
      <c r="I27" s="23"/>
      <c r="J27" s="23">
        <f t="shared" si="1"/>
        <v>-25</v>
      </c>
      <c r="K27" s="23"/>
      <c r="L27" s="24"/>
    </row>
    <row r="28" spans="1:12" ht="14.25" customHeight="1" x14ac:dyDescent="0.35">
      <c r="A28" s="17">
        <v>10</v>
      </c>
      <c r="B28" s="18" t="s">
        <v>13</v>
      </c>
      <c r="C28" s="18">
        <v>1</v>
      </c>
      <c r="D28" s="19">
        <f>VLOOKUP(B28,'Product List'!$A$2:$B$8,2,FALSE)</f>
        <v>25</v>
      </c>
      <c r="E28" s="19">
        <f t="shared" si="0"/>
        <v>25</v>
      </c>
      <c r="F28" s="18" t="s">
        <v>1</v>
      </c>
      <c r="G28" s="18"/>
      <c r="H28" s="18" t="s">
        <v>59</v>
      </c>
      <c r="I28" s="19"/>
      <c r="J28" s="19">
        <f t="shared" si="1"/>
        <v>-25</v>
      </c>
      <c r="K28" s="19"/>
      <c r="L28" s="26"/>
    </row>
    <row r="29" spans="1:12" ht="14.25" customHeight="1" x14ac:dyDescent="0.35">
      <c r="A29" s="21"/>
      <c r="B29" s="22" t="s">
        <v>13</v>
      </c>
      <c r="C29" s="22">
        <v>2</v>
      </c>
      <c r="D29" s="23">
        <f>VLOOKUP(B29,'Product List'!$A$2:$B$8,2,FALSE)</f>
        <v>25</v>
      </c>
      <c r="E29" s="23">
        <f t="shared" si="0"/>
        <v>50</v>
      </c>
      <c r="F29" s="22" t="s">
        <v>8</v>
      </c>
      <c r="G29" s="22"/>
      <c r="H29" s="22" t="s">
        <v>59</v>
      </c>
      <c r="I29" s="23"/>
      <c r="J29" s="23">
        <f t="shared" si="1"/>
        <v>-50</v>
      </c>
      <c r="L29" s="27"/>
    </row>
    <row r="30" spans="1:12" ht="14.25" customHeight="1" x14ac:dyDescent="0.35">
      <c r="A30" s="17"/>
      <c r="B30" s="18" t="s">
        <v>13</v>
      </c>
      <c r="C30" s="18">
        <v>1</v>
      </c>
      <c r="D30" s="19">
        <f>VLOOKUP(B30,'Product List'!$A$2:$B$8,2,FALSE)</f>
        <v>25</v>
      </c>
      <c r="E30" s="19">
        <f t="shared" si="0"/>
        <v>25</v>
      </c>
      <c r="F30" s="18" t="s">
        <v>6</v>
      </c>
      <c r="G30" s="18"/>
      <c r="H30" s="18" t="s">
        <v>59</v>
      </c>
      <c r="I30" s="19"/>
      <c r="J30" s="19">
        <f t="shared" si="1"/>
        <v>-25</v>
      </c>
      <c r="K30" s="19"/>
      <c r="L30" s="26"/>
    </row>
    <row r="31" spans="1:12" ht="14.25" customHeight="1" x14ac:dyDescent="0.35">
      <c r="A31" s="21"/>
      <c r="B31" s="22" t="s">
        <v>15</v>
      </c>
      <c r="C31" s="22">
        <v>1</v>
      </c>
      <c r="D31" s="23">
        <f>VLOOKUP(B31,'Product List'!$A$2:$B$8,2,FALSE)</f>
        <v>350</v>
      </c>
      <c r="E31" s="23">
        <f t="shared" si="0"/>
        <v>350</v>
      </c>
      <c r="F31" s="22" t="s">
        <v>4</v>
      </c>
      <c r="G31" s="22"/>
      <c r="H31" s="22" t="s">
        <v>59</v>
      </c>
      <c r="I31" s="23"/>
      <c r="J31" s="23">
        <f t="shared" si="1"/>
        <v>-350</v>
      </c>
      <c r="K31" s="23"/>
      <c r="L31" s="24"/>
    </row>
    <row r="32" spans="1:12" ht="14.25" customHeight="1" x14ac:dyDescent="0.35">
      <c r="A32" s="17"/>
      <c r="B32" s="18" t="s">
        <v>15</v>
      </c>
      <c r="C32" s="18">
        <v>1</v>
      </c>
      <c r="D32" s="19">
        <f>VLOOKUP(B32,'Product List'!$A$2:$B$8,2,FALSE)</f>
        <v>350</v>
      </c>
      <c r="E32" s="19">
        <f t="shared" si="0"/>
        <v>350</v>
      </c>
      <c r="F32" s="18" t="s">
        <v>5</v>
      </c>
      <c r="G32" s="18" t="s">
        <v>60</v>
      </c>
      <c r="H32" s="18" t="s">
        <v>58</v>
      </c>
      <c r="I32" s="19">
        <v>1650</v>
      </c>
      <c r="J32" s="19">
        <f t="shared" si="1"/>
        <v>1300</v>
      </c>
      <c r="K32" s="19"/>
      <c r="L32" s="26"/>
    </row>
    <row r="33" spans="1:12" ht="14.25" customHeight="1" x14ac:dyDescent="0.35">
      <c r="A33" s="21"/>
      <c r="B33" s="22" t="s">
        <v>18</v>
      </c>
      <c r="C33" s="22">
        <v>2</v>
      </c>
      <c r="D33" s="23">
        <f>VLOOKUP(B33,'Product List'!$A$2:$B$8,2,FALSE)</f>
        <v>250</v>
      </c>
      <c r="E33" s="23">
        <f t="shared" si="0"/>
        <v>500</v>
      </c>
      <c r="F33" s="22" t="s">
        <v>9</v>
      </c>
      <c r="G33" s="22" t="s">
        <v>60</v>
      </c>
      <c r="H33" s="22" t="s">
        <v>58</v>
      </c>
      <c r="I33" s="23">
        <v>500</v>
      </c>
      <c r="J33" s="23">
        <f t="shared" si="1"/>
        <v>0</v>
      </c>
      <c r="L33" s="24"/>
    </row>
    <row r="34" spans="1:12" ht="14.25" customHeight="1" x14ac:dyDescent="0.35">
      <c r="A34" s="17"/>
      <c r="B34" s="18" t="s">
        <v>13</v>
      </c>
      <c r="C34" s="18">
        <v>2</v>
      </c>
      <c r="D34" s="19">
        <f>VLOOKUP(B34,'Product List'!$A$2:$B$8,2,FALSE)</f>
        <v>25</v>
      </c>
      <c r="E34" s="19">
        <f t="shared" si="0"/>
        <v>50</v>
      </c>
      <c r="F34" s="18" t="s">
        <v>4</v>
      </c>
      <c r="G34" s="18"/>
      <c r="H34" s="18" t="s">
        <v>59</v>
      </c>
      <c r="I34" s="19"/>
      <c r="J34" s="19">
        <f t="shared" si="1"/>
        <v>-50</v>
      </c>
      <c r="L34" s="26"/>
    </row>
    <row r="35" spans="1:12" ht="14.25" customHeight="1" x14ac:dyDescent="0.35">
      <c r="A35" s="21"/>
      <c r="B35" s="22" t="s">
        <v>19</v>
      </c>
      <c r="C35" s="22">
        <v>1</v>
      </c>
      <c r="D35" s="23">
        <f>VLOOKUP(B35,'Product List'!$A$2:$B$8,2,FALSE)</f>
        <v>560</v>
      </c>
      <c r="E35" s="23">
        <f t="shared" si="0"/>
        <v>560</v>
      </c>
      <c r="F35" s="22" t="s">
        <v>8</v>
      </c>
      <c r="G35" s="22"/>
      <c r="H35" s="22" t="s">
        <v>59</v>
      </c>
      <c r="I35" s="23"/>
      <c r="J35" s="23">
        <f t="shared" si="1"/>
        <v>-560</v>
      </c>
      <c r="L35" s="24"/>
    </row>
    <row r="36" spans="1:12" ht="14.25" customHeight="1" x14ac:dyDescent="0.35">
      <c r="A36" s="17">
        <v>11</v>
      </c>
      <c r="B36" s="18" t="s">
        <v>15</v>
      </c>
      <c r="C36" s="18">
        <v>1</v>
      </c>
      <c r="D36" s="19">
        <f>VLOOKUP(B36,'Product List'!$A$2:$B$8,2,FALSE)</f>
        <v>350</v>
      </c>
      <c r="E36" s="19">
        <f t="shared" si="0"/>
        <v>350</v>
      </c>
      <c r="F36" s="18" t="s">
        <v>2</v>
      </c>
      <c r="G36" s="18"/>
      <c r="H36" s="18" t="s">
        <v>59</v>
      </c>
      <c r="I36" s="19"/>
      <c r="J36" s="19">
        <f t="shared" si="1"/>
        <v>-350</v>
      </c>
      <c r="L36" s="28"/>
    </row>
    <row r="37" spans="1:12" ht="14.25" customHeight="1" x14ac:dyDescent="0.35">
      <c r="A37" s="21"/>
      <c r="B37" s="22" t="s">
        <v>13</v>
      </c>
      <c r="C37" s="22">
        <v>2</v>
      </c>
      <c r="D37" s="23">
        <f>VLOOKUP(B37,'Product List'!$A$2:$B$8,2,FALSE)</f>
        <v>25</v>
      </c>
      <c r="E37" s="23">
        <f t="shared" si="0"/>
        <v>50</v>
      </c>
      <c r="F37" s="22" t="s">
        <v>1</v>
      </c>
      <c r="G37" s="22"/>
      <c r="H37" s="22" t="s">
        <v>59</v>
      </c>
      <c r="I37" s="23"/>
      <c r="J37" s="23">
        <f t="shared" si="1"/>
        <v>-50</v>
      </c>
      <c r="L37" s="24"/>
    </row>
    <row r="38" spans="1:12" ht="14.25" customHeight="1" x14ac:dyDescent="0.35">
      <c r="A38" s="17"/>
      <c r="B38" s="18" t="s">
        <v>13</v>
      </c>
      <c r="C38" s="18">
        <v>1</v>
      </c>
      <c r="D38" s="19">
        <f>VLOOKUP(B38,'Product List'!$A$2:$B$8,2,FALSE)</f>
        <v>25</v>
      </c>
      <c r="E38" s="19">
        <f t="shared" si="0"/>
        <v>25</v>
      </c>
      <c r="F38" s="18" t="s">
        <v>8</v>
      </c>
      <c r="G38" s="18"/>
      <c r="H38" s="18" t="s">
        <v>59</v>
      </c>
      <c r="I38" s="19"/>
      <c r="J38" s="19">
        <f t="shared" si="1"/>
        <v>-25</v>
      </c>
      <c r="L38" s="26"/>
    </row>
    <row r="39" spans="1:12" ht="14.25" customHeight="1" x14ac:dyDescent="0.35">
      <c r="A39" s="21"/>
      <c r="B39" s="22" t="s">
        <v>13</v>
      </c>
      <c r="C39" s="22">
        <v>2</v>
      </c>
      <c r="D39" s="23">
        <f>VLOOKUP(B39,'Product List'!$A$2:$B$8,2,FALSE)</f>
        <v>25</v>
      </c>
      <c r="E39" s="23">
        <f t="shared" si="0"/>
        <v>50</v>
      </c>
      <c r="F39" s="22" t="s">
        <v>4</v>
      </c>
      <c r="G39" s="22" t="s">
        <v>57</v>
      </c>
      <c r="H39" s="22" t="s">
        <v>58</v>
      </c>
      <c r="I39" s="23">
        <v>100</v>
      </c>
      <c r="J39" s="23">
        <f t="shared" si="1"/>
        <v>50</v>
      </c>
      <c r="L39" s="24"/>
    </row>
    <row r="40" spans="1:12" ht="14.25" customHeight="1" x14ac:dyDescent="0.35">
      <c r="A40" s="17"/>
      <c r="B40" s="18" t="s">
        <v>15</v>
      </c>
      <c r="C40" s="18">
        <v>1</v>
      </c>
      <c r="D40" s="19">
        <f>VLOOKUP(B40,'Product List'!$A$2:$B$8,2,FALSE)</f>
        <v>350</v>
      </c>
      <c r="E40" s="19">
        <f t="shared" si="0"/>
        <v>350</v>
      </c>
      <c r="F40" s="18" t="s">
        <v>4</v>
      </c>
      <c r="G40" s="18"/>
      <c r="H40" s="18" t="s">
        <v>59</v>
      </c>
      <c r="I40" s="19"/>
      <c r="J40" s="19">
        <f t="shared" si="1"/>
        <v>-350</v>
      </c>
      <c r="L40" s="26"/>
    </row>
    <row r="41" spans="1:12" ht="14.25" customHeight="1" x14ac:dyDescent="0.35">
      <c r="A41" s="21"/>
      <c r="B41" s="22" t="s">
        <v>13</v>
      </c>
      <c r="C41" s="22">
        <v>2</v>
      </c>
      <c r="D41" s="23">
        <f>VLOOKUP(B41,'Product List'!$A$2:$B$8,2,FALSE)</f>
        <v>25</v>
      </c>
      <c r="E41" s="23">
        <f t="shared" si="0"/>
        <v>50</v>
      </c>
      <c r="F41" s="22" t="s">
        <v>6</v>
      </c>
      <c r="G41" s="22"/>
      <c r="H41" s="22"/>
      <c r="I41" s="23"/>
      <c r="J41" s="23">
        <f t="shared" si="1"/>
        <v>-50</v>
      </c>
      <c r="L41" s="24"/>
    </row>
    <row r="42" spans="1:12" ht="14.25" customHeight="1" x14ac:dyDescent="0.35">
      <c r="A42" s="17"/>
      <c r="B42" s="18" t="s">
        <v>19</v>
      </c>
      <c r="C42" s="18">
        <v>1</v>
      </c>
      <c r="D42" s="19">
        <f>VLOOKUP(B42,'Product List'!$A$2:$B$8,2,FALSE)</f>
        <v>560</v>
      </c>
      <c r="E42" s="19">
        <f t="shared" si="0"/>
        <v>560</v>
      </c>
      <c r="F42" s="18" t="s">
        <v>8</v>
      </c>
      <c r="G42" s="18"/>
      <c r="H42" s="18" t="s">
        <v>59</v>
      </c>
      <c r="I42" s="19"/>
      <c r="J42" s="19">
        <f t="shared" si="1"/>
        <v>-560</v>
      </c>
      <c r="L42" s="26"/>
    </row>
    <row r="43" spans="1:12" ht="14.25" customHeight="1" x14ac:dyDescent="0.35">
      <c r="A43" s="21"/>
      <c r="B43" s="22" t="s">
        <v>16</v>
      </c>
      <c r="C43" s="22">
        <v>1</v>
      </c>
      <c r="D43" s="23">
        <f>VLOOKUP(B43,'Product List'!$A$2:$B$8,2,FALSE)</f>
        <v>600</v>
      </c>
      <c r="E43" s="23">
        <f t="shared" si="0"/>
        <v>600</v>
      </c>
      <c r="F43" s="22" t="s">
        <v>2</v>
      </c>
      <c r="G43" s="22"/>
      <c r="H43" s="22" t="s">
        <v>59</v>
      </c>
      <c r="I43" s="23"/>
      <c r="J43" s="23">
        <f t="shared" si="1"/>
        <v>-600</v>
      </c>
    </row>
    <row r="44" spans="1:12" ht="14.25" customHeight="1" x14ac:dyDescent="0.35">
      <c r="A44" s="17">
        <v>12</v>
      </c>
      <c r="B44" s="18" t="s">
        <v>13</v>
      </c>
      <c r="C44" s="18">
        <v>2</v>
      </c>
      <c r="D44" s="19">
        <f>VLOOKUP(B44,'Product List'!$A$2:$B$8,2,FALSE)</f>
        <v>25</v>
      </c>
      <c r="E44" s="19">
        <f t="shared" si="0"/>
        <v>50</v>
      </c>
      <c r="F44" s="18" t="s">
        <v>1</v>
      </c>
      <c r="G44" s="18"/>
      <c r="H44" s="18" t="s">
        <v>59</v>
      </c>
      <c r="I44" s="19"/>
      <c r="J44" s="19">
        <f t="shared" si="1"/>
        <v>-50</v>
      </c>
      <c r="L44" s="26"/>
    </row>
    <row r="45" spans="1:12" ht="14.25" customHeight="1" x14ac:dyDescent="0.35">
      <c r="A45" s="21"/>
      <c r="B45" s="22" t="s">
        <v>13</v>
      </c>
      <c r="C45" s="22">
        <v>2</v>
      </c>
      <c r="D45" s="23">
        <f>VLOOKUP(B45,'Product List'!$A$2:$B$8,2,FALSE)</f>
        <v>25</v>
      </c>
      <c r="E45" s="23">
        <f t="shared" si="0"/>
        <v>50</v>
      </c>
      <c r="F45" s="22" t="s">
        <v>4</v>
      </c>
      <c r="G45" s="22" t="s">
        <v>57</v>
      </c>
      <c r="H45" s="22" t="s">
        <v>58</v>
      </c>
      <c r="I45" s="23">
        <v>50</v>
      </c>
      <c r="J45" s="23">
        <f t="shared" si="1"/>
        <v>0</v>
      </c>
      <c r="L45" s="34"/>
    </row>
    <row r="46" spans="1:12" ht="14.25" customHeight="1" x14ac:dyDescent="0.35">
      <c r="A46" s="17"/>
      <c r="B46" s="18" t="s">
        <v>19</v>
      </c>
      <c r="C46" s="18">
        <v>1</v>
      </c>
      <c r="D46" s="19">
        <f>VLOOKUP(B46,'Product List'!$A$2:$B$8,2,FALSE)</f>
        <v>560</v>
      </c>
      <c r="E46" s="19">
        <f t="shared" si="0"/>
        <v>560</v>
      </c>
      <c r="F46" s="18" t="s">
        <v>56</v>
      </c>
      <c r="G46" s="18" t="s">
        <v>60</v>
      </c>
      <c r="H46" s="18" t="s">
        <v>58</v>
      </c>
      <c r="I46" s="19">
        <v>560</v>
      </c>
      <c r="J46" s="19">
        <f t="shared" si="1"/>
        <v>0</v>
      </c>
      <c r="L46" s="26"/>
    </row>
    <row r="47" spans="1:12" ht="14.25" customHeight="1" x14ac:dyDescent="0.35">
      <c r="A47" s="21"/>
      <c r="B47" s="22" t="s">
        <v>13</v>
      </c>
      <c r="C47" s="22">
        <v>2</v>
      </c>
      <c r="D47" s="23">
        <f>VLOOKUP(B47,'Product List'!$A$2:$B$8,2,FALSE)</f>
        <v>25</v>
      </c>
      <c r="E47" s="23">
        <f t="shared" si="0"/>
        <v>50</v>
      </c>
      <c r="F47" s="22" t="s">
        <v>8</v>
      </c>
      <c r="G47" s="22"/>
      <c r="H47" s="22" t="s">
        <v>59</v>
      </c>
      <c r="I47" s="23"/>
      <c r="J47" s="23">
        <f t="shared" si="1"/>
        <v>-50</v>
      </c>
      <c r="L47" s="24"/>
    </row>
    <row r="48" spans="1:12" ht="14.25" customHeight="1" x14ac:dyDescent="0.35">
      <c r="A48" s="17"/>
      <c r="B48" s="18" t="s">
        <v>19</v>
      </c>
      <c r="C48" s="18">
        <v>1</v>
      </c>
      <c r="D48" s="19">
        <f>VLOOKUP(B48,'Product List'!$A$2:$B$8,2,FALSE)</f>
        <v>560</v>
      </c>
      <c r="E48" s="19">
        <f t="shared" si="0"/>
        <v>560</v>
      </c>
      <c r="F48" s="18" t="s">
        <v>8</v>
      </c>
      <c r="G48" s="18"/>
      <c r="H48" s="18" t="s">
        <v>59</v>
      </c>
      <c r="I48" s="19"/>
      <c r="J48" s="19">
        <f t="shared" si="1"/>
        <v>-560</v>
      </c>
      <c r="L48" s="26"/>
    </row>
    <row r="49" spans="1:12" ht="14.25" customHeight="1" x14ac:dyDescent="0.35">
      <c r="A49" s="21"/>
      <c r="B49" s="22" t="s">
        <v>15</v>
      </c>
      <c r="C49" s="22">
        <v>1</v>
      </c>
      <c r="D49" s="23">
        <f>VLOOKUP(B49,'Product List'!$A$2:$B$8,2,FALSE)</f>
        <v>350</v>
      </c>
      <c r="E49" s="23">
        <f t="shared" si="0"/>
        <v>350</v>
      </c>
      <c r="F49" s="22" t="s">
        <v>2</v>
      </c>
      <c r="G49" s="22"/>
      <c r="H49" s="22" t="s">
        <v>59</v>
      </c>
      <c r="I49" s="23"/>
      <c r="J49" s="23">
        <f t="shared" si="1"/>
        <v>-350</v>
      </c>
      <c r="L49" s="24"/>
    </row>
    <row r="50" spans="1:12" ht="14.25" customHeight="1" x14ac:dyDescent="0.35">
      <c r="A50" s="17"/>
      <c r="B50" s="18" t="s">
        <v>19</v>
      </c>
      <c r="C50" s="18">
        <v>1</v>
      </c>
      <c r="D50" s="19">
        <f>VLOOKUP(B50,'Product List'!$A$2:$B$8,2,FALSE)</f>
        <v>560</v>
      </c>
      <c r="E50" s="19">
        <f t="shared" si="0"/>
        <v>560</v>
      </c>
      <c r="F50" s="18" t="s">
        <v>2</v>
      </c>
      <c r="G50" s="18" t="s">
        <v>60</v>
      </c>
      <c r="H50" s="18" t="s">
        <v>58</v>
      </c>
      <c r="I50" s="19">
        <v>1860</v>
      </c>
      <c r="J50" s="19">
        <f t="shared" si="1"/>
        <v>1300</v>
      </c>
      <c r="L50" s="26"/>
    </row>
    <row r="51" spans="1:12" ht="14.25" customHeight="1" x14ac:dyDescent="0.35">
      <c r="A51" s="21">
        <v>13</v>
      </c>
      <c r="B51" s="22" t="s">
        <v>13</v>
      </c>
      <c r="C51" s="22">
        <v>1</v>
      </c>
      <c r="D51" s="23">
        <f>VLOOKUP(B51,'Product List'!$A$2:$B$8,2,FALSE)</f>
        <v>25</v>
      </c>
      <c r="E51" s="23">
        <f t="shared" si="0"/>
        <v>25</v>
      </c>
      <c r="F51" s="22" t="s">
        <v>1</v>
      </c>
      <c r="G51" s="22"/>
      <c r="H51" s="22" t="s">
        <v>59</v>
      </c>
      <c r="I51" s="23"/>
      <c r="J51" s="23">
        <f t="shared" si="1"/>
        <v>-25</v>
      </c>
      <c r="L51" s="34"/>
    </row>
    <row r="52" spans="1:12" ht="14.25" customHeight="1" x14ac:dyDescent="0.35">
      <c r="A52" s="17"/>
      <c r="B52" s="18" t="s">
        <v>13</v>
      </c>
      <c r="C52" s="18">
        <v>1</v>
      </c>
      <c r="D52" s="19">
        <f>VLOOKUP(B52,'Product List'!$A$2:$B$8,2,FALSE)</f>
        <v>25</v>
      </c>
      <c r="E52" s="19">
        <f t="shared" si="0"/>
        <v>25</v>
      </c>
      <c r="F52" s="18" t="s">
        <v>7</v>
      </c>
      <c r="G52" s="18"/>
      <c r="H52" s="18" t="s">
        <v>59</v>
      </c>
      <c r="I52" s="19"/>
      <c r="J52" s="19">
        <f t="shared" si="1"/>
        <v>-25</v>
      </c>
      <c r="L52" s="34"/>
    </row>
    <row r="53" spans="1:12" ht="14.25" customHeight="1" x14ac:dyDescent="0.35">
      <c r="A53" s="21"/>
      <c r="B53" s="22" t="s">
        <v>19</v>
      </c>
      <c r="C53" s="22">
        <v>2</v>
      </c>
      <c r="D53" s="23">
        <f>VLOOKUP(B53,'Product List'!$A$2:$B$8,2,FALSE)</f>
        <v>560</v>
      </c>
      <c r="E53" s="23">
        <f t="shared" si="0"/>
        <v>1120</v>
      </c>
      <c r="F53" s="22" t="s">
        <v>4</v>
      </c>
      <c r="G53" s="22"/>
      <c r="H53" s="22" t="s">
        <v>59</v>
      </c>
      <c r="I53" s="23"/>
      <c r="J53" s="23">
        <f t="shared" si="1"/>
        <v>-1120</v>
      </c>
      <c r="L53" s="24"/>
    </row>
    <row r="54" spans="1:12" ht="14.25" customHeight="1" x14ac:dyDescent="0.35">
      <c r="A54" s="17"/>
      <c r="B54" s="18" t="s">
        <v>15</v>
      </c>
      <c r="C54" s="18">
        <v>1</v>
      </c>
      <c r="D54" s="19">
        <f>VLOOKUP(B54,'Product List'!$A$2:$B$8,2,FALSE)</f>
        <v>350</v>
      </c>
      <c r="E54" s="19">
        <f t="shared" si="0"/>
        <v>350</v>
      </c>
      <c r="F54" s="18" t="s">
        <v>4</v>
      </c>
      <c r="G54" s="18"/>
      <c r="H54" s="18" t="s">
        <v>59</v>
      </c>
      <c r="I54" s="19"/>
      <c r="J54" s="19">
        <f t="shared" si="1"/>
        <v>-350</v>
      </c>
      <c r="L54" s="26"/>
    </row>
    <row r="55" spans="1:12" ht="14.25" customHeight="1" x14ac:dyDescent="0.35">
      <c r="A55" s="21"/>
      <c r="B55" s="22" t="s">
        <v>19</v>
      </c>
      <c r="C55" s="22">
        <v>1</v>
      </c>
      <c r="D55" s="23">
        <f>VLOOKUP(B55,'Product List'!$A$2:$B$8,2,FALSE)</f>
        <v>560</v>
      </c>
      <c r="E55" s="23">
        <f t="shared" si="0"/>
        <v>560</v>
      </c>
      <c r="F55" s="22" t="s">
        <v>9</v>
      </c>
      <c r="G55" s="22"/>
      <c r="H55" s="22" t="s">
        <v>59</v>
      </c>
      <c r="I55" s="23"/>
      <c r="J55" s="23">
        <f t="shared" si="1"/>
        <v>-560</v>
      </c>
      <c r="L55" s="24"/>
    </row>
    <row r="56" spans="1:12" ht="14.25" customHeight="1" x14ac:dyDescent="0.35">
      <c r="A56" s="17"/>
      <c r="B56" s="18" t="s">
        <v>16</v>
      </c>
      <c r="C56" s="18">
        <v>1</v>
      </c>
      <c r="D56" s="19">
        <f>VLOOKUP(B56,'Product List'!$A$2:$B$8,2,FALSE)</f>
        <v>600</v>
      </c>
      <c r="E56" s="19">
        <f t="shared" si="0"/>
        <v>600</v>
      </c>
      <c r="F56" s="18" t="s">
        <v>1</v>
      </c>
      <c r="G56" s="18"/>
      <c r="H56" s="18" t="s">
        <v>59</v>
      </c>
      <c r="I56" s="19"/>
      <c r="J56" s="19">
        <f t="shared" si="1"/>
        <v>-600</v>
      </c>
      <c r="L56" s="26"/>
    </row>
    <row r="57" spans="1:12" ht="14.25" customHeight="1" x14ac:dyDescent="0.35">
      <c r="A57" s="21"/>
      <c r="B57" s="22" t="s">
        <v>13</v>
      </c>
      <c r="C57" s="22">
        <v>3</v>
      </c>
      <c r="D57" s="23">
        <f>VLOOKUP(B57,'Product List'!$A$2:$B$8,2,FALSE)</f>
        <v>25</v>
      </c>
      <c r="E57" s="23">
        <f t="shared" si="0"/>
        <v>75</v>
      </c>
      <c r="F57" s="22" t="s">
        <v>6</v>
      </c>
      <c r="G57" s="22"/>
      <c r="H57" s="22" t="s">
        <v>59</v>
      </c>
      <c r="I57" s="23"/>
      <c r="J57" s="23">
        <f t="shared" si="1"/>
        <v>-75</v>
      </c>
      <c r="L57" s="24"/>
    </row>
    <row r="58" spans="1:12" ht="14.25" customHeight="1" x14ac:dyDescent="0.35">
      <c r="A58" s="17"/>
      <c r="B58" s="18" t="s">
        <v>16</v>
      </c>
      <c r="C58" s="18">
        <v>1</v>
      </c>
      <c r="D58" s="19">
        <f>VLOOKUP(B58,'Product List'!$A$2:$B$8,2,FALSE)</f>
        <v>600</v>
      </c>
      <c r="E58" s="19">
        <f t="shared" si="0"/>
        <v>600</v>
      </c>
      <c r="F58" s="18" t="s">
        <v>5</v>
      </c>
      <c r="G58" s="18"/>
      <c r="H58" s="18" t="s">
        <v>59</v>
      </c>
      <c r="I58" s="19"/>
      <c r="J58" s="19">
        <f t="shared" si="1"/>
        <v>-600</v>
      </c>
      <c r="L58" s="26"/>
    </row>
    <row r="59" spans="1:12" ht="14.25" customHeight="1" x14ac:dyDescent="0.35">
      <c r="A59" s="21"/>
      <c r="B59" s="22" t="s">
        <v>17</v>
      </c>
      <c r="C59" s="22">
        <v>1</v>
      </c>
      <c r="D59" s="23">
        <f>VLOOKUP(B59,'Product List'!$A$2:$B$8,2,FALSE)</f>
        <v>460</v>
      </c>
      <c r="E59" s="23">
        <f t="shared" si="0"/>
        <v>460</v>
      </c>
      <c r="F59" s="22" t="s">
        <v>2</v>
      </c>
      <c r="G59" s="22"/>
      <c r="H59" s="22" t="s">
        <v>59</v>
      </c>
      <c r="I59" s="23"/>
      <c r="J59" s="23">
        <f t="shared" si="1"/>
        <v>-460</v>
      </c>
      <c r="L59" s="24"/>
    </row>
    <row r="60" spans="1:12" ht="14.25" customHeight="1" x14ac:dyDescent="0.35">
      <c r="A60" s="17">
        <v>14</v>
      </c>
      <c r="B60" s="18" t="s">
        <v>13</v>
      </c>
      <c r="C60" s="18">
        <v>1</v>
      </c>
      <c r="D60" s="19">
        <f>VLOOKUP(B60,'Product List'!$A$2:$B$8,2,FALSE)</f>
        <v>25</v>
      </c>
      <c r="E60" s="19">
        <f t="shared" si="0"/>
        <v>25</v>
      </c>
      <c r="F60" s="18" t="s">
        <v>6</v>
      </c>
      <c r="G60" s="18"/>
      <c r="H60" s="18" t="s">
        <v>59</v>
      </c>
      <c r="I60" s="19"/>
      <c r="J60" s="19">
        <f t="shared" si="1"/>
        <v>-25</v>
      </c>
      <c r="L60" s="26"/>
    </row>
    <row r="61" spans="1:12" ht="14.25" customHeight="1" x14ac:dyDescent="0.35">
      <c r="A61" s="21"/>
      <c r="B61" s="22" t="s">
        <v>13</v>
      </c>
      <c r="C61" s="22">
        <v>1</v>
      </c>
      <c r="D61" s="23">
        <f>VLOOKUP(B61,'Product List'!$A$2:$B$8,2,FALSE)</f>
        <v>25</v>
      </c>
      <c r="E61" s="23">
        <f t="shared" si="0"/>
        <v>25</v>
      </c>
      <c r="F61" s="22" t="s">
        <v>7</v>
      </c>
      <c r="G61" s="22"/>
      <c r="H61" s="22" t="s">
        <v>59</v>
      </c>
      <c r="I61" s="23"/>
      <c r="J61" s="23">
        <f t="shared" si="1"/>
        <v>-25</v>
      </c>
      <c r="L61" s="25"/>
    </row>
    <row r="62" spans="1:12" ht="14.25" customHeight="1" x14ac:dyDescent="0.35">
      <c r="A62" s="17"/>
      <c r="B62" s="18" t="s">
        <v>17</v>
      </c>
      <c r="C62" s="18">
        <v>1</v>
      </c>
      <c r="D62" s="19">
        <f>VLOOKUP(B62,'Product List'!$A$2:$B$8,2,FALSE)</f>
        <v>460</v>
      </c>
      <c r="E62" s="19">
        <f t="shared" si="0"/>
        <v>460</v>
      </c>
      <c r="F62" s="18" t="s">
        <v>6</v>
      </c>
      <c r="G62" s="18"/>
      <c r="H62" s="18" t="s">
        <v>59</v>
      </c>
      <c r="I62" s="19"/>
      <c r="J62" s="19">
        <f t="shared" si="1"/>
        <v>-460</v>
      </c>
      <c r="L62" s="25"/>
    </row>
    <row r="63" spans="1:12" ht="14.25" customHeight="1" x14ac:dyDescent="0.35">
      <c r="A63" s="21"/>
      <c r="B63" s="22" t="s">
        <v>17</v>
      </c>
      <c r="C63" s="22">
        <v>1</v>
      </c>
      <c r="D63" s="23">
        <f>VLOOKUP(B63,'Product List'!$A$2:$B$8,2,FALSE)</f>
        <v>460</v>
      </c>
      <c r="E63" s="23">
        <f t="shared" si="0"/>
        <v>460</v>
      </c>
      <c r="F63" s="22" t="s">
        <v>3</v>
      </c>
      <c r="G63" s="22"/>
      <c r="H63" s="22" t="s">
        <v>59</v>
      </c>
      <c r="I63" s="23"/>
      <c r="J63" s="23">
        <f t="shared" si="1"/>
        <v>-460</v>
      </c>
      <c r="L63" s="24"/>
    </row>
    <row r="64" spans="1:12" ht="14.25" customHeight="1" x14ac:dyDescent="0.35">
      <c r="A64" s="17"/>
      <c r="B64" s="18" t="s">
        <v>19</v>
      </c>
      <c r="C64" s="18">
        <v>2</v>
      </c>
      <c r="D64" s="19">
        <f>VLOOKUP(B64,'Product List'!$A$2:$B$8,2,FALSE)</f>
        <v>560</v>
      </c>
      <c r="E64" s="19">
        <f t="shared" si="0"/>
        <v>1120</v>
      </c>
      <c r="F64" s="18" t="s">
        <v>8</v>
      </c>
      <c r="G64" s="18"/>
      <c r="H64" s="18" t="s">
        <v>59</v>
      </c>
      <c r="I64" s="19"/>
      <c r="J64" s="19">
        <f t="shared" si="1"/>
        <v>-1120</v>
      </c>
      <c r="L64" s="26"/>
    </row>
    <row r="65" spans="1:26" ht="14.25" customHeight="1" x14ac:dyDescent="0.35">
      <c r="A65" s="21"/>
      <c r="B65" s="22" t="s">
        <v>16</v>
      </c>
      <c r="C65" s="22">
        <v>1</v>
      </c>
      <c r="D65" s="23">
        <f>VLOOKUP(B65,'Product List'!$A$2:$B$8,2,FALSE)</f>
        <v>600</v>
      </c>
      <c r="E65" s="23">
        <f t="shared" si="0"/>
        <v>600</v>
      </c>
      <c r="F65" s="22" t="s">
        <v>1</v>
      </c>
      <c r="G65" s="22"/>
      <c r="H65" s="22" t="s">
        <v>59</v>
      </c>
      <c r="I65" s="23"/>
      <c r="J65" s="23">
        <f t="shared" si="1"/>
        <v>-600</v>
      </c>
      <c r="L65" s="24"/>
    </row>
    <row r="66" spans="1:26" ht="14.25" customHeight="1" x14ac:dyDescent="0.35">
      <c r="A66" s="17"/>
      <c r="B66" s="18" t="s">
        <v>15</v>
      </c>
      <c r="C66" s="18">
        <v>1</v>
      </c>
      <c r="D66" s="19">
        <f>VLOOKUP(B66,'Product List'!$A$2:$B$8,2,FALSE)</f>
        <v>350</v>
      </c>
      <c r="E66" s="19">
        <f t="shared" si="0"/>
        <v>350</v>
      </c>
      <c r="F66" s="18" t="s">
        <v>1</v>
      </c>
      <c r="G66" s="18"/>
      <c r="H66" s="18" t="s">
        <v>59</v>
      </c>
      <c r="I66" s="19"/>
      <c r="J66" s="19">
        <f t="shared" si="1"/>
        <v>-350</v>
      </c>
      <c r="L66" s="25"/>
    </row>
    <row r="67" spans="1:26" ht="14.25" customHeight="1" x14ac:dyDescent="0.35">
      <c r="A67" s="29"/>
      <c r="B67" s="30" t="s">
        <v>16</v>
      </c>
      <c r="C67" s="31">
        <v>2</v>
      </c>
      <c r="D67" s="23">
        <f>VLOOKUP(B67,'Product List'!$A$2:$B$8,2,FALSE)</f>
        <v>600</v>
      </c>
      <c r="E67" s="23">
        <f t="shared" si="0"/>
        <v>1200</v>
      </c>
      <c r="F67" s="30" t="s">
        <v>5</v>
      </c>
      <c r="G67" s="30"/>
      <c r="H67" s="30" t="s">
        <v>59</v>
      </c>
      <c r="I67" s="32"/>
      <c r="J67" s="23">
        <f t="shared" si="1"/>
        <v>-1200</v>
      </c>
      <c r="K67" s="33"/>
      <c r="L67" s="34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5">
      <c r="A68" s="17"/>
      <c r="B68" s="18" t="s">
        <v>15</v>
      </c>
      <c r="C68" s="18">
        <v>1</v>
      </c>
      <c r="D68" s="19">
        <f>VLOOKUP(B68,'Product List'!$A$2:$B$8,2,FALSE)</f>
        <v>350</v>
      </c>
      <c r="E68" s="19">
        <f t="shared" si="0"/>
        <v>350</v>
      </c>
      <c r="F68" s="18" t="s">
        <v>5</v>
      </c>
      <c r="G68" s="18"/>
      <c r="H68" s="18" t="s">
        <v>59</v>
      </c>
      <c r="I68" s="19"/>
      <c r="J68" s="19">
        <f t="shared" si="1"/>
        <v>-350</v>
      </c>
      <c r="L68" s="26"/>
    </row>
    <row r="69" spans="1:26" ht="14.25" customHeight="1" x14ac:dyDescent="0.35">
      <c r="A69" s="21">
        <v>15</v>
      </c>
      <c r="B69" s="22" t="s">
        <v>13</v>
      </c>
      <c r="C69" s="22">
        <v>2</v>
      </c>
      <c r="D69" s="23">
        <f>VLOOKUP(B69,'Product List'!$A$2:$B$8,2,FALSE)</f>
        <v>25</v>
      </c>
      <c r="E69" s="23">
        <f t="shared" si="0"/>
        <v>50</v>
      </c>
      <c r="F69" s="22" t="s">
        <v>3</v>
      </c>
      <c r="G69" s="22"/>
      <c r="H69" s="22" t="s">
        <v>59</v>
      </c>
      <c r="I69" s="23"/>
      <c r="J69" s="23">
        <f t="shared" si="1"/>
        <v>-50</v>
      </c>
      <c r="L69" s="25"/>
    </row>
    <row r="70" spans="1:26" ht="14.25" customHeight="1" x14ac:dyDescent="0.35">
      <c r="A70" s="17">
        <v>17</v>
      </c>
      <c r="B70" s="18" t="s">
        <v>13</v>
      </c>
      <c r="C70" s="18">
        <v>2</v>
      </c>
      <c r="D70" s="19">
        <f>VLOOKUP(B70,'Product List'!$A$2:$B$8,2,FALSE)</f>
        <v>25</v>
      </c>
      <c r="E70" s="19">
        <f t="shared" si="0"/>
        <v>50</v>
      </c>
      <c r="F70" s="18" t="s">
        <v>4</v>
      </c>
      <c r="G70" s="18"/>
      <c r="H70" s="18" t="s">
        <v>59</v>
      </c>
      <c r="I70" s="19"/>
      <c r="J70" s="19">
        <f t="shared" si="1"/>
        <v>-50</v>
      </c>
      <c r="L70" s="25"/>
    </row>
    <row r="71" spans="1:26" ht="14.25" customHeight="1" x14ac:dyDescent="0.35">
      <c r="A71" s="21"/>
      <c r="B71" s="22" t="s">
        <v>19</v>
      </c>
      <c r="C71" s="22">
        <v>1</v>
      </c>
      <c r="D71" s="23">
        <f>VLOOKUP(B71,'Product List'!$A$2:$B$8,2,FALSE)</f>
        <v>560</v>
      </c>
      <c r="E71" s="23">
        <f t="shared" si="0"/>
        <v>560</v>
      </c>
      <c r="F71" s="22" t="s">
        <v>4</v>
      </c>
      <c r="G71" s="22"/>
      <c r="H71" s="22" t="s">
        <v>59</v>
      </c>
      <c r="I71" s="23"/>
      <c r="J71" s="23">
        <f t="shared" si="1"/>
        <v>-560</v>
      </c>
      <c r="L71" s="24"/>
    </row>
    <row r="72" spans="1:26" ht="14.25" customHeight="1" x14ac:dyDescent="0.35">
      <c r="A72" s="17"/>
      <c r="B72" s="18" t="s">
        <v>13</v>
      </c>
      <c r="C72" s="18">
        <v>1</v>
      </c>
      <c r="D72" s="19">
        <f>VLOOKUP(B72,'Product List'!$A$2:$B$8,2,FALSE)</f>
        <v>25</v>
      </c>
      <c r="E72" s="19">
        <f t="shared" si="0"/>
        <v>25</v>
      </c>
      <c r="F72" s="18" t="s">
        <v>5</v>
      </c>
      <c r="G72" s="18" t="s">
        <v>60</v>
      </c>
      <c r="H72" s="18" t="s">
        <v>58</v>
      </c>
      <c r="I72" s="19">
        <v>3000</v>
      </c>
      <c r="J72" s="19">
        <f t="shared" si="1"/>
        <v>2975</v>
      </c>
      <c r="L72" s="26"/>
    </row>
    <row r="73" spans="1:26" ht="14.25" customHeight="1" x14ac:dyDescent="0.35">
      <c r="A73" s="21"/>
      <c r="B73" s="22" t="s">
        <v>13</v>
      </c>
      <c r="C73" s="22">
        <v>1</v>
      </c>
      <c r="D73" s="23">
        <f>VLOOKUP(B73,'Product List'!$A$2:$B$8,2,FALSE)</f>
        <v>25</v>
      </c>
      <c r="E73" s="23">
        <f t="shared" si="0"/>
        <v>25</v>
      </c>
      <c r="F73" s="22" t="s">
        <v>3</v>
      </c>
      <c r="G73" s="22"/>
      <c r="H73" s="22" t="s">
        <v>59</v>
      </c>
      <c r="I73" s="23"/>
      <c r="J73" s="23">
        <f t="shared" si="1"/>
        <v>-25</v>
      </c>
      <c r="L73" s="24"/>
    </row>
    <row r="74" spans="1:26" ht="14.25" customHeight="1" x14ac:dyDescent="0.35">
      <c r="A74" s="17"/>
      <c r="B74" s="18" t="s">
        <v>13</v>
      </c>
      <c r="C74" s="18">
        <v>1</v>
      </c>
      <c r="D74" s="19">
        <f>VLOOKUP(B74,'Product List'!$A$2:$B$8,2,FALSE)</f>
        <v>25</v>
      </c>
      <c r="E74" s="19">
        <f t="shared" si="0"/>
        <v>25</v>
      </c>
      <c r="F74" s="18" t="s">
        <v>2</v>
      </c>
      <c r="G74" s="18"/>
      <c r="H74" s="18" t="s">
        <v>59</v>
      </c>
      <c r="I74" s="19"/>
      <c r="J74" s="19">
        <f t="shared" si="1"/>
        <v>-25</v>
      </c>
      <c r="L74" s="25"/>
    </row>
    <row r="75" spans="1:26" ht="14.25" customHeight="1" x14ac:dyDescent="0.35">
      <c r="A75" s="21"/>
      <c r="B75" s="22" t="s">
        <v>13</v>
      </c>
      <c r="C75" s="22">
        <v>1</v>
      </c>
      <c r="D75" s="23">
        <f>VLOOKUP(B75,'Product List'!$A$2:$B$8,2,FALSE)</f>
        <v>25</v>
      </c>
      <c r="E75" s="23">
        <f t="shared" si="0"/>
        <v>25</v>
      </c>
      <c r="F75" s="22" t="s">
        <v>1</v>
      </c>
      <c r="G75" s="22"/>
      <c r="H75" s="22" t="s">
        <v>59</v>
      </c>
      <c r="I75" s="23"/>
      <c r="J75" s="23">
        <f t="shared" si="1"/>
        <v>-25</v>
      </c>
      <c r="L75" s="24"/>
    </row>
    <row r="76" spans="1:26" ht="14.25" customHeight="1" x14ac:dyDescent="0.35">
      <c r="A76" s="17"/>
      <c r="B76" s="18" t="s">
        <v>16</v>
      </c>
      <c r="C76" s="18">
        <v>3</v>
      </c>
      <c r="D76" s="19">
        <f>VLOOKUP(B76,'Product List'!$A$2:$B$8,2,FALSE)</f>
        <v>600</v>
      </c>
      <c r="E76" s="19">
        <f t="shared" si="0"/>
        <v>1800</v>
      </c>
      <c r="F76" s="18" t="s">
        <v>9</v>
      </c>
      <c r="G76" s="18" t="s">
        <v>60</v>
      </c>
      <c r="H76" s="18" t="s">
        <v>58</v>
      </c>
      <c r="I76" s="19">
        <v>2360</v>
      </c>
      <c r="J76" s="19">
        <f t="shared" si="1"/>
        <v>560</v>
      </c>
      <c r="L76" s="26"/>
    </row>
    <row r="77" spans="1:26" ht="14.25" customHeight="1" x14ac:dyDescent="0.35">
      <c r="A77" s="21">
        <v>18</v>
      </c>
      <c r="B77" s="22" t="s">
        <v>13</v>
      </c>
      <c r="C77" s="22">
        <v>2</v>
      </c>
      <c r="D77" s="23">
        <f>VLOOKUP(B77,'Product List'!$A$2:$B$8,2,FALSE)</f>
        <v>25</v>
      </c>
      <c r="E77" s="23">
        <f t="shared" si="0"/>
        <v>50</v>
      </c>
      <c r="F77" s="22" t="s">
        <v>6</v>
      </c>
      <c r="G77" s="22"/>
      <c r="H77" s="22" t="s">
        <v>59</v>
      </c>
      <c r="I77" s="23"/>
      <c r="J77" s="23">
        <f t="shared" si="1"/>
        <v>-50</v>
      </c>
      <c r="L77" s="25"/>
    </row>
    <row r="78" spans="1:26" ht="14.25" customHeight="1" x14ac:dyDescent="0.35">
      <c r="A78" s="17"/>
      <c r="B78" s="18" t="s">
        <v>13</v>
      </c>
      <c r="C78" s="18">
        <v>2</v>
      </c>
      <c r="D78" s="19">
        <f>VLOOKUP(B78,'Product List'!$A$2:$B$8,2,FALSE)</f>
        <v>25</v>
      </c>
      <c r="E78" s="19">
        <f t="shared" si="0"/>
        <v>50</v>
      </c>
      <c r="F78" s="18" t="s">
        <v>5</v>
      </c>
      <c r="G78" s="18"/>
      <c r="H78" s="18" t="s">
        <v>59</v>
      </c>
      <c r="I78" s="19"/>
      <c r="J78" s="19">
        <f t="shared" si="1"/>
        <v>-50</v>
      </c>
      <c r="L78" s="26"/>
    </row>
    <row r="79" spans="1:26" ht="14.25" customHeight="1" x14ac:dyDescent="0.35">
      <c r="A79" s="21">
        <v>19</v>
      </c>
      <c r="B79" s="22" t="s">
        <v>19</v>
      </c>
      <c r="C79" s="22">
        <v>1</v>
      </c>
      <c r="D79" s="23">
        <f>VLOOKUP(B79,'Product List'!$A$2:$B$8,2,FALSE)</f>
        <v>560</v>
      </c>
      <c r="E79" s="23">
        <f t="shared" si="0"/>
        <v>560</v>
      </c>
      <c r="F79" s="22" t="s">
        <v>3</v>
      </c>
      <c r="G79" s="22"/>
      <c r="H79" s="22" t="s">
        <v>59</v>
      </c>
      <c r="I79" s="23"/>
      <c r="J79" s="23">
        <f t="shared" si="1"/>
        <v>-560</v>
      </c>
      <c r="L79" s="24"/>
    </row>
    <row r="80" spans="1:26" ht="14.25" customHeight="1" x14ac:dyDescent="0.35">
      <c r="A80" s="17"/>
      <c r="B80" s="18" t="s">
        <v>15</v>
      </c>
      <c r="C80" s="18">
        <v>2</v>
      </c>
      <c r="D80" s="19">
        <f>VLOOKUP(B80,'Product List'!$A$2:$B$8,2,FALSE)</f>
        <v>350</v>
      </c>
      <c r="E80" s="19">
        <f t="shared" si="0"/>
        <v>700</v>
      </c>
      <c r="F80" s="18" t="s">
        <v>2</v>
      </c>
      <c r="G80" s="18"/>
      <c r="H80" s="18" t="s">
        <v>59</v>
      </c>
      <c r="I80" s="19"/>
      <c r="J80" s="19">
        <f t="shared" si="1"/>
        <v>-700</v>
      </c>
      <c r="L80" s="26"/>
    </row>
    <row r="81" spans="1:12" ht="14.25" customHeight="1" x14ac:dyDescent="0.35">
      <c r="A81" s="21"/>
      <c r="B81" s="22" t="s">
        <v>17</v>
      </c>
      <c r="C81" s="22">
        <v>1</v>
      </c>
      <c r="D81" s="23">
        <f>VLOOKUP(B81,'Product List'!$A$2:$B$8,2,FALSE)</f>
        <v>460</v>
      </c>
      <c r="E81" s="23">
        <f t="shared" si="0"/>
        <v>460</v>
      </c>
      <c r="F81" s="22" t="s">
        <v>1</v>
      </c>
      <c r="G81" s="22"/>
      <c r="H81" s="22" t="s">
        <v>59</v>
      </c>
      <c r="I81" s="23"/>
      <c r="J81" s="23">
        <f t="shared" si="1"/>
        <v>-460</v>
      </c>
      <c r="L81" s="24"/>
    </row>
    <row r="82" spans="1:12" ht="14.25" customHeight="1" x14ac:dyDescent="0.35">
      <c r="A82" s="17"/>
      <c r="B82" s="18" t="s">
        <v>13</v>
      </c>
      <c r="C82" s="18">
        <v>2</v>
      </c>
      <c r="D82" s="19">
        <f>VLOOKUP(B82,'Product List'!$A$2:$B$8,2,FALSE)</f>
        <v>25</v>
      </c>
      <c r="E82" s="19">
        <f t="shared" si="0"/>
        <v>50</v>
      </c>
      <c r="F82" s="18" t="s">
        <v>4</v>
      </c>
      <c r="G82" s="18"/>
      <c r="H82" s="18" t="s">
        <v>59</v>
      </c>
      <c r="I82" s="19"/>
      <c r="J82" s="19">
        <f t="shared" si="1"/>
        <v>-50</v>
      </c>
      <c r="L82" s="25"/>
    </row>
    <row r="83" spans="1:12" ht="14.25" customHeight="1" x14ac:dyDescent="0.35">
      <c r="A83" s="21"/>
      <c r="B83" s="22" t="s">
        <v>13</v>
      </c>
      <c r="C83" s="22">
        <v>1</v>
      </c>
      <c r="D83" s="23">
        <f>VLOOKUP(B83,'Product List'!$A$2:$B$8,2,FALSE)</f>
        <v>25</v>
      </c>
      <c r="E83" s="23">
        <f t="shared" si="0"/>
        <v>25</v>
      </c>
      <c r="F83" s="22" t="s">
        <v>6</v>
      </c>
      <c r="G83" s="22"/>
      <c r="H83" s="22" t="s">
        <v>59</v>
      </c>
      <c r="I83" s="23"/>
      <c r="J83" s="23">
        <f t="shared" si="1"/>
        <v>-25</v>
      </c>
      <c r="L83" s="25"/>
    </row>
    <row r="84" spans="1:12" ht="14.25" customHeight="1" x14ac:dyDescent="0.35">
      <c r="A84" s="17"/>
      <c r="B84" s="18" t="s">
        <v>13</v>
      </c>
      <c r="C84" s="18">
        <v>1</v>
      </c>
      <c r="D84" s="19">
        <f>VLOOKUP(B84,'Product List'!$A$2:$B$8,2,FALSE)</f>
        <v>25</v>
      </c>
      <c r="E84" s="19">
        <f t="shared" si="0"/>
        <v>25</v>
      </c>
      <c r="F84" s="18" t="s">
        <v>5</v>
      </c>
      <c r="G84" s="18"/>
      <c r="H84" s="18" t="s">
        <v>59</v>
      </c>
      <c r="I84" s="19"/>
      <c r="J84" s="19">
        <f t="shared" si="1"/>
        <v>-25</v>
      </c>
      <c r="L84" s="26"/>
    </row>
    <row r="85" spans="1:12" ht="14.25" customHeight="1" x14ac:dyDescent="0.35">
      <c r="A85" s="21"/>
      <c r="B85" s="22" t="s">
        <v>13</v>
      </c>
      <c r="C85" s="22">
        <v>1</v>
      </c>
      <c r="D85" s="23">
        <f>VLOOKUP(B85,'Product List'!$A$2:$B$8,2,FALSE)</f>
        <v>25</v>
      </c>
      <c r="E85" s="23">
        <f t="shared" si="0"/>
        <v>25</v>
      </c>
      <c r="F85" s="22" t="s">
        <v>3</v>
      </c>
      <c r="G85" s="22"/>
      <c r="H85" s="22" t="s">
        <v>59</v>
      </c>
      <c r="I85" s="23"/>
      <c r="J85" s="23">
        <f t="shared" si="1"/>
        <v>-25</v>
      </c>
      <c r="L85" s="24"/>
    </row>
    <row r="86" spans="1:12" ht="14.25" customHeight="1" x14ac:dyDescent="0.35">
      <c r="A86" s="17"/>
      <c r="B86" s="18" t="s">
        <v>15</v>
      </c>
      <c r="C86" s="18">
        <v>1</v>
      </c>
      <c r="D86" s="19">
        <f>VLOOKUP(B86,'Product List'!$A$2:$B$8,2,FALSE)</f>
        <v>350</v>
      </c>
      <c r="E86" s="19">
        <f t="shared" si="0"/>
        <v>350</v>
      </c>
      <c r="F86" s="18" t="s">
        <v>1</v>
      </c>
      <c r="G86" s="18"/>
      <c r="H86" s="18" t="s">
        <v>59</v>
      </c>
      <c r="I86" s="19"/>
      <c r="J86" s="19">
        <f t="shared" si="1"/>
        <v>-350</v>
      </c>
      <c r="L86" s="26"/>
    </row>
    <row r="87" spans="1:12" ht="14.25" customHeight="1" x14ac:dyDescent="0.35">
      <c r="A87" s="21">
        <v>20</v>
      </c>
      <c r="B87" s="22" t="s">
        <v>13</v>
      </c>
      <c r="C87" s="22">
        <v>3</v>
      </c>
      <c r="D87" s="23">
        <f>VLOOKUP(B87,'Product List'!$A$2:$B$8,2,FALSE)</f>
        <v>25</v>
      </c>
      <c r="E87" s="23">
        <f t="shared" si="0"/>
        <v>75</v>
      </c>
      <c r="F87" s="22" t="s">
        <v>1</v>
      </c>
      <c r="G87" s="22"/>
      <c r="H87" s="22" t="s">
        <v>59</v>
      </c>
      <c r="I87" s="23"/>
      <c r="J87" s="23">
        <f t="shared" si="1"/>
        <v>-75</v>
      </c>
      <c r="L87" s="24"/>
    </row>
    <row r="88" spans="1:12" ht="14.25" customHeight="1" x14ac:dyDescent="0.35">
      <c r="A88" s="17"/>
      <c r="B88" s="18" t="s">
        <v>13</v>
      </c>
      <c r="C88" s="18">
        <v>2</v>
      </c>
      <c r="D88" s="19">
        <f>VLOOKUP(B88,'Product List'!$A$2:$B$8,2,FALSE)</f>
        <v>25</v>
      </c>
      <c r="E88" s="19">
        <f t="shared" si="0"/>
        <v>50</v>
      </c>
      <c r="F88" s="18" t="s">
        <v>4</v>
      </c>
      <c r="G88" s="18" t="s">
        <v>57</v>
      </c>
      <c r="H88" s="18" t="s">
        <v>58</v>
      </c>
      <c r="I88" s="19">
        <v>100</v>
      </c>
      <c r="J88" s="19">
        <f t="shared" si="1"/>
        <v>50</v>
      </c>
      <c r="L88" s="26"/>
    </row>
    <row r="89" spans="1:12" ht="14.25" customHeight="1" x14ac:dyDescent="0.35">
      <c r="A89" s="21"/>
      <c r="B89" s="22" t="s">
        <v>13</v>
      </c>
      <c r="C89" s="22">
        <v>1</v>
      </c>
      <c r="D89" s="23">
        <f>VLOOKUP(B89,'Product List'!$A$2:$B$8,2,FALSE)</f>
        <v>25</v>
      </c>
      <c r="E89" s="23">
        <f t="shared" si="0"/>
        <v>25</v>
      </c>
      <c r="F89" s="22" t="s">
        <v>7</v>
      </c>
      <c r="G89" s="22"/>
      <c r="H89" s="22" t="s">
        <v>59</v>
      </c>
      <c r="I89" s="23"/>
      <c r="J89" s="23">
        <f t="shared" si="1"/>
        <v>-25</v>
      </c>
      <c r="L89" s="24"/>
    </row>
    <row r="90" spans="1:12" ht="14.25" customHeight="1" x14ac:dyDescent="0.35">
      <c r="A90" s="17"/>
      <c r="B90" s="18" t="s">
        <v>13</v>
      </c>
      <c r="C90" s="18">
        <v>1</v>
      </c>
      <c r="D90" s="19">
        <f>VLOOKUP(B90,'Product List'!$A$2:$B$8,2,FALSE)</f>
        <v>25</v>
      </c>
      <c r="E90" s="19">
        <f t="shared" si="0"/>
        <v>25</v>
      </c>
      <c r="F90" s="18" t="s">
        <v>6</v>
      </c>
      <c r="G90" s="18"/>
      <c r="H90" s="18" t="s">
        <v>59</v>
      </c>
      <c r="I90" s="19"/>
      <c r="J90" s="19">
        <f t="shared" si="1"/>
        <v>-25</v>
      </c>
      <c r="L90" s="26"/>
    </row>
    <row r="91" spans="1:12" ht="14.25" customHeight="1" x14ac:dyDescent="0.35">
      <c r="A91" s="21"/>
      <c r="B91" s="22" t="s">
        <v>15</v>
      </c>
      <c r="C91" s="22">
        <v>1</v>
      </c>
      <c r="D91" s="23">
        <f>VLOOKUP(B91,'Product List'!$A$2:$B$8,2,FALSE)</f>
        <v>350</v>
      </c>
      <c r="E91" s="23">
        <f t="shared" si="0"/>
        <v>350</v>
      </c>
      <c r="F91" s="22" t="s">
        <v>5</v>
      </c>
      <c r="G91" s="22"/>
      <c r="H91" s="22" t="s">
        <v>59</v>
      </c>
      <c r="I91" s="23"/>
      <c r="J91" s="23">
        <f t="shared" si="1"/>
        <v>-350</v>
      </c>
      <c r="L91" s="24"/>
    </row>
    <row r="92" spans="1:12" ht="14.25" customHeight="1" x14ac:dyDescent="0.35">
      <c r="A92" s="17" t="s">
        <v>73</v>
      </c>
      <c r="B92" s="18" t="s">
        <v>16</v>
      </c>
      <c r="C92" s="18">
        <v>1</v>
      </c>
      <c r="D92" s="19">
        <f>VLOOKUP(B92,'Product List'!$A$2:$B$8,2,FALSE)</f>
        <v>600</v>
      </c>
      <c r="E92" s="19">
        <f t="shared" si="0"/>
        <v>600</v>
      </c>
      <c r="F92" s="18" t="s">
        <v>9</v>
      </c>
      <c r="G92" s="18" t="s">
        <v>57</v>
      </c>
      <c r="H92" s="18" t="s">
        <v>58</v>
      </c>
      <c r="I92" s="19">
        <v>600</v>
      </c>
      <c r="J92" s="19">
        <f t="shared" si="1"/>
        <v>0</v>
      </c>
      <c r="L92" s="26"/>
    </row>
    <row r="93" spans="1:12" ht="14.25" customHeight="1" x14ac:dyDescent="0.35">
      <c r="A93" s="21"/>
      <c r="B93" s="22" t="s">
        <v>13</v>
      </c>
      <c r="C93" s="22">
        <v>1</v>
      </c>
      <c r="D93" s="23">
        <f>VLOOKUP(B93,'Product List'!$A$2:$B$8,2,FALSE)</f>
        <v>25</v>
      </c>
      <c r="E93" s="23">
        <f t="shared" si="0"/>
        <v>25</v>
      </c>
      <c r="F93" s="22" t="s">
        <v>3</v>
      </c>
      <c r="G93" s="22"/>
      <c r="H93" s="22" t="s">
        <v>59</v>
      </c>
      <c r="I93" s="23"/>
      <c r="J93" s="23">
        <f t="shared" si="1"/>
        <v>-25</v>
      </c>
      <c r="L93" s="24"/>
    </row>
    <row r="94" spans="1:12" ht="14.25" customHeight="1" x14ac:dyDescent="0.35">
      <c r="A94" s="17">
        <v>21</v>
      </c>
      <c r="B94" s="18" t="s">
        <v>17</v>
      </c>
      <c r="C94" s="18">
        <v>1</v>
      </c>
      <c r="D94" s="19">
        <f>VLOOKUP(B94,'Product List'!$A$2:$B$8,2,FALSE)</f>
        <v>460</v>
      </c>
      <c r="E94" s="19">
        <f t="shared" si="0"/>
        <v>460</v>
      </c>
      <c r="F94" s="18" t="s">
        <v>5</v>
      </c>
      <c r="G94" s="18"/>
      <c r="H94" s="18" t="s">
        <v>59</v>
      </c>
      <c r="I94" s="19"/>
      <c r="J94" s="19">
        <f t="shared" si="1"/>
        <v>-460</v>
      </c>
      <c r="L94" s="26"/>
    </row>
    <row r="95" spans="1:12" ht="14.25" customHeight="1" x14ac:dyDescent="0.35">
      <c r="A95" s="21">
        <v>24</v>
      </c>
      <c r="B95" s="22" t="s">
        <v>13</v>
      </c>
      <c r="C95" s="22">
        <v>2</v>
      </c>
      <c r="D95" s="23">
        <f>VLOOKUP(B95,'Product List'!$A$2:$B$8,2,FALSE)</f>
        <v>25</v>
      </c>
      <c r="E95" s="23">
        <f t="shared" si="0"/>
        <v>50</v>
      </c>
      <c r="F95" s="22" t="s">
        <v>4</v>
      </c>
      <c r="G95" s="22" t="s">
        <v>57</v>
      </c>
      <c r="H95" s="22" t="s">
        <v>58</v>
      </c>
      <c r="I95" s="23">
        <v>50</v>
      </c>
      <c r="J95" s="23">
        <f t="shared" si="1"/>
        <v>0</v>
      </c>
      <c r="L95" s="24"/>
    </row>
    <row r="96" spans="1:12" ht="14.25" customHeight="1" x14ac:dyDescent="0.35">
      <c r="A96" s="17"/>
      <c r="B96" s="18" t="s">
        <v>13</v>
      </c>
      <c r="C96" s="18">
        <v>2</v>
      </c>
      <c r="D96" s="19">
        <f>VLOOKUP(B96,'Product List'!$A$2:$B$8,2,FALSE)</f>
        <v>25</v>
      </c>
      <c r="E96" s="19">
        <f t="shared" si="0"/>
        <v>50</v>
      </c>
      <c r="F96" s="18" t="s">
        <v>5</v>
      </c>
      <c r="G96" s="18" t="s">
        <v>57</v>
      </c>
      <c r="H96" s="18" t="s">
        <v>58</v>
      </c>
      <c r="I96" s="19">
        <v>100</v>
      </c>
      <c r="J96" s="19">
        <f t="shared" si="1"/>
        <v>50</v>
      </c>
      <c r="L96" s="25"/>
    </row>
    <row r="97" spans="1:26" ht="14.25" customHeight="1" x14ac:dyDescent="0.35">
      <c r="A97" s="21"/>
      <c r="B97" s="22" t="s">
        <v>13</v>
      </c>
      <c r="C97" s="22">
        <v>1</v>
      </c>
      <c r="D97" s="23">
        <f>VLOOKUP(B97,'Product List'!$A$2:$B$8,2,FALSE)</f>
        <v>25</v>
      </c>
      <c r="E97" s="23">
        <f t="shared" si="0"/>
        <v>25</v>
      </c>
      <c r="F97" s="22" t="s">
        <v>1</v>
      </c>
      <c r="G97" s="22"/>
      <c r="H97" s="22" t="s">
        <v>59</v>
      </c>
      <c r="I97" s="23"/>
      <c r="J97" s="23">
        <f t="shared" si="1"/>
        <v>-25</v>
      </c>
      <c r="L97" s="24"/>
    </row>
    <row r="98" spans="1:26" ht="14.25" customHeight="1" x14ac:dyDescent="0.35">
      <c r="A98" s="17"/>
      <c r="B98" s="18" t="s">
        <v>13</v>
      </c>
      <c r="C98" s="18">
        <v>2</v>
      </c>
      <c r="D98" s="19">
        <f>VLOOKUP(B98,'Product List'!$A$2:$B$8,2,FALSE)</f>
        <v>25</v>
      </c>
      <c r="E98" s="19">
        <f t="shared" si="0"/>
        <v>50</v>
      </c>
      <c r="F98" s="18" t="s">
        <v>6</v>
      </c>
      <c r="G98" s="18"/>
      <c r="H98" s="18" t="s">
        <v>59</v>
      </c>
      <c r="I98" s="19"/>
      <c r="J98" s="19">
        <f t="shared" si="1"/>
        <v>-50</v>
      </c>
      <c r="L98" s="25"/>
    </row>
    <row r="99" spans="1:26" ht="14.25" customHeight="1" x14ac:dyDescent="0.35">
      <c r="A99" s="21"/>
      <c r="B99" s="22" t="s">
        <v>13</v>
      </c>
      <c r="C99" s="22">
        <v>1</v>
      </c>
      <c r="D99" s="23">
        <f>VLOOKUP(B99,'Product List'!$A$2:$B$8,2,FALSE)</f>
        <v>25</v>
      </c>
      <c r="E99" s="23">
        <f t="shared" si="0"/>
        <v>25</v>
      </c>
      <c r="F99" s="22" t="s">
        <v>3</v>
      </c>
      <c r="G99" s="22"/>
      <c r="H99" s="22" t="s">
        <v>59</v>
      </c>
      <c r="I99" s="23"/>
      <c r="J99" s="23">
        <f t="shared" si="1"/>
        <v>-25</v>
      </c>
      <c r="L99" s="24"/>
    </row>
    <row r="100" spans="1:26" ht="14.25" customHeight="1" x14ac:dyDescent="0.35">
      <c r="A100" s="17"/>
      <c r="B100" s="18" t="s">
        <v>16</v>
      </c>
      <c r="C100" s="18">
        <v>1</v>
      </c>
      <c r="D100" s="19">
        <f>VLOOKUP(B100,'Product List'!$A$2:$B$8,2,FALSE)</f>
        <v>600</v>
      </c>
      <c r="E100" s="19">
        <f t="shared" si="0"/>
        <v>600</v>
      </c>
      <c r="F100" s="18" t="s">
        <v>5</v>
      </c>
      <c r="G100" s="18"/>
      <c r="H100" s="18" t="s">
        <v>59</v>
      </c>
      <c r="I100" s="19"/>
      <c r="J100" s="19">
        <f t="shared" si="1"/>
        <v>-600</v>
      </c>
      <c r="L100" s="26"/>
    </row>
    <row r="101" spans="1:26" ht="14.25" customHeight="1" x14ac:dyDescent="0.35">
      <c r="A101" s="21">
        <v>25</v>
      </c>
      <c r="B101" s="22" t="s">
        <v>17</v>
      </c>
      <c r="C101" s="22">
        <v>1</v>
      </c>
      <c r="D101" s="23">
        <f>VLOOKUP(B101,'Product List'!$A$2:$B$8,2,FALSE)</f>
        <v>460</v>
      </c>
      <c r="E101" s="23">
        <f t="shared" si="0"/>
        <v>460</v>
      </c>
      <c r="F101" s="22" t="s">
        <v>7</v>
      </c>
      <c r="G101" s="22"/>
      <c r="H101" s="22" t="s">
        <v>59</v>
      </c>
      <c r="I101" s="23"/>
      <c r="J101" s="23">
        <f t="shared" si="1"/>
        <v>-460</v>
      </c>
      <c r="L101" s="24"/>
    </row>
    <row r="102" spans="1:26" ht="14.25" customHeight="1" x14ac:dyDescent="0.35">
      <c r="A102" s="35"/>
      <c r="B102" s="30" t="s">
        <v>13</v>
      </c>
      <c r="C102" s="31">
        <v>2</v>
      </c>
      <c r="D102" s="19">
        <f>VLOOKUP(B102,'Product List'!$A$2:$B$8,2,FALSE)</f>
        <v>25</v>
      </c>
      <c r="E102" s="19">
        <f t="shared" si="0"/>
        <v>50</v>
      </c>
      <c r="F102" s="30" t="s">
        <v>1</v>
      </c>
      <c r="G102" s="33"/>
      <c r="H102" s="30" t="s">
        <v>59</v>
      </c>
      <c r="I102" s="36"/>
      <c r="J102" s="19">
        <f t="shared" si="1"/>
        <v>-50</v>
      </c>
      <c r="K102" s="33"/>
      <c r="L102" s="3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5">
      <c r="A103" s="35"/>
      <c r="B103" s="30" t="s">
        <v>13</v>
      </c>
      <c r="C103" s="31">
        <v>1</v>
      </c>
      <c r="D103" s="23">
        <f>VLOOKUP(B103,'Product List'!$A$2:$B$8,2,FALSE)</f>
        <v>25</v>
      </c>
      <c r="E103" s="23">
        <f t="shared" si="0"/>
        <v>25</v>
      </c>
      <c r="F103" s="30" t="s">
        <v>6</v>
      </c>
      <c r="G103" s="33"/>
      <c r="H103" s="30" t="s">
        <v>59</v>
      </c>
      <c r="I103" s="36"/>
      <c r="J103" s="23">
        <f t="shared" si="1"/>
        <v>-25</v>
      </c>
      <c r="K103" s="33"/>
      <c r="L103" s="3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5">
      <c r="A104" s="35"/>
      <c r="B104" s="30" t="s">
        <v>13</v>
      </c>
      <c r="C104" s="31">
        <v>1</v>
      </c>
      <c r="D104" s="19">
        <f>VLOOKUP(B104,'Product List'!$A$2:$B$8,2,FALSE)</f>
        <v>25</v>
      </c>
      <c r="E104" s="19">
        <f t="shared" si="0"/>
        <v>25</v>
      </c>
      <c r="F104" s="30" t="s">
        <v>8</v>
      </c>
      <c r="G104" s="33" t="s">
        <v>57</v>
      </c>
      <c r="H104" s="30" t="s">
        <v>58</v>
      </c>
      <c r="I104" s="36">
        <v>100</v>
      </c>
      <c r="J104" s="19">
        <f t="shared" si="1"/>
        <v>75</v>
      </c>
      <c r="K104" s="33"/>
      <c r="L104" s="34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5">
      <c r="A105" s="35"/>
      <c r="B105" s="30" t="s">
        <v>19</v>
      </c>
      <c r="C105" s="31">
        <v>1</v>
      </c>
      <c r="D105" s="23">
        <f>VLOOKUP(B105,'Product List'!$A$2:$B$8,2,FALSE)</f>
        <v>560</v>
      </c>
      <c r="E105" s="23">
        <f t="shared" si="0"/>
        <v>560</v>
      </c>
      <c r="F105" s="30" t="s">
        <v>8</v>
      </c>
      <c r="G105" s="33"/>
      <c r="H105" s="30" t="s">
        <v>59</v>
      </c>
      <c r="I105" s="36"/>
      <c r="J105" s="23">
        <f t="shared" si="1"/>
        <v>-560</v>
      </c>
      <c r="K105" s="33"/>
      <c r="L105" s="34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35"/>
      <c r="B106" s="30" t="s">
        <v>19</v>
      </c>
      <c r="C106" s="31">
        <v>1</v>
      </c>
      <c r="D106" s="19">
        <f>VLOOKUP(B106,'Product List'!$A$2:$B$8,2,FALSE)</f>
        <v>560</v>
      </c>
      <c r="E106" s="19">
        <f t="shared" si="0"/>
        <v>560</v>
      </c>
      <c r="F106" s="30" t="s">
        <v>4</v>
      </c>
      <c r="G106" s="33"/>
      <c r="H106" s="30" t="s">
        <v>59</v>
      </c>
      <c r="I106" s="36"/>
      <c r="J106" s="19">
        <f t="shared" si="1"/>
        <v>-560</v>
      </c>
      <c r="K106" s="33"/>
      <c r="L106" s="3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35"/>
      <c r="B107" s="30" t="s">
        <v>13</v>
      </c>
      <c r="C107" s="31">
        <v>1</v>
      </c>
      <c r="D107" s="23">
        <f>VLOOKUP(B107,'Product List'!$A$2:$B$8,2,FALSE)</f>
        <v>25</v>
      </c>
      <c r="E107" s="23">
        <f t="shared" si="0"/>
        <v>25</v>
      </c>
      <c r="F107" s="30" t="s">
        <v>8</v>
      </c>
      <c r="G107" s="33"/>
      <c r="H107" s="30" t="s">
        <v>59</v>
      </c>
      <c r="I107" s="36"/>
      <c r="J107" s="23">
        <f t="shared" si="1"/>
        <v>-25</v>
      </c>
      <c r="K107" s="33"/>
      <c r="L107" s="3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5">
      <c r="A108" s="29">
        <v>26</v>
      </c>
      <c r="B108" s="30" t="s">
        <v>13</v>
      </c>
      <c r="C108" s="31">
        <v>1</v>
      </c>
      <c r="D108" s="19">
        <f>VLOOKUP(B108,'Product List'!$A$2:$B$8,2,FALSE)</f>
        <v>25</v>
      </c>
      <c r="E108" s="19">
        <f t="shared" si="0"/>
        <v>25</v>
      </c>
      <c r="F108" s="30" t="s">
        <v>6</v>
      </c>
      <c r="G108" s="33"/>
      <c r="H108" s="30" t="s">
        <v>59</v>
      </c>
      <c r="I108" s="36"/>
      <c r="J108" s="19">
        <f t="shared" si="1"/>
        <v>-25</v>
      </c>
      <c r="K108" s="33"/>
      <c r="L108" s="34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5">
      <c r="A109" s="29"/>
      <c r="B109" s="30" t="s">
        <v>13</v>
      </c>
      <c r="C109" s="31">
        <v>2</v>
      </c>
      <c r="D109" s="23">
        <f>VLOOKUP(B109,'Product List'!$A$2:$B$8,2,FALSE)</f>
        <v>25</v>
      </c>
      <c r="E109" s="23">
        <f t="shared" si="0"/>
        <v>50</v>
      </c>
      <c r="F109" s="30" t="s">
        <v>1</v>
      </c>
      <c r="G109" s="33"/>
      <c r="H109" s="30" t="s">
        <v>59</v>
      </c>
      <c r="I109" s="36"/>
      <c r="J109" s="23">
        <f t="shared" si="1"/>
        <v>-50</v>
      </c>
      <c r="K109" s="33"/>
      <c r="L109" s="34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5">
      <c r="A110" s="17"/>
      <c r="B110" s="18" t="s">
        <v>15</v>
      </c>
      <c r="C110" s="18">
        <v>1</v>
      </c>
      <c r="D110" s="19">
        <f>VLOOKUP(B110,'Product List'!$A$2:$B$8,2,FALSE)</f>
        <v>350</v>
      </c>
      <c r="E110" s="19">
        <f t="shared" si="0"/>
        <v>350</v>
      </c>
      <c r="F110" s="18" t="s">
        <v>3</v>
      </c>
      <c r="G110" s="18"/>
      <c r="H110" s="18" t="s">
        <v>59</v>
      </c>
      <c r="I110" s="19"/>
      <c r="J110" s="19">
        <f t="shared" si="1"/>
        <v>-350</v>
      </c>
      <c r="L110" s="26"/>
    </row>
    <row r="111" spans="1:26" ht="14.25" customHeight="1" x14ac:dyDescent="0.35">
      <c r="A111" s="21"/>
      <c r="B111" s="22" t="s">
        <v>15</v>
      </c>
      <c r="C111" s="22">
        <v>1</v>
      </c>
      <c r="D111" s="23">
        <f>VLOOKUP(B111,'Product List'!$A$2:$B$8,2,FALSE)</f>
        <v>350</v>
      </c>
      <c r="E111" s="23">
        <f t="shared" si="0"/>
        <v>350</v>
      </c>
      <c r="F111" s="22" t="s">
        <v>1</v>
      </c>
      <c r="G111" s="22"/>
      <c r="H111" s="22" t="s">
        <v>59</v>
      </c>
      <c r="I111" s="23"/>
      <c r="J111" s="23">
        <f t="shared" si="1"/>
        <v>-350</v>
      </c>
      <c r="L111" s="25"/>
    </row>
    <row r="112" spans="1:26" ht="14.25" customHeight="1" x14ac:dyDescent="0.35">
      <c r="A112" s="17"/>
      <c r="B112" s="18" t="s">
        <v>13</v>
      </c>
      <c r="C112" s="18">
        <v>2</v>
      </c>
      <c r="D112" s="19">
        <f>VLOOKUP(B112,'Product List'!$A$2:$B$8,2,FALSE)</f>
        <v>25</v>
      </c>
      <c r="E112" s="19">
        <f t="shared" si="0"/>
        <v>50</v>
      </c>
      <c r="F112" s="18" t="s">
        <v>4</v>
      </c>
      <c r="G112" s="18" t="s">
        <v>57</v>
      </c>
      <c r="H112" s="18" t="s">
        <v>58</v>
      </c>
      <c r="I112" s="19">
        <v>100</v>
      </c>
      <c r="J112" s="19">
        <f t="shared" si="1"/>
        <v>50</v>
      </c>
      <c r="L112" s="26"/>
    </row>
    <row r="113" spans="1:12" ht="14.25" customHeight="1" x14ac:dyDescent="0.35">
      <c r="A113" s="21"/>
      <c r="B113" s="22" t="s">
        <v>17</v>
      </c>
      <c r="C113" s="22">
        <v>1</v>
      </c>
      <c r="D113" s="23">
        <f>VLOOKUP(B113,'Product List'!$A$2:$B$8,2,FALSE)</f>
        <v>460</v>
      </c>
      <c r="E113" s="23">
        <f t="shared" si="0"/>
        <v>460</v>
      </c>
      <c r="F113" s="22" t="s">
        <v>4</v>
      </c>
      <c r="G113" s="22"/>
      <c r="H113" s="22" t="s">
        <v>59</v>
      </c>
      <c r="I113" s="23"/>
      <c r="J113" s="23">
        <f t="shared" si="1"/>
        <v>-460</v>
      </c>
      <c r="L113" s="24"/>
    </row>
    <row r="114" spans="1:12" ht="14.25" customHeight="1" x14ac:dyDescent="0.35">
      <c r="A114" s="17"/>
      <c r="B114" s="18" t="s">
        <v>13</v>
      </c>
      <c r="C114" s="18">
        <v>1</v>
      </c>
      <c r="D114" s="19">
        <f>VLOOKUP(B114,'Product List'!$A$2:$B$8,2,FALSE)</f>
        <v>25</v>
      </c>
      <c r="E114" s="19">
        <f t="shared" si="0"/>
        <v>25</v>
      </c>
      <c r="F114" s="18" t="s">
        <v>5</v>
      </c>
      <c r="G114" s="18"/>
      <c r="H114" s="18" t="s">
        <v>59</v>
      </c>
      <c r="I114" s="19"/>
      <c r="J114" s="19">
        <f t="shared" si="1"/>
        <v>-25</v>
      </c>
      <c r="L114" s="25"/>
    </row>
    <row r="115" spans="1:12" ht="14.25" customHeight="1" x14ac:dyDescent="0.35">
      <c r="A115" s="21"/>
      <c r="B115" s="22" t="s">
        <v>19</v>
      </c>
      <c r="C115" s="22">
        <v>1</v>
      </c>
      <c r="D115" s="23">
        <f>VLOOKUP(B115,'Product List'!$A$2:$B$8,2,FALSE)</f>
        <v>560</v>
      </c>
      <c r="E115" s="23">
        <f t="shared" si="0"/>
        <v>560</v>
      </c>
      <c r="F115" s="22" t="s">
        <v>8</v>
      </c>
      <c r="G115" s="22"/>
      <c r="H115" s="22" t="s">
        <v>59</v>
      </c>
      <c r="I115" s="23"/>
      <c r="J115" s="23">
        <f t="shared" si="1"/>
        <v>-560</v>
      </c>
      <c r="L115" s="25"/>
    </row>
    <row r="116" spans="1:12" ht="14.25" customHeight="1" x14ac:dyDescent="0.35">
      <c r="A116" s="17">
        <v>27</v>
      </c>
      <c r="B116" s="18" t="s">
        <v>13</v>
      </c>
      <c r="C116" s="18">
        <v>1</v>
      </c>
      <c r="D116" s="19">
        <f>VLOOKUP(B116,'Product List'!$A$2:$B$8,2,FALSE)</f>
        <v>25</v>
      </c>
      <c r="E116" s="19">
        <f t="shared" si="0"/>
        <v>25</v>
      </c>
      <c r="F116" s="18" t="s">
        <v>4</v>
      </c>
      <c r="G116" s="18"/>
      <c r="H116" s="18" t="s">
        <v>59</v>
      </c>
      <c r="I116" s="19"/>
      <c r="J116" s="19">
        <f t="shared" si="1"/>
        <v>-25</v>
      </c>
      <c r="L116" s="25"/>
    </row>
    <row r="117" spans="1:12" ht="14.25" customHeight="1" x14ac:dyDescent="0.35">
      <c r="A117" s="21"/>
      <c r="B117" s="22" t="s">
        <v>19</v>
      </c>
      <c r="C117" s="22">
        <v>1</v>
      </c>
      <c r="D117" s="23">
        <f>VLOOKUP(B117,'Product List'!$A$2:$B$8,2,FALSE)</f>
        <v>560</v>
      </c>
      <c r="E117" s="23">
        <f t="shared" si="0"/>
        <v>560</v>
      </c>
      <c r="F117" s="22" t="s">
        <v>4</v>
      </c>
      <c r="G117" s="22" t="s">
        <v>57</v>
      </c>
      <c r="H117" s="22" t="s">
        <v>58</v>
      </c>
      <c r="I117" s="23">
        <v>500</v>
      </c>
      <c r="J117" s="23">
        <f t="shared" si="1"/>
        <v>-60</v>
      </c>
      <c r="L117" s="25"/>
    </row>
    <row r="118" spans="1:12" ht="14.25" customHeight="1" x14ac:dyDescent="0.35">
      <c r="A118" s="17"/>
      <c r="B118" s="18" t="s">
        <v>13</v>
      </c>
      <c r="C118" s="18">
        <v>1</v>
      </c>
      <c r="D118" s="19">
        <f>VLOOKUP(B118,'Product List'!$A$2:$B$8,2,FALSE)</f>
        <v>25</v>
      </c>
      <c r="E118" s="19">
        <f t="shared" si="0"/>
        <v>25</v>
      </c>
      <c r="F118" s="18" t="s">
        <v>1</v>
      </c>
      <c r="G118" s="18"/>
      <c r="H118" s="18" t="s">
        <v>59</v>
      </c>
      <c r="I118" s="19"/>
      <c r="J118" s="19">
        <f t="shared" si="1"/>
        <v>-25</v>
      </c>
      <c r="L118" s="26"/>
    </row>
    <row r="119" spans="1:12" ht="14.25" customHeight="1" x14ac:dyDescent="0.35">
      <c r="A119" s="21"/>
      <c r="B119" s="22" t="s">
        <v>13</v>
      </c>
      <c r="C119" s="22">
        <v>1</v>
      </c>
      <c r="D119" s="23">
        <f>VLOOKUP(B119,'Product List'!$A$2:$B$8,2,FALSE)</f>
        <v>25</v>
      </c>
      <c r="E119" s="23">
        <f t="shared" si="0"/>
        <v>25</v>
      </c>
      <c r="F119" s="22" t="s">
        <v>6</v>
      </c>
      <c r="G119" s="22"/>
      <c r="H119" s="22" t="s">
        <v>59</v>
      </c>
      <c r="I119" s="23"/>
      <c r="J119" s="23">
        <f t="shared" si="1"/>
        <v>-25</v>
      </c>
      <c r="L119" s="25"/>
    </row>
    <row r="120" spans="1:12" ht="14.25" customHeight="1" x14ac:dyDescent="0.35">
      <c r="A120" s="17"/>
      <c r="B120" s="18" t="s">
        <v>19</v>
      </c>
      <c r="C120" s="18">
        <v>1</v>
      </c>
      <c r="D120" s="19">
        <f>VLOOKUP(B120,'Product List'!$A$2:$B$8,2,FALSE)</f>
        <v>560</v>
      </c>
      <c r="E120" s="19">
        <f t="shared" si="0"/>
        <v>560</v>
      </c>
      <c r="F120" s="18" t="s">
        <v>3</v>
      </c>
      <c r="G120" s="18"/>
      <c r="H120" s="18" t="s">
        <v>59</v>
      </c>
      <c r="I120" s="19"/>
      <c r="J120" s="19">
        <f t="shared" si="1"/>
        <v>-560</v>
      </c>
      <c r="L120" s="25"/>
    </row>
    <row r="121" spans="1:12" ht="14.25" customHeight="1" x14ac:dyDescent="0.35">
      <c r="A121" s="21"/>
      <c r="B121" s="22" t="s">
        <v>17</v>
      </c>
      <c r="C121" s="22">
        <v>1</v>
      </c>
      <c r="D121" s="23">
        <f>VLOOKUP(B121,'Product List'!$A$2:$B$8,2,FALSE)</f>
        <v>460</v>
      </c>
      <c r="E121" s="23">
        <f t="shared" si="0"/>
        <v>460</v>
      </c>
      <c r="F121" s="22" t="s">
        <v>5</v>
      </c>
      <c r="G121" s="22"/>
      <c r="H121" s="22" t="s">
        <v>59</v>
      </c>
      <c r="I121" s="23"/>
      <c r="J121" s="23">
        <f t="shared" si="1"/>
        <v>-460</v>
      </c>
      <c r="L121" s="25"/>
    </row>
    <row r="122" spans="1:12" ht="14.25" customHeight="1" x14ac:dyDescent="0.35">
      <c r="A122" s="17">
        <v>28</v>
      </c>
      <c r="B122" s="18" t="s">
        <v>13</v>
      </c>
      <c r="C122" s="18">
        <v>1</v>
      </c>
      <c r="D122" s="19">
        <f>VLOOKUP(B122,'Product List'!$A$2:$B$8,2,FALSE)</f>
        <v>25</v>
      </c>
      <c r="E122" s="19">
        <f t="shared" si="0"/>
        <v>25</v>
      </c>
      <c r="F122" s="18" t="s">
        <v>1</v>
      </c>
      <c r="G122" s="18"/>
      <c r="H122" s="18" t="s">
        <v>59</v>
      </c>
      <c r="I122" s="19"/>
      <c r="J122" s="19">
        <f t="shared" si="1"/>
        <v>-25</v>
      </c>
      <c r="L122" s="26"/>
    </row>
    <row r="123" spans="1:12" ht="14.25" customHeight="1" x14ac:dyDescent="0.35">
      <c r="A123" s="21"/>
      <c r="B123" s="22" t="s">
        <v>13</v>
      </c>
      <c r="C123" s="22">
        <v>1</v>
      </c>
      <c r="D123" s="23">
        <f>VLOOKUP(B123,'Product List'!$A$2:$B$8,2,FALSE)</f>
        <v>25</v>
      </c>
      <c r="E123" s="23">
        <f t="shared" si="0"/>
        <v>25</v>
      </c>
      <c r="F123" s="22" t="s">
        <v>6</v>
      </c>
      <c r="G123" s="22"/>
      <c r="H123" s="22" t="s">
        <v>59</v>
      </c>
      <c r="I123" s="23"/>
      <c r="J123" s="23">
        <f t="shared" si="1"/>
        <v>-25</v>
      </c>
      <c r="L123" s="25"/>
    </row>
    <row r="124" spans="1:12" ht="14.25" customHeight="1" x14ac:dyDescent="0.35">
      <c r="A124" s="17"/>
      <c r="B124" s="18" t="s">
        <v>19</v>
      </c>
      <c r="C124" s="18">
        <v>2</v>
      </c>
      <c r="D124" s="19">
        <f>VLOOKUP(B124,'Product List'!$A$2:$B$8,2,FALSE)</f>
        <v>560</v>
      </c>
      <c r="E124" s="19">
        <f t="shared" si="0"/>
        <v>1120</v>
      </c>
      <c r="F124" s="18" t="s">
        <v>8</v>
      </c>
      <c r="G124" s="18"/>
      <c r="H124" s="18" t="s">
        <v>59</v>
      </c>
      <c r="I124" s="19"/>
      <c r="J124" s="19">
        <f t="shared" si="1"/>
        <v>-1120</v>
      </c>
      <c r="L124" s="26"/>
    </row>
    <row r="125" spans="1:12" ht="14.25" customHeight="1" x14ac:dyDescent="0.35">
      <c r="A125" s="21"/>
      <c r="B125" s="22" t="s">
        <v>15</v>
      </c>
      <c r="C125" s="22">
        <v>1</v>
      </c>
      <c r="D125" s="23">
        <f>VLOOKUP(B125,'Product List'!$A$2:$B$8,2,FALSE)</f>
        <v>350</v>
      </c>
      <c r="E125" s="23">
        <f t="shared" si="0"/>
        <v>350</v>
      </c>
      <c r="F125" s="22" t="s">
        <v>74</v>
      </c>
      <c r="G125" s="22" t="s">
        <v>57</v>
      </c>
      <c r="H125" s="22" t="s">
        <v>58</v>
      </c>
      <c r="I125" s="23">
        <v>350</v>
      </c>
      <c r="J125" s="23">
        <f t="shared" si="1"/>
        <v>0</v>
      </c>
      <c r="L125" s="24"/>
    </row>
    <row r="126" spans="1:12" ht="14.25" customHeight="1" x14ac:dyDescent="0.35">
      <c r="A126" s="17"/>
      <c r="B126" s="18" t="s">
        <v>15</v>
      </c>
      <c r="C126" s="18">
        <v>1</v>
      </c>
      <c r="D126" s="19">
        <f>VLOOKUP(B126,'Product List'!$A$2:$B$8,2,FALSE)</f>
        <v>350</v>
      </c>
      <c r="E126" s="19">
        <f t="shared" si="0"/>
        <v>350</v>
      </c>
      <c r="F126" s="18" t="s">
        <v>70</v>
      </c>
      <c r="G126" s="18"/>
      <c r="H126" s="18" t="s">
        <v>59</v>
      </c>
      <c r="I126" s="19"/>
      <c r="J126" s="19">
        <f t="shared" si="1"/>
        <v>-350</v>
      </c>
      <c r="L126" s="26"/>
    </row>
    <row r="127" spans="1:12" ht="14.25" customHeight="1" x14ac:dyDescent="0.35">
      <c r="A127" s="21"/>
      <c r="B127" s="22" t="s">
        <v>17</v>
      </c>
      <c r="C127" s="22">
        <v>1</v>
      </c>
      <c r="D127" s="23">
        <f>VLOOKUP(B127,'Product List'!$A$2:$B$8,2,FALSE)</f>
        <v>460</v>
      </c>
      <c r="E127" s="23">
        <f t="shared" si="0"/>
        <v>460</v>
      </c>
      <c r="F127" s="22" t="s">
        <v>2</v>
      </c>
      <c r="G127" s="22" t="s">
        <v>60</v>
      </c>
      <c r="H127" s="22" t="s">
        <v>58</v>
      </c>
      <c r="I127" s="23">
        <v>2000</v>
      </c>
      <c r="J127" s="23">
        <f t="shared" si="1"/>
        <v>1540</v>
      </c>
      <c r="L127" s="24"/>
    </row>
    <row r="128" spans="1:12" ht="14.25" customHeight="1" x14ac:dyDescent="0.35">
      <c r="A128" s="17"/>
      <c r="B128" s="18" t="s">
        <v>17</v>
      </c>
      <c r="C128" s="18">
        <v>1</v>
      </c>
      <c r="D128" s="19">
        <f>VLOOKUP(B128,'Product List'!$A$2:$B$8,2,FALSE)</f>
        <v>460</v>
      </c>
      <c r="E128" s="19">
        <f t="shared" si="0"/>
        <v>460</v>
      </c>
      <c r="F128" s="18" t="s">
        <v>5</v>
      </c>
      <c r="G128" s="18"/>
      <c r="H128" s="18" t="s">
        <v>59</v>
      </c>
      <c r="I128" s="19"/>
      <c r="J128" s="19">
        <f t="shared" si="1"/>
        <v>-460</v>
      </c>
      <c r="L128" s="26"/>
    </row>
    <row r="129" spans="1:12" ht="14.25" customHeight="1" x14ac:dyDescent="0.35">
      <c r="A129" s="21"/>
      <c r="D129" s="23" t="e">
        <f>VLOOKUP(B129,'Product List'!$A$2:$B$8,2,FALSE)</f>
        <v>#N/A</v>
      </c>
      <c r="E129" s="23" t="e">
        <f t="shared" si="0"/>
        <v>#N/A</v>
      </c>
      <c r="G129" s="22"/>
      <c r="H129" s="22"/>
      <c r="I129" s="23"/>
      <c r="J129" s="23" t="e">
        <f t="shared" si="1"/>
        <v>#N/A</v>
      </c>
      <c r="L129" s="24"/>
    </row>
    <row r="130" spans="1:12" ht="14.25" customHeight="1" x14ac:dyDescent="0.35">
      <c r="A130" s="17"/>
      <c r="D130" s="19" t="e">
        <f>VLOOKUP(B130,'Product List'!$A$2:$B$8,2,FALSE)</f>
        <v>#N/A</v>
      </c>
      <c r="E130" s="19" t="e">
        <f t="shared" si="0"/>
        <v>#N/A</v>
      </c>
      <c r="G130" s="18"/>
      <c r="H130" s="18"/>
      <c r="I130" s="19"/>
      <c r="J130" s="19" t="e">
        <f t="shared" si="1"/>
        <v>#N/A</v>
      </c>
      <c r="L130" s="26"/>
    </row>
    <row r="131" spans="1:12" ht="14.25" customHeight="1" x14ac:dyDescent="0.35">
      <c r="A131" s="21"/>
      <c r="D131" s="23" t="e">
        <f>VLOOKUP(B131,'Product List'!$A$2:$B$8,2,FALSE)</f>
        <v>#N/A</v>
      </c>
      <c r="E131" s="23" t="e">
        <f t="shared" si="0"/>
        <v>#N/A</v>
      </c>
      <c r="G131" s="22"/>
      <c r="H131" s="22"/>
      <c r="I131" s="23"/>
      <c r="J131" s="23" t="e">
        <f t="shared" si="1"/>
        <v>#N/A</v>
      </c>
      <c r="L131" s="25"/>
    </row>
    <row r="132" spans="1:12" ht="14.25" customHeight="1" x14ac:dyDescent="0.35">
      <c r="A132" s="17"/>
      <c r="D132" s="19" t="e">
        <f>VLOOKUP(B132,'Product List'!$A$2:$B$8,2,FALSE)</f>
        <v>#N/A</v>
      </c>
      <c r="E132" s="19" t="e">
        <f t="shared" si="0"/>
        <v>#N/A</v>
      </c>
      <c r="G132" s="18"/>
      <c r="H132" s="18"/>
      <c r="I132" s="19"/>
      <c r="J132" s="19" t="e">
        <f t="shared" si="1"/>
        <v>#N/A</v>
      </c>
      <c r="L132" s="26"/>
    </row>
    <row r="133" spans="1:12" ht="14.25" customHeight="1" x14ac:dyDescent="0.35">
      <c r="A133" s="21"/>
      <c r="D133" s="23" t="e">
        <f>VLOOKUP(B133,'Product List'!$A$2:$B$8,2,FALSE)</f>
        <v>#N/A</v>
      </c>
      <c r="E133" s="23" t="e">
        <f t="shared" si="0"/>
        <v>#N/A</v>
      </c>
      <c r="G133" s="22"/>
      <c r="H133" s="22"/>
      <c r="I133" s="23"/>
      <c r="J133" s="23" t="e">
        <f t="shared" si="1"/>
        <v>#N/A</v>
      </c>
      <c r="L133" s="24"/>
    </row>
    <row r="134" spans="1:12" ht="14.25" customHeight="1" x14ac:dyDescent="0.35">
      <c r="A134" s="17"/>
      <c r="D134" s="19" t="e">
        <f>VLOOKUP(B134,'Product List'!$A$2:$B$8,2,FALSE)</f>
        <v>#N/A</v>
      </c>
      <c r="E134" s="19" t="e">
        <f t="shared" si="0"/>
        <v>#N/A</v>
      </c>
      <c r="G134" s="18"/>
      <c r="H134" s="18"/>
      <c r="I134" s="19"/>
      <c r="J134" s="19" t="e">
        <f t="shared" si="1"/>
        <v>#N/A</v>
      </c>
      <c r="L134" s="26"/>
    </row>
    <row r="135" spans="1:12" ht="14.25" customHeight="1" x14ac:dyDescent="0.35">
      <c r="A135" s="21"/>
      <c r="D135" s="23" t="e">
        <f>VLOOKUP(B135,'Product List'!$A$2:$B$8,2,FALSE)</f>
        <v>#N/A</v>
      </c>
      <c r="E135" s="23" t="e">
        <f t="shared" si="0"/>
        <v>#N/A</v>
      </c>
      <c r="G135" s="22"/>
      <c r="H135" s="22"/>
      <c r="I135" s="23"/>
      <c r="J135" s="23" t="e">
        <f t="shared" si="1"/>
        <v>#N/A</v>
      </c>
      <c r="L135" s="24"/>
    </row>
    <row r="136" spans="1:12" ht="14.25" customHeight="1" x14ac:dyDescent="0.35">
      <c r="A136" s="17"/>
      <c r="D136" s="19" t="e">
        <f>VLOOKUP(B136,'Product List'!$A$2:$B$8,2,FALSE)</f>
        <v>#N/A</v>
      </c>
      <c r="E136" s="19" t="e">
        <f t="shared" si="0"/>
        <v>#N/A</v>
      </c>
      <c r="G136" s="18"/>
      <c r="H136" s="18"/>
      <c r="I136" s="19"/>
      <c r="J136" s="19" t="e">
        <f t="shared" si="1"/>
        <v>#N/A</v>
      </c>
      <c r="L136" s="26"/>
    </row>
    <row r="137" spans="1:12" ht="14.25" customHeight="1" x14ac:dyDescent="0.35">
      <c r="A137" s="21"/>
      <c r="D137" s="23" t="e">
        <f>VLOOKUP(B137,'Product List'!$A$2:$B$8,2,FALSE)</f>
        <v>#N/A</v>
      </c>
      <c r="E137" s="23" t="e">
        <f t="shared" si="0"/>
        <v>#N/A</v>
      </c>
      <c r="G137" s="22"/>
      <c r="H137" s="22"/>
      <c r="I137" s="23"/>
      <c r="J137" s="23" t="e">
        <f t="shared" si="1"/>
        <v>#N/A</v>
      </c>
      <c r="L137" s="24"/>
    </row>
    <row r="138" spans="1:12" ht="14.25" customHeight="1" x14ac:dyDescent="0.35">
      <c r="A138" s="17"/>
      <c r="D138" s="19" t="e">
        <f>VLOOKUP(B138,'Product List'!$A$2:$B$8,2,FALSE)</f>
        <v>#N/A</v>
      </c>
      <c r="E138" s="19" t="e">
        <f t="shared" si="0"/>
        <v>#N/A</v>
      </c>
      <c r="G138" s="18"/>
      <c r="H138" s="18"/>
      <c r="I138" s="19"/>
      <c r="J138" s="19" t="e">
        <f t="shared" si="1"/>
        <v>#N/A</v>
      </c>
      <c r="L138" s="26"/>
    </row>
    <row r="139" spans="1:12" ht="14.25" customHeight="1" x14ac:dyDescent="0.35">
      <c r="A139" s="21"/>
      <c r="D139" s="23" t="e">
        <f>VLOOKUP(B139,'Product List'!$A$2:$B$8,2,FALSE)</f>
        <v>#N/A</v>
      </c>
      <c r="E139" s="23" t="e">
        <f t="shared" si="0"/>
        <v>#N/A</v>
      </c>
      <c r="G139" s="22"/>
      <c r="H139" s="22"/>
      <c r="I139" s="23"/>
      <c r="J139" s="23" t="e">
        <f t="shared" si="1"/>
        <v>#N/A</v>
      </c>
      <c r="L139" s="24"/>
    </row>
    <row r="140" spans="1:12" ht="14.25" customHeight="1" x14ac:dyDescent="0.35">
      <c r="A140" s="17"/>
      <c r="D140" s="19" t="e">
        <f>VLOOKUP(B140,'Product List'!$A$2:$B$8,2,FALSE)</f>
        <v>#N/A</v>
      </c>
      <c r="E140" s="19" t="e">
        <f t="shared" si="0"/>
        <v>#N/A</v>
      </c>
      <c r="G140" s="18"/>
      <c r="H140" s="18"/>
      <c r="I140" s="19"/>
      <c r="J140" s="19" t="e">
        <f t="shared" si="1"/>
        <v>#N/A</v>
      </c>
      <c r="L140" s="26"/>
    </row>
    <row r="141" spans="1:12" ht="14.25" customHeight="1" x14ac:dyDescent="0.35">
      <c r="A141" s="21"/>
      <c r="D141" s="23" t="e">
        <f>VLOOKUP(B141,'Product List'!$A$2:$B$8,2,FALSE)</f>
        <v>#N/A</v>
      </c>
      <c r="E141" s="23" t="e">
        <f t="shared" si="0"/>
        <v>#N/A</v>
      </c>
      <c r="G141" s="22"/>
      <c r="H141" s="22"/>
      <c r="I141" s="23"/>
      <c r="J141" s="23" t="e">
        <f t="shared" si="1"/>
        <v>#N/A</v>
      </c>
      <c r="L141" s="24"/>
    </row>
    <row r="142" spans="1:12" ht="14.25" customHeight="1" x14ac:dyDescent="0.35">
      <c r="A142" s="17"/>
      <c r="D142" s="19" t="e">
        <f>VLOOKUP(B142,'Product List'!$A$2:$B$8,2,FALSE)</f>
        <v>#N/A</v>
      </c>
      <c r="E142" s="19" t="e">
        <f t="shared" si="0"/>
        <v>#N/A</v>
      </c>
      <c r="G142" s="18"/>
      <c r="H142" s="18"/>
      <c r="I142" s="19"/>
      <c r="J142" s="19" t="e">
        <f t="shared" si="1"/>
        <v>#N/A</v>
      </c>
      <c r="L142" s="25"/>
    </row>
    <row r="143" spans="1:12" ht="14.25" customHeight="1" x14ac:dyDescent="0.35">
      <c r="A143" s="21"/>
      <c r="D143" s="23" t="e">
        <f>VLOOKUP(B143,'Product List'!$A$2:$B$8,2,FALSE)</f>
        <v>#N/A</v>
      </c>
      <c r="E143" s="23" t="e">
        <f t="shared" si="0"/>
        <v>#N/A</v>
      </c>
      <c r="G143" s="22"/>
      <c r="H143" s="22"/>
      <c r="I143" s="23"/>
      <c r="J143" s="23" t="e">
        <f t="shared" si="1"/>
        <v>#N/A</v>
      </c>
      <c r="L143" s="24"/>
    </row>
    <row r="144" spans="1:12" ht="14.25" customHeight="1" x14ac:dyDescent="0.35">
      <c r="A144" s="17"/>
      <c r="D144" s="19" t="e">
        <f>VLOOKUP(B144,'Product List'!$A$2:$B$8,2,FALSE)</f>
        <v>#N/A</v>
      </c>
      <c r="E144" s="19" t="e">
        <f t="shared" si="0"/>
        <v>#N/A</v>
      </c>
      <c r="G144" s="18"/>
      <c r="H144" s="18"/>
      <c r="I144" s="19"/>
      <c r="J144" s="19" t="e">
        <f t="shared" si="1"/>
        <v>#N/A</v>
      </c>
      <c r="L144" s="26"/>
    </row>
    <row r="145" spans="1:24" ht="14.25" customHeight="1" x14ac:dyDescent="0.35">
      <c r="A145" s="21"/>
      <c r="D145" s="23" t="e">
        <f>VLOOKUP(B145,'Product List'!$A$2:$B$8,2,FALSE)</f>
        <v>#N/A</v>
      </c>
      <c r="E145" s="23" t="e">
        <f t="shared" si="0"/>
        <v>#N/A</v>
      </c>
      <c r="G145" s="22"/>
      <c r="H145" s="22"/>
      <c r="I145" s="23"/>
      <c r="J145" s="23" t="e">
        <f t="shared" si="1"/>
        <v>#N/A</v>
      </c>
      <c r="L145" s="24"/>
    </row>
    <row r="146" spans="1:24" ht="14.25" customHeight="1" x14ac:dyDescent="0.35">
      <c r="A146" s="17"/>
      <c r="D146" s="19" t="e">
        <f>VLOOKUP(B146,'Product List'!$A$2:$B$8,2,FALSE)</f>
        <v>#N/A</v>
      </c>
      <c r="E146" s="19" t="e">
        <f t="shared" si="0"/>
        <v>#N/A</v>
      </c>
      <c r="G146" s="18"/>
      <c r="H146" s="18"/>
      <c r="I146" s="19"/>
      <c r="J146" s="19" t="e">
        <f t="shared" si="1"/>
        <v>#N/A</v>
      </c>
      <c r="L146" s="26"/>
    </row>
    <row r="147" spans="1:24" ht="14.25" customHeight="1" x14ac:dyDescent="0.35">
      <c r="A147" s="21"/>
      <c r="D147" s="23" t="e">
        <f>VLOOKUP(B147,'Product List'!$A$2:$B$8,2,FALSE)</f>
        <v>#N/A</v>
      </c>
      <c r="E147" s="23" t="e">
        <f t="shared" si="0"/>
        <v>#N/A</v>
      </c>
      <c r="G147" s="22"/>
      <c r="H147" s="22"/>
      <c r="I147" s="23"/>
      <c r="J147" s="23" t="e">
        <f t="shared" si="1"/>
        <v>#N/A</v>
      </c>
      <c r="L147" s="24"/>
      <c r="X147" s="1">
        <f>V147+W147</f>
        <v>0</v>
      </c>
    </row>
    <row r="148" spans="1:24" ht="14.25" customHeight="1" x14ac:dyDescent="0.35">
      <c r="A148" s="17"/>
      <c r="D148" s="19" t="e">
        <f>VLOOKUP(B148,'Product List'!$A$2:$B$8,2,FALSE)</f>
        <v>#N/A</v>
      </c>
      <c r="E148" s="19" t="e">
        <f t="shared" si="0"/>
        <v>#N/A</v>
      </c>
      <c r="G148" s="18"/>
      <c r="H148" s="18"/>
      <c r="I148" s="19"/>
      <c r="J148" s="19" t="e">
        <f t="shared" si="1"/>
        <v>#N/A</v>
      </c>
      <c r="L148" s="26"/>
    </row>
    <row r="149" spans="1:24" ht="14.25" customHeight="1" x14ac:dyDescent="0.35">
      <c r="A149" s="21"/>
      <c r="D149" s="23" t="e">
        <f>VLOOKUP(B149,'Product List'!$A$2:$B$8,2,FALSE)</f>
        <v>#N/A</v>
      </c>
      <c r="E149" s="23" t="e">
        <f t="shared" si="0"/>
        <v>#N/A</v>
      </c>
      <c r="G149" s="22"/>
      <c r="H149" s="22"/>
      <c r="I149" s="23"/>
      <c r="J149" s="23" t="e">
        <f t="shared" si="1"/>
        <v>#N/A</v>
      </c>
      <c r="L149" s="24"/>
    </row>
    <row r="150" spans="1:24" ht="14.25" customHeight="1" x14ac:dyDescent="0.35">
      <c r="A150" s="17"/>
      <c r="D150" s="19" t="e">
        <f>VLOOKUP(B150,'Product List'!$A$2:$B$8,2,FALSE)</f>
        <v>#N/A</v>
      </c>
      <c r="E150" s="19" t="e">
        <f t="shared" si="0"/>
        <v>#N/A</v>
      </c>
      <c r="G150" s="18"/>
      <c r="H150" s="18"/>
      <c r="I150" s="19"/>
      <c r="J150" s="19" t="e">
        <f t="shared" si="1"/>
        <v>#N/A</v>
      </c>
      <c r="L150" s="26"/>
    </row>
    <row r="151" spans="1:24" ht="14.25" customHeight="1" x14ac:dyDescent="0.35">
      <c r="A151" s="21"/>
      <c r="D151" s="23" t="e">
        <f>VLOOKUP(B151,'Product List'!$A$2:$B$8,2,FALSE)</f>
        <v>#N/A</v>
      </c>
      <c r="E151" s="23" t="e">
        <f t="shared" si="0"/>
        <v>#N/A</v>
      </c>
      <c r="G151" s="22"/>
      <c r="H151" s="22"/>
      <c r="I151" s="23"/>
      <c r="J151" s="23" t="e">
        <f t="shared" si="1"/>
        <v>#N/A</v>
      </c>
      <c r="L151" s="24"/>
    </row>
    <row r="152" spans="1:24" ht="14.25" customHeight="1" x14ac:dyDescent="0.35">
      <c r="A152" s="17"/>
      <c r="D152" s="19" t="e">
        <f>VLOOKUP(B152,'Product List'!$A$2:$B$8,2,FALSE)</f>
        <v>#N/A</v>
      </c>
      <c r="E152" s="19" t="e">
        <f t="shared" si="0"/>
        <v>#N/A</v>
      </c>
      <c r="G152" s="18"/>
      <c r="H152" s="18"/>
      <c r="I152" s="19"/>
      <c r="J152" s="19" t="e">
        <f t="shared" si="1"/>
        <v>#N/A</v>
      </c>
      <c r="L152" s="26"/>
    </row>
    <row r="153" spans="1:24" ht="14.25" customHeight="1" x14ac:dyDescent="0.35">
      <c r="A153" s="21"/>
      <c r="D153" s="23" t="e">
        <f>VLOOKUP(B153,'Product List'!$A$2:$B$8,2,FALSE)</f>
        <v>#N/A</v>
      </c>
      <c r="E153" s="23" t="e">
        <f t="shared" si="0"/>
        <v>#N/A</v>
      </c>
      <c r="G153" s="22"/>
      <c r="H153" s="22"/>
      <c r="I153" s="23"/>
      <c r="J153" s="23" t="e">
        <f t="shared" si="1"/>
        <v>#N/A</v>
      </c>
      <c r="L153" s="24"/>
    </row>
    <row r="154" spans="1:24" ht="14.25" customHeight="1" x14ac:dyDescent="0.35">
      <c r="A154" s="17"/>
      <c r="D154" s="19" t="e">
        <f>VLOOKUP(B154,'Product List'!$A$2:$B$8,2,FALSE)</f>
        <v>#N/A</v>
      </c>
      <c r="E154" s="19" t="e">
        <f t="shared" si="0"/>
        <v>#N/A</v>
      </c>
      <c r="G154" s="18"/>
      <c r="H154" s="18"/>
      <c r="I154" s="19"/>
      <c r="J154" s="19" t="e">
        <f t="shared" si="1"/>
        <v>#N/A</v>
      </c>
      <c r="L154" s="26"/>
    </row>
    <row r="155" spans="1:24" ht="14.25" customHeight="1" x14ac:dyDescent="0.35">
      <c r="A155" s="21"/>
      <c r="D155" s="23" t="e">
        <f>VLOOKUP(B155,'Product List'!$A$2:$B$8,2,FALSE)</f>
        <v>#N/A</v>
      </c>
      <c r="E155" s="23" t="e">
        <f t="shared" si="0"/>
        <v>#N/A</v>
      </c>
      <c r="G155" s="22"/>
      <c r="H155" s="22"/>
      <c r="I155" s="23"/>
      <c r="J155" s="23" t="e">
        <f t="shared" si="1"/>
        <v>#N/A</v>
      </c>
      <c r="L155" s="24"/>
    </row>
    <row r="156" spans="1:24" ht="14.25" customHeight="1" x14ac:dyDescent="0.35">
      <c r="A156" s="17"/>
      <c r="D156" s="19" t="e">
        <f>VLOOKUP(B156,'Product List'!$A$2:$B$8,2,FALSE)</f>
        <v>#N/A</v>
      </c>
      <c r="E156" s="19" t="e">
        <f t="shared" si="0"/>
        <v>#N/A</v>
      </c>
      <c r="G156" s="18"/>
      <c r="H156" s="18"/>
      <c r="I156" s="19"/>
      <c r="J156" s="19" t="e">
        <f t="shared" si="1"/>
        <v>#N/A</v>
      </c>
      <c r="L156" s="26"/>
    </row>
    <row r="157" spans="1:24" ht="14.25" customHeight="1" x14ac:dyDescent="0.35">
      <c r="A157" s="21"/>
      <c r="D157" s="23" t="e">
        <f>VLOOKUP(B157,'Product List'!$A$2:$B$8,2,FALSE)</f>
        <v>#N/A</v>
      </c>
      <c r="E157" s="23" t="e">
        <f t="shared" si="0"/>
        <v>#N/A</v>
      </c>
      <c r="G157" s="22"/>
      <c r="H157" s="22"/>
      <c r="I157" s="23"/>
      <c r="J157" s="23" t="e">
        <f t="shared" si="1"/>
        <v>#N/A</v>
      </c>
      <c r="L157" s="24"/>
    </row>
    <row r="158" spans="1:24" ht="14.25" customHeight="1" x14ac:dyDescent="0.35">
      <c r="A158" s="17"/>
      <c r="D158" s="19" t="e">
        <f>VLOOKUP(B158,'Product List'!$A$2:$B$8,2,FALSE)</f>
        <v>#N/A</v>
      </c>
      <c r="E158" s="19" t="e">
        <f t="shared" si="0"/>
        <v>#N/A</v>
      </c>
      <c r="G158" s="18"/>
      <c r="H158" s="18"/>
      <c r="I158" s="19"/>
      <c r="J158" s="19" t="e">
        <f t="shared" si="1"/>
        <v>#N/A</v>
      </c>
      <c r="L158" s="26"/>
    </row>
    <row r="159" spans="1:24" ht="14.25" customHeight="1" x14ac:dyDescent="0.35">
      <c r="A159" s="21"/>
      <c r="D159" s="23" t="e">
        <f>VLOOKUP(B159,'Product List'!$A$2:$B$8,2,FALSE)</f>
        <v>#N/A</v>
      </c>
      <c r="E159" s="23" t="e">
        <f t="shared" si="0"/>
        <v>#N/A</v>
      </c>
      <c r="G159" s="22"/>
      <c r="H159" s="22"/>
      <c r="I159" s="23"/>
      <c r="J159" s="23" t="e">
        <f t="shared" si="1"/>
        <v>#N/A</v>
      </c>
      <c r="L159" s="24"/>
    </row>
    <row r="160" spans="1:24" ht="14.25" customHeight="1" x14ac:dyDescent="0.35">
      <c r="A160" s="17"/>
      <c r="D160" s="19" t="e">
        <f>VLOOKUP(B160,'Product List'!$A$2:$B$8,2,FALSE)</f>
        <v>#N/A</v>
      </c>
      <c r="E160" s="19" t="e">
        <f t="shared" si="0"/>
        <v>#N/A</v>
      </c>
      <c r="G160" s="18"/>
      <c r="H160" s="18"/>
      <c r="I160" s="19"/>
      <c r="J160" s="19" t="e">
        <f t="shared" si="1"/>
        <v>#N/A</v>
      </c>
      <c r="L160" s="26"/>
    </row>
    <row r="161" spans="1:12" ht="14.25" customHeight="1" x14ac:dyDescent="0.35">
      <c r="A161" s="21"/>
      <c r="D161" s="23" t="e">
        <f>VLOOKUP(B161,'Product List'!$A$2:$B$8,2,FALSE)</f>
        <v>#N/A</v>
      </c>
      <c r="E161" s="23" t="e">
        <f t="shared" si="0"/>
        <v>#N/A</v>
      </c>
      <c r="G161" s="22"/>
      <c r="H161" s="22"/>
      <c r="I161" s="23"/>
      <c r="J161" s="23" t="e">
        <f t="shared" si="1"/>
        <v>#N/A</v>
      </c>
      <c r="L161" s="24"/>
    </row>
    <row r="162" spans="1:12" ht="14.25" customHeight="1" x14ac:dyDescent="0.35">
      <c r="A162" s="17"/>
      <c r="D162" s="19" t="e">
        <f>VLOOKUP(B162,'Product List'!$A$2:$B$8,2,FALSE)</f>
        <v>#N/A</v>
      </c>
      <c r="E162" s="19" t="e">
        <f t="shared" si="0"/>
        <v>#N/A</v>
      </c>
      <c r="G162" s="18"/>
      <c r="H162" s="18"/>
      <c r="I162" s="19"/>
      <c r="J162" s="19" t="e">
        <f t="shared" si="1"/>
        <v>#N/A</v>
      </c>
      <c r="L162" s="26"/>
    </row>
    <row r="163" spans="1:12" ht="14.25" customHeight="1" x14ac:dyDescent="0.35">
      <c r="A163" s="21"/>
      <c r="D163" s="23" t="e">
        <f>VLOOKUP(B163,'Product List'!$A$2:$B$8,2,FALSE)</f>
        <v>#N/A</v>
      </c>
      <c r="E163" s="23" t="e">
        <f t="shared" si="0"/>
        <v>#N/A</v>
      </c>
      <c r="G163" s="22"/>
      <c r="H163" s="22"/>
      <c r="I163" s="23"/>
      <c r="J163" s="23" t="e">
        <f t="shared" si="1"/>
        <v>#N/A</v>
      </c>
      <c r="L163" s="24"/>
    </row>
    <row r="164" spans="1:12" ht="14.25" customHeight="1" x14ac:dyDescent="0.35">
      <c r="A164" s="17"/>
      <c r="D164" s="19" t="e">
        <f>VLOOKUP(B164,'Product List'!$A$2:$B$8,2,FALSE)</f>
        <v>#N/A</v>
      </c>
      <c r="E164" s="19" t="e">
        <f t="shared" si="0"/>
        <v>#N/A</v>
      </c>
      <c r="G164" s="18"/>
      <c r="H164" s="18"/>
      <c r="I164" s="19"/>
      <c r="J164" s="19" t="e">
        <f t="shared" si="1"/>
        <v>#N/A</v>
      </c>
      <c r="L164" s="26"/>
    </row>
    <row r="165" spans="1:12" ht="14.25" customHeight="1" x14ac:dyDescent="0.35">
      <c r="A165" s="21"/>
      <c r="D165" s="23" t="e">
        <f>VLOOKUP(B165,'Product List'!$A$2:$B$8,2,FALSE)</f>
        <v>#N/A</v>
      </c>
      <c r="E165" s="23" t="e">
        <f t="shared" si="0"/>
        <v>#N/A</v>
      </c>
      <c r="G165" s="22"/>
      <c r="H165" s="22"/>
      <c r="I165" s="23"/>
      <c r="J165" s="23" t="e">
        <f t="shared" si="1"/>
        <v>#N/A</v>
      </c>
      <c r="L165" s="24"/>
    </row>
    <row r="166" spans="1:12" ht="14.25" customHeight="1" x14ac:dyDescent="0.35">
      <c r="A166" s="17"/>
      <c r="D166" s="19" t="e">
        <f>VLOOKUP(B166,'Product List'!$A$2:$B$8,2,FALSE)</f>
        <v>#N/A</v>
      </c>
      <c r="E166" s="19" t="e">
        <f t="shared" si="0"/>
        <v>#N/A</v>
      </c>
      <c r="G166" s="18"/>
      <c r="H166" s="18"/>
      <c r="I166" s="19"/>
      <c r="J166" s="19" t="e">
        <f t="shared" si="1"/>
        <v>#N/A</v>
      </c>
      <c r="L166" s="26"/>
    </row>
    <row r="167" spans="1:12" ht="14.25" customHeight="1" x14ac:dyDescent="0.35">
      <c r="A167" s="21"/>
      <c r="D167" s="23" t="e">
        <f>VLOOKUP(B167,'Product List'!$A$2:$B$8,2,FALSE)</f>
        <v>#N/A</v>
      </c>
      <c r="E167" s="23" t="e">
        <f t="shared" si="0"/>
        <v>#N/A</v>
      </c>
      <c r="G167" s="22"/>
      <c r="H167" s="22"/>
      <c r="I167" s="23"/>
      <c r="J167" s="23" t="e">
        <f t="shared" si="1"/>
        <v>#N/A</v>
      </c>
      <c r="L167" s="24"/>
    </row>
    <row r="168" spans="1:12" ht="14.25" customHeight="1" x14ac:dyDescent="0.35">
      <c r="A168" s="17"/>
      <c r="D168" s="19" t="e">
        <f>VLOOKUP(B168,'Product List'!$A$2:$B$8,2,FALSE)</f>
        <v>#N/A</v>
      </c>
      <c r="E168" s="19" t="e">
        <f t="shared" si="0"/>
        <v>#N/A</v>
      </c>
      <c r="G168" s="18"/>
      <c r="H168" s="18"/>
      <c r="I168" s="19"/>
      <c r="J168" s="19" t="e">
        <f t="shared" si="1"/>
        <v>#N/A</v>
      </c>
      <c r="L168" s="26"/>
    </row>
    <row r="169" spans="1:12" ht="14.25" customHeight="1" x14ac:dyDescent="0.35">
      <c r="A169" s="21"/>
      <c r="D169" s="23" t="e">
        <f>VLOOKUP(B169,'Product List'!$A$2:$B$8,2,FALSE)</f>
        <v>#N/A</v>
      </c>
      <c r="E169" s="23" t="e">
        <f t="shared" si="0"/>
        <v>#N/A</v>
      </c>
      <c r="G169" s="22"/>
      <c r="H169" s="22"/>
      <c r="I169" s="23"/>
      <c r="J169" s="23" t="e">
        <f t="shared" si="1"/>
        <v>#N/A</v>
      </c>
      <c r="L169" s="24"/>
    </row>
    <row r="170" spans="1:12" ht="14.25" customHeight="1" x14ac:dyDescent="0.35">
      <c r="A170" s="17"/>
      <c r="D170" s="19" t="e">
        <f>VLOOKUP(B170,'Product List'!$A$2:$B$8,2,FALSE)</f>
        <v>#N/A</v>
      </c>
      <c r="E170" s="19" t="e">
        <f t="shared" si="0"/>
        <v>#N/A</v>
      </c>
      <c r="G170" s="18"/>
      <c r="H170" s="18"/>
      <c r="I170" s="19"/>
      <c r="J170" s="19" t="e">
        <f t="shared" si="1"/>
        <v>#N/A</v>
      </c>
      <c r="L170" s="26"/>
    </row>
    <row r="171" spans="1:12" ht="14.25" customHeight="1" x14ac:dyDescent="0.35">
      <c r="A171" s="21"/>
      <c r="D171" s="23" t="e">
        <f>VLOOKUP(B171,'Product List'!$A$2:$B$8,2,FALSE)</f>
        <v>#N/A</v>
      </c>
      <c r="E171" s="23" t="e">
        <f t="shared" si="0"/>
        <v>#N/A</v>
      </c>
      <c r="G171" s="22"/>
      <c r="H171" s="22"/>
      <c r="I171" s="23"/>
      <c r="J171" s="23" t="e">
        <f t="shared" si="1"/>
        <v>#N/A</v>
      </c>
      <c r="L171" s="24"/>
    </row>
    <row r="172" spans="1:12" ht="14.25" customHeight="1" x14ac:dyDescent="0.35">
      <c r="A172" s="17"/>
      <c r="D172" s="19" t="e">
        <f>VLOOKUP(B172,'Product List'!$A$2:$B$8,2,FALSE)</f>
        <v>#N/A</v>
      </c>
      <c r="E172" s="19" t="e">
        <f t="shared" si="0"/>
        <v>#N/A</v>
      </c>
      <c r="G172" s="18"/>
      <c r="H172" s="18"/>
      <c r="I172" s="19"/>
      <c r="J172" s="19" t="e">
        <f t="shared" si="1"/>
        <v>#N/A</v>
      </c>
      <c r="L172" s="26"/>
    </row>
    <row r="173" spans="1:12" ht="14.25" customHeight="1" x14ac:dyDescent="0.35">
      <c r="A173" s="21"/>
      <c r="D173" s="23" t="e">
        <f>VLOOKUP(B173,'Product List'!$A$2:$B$8,2,FALSE)</f>
        <v>#N/A</v>
      </c>
      <c r="E173" s="23" t="e">
        <f t="shared" si="0"/>
        <v>#N/A</v>
      </c>
      <c r="G173" s="22"/>
      <c r="H173" s="22"/>
      <c r="I173" s="23"/>
      <c r="J173" s="23" t="e">
        <f t="shared" si="1"/>
        <v>#N/A</v>
      </c>
      <c r="L173" s="24"/>
    </row>
    <row r="174" spans="1:12" ht="14.25" customHeight="1" x14ac:dyDescent="0.35">
      <c r="A174" s="17"/>
      <c r="D174" s="19" t="e">
        <f>VLOOKUP(B174,'Product List'!$A$2:$B$8,2,FALSE)</f>
        <v>#N/A</v>
      </c>
      <c r="E174" s="19" t="e">
        <f t="shared" si="0"/>
        <v>#N/A</v>
      </c>
      <c r="G174" s="18"/>
      <c r="H174" s="18"/>
      <c r="I174" s="19"/>
      <c r="J174" s="19" t="e">
        <f t="shared" si="1"/>
        <v>#N/A</v>
      </c>
      <c r="L174" s="26"/>
    </row>
    <row r="175" spans="1:12" ht="14.25" customHeight="1" x14ac:dyDescent="0.35">
      <c r="A175" s="21"/>
      <c r="D175" s="23" t="e">
        <f>VLOOKUP(B175,'Product List'!$A$2:$B$8,2,FALSE)</f>
        <v>#N/A</v>
      </c>
      <c r="E175" s="23" t="e">
        <f t="shared" si="0"/>
        <v>#N/A</v>
      </c>
      <c r="G175" s="22"/>
      <c r="H175" s="22"/>
      <c r="I175" s="23"/>
      <c r="J175" s="23" t="e">
        <f t="shared" si="1"/>
        <v>#N/A</v>
      </c>
      <c r="L175" s="24"/>
    </row>
    <row r="176" spans="1:12" ht="14.25" customHeight="1" x14ac:dyDescent="0.35">
      <c r="A176" s="17"/>
      <c r="D176" s="19" t="e">
        <f>VLOOKUP(B176,'Product List'!$A$2:$B$8,2,FALSE)</f>
        <v>#N/A</v>
      </c>
      <c r="E176" s="19" t="e">
        <f t="shared" si="0"/>
        <v>#N/A</v>
      </c>
      <c r="G176" s="18"/>
      <c r="H176" s="18"/>
      <c r="I176" s="19"/>
      <c r="J176" s="19" t="e">
        <f t="shared" si="1"/>
        <v>#N/A</v>
      </c>
      <c r="L176" s="26"/>
    </row>
    <row r="177" spans="1:12" ht="14.25" customHeight="1" x14ac:dyDescent="0.35">
      <c r="A177" s="21"/>
      <c r="D177" s="23" t="e">
        <f>VLOOKUP(B177,'Product List'!$A$2:$B$8,2,FALSE)</f>
        <v>#N/A</v>
      </c>
      <c r="E177" s="23" t="e">
        <f t="shared" si="0"/>
        <v>#N/A</v>
      </c>
      <c r="G177" s="22"/>
      <c r="H177" s="22"/>
      <c r="I177" s="23"/>
      <c r="J177" s="23" t="e">
        <f t="shared" si="1"/>
        <v>#N/A</v>
      </c>
      <c r="L177" s="24"/>
    </row>
    <row r="178" spans="1:12" ht="14.25" customHeight="1" x14ac:dyDescent="0.35">
      <c r="A178" s="17"/>
      <c r="D178" s="19" t="e">
        <f>VLOOKUP(B178,'Product List'!$A$2:$B$8,2,FALSE)</f>
        <v>#N/A</v>
      </c>
      <c r="E178" s="19" t="e">
        <f t="shared" si="0"/>
        <v>#N/A</v>
      </c>
      <c r="G178" s="18"/>
      <c r="H178" s="18"/>
      <c r="I178" s="19"/>
      <c r="J178" s="19" t="e">
        <f t="shared" si="1"/>
        <v>#N/A</v>
      </c>
      <c r="L178" s="26"/>
    </row>
    <row r="179" spans="1:12" ht="14.25" customHeight="1" x14ac:dyDescent="0.35">
      <c r="A179" s="21"/>
      <c r="D179" s="23" t="e">
        <f>VLOOKUP(B179,'Product List'!$A$2:$B$8,2,FALSE)</f>
        <v>#N/A</v>
      </c>
      <c r="E179" s="23" t="e">
        <f t="shared" si="0"/>
        <v>#N/A</v>
      </c>
      <c r="G179" s="22"/>
      <c r="H179" s="22"/>
      <c r="I179" s="23"/>
      <c r="J179" s="23" t="e">
        <f t="shared" si="1"/>
        <v>#N/A</v>
      </c>
      <c r="L179" s="24"/>
    </row>
    <row r="180" spans="1:12" ht="14.25" customHeight="1" x14ac:dyDescent="0.35">
      <c r="A180" s="17"/>
      <c r="D180" s="19" t="e">
        <f>VLOOKUP(B180,'Product List'!$A$2:$B$8,2,FALSE)</f>
        <v>#N/A</v>
      </c>
      <c r="E180" s="19" t="e">
        <f t="shared" si="0"/>
        <v>#N/A</v>
      </c>
      <c r="G180" s="18"/>
      <c r="H180" s="18"/>
      <c r="I180" s="19"/>
      <c r="J180" s="19" t="e">
        <f t="shared" si="1"/>
        <v>#N/A</v>
      </c>
      <c r="L180" s="26"/>
    </row>
    <row r="181" spans="1:12" ht="14.25" customHeight="1" x14ac:dyDescent="0.35">
      <c r="A181" s="21"/>
      <c r="D181" s="23" t="e">
        <f>VLOOKUP(B181,'Product List'!$A$2:$B$8,2,FALSE)</f>
        <v>#N/A</v>
      </c>
      <c r="E181" s="23" t="e">
        <f t="shared" si="0"/>
        <v>#N/A</v>
      </c>
      <c r="G181" s="22"/>
      <c r="H181" s="22"/>
      <c r="I181" s="23"/>
      <c r="J181" s="23" t="e">
        <f t="shared" si="1"/>
        <v>#N/A</v>
      </c>
      <c r="L181" s="24"/>
    </row>
    <row r="182" spans="1:12" ht="14.25" customHeight="1" x14ac:dyDescent="0.35">
      <c r="A182" s="17"/>
      <c r="D182" s="19" t="e">
        <f>VLOOKUP(B182,'Product List'!$A$2:$B$8,2,FALSE)</f>
        <v>#N/A</v>
      </c>
      <c r="E182" s="19" t="e">
        <f t="shared" si="0"/>
        <v>#N/A</v>
      </c>
      <c r="G182" s="18"/>
      <c r="H182" s="18"/>
      <c r="I182" s="19"/>
      <c r="J182" s="19" t="e">
        <f t="shared" si="1"/>
        <v>#N/A</v>
      </c>
      <c r="L182" s="26"/>
    </row>
    <row r="183" spans="1:12" ht="14.25" customHeight="1" x14ac:dyDescent="0.35">
      <c r="A183" s="21"/>
      <c r="D183" s="23" t="e">
        <f>VLOOKUP(B183,'Product List'!$A$2:$B$8,2,FALSE)</f>
        <v>#N/A</v>
      </c>
      <c r="E183" s="23" t="e">
        <f t="shared" si="0"/>
        <v>#N/A</v>
      </c>
      <c r="G183" s="22"/>
      <c r="H183" s="22"/>
      <c r="I183" s="23"/>
      <c r="J183" s="23" t="e">
        <f t="shared" si="1"/>
        <v>#N/A</v>
      </c>
      <c r="L183" s="24"/>
    </row>
    <row r="184" spans="1:12" ht="14.25" customHeight="1" x14ac:dyDescent="0.35">
      <c r="A184" s="17"/>
      <c r="D184" s="19" t="e">
        <f>VLOOKUP(B184,'Product List'!$A$2:$B$8,2,FALSE)</f>
        <v>#N/A</v>
      </c>
      <c r="E184" s="19" t="e">
        <f t="shared" si="0"/>
        <v>#N/A</v>
      </c>
      <c r="G184" s="18"/>
      <c r="H184" s="18"/>
      <c r="I184" s="19"/>
      <c r="J184" s="19" t="e">
        <f t="shared" si="1"/>
        <v>#N/A</v>
      </c>
      <c r="L184" s="26"/>
    </row>
    <row r="185" spans="1:12" ht="14.25" customHeight="1" x14ac:dyDescent="0.35">
      <c r="A185" s="21"/>
      <c r="D185" s="23" t="e">
        <f>VLOOKUP(B185,'Product List'!$A$2:$B$8,2,FALSE)</f>
        <v>#N/A</v>
      </c>
      <c r="E185" s="23" t="e">
        <f t="shared" si="0"/>
        <v>#N/A</v>
      </c>
      <c r="G185" s="22"/>
      <c r="H185" s="22"/>
      <c r="I185" s="23"/>
      <c r="J185" s="23" t="e">
        <f t="shared" si="1"/>
        <v>#N/A</v>
      </c>
      <c r="L185" s="24"/>
    </row>
    <row r="186" spans="1:12" ht="14.25" customHeight="1" x14ac:dyDescent="0.35">
      <c r="A186" s="17"/>
      <c r="D186" s="19" t="e">
        <f>VLOOKUP(B186,'Product List'!$A$2:$B$8,2,FALSE)</f>
        <v>#N/A</v>
      </c>
      <c r="E186" s="19" t="e">
        <f t="shared" si="0"/>
        <v>#N/A</v>
      </c>
      <c r="G186" s="18"/>
      <c r="H186" s="18"/>
      <c r="I186" s="19"/>
      <c r="J186" s="19" t="e">
        <f t="shared" si="1"/>
        <v>#N/A</v>
      </c>
      <c r="L186" s="26"/>
    </row>
    <row r="187" spans="1:12" ht="14.25" customHeight="1" x14ac:dyDescent="0.35">
      <c r="A187" s="21"/>
      <c r="D187" s="23" t="e">
        <f>VLOOKUP(B187,'Product List'!$A$2:$B$8,2,FALSE)</f>
        <v>#N/A</v>
      </c>
      <c r="E187" s="23" t="e">
        <f t="shared" si="0"/>
        <v>#N/A</v>
      </c>
      <c r="G187" s="22"/>
      <c r="H187" s="22"/>
      <c r="I187" s="23"/>
      <c r="J187" s="23" t="e">
        <f t="shared" si="1"/>
        <v>#N/A</v>
      </c>
      <c r="L187" s="24"/>
    </row>
    <row r="188" spans="1:12" ht="14.25" customHeight="1" x14ac:dyDescent="0.35">
      <c r="A188" s="17"/>
      <c r="D188" s="19" t="e">
        <f>VLOOKUP(B188,'Product List'!$A$2:$B$8,2,FALSE)</f>
        <v>#N/A</v>
      </c>
      <c r="E188" s="19" t="e">
        <f t="shared" si="0"/>
        <v>#N/A</v>
      </c>
      <c r="G188" s="18"/>
      <c r="H188" s="18"/>
      <c r="I188" s="19"/>
      <c r="J188" s="19" t="e">
        <f t="shared" si="1"/>
        <v>#N/A</v>
      </c>
      <c r="L188" s="26"/>
    </row>
    <row r="189" spans="1:12" ht="14.25" customHeight="1" x14ac:dyDescent="0.35">
      <c r="A189" s="21"/>
      <c r="D189" s="23" t="e">
        <f>VLOOKUP(B189,'Product List'!$A$2:$B$8,2,FALSE)</f>
        <v>#N/A</v>
      </c>
      <c r="E189" s="23" t="e">
        <f t="shared" si="0"/>
        <v>#N/A</v>
      </c>
      <c r="G189" s="22"/>
      <c r="H189" s="22"/>
      <c r="I189" s="23"/>
      <c r="J189" s="23" t="e">
        <f t="shared" si="1"/>
        <v>#N/A</v>
      </c>
      <c r="L189" s="24"/>
    </row>
    <row r="190" spans="1:12" ht="14.25" customHeight="1" x14ac:dyDescent="0.35">
      <c r="A190" s="17"/>
      <c r="D190" s="19" t="e">
        <f>VLOOKUP(B190,'Product List'!$A$2:$B$8,2,FALSE)</f>
        <v>#N/A</v>
      </c>
      <c r="E190" s="19" t="e">
        <f t="shared" si="0"/>
        <v>#N/A</v>
      </c>
      <c r="G190" s="18"/>
      <c r="H190" s="18"/>
      <c r="I190" s="19"/>
      <c r="J190" s="19" t="e">
        <f t="shared" si="1"/>
        <v>#N/A</v>
      </c>
      <c r="L190" s="26"/>
    </row>
    <row r="191" spans="1:12" ht="14.25" customHeight="1" x14ac:dyDescent="0.35">
      <c r="A191" s="21"/>
      <c r="D191" s="23" t="e">
        <f>VLOOKUP(B191,'Product List'!$A$2:$B$8,2,FALSE)</f>
        <v>#N/A</v>
      </c>
      <c r="E191" s="23" t="e">
        <f t="shared" si="0"/>
        <v>#N/A</v>
      </c>
      <c r="G191" s="22"/>
      <c r="H191" s="22"/>
      <c r="I191" s="23"/>
      <c r="J191" s="23" t="e">
        <f t="shared" si="1"/>
        <v>#N/A</v>
      </c>
      <c r="L191" s="24"/>
    </row>
    <row r="192" spans="1:12" ht="14.25" customHeight="1" x14ac:dyDescent="0.35">
      <c r="A192" s="17"/>
      <c r="D192" s="19" t="e">
        <f>VLOOKUP(B192,'Product List'!$A$2:$B$8,2,FALSE)</f>
        <v>#N/A</v>
      </c>
      <c r="E192" s="19" t="e">
        <f t="shared" si="0"/>
        <v>#N/A</v>
      </c>
      <c r="G192" s="18"/>
      <c r="H192" s="18"/>
      <c r="I192" s="19"/>
      <c r="J192" s="19" t="e">
        <f t="shared" si="1"/>
        <v>#N/A</v>
      </c>
      <c r="L192" s="26"/>
    </row>
    <row r="193" spans="1:12" ht="14.25" customHeight="1" x14ac:dyDescent="0.35">
      <c r="A193" s="21"/>
      <c r="D193" s="23" t="e">
        <f>VLOOKUP(B193,'Product List'!$A$2:$B$8,2,FALSE)</f>
        <v>#N/A</v>
      </c>
      <c r="E193" s="23" t="e">
        <f t="shared" si="0"/>
        <v>#N/A</v>
      </c>
      <c r="G193" s="22"/>
      <c r="H193" s="22"/>
      <c r="I193" s="23"/>
      <c r="J193" s="23" t="e">
        <f t="shared" si="1"/>
        <v>#N/A</v>
      </c>
      <c r="L193" s="24"/>
    </row>
    <row r="194" spans="1:12" ht="14.25" customHeight="1" x14ac:dyDescent="0.35">
      <c r="A194" s="17"/>
      <c r="D194" s="19" t="e">
        <f>VLOOKUP(B194,'Product List'!$A$2:$B$8,2,FALSE)</f>
        <v>#N/A</v>
      </c>
      <c r="E194" s="19" t="e">
        <f t="shared" si="0"/>
        <v>#N/A</v>
      </c>
      <c r="G194" s="18"/>
      <c r="H194" s="18"/>
      <c r="I194" s="19"/>
      <c r="J194" s="19" t="e">
        <f t="shared" si="1"/>
        <v>#N/A</v>
      </c>
      <c r="L194" s="26"/>
    </row>
    <row r="195" spans="1:12" ht="14.25" customHeight="1" x14ac:dyDescent="0.35">
      <c r="A195" s="21"/>
      <c r="D195" s="23" t="e">
        <f>VLOOKUP(B195,'Product List'!$A$2:$B$8,2,FALSE)</f>
        <v>#N/A</v>
      </c>
      <c r="E195" s="23" t="e">
        <f t="shared" si="0"/>
        <v>#N/A</v>
      </c>
      <c r="G195" s="22"/>
      <c r="H195" s="22"/>
      <c r="I195" s="23"/>
      <c r="J195" s="23" t="e">
        <f t="shared" si="1"/>
        <v>#N/A</v>
      </c>
      <c r="L195" s="24"/>
    </row>
    <row r="196" spans="1:12" ht="14.25" customHeight="1" x14ac:dyDescent="0.35">
      <c r="A196" s="17"/>
      <c r="D196" s="19" t="e">
        <f>VLOOKUP(B196,'Product List'!$A$2:$B$8,2,FALSE)</f>
        <v>#N/A</v>
      </c>
      <c r="E196" s="19" t="e">
        <f t="shared" si="0"/>
        <v>#N/A</v>
      </c>
      <c r="G196" s="18"/>
      <c r="H196" s="18"/>
      <c r="I196" s="19"/>
      <c r="J196" s="19" t="e">
        <f t="shared" si="1"/>
        <v>#N/A</v>
      </c>
      <c r="L196" s="26"/>
    </row>
    <row r="197" spans="1:12" ht="14.25" customHeight="1" x14ac:dyDescent="0.35">
      <c r="A197" s="21"/>
      <c r="D197" s="23" t="e">
        <f>VLOOKUP(B197,'Product List'!$A$2:$B$8,2,FALSE)</f>
        <v>#N/A</v>
      </c>
      <c r="E197" s="23" t="e">
        <f t="shared" si="0"/>
        <v>#N/A</v>
      </c>
      <c r="G197" s="22"/>
      <c r="H197" s="22"/>
      <c r="I197" s="23"/>
      <c r="J197" s="23" t="e">
        <f t="shared" si="1"/>
        <v>#N/A</v>
      </c>
      <c r="L197" s="24"/>
    </row>
    <row r="198" spans="1:12" ht="14.25" customHeight="1" x14ac:dyDescent="0.35">
      <c r="A198" s="17"/>
      <c r="D198" s="19" t="e">
        <f>VLOOKUP(B198,'Product List'!$A$2:$B$8,2,FALSE)</f>
        <v>#N/A</v>
      </c>
      <c r="E198" s="19" t="e">
        <f t="shared" si="0"/>
        <v>#N/A</v>
      </c>
      <c r="G198" s="18"/>
      <c r="H198" s="18"/>
      <c r="I198" s="19"/>
      <c r="J198" s="19" t="e">
        <f t="shared" si="1"/>
        <v>#N/A</v>
      </c>
      <c r="L198" s="26"/>
    </row>
    <row r="199" spans="1:12" ht="14.25" customHeight="1" x14ac:dyDescent="0.35">
      <c r="A199" s="21"/>
      <c r="D199" s="23" t="e">
        <f>VLOOKUP(B199,'Product List'!$A$2:$B$8,2,FALSE)</f>
        <v>#N/A</v>
      </c>
      <c r="E199" s="23" t="e">
        <f t="shared" si="0"/>
        <v>#N/A</v>
      </c>
      <c r="G199" s="22"/>
      <c r="H199" s="22"/>
      <c r="I199" s="23"/>
      <c r="J199" s="23" t="e">
        <f t="shared" si="1"/>
        <v>#N/A</v>
      </c>
      <c r="L199" s="24"/>
    </row>
    <row r="200" spans="1:12" ht="14.25" customHeight="1" x14ac:dyDescent="0.35">
      <c r="A200" s="17"/>
      <c r="D200" s="19" t="e">
        <f>VLOOKUP(B200,'Product List'!$A$2:$B$8,2,FALSE)</f>
        <v>#N/A</v>
      </c>
      <c r="E200" s="19" t="e">
        <f t="shared" si="0"/>
        <v>#N/A</v>
      </c>
      <c r="G200" s="18"/>
      <c r="H200" s="18"/>
      <c r="I200" s="19"/>
      <c r="J200" s="19" t="e">
        <f t="shared" si="1"/>
        <v>#N/A</v>
      </c>
      <c r="L200" s="26"/>
    </row>
    <row r="201" spans="1:12" ht="14.25" customHeight="1" x14ac:dyDescent="0.35">
      <c r="A201" s="21"/>
      <c r="D201" s="23" t="e">
        <f>VLOOKUP(B201,'Product List'!$A$2:$B$8,2,FALSE)</f>
        <v>#N/A</v>
      </c>
      <c r="E201" s="23" t="e">
        <f t="shared" si="0"/>
        <v>#N/A</v>
      </c>
      <c r="G201" s="22"/>
      <c r="H201" s="22"/>
      <c r="I201" s="23"/>
      <c r="J201" s="23" t="e">
        <f t="shared" si="1"/>
        <v>#N/A</v>
      </c>
      <c r="L201" s="24"/>
    </row>
    <row r="202" spans="1:12" ht="14.25" customHeight="1" x14ac:dyDescent="0.35">
      <c r="A202" s="17"/>
      <c r="D202" s="19" t="e">
        <f>VLOOKUP(B202,'Product List'!$A$2:$B$8,2,FALSE)</f>
        <v>#N/A</v>
      </c>
      <c r="E202" s="19" t="e">
        <f t="shared" si="0"/>
        <v>#N/A</v>
      </c>
      <c r="G202" s="18"/>
      <c r="H202" s="18"/>
      <c r="I202" s="19"/>
      <c r="J202" s="19" t="e">
        <f t="shared" si="1"/>
        <v>#N/A</v>
      </c>
      <c r="L202" s="26"/>
    </row>
    <row r="203" spans="1:12" ht="14.25" customHeight="1" x14ac:dyDescent="0.35">
      <c r="A203" s="21"/>
      <c r="D203" s="23" t="e">
        <f>VLOOKUP(B203,'Product List'!$A$2:$B$8,2,FALSE)</f>
        <v>#N/A</v>
      </c>
      <c r="E203" s="23" t="e">
        <f t="shared" si="0"/>
        <v>#N/A</v>
      </c>
      <c r="G203" s="22"/>
      <c r="H203" s="22"/>
      <c r="I203" s="23"/>
      <c r="J203" s="23" t="e">
        <f t="shared" si="1"/>
        <v>#N/A</v>
      </c>
      <c r="L203" s="24"/>
    </row>
    <row r="204" spans="1:12" ht="14.25" customHeight="1" x14ac:dyDescent="0.35">
      <c r="A204" s="17"/>
      <c r="D204" s="19" t="e">
        <f>VLOOKUP(B204,'Product List'!$A$2:$B$8,2,FALSE)</f>
        <v>#N/A</v>
      </c>
      <c r="E204" s="19" t="e">
        <f t="shared" si="0"/>
        <v>#N/A</v>
      </c>
      <c r="G204" s="18"/>
      <c r="H204" s="18"/>
      <c r="I204" s="19"/>
      <c r="J204" s="19" t="e">
        <f t="shared" si="1"/>
        <v>#N/A</v>
      </c>
      <c r="L204" s="26"/>
    </row>
    <row r="205" spans="1:12" ht="14.25" customHeight="1" x14ac:dyDescent="0.35">
      <c r="A205" s="21"/>
      <c r="D205" s="23" t="e">
        <f>VLOOKUP(B205,'Product List'!$A$2:$B$8,2,FALSE)</f>
        <v>#N/A</v>
      </c>
      <c r="E205" s="23" t="e">
        <f t="shared" si="0"/>
        <v>#N/A</v>
      </c>
      <c r="G205" s="22"/>
      <c r="H205" s="22"/>
      <c r="I205" s="23"/>
      <c r="J205" s="23" t="e">
        <f t="shared" si="1"/>
        <v>#N/A</v>
      </c>
      <c r="L205" s="24"/>
    </row>
    <row r="206" spans="1:12" ht="14.25" customHeight="1" x14ac:dyDescent="0.35">
      <c r="A206" s="17"/>
      <c r="D206" s="19" t="e">
        <f>VLOOKUP(B206,'Product List'!$A$2:$B$8,2,FALSE)</f>
        <v>#N/A</v>
      </c>
      <c r="E206" s="19" t="e">
        <f t="shared" si="0"/>
        <v>#N/A</v>
      </c>
      <c r="G206" s="18"/>
      <c r="H206" s="18"/>
      <c r="I206" s="19"/>
      <c r="J206" s="19" t="e">
        <f t="shared" si="1"/>
        <v>#N/A</v>
      </c>
      <c r="L206" s="26"/>
    </row>
    <row r="207" spans="1:12" ht="14.25" customHeight="1" x14ac:dyDescent="0.35">
      <c r="A207" s="21"/>
      <c r="D207" s="23" t="e">
        <f>VLOOKUP(B207,'Product List'!$A$2:$B$8,2,FALSE)</f>
        <v>#N/A</v>
      </c>
      <c r="E207" s="23" t="e">
        <f t="shared" si="0"/>
        <v>#N/A</v>
      </c>
      <c r="G207" s="22"/>
      <c r="H207" s="22"/>
      <c r="I207" s="23"/>
      <c r="J207" s="23" t="e">
        <f t="shared" si="1"/>
        <v>#N/A</v>
      </c>
      <c r="L207" s="24"/>
    </row>
    <row r="208" spans="1:12" ht="14.25" customHeight="1" x14ac:dyDescent="0.35">
      <c r="A208" s="17"/>
      <c r="D208" s="19" t="e">
        <f>VLOOKUP(B208,'Product List'!$A$2:$B$8,2,FALSE)</f>
        <v>#N/A</v>
      </c>
      <c r="E208" s="19" t="e">
        <f t="shared" si="0"/>
        <v>#N/A</v>
      </c>
      <c r="G208" s="18"/>
      <c r="H208" s="18"/>
      <c r="I208" s="19"/>
      <c r="J208" s="19" t="e">
        <f t="shared" si="1"/>
        <v>#N/A</v>
      </c>
      <c r="L208" s="26"/>
    </row>
    <row r="209" spans="1:12" ht="14.25" customHeight="1" x14ac:dyDescent="0.35">
      <c r="A209" s="21"/>
      <c r="D209" s="23" t="e">
        <f>VLOOKUP(B209,'Product List'!$A$2:$B$8,2,FALSE)</f>
        <v>#N/A</v>
      </c>
      <c r="E209" s="23" t="e">
        <f t="shared" si="0"/>
        <v>#N/A</v>
      </c>
      <c r="G209" s="22"/>
      <c r="H209" s="22"/>
      <c r="I209" s="23"/>
      <c r="J209" s="23" t="e">
        <f t="shared" si="1"/>
        <v>#N/A</v>
      </c>
      <c r="L209" s="24"/>
    </row>
    <row r="210" spans="1:12" ht="14.25" customHeight="1" x14ac:dyDescent="0.35">
      <c r="A210" s="17"/>
      <c r="D210" s="19" t="e">
        <f>VLOOKUP(B210,'Product List'!$A$2:$B$8,2,FALSE)</f>
        <v>#N/A</v>
      </c>
      <c r="E210" s="19" t="e">
        <f t="shared" si="0"/>
        <v>#N/A</v>
      </c>
      <c r="G210" s="18"/>
      <c r="H210" s="18"/>
      <c r="I210" s="19"/>
      <c r="J210" s="19" t="e">
        <f t="shared" si="1"/>
        <v>#N/A</v>
      </c>
      <c r="L210" s="26"/>
    </row>
    <row r="211" spans="1:12" ht="14.25" customHeight="1" x14ac:dyDescent="0.35">
      <c r="A211" s="21"/>
      <c r="D211" s="23" t="e">
        <f>VLOOKUP(B211,'Product List'!$A$2:$B$8,2,FALSE)</f>
        <v>#N/A</v>
      </c>
      <c r="E211" s="23" t="e">
        <f t="shared" si="0"/>
        <v>#N/A</v>
      </c>
      <c r="G211" s="22"/>
      <c r="H211" s="22"/>
      <c r="I211" s="23"/>
      <c r="J211" s="23" t="e">
        <f t="shared" si="1"/>
        <v>#N/A</v>
      </c>
      <c r="L211" s="24"/>
    </row>
    <row r="212" spans="1:12" ht="14.25" customHeight="1" x14ac:dyDescent="0.35">
      <c r="A212" s="17"/>
      <c r="D212" s="19" t="e">
        <f>VLOOKUP(B212,'Product List'!$A$2:$B$8,2,FALSE)</f>
        <v>#N/A</v>
      </c>
      <c r="E212" s="19" t="e">
        <f t="shared" si="0"/>
        <v>#N/A</v>
      </c>
      <c r="G212" s="18"/>
      <c r="H212" s="18"/>
      <c r="I212" s="19"/>
      <c r="J212" s="19" t="e">
        <f t="shared" si="1"/>
        <v>#N/A</v>
      </c>
      <c r="L212" s="26"/>
    </row>
    <row r="213" spans="1:12" ht="14.25" customHeight="1" x14ac:dyDescent="0.35">
      <c r="A213" s="21"/>
      <c r="D213" s="23" t="e">
        <f>VLOOKUP(B213,'Product List'!$A$2:$B$8,2,FALSE)</f>
        <v>#N/A</v>
      </c>
      <c r="E213" s="23" t="e">
        <f t="shared" si="0"/>
        <v>#N/A</v>
      </c>
      <c r="G213" s="22"/>
      <c r="H213" s="22"/>
      <c r="I213" s="23"/>
      <c r="J213" s="23" t="e">
        <f t="shared" si="1"/>
        <v>#N/A</v>
      </c>
      <c r="L213" s="24"/>
    </row>
    <row r="214" spans="1:12" ht="14.25" customHeight="1" x14ac:dyDescent="0.35">
      <c r="A214" s="17"/>
      <c r="D214" s="19" t="e">
        <f>VLOOKUP(B214,'Product List'!$A$2:$B$8,2,FALSE)</f>
        <v>#N/A</v>
      </c>
      <c r="E214" s="19" t="e">
        <f t="shared" si="0"/>
        <v>#N/A</v>
      </c>
      <c r="G214" s="18"/>
      <c r="H214" s="18"/>
      <c r="I214" s="19"/>
      <c r="J214" s="19" t="e">
        <f t="shared" si="1"/>
        <v>#N/A</v>
      </c>
      <c r="L214" s="26"/>
    </row>
    <row r="215" spans="1:12" ht="14.25" customHeight="1" x14ac:dyDescent="0.35">
      <c r="A215" s="21"/>
      <c r="D215" s="23" t="e">
        <f>VLOOKUP(B215,'Product List'!$A$2:$B$8,2,FALSE)</f>
        <v>#N/A</v>
      </c>
      <c r="E215" s="23" t="e">
        <f t="shared" si="0"/>
        <v>#N/A</v>
      </c>
      <c r="G215" s="22"/>
      <c r="H215" s="22"/>
      <c r="I215" s="23"/>
      <c r="J215" s="23" t="e">
        <f t="shared" si="1"/>
        <v>#N/A</v>
      </c>
      <c r="L215" s="24"/>
    </row>
    <row r="216" spans="1:12" ht="14.25" customHeight="1" x14ac:dyDescent="0.35">
      <c r="A216" s="17"/>
      <c r="D216" s="19" t="e">
        <f>VLOOKUP(B216,'Product List'!$A$2:$B$8,2,FALSE)</f>
        <v>#N/A</v>
      </c>
      <c r="E216" s="19" t="e">
        <f t="shared" si="0"/>
        <v>#N/A</v>
      </c>
      <c r="G216" s="18"/>
      <c r="H216" s="18"/>
      <c r="I216" s="19"/>
      <c r="J216" s="19" t="e">
        <f t="shared" si="1"/>
        <v>#N/A</v>
      </c>
      <c r="L216" s="26"/>
    </row>
    <row r="217" spans="1:12" ht="14.25" customHeight="1" x14ac:dyDescent="0.35">
      <c r="A217" s="21"/>
      <c r="D217" s="23" t="e">
        <f>VLOOKUP(B217,'Product List'!$A$2:$B$8,2,FALSE)</f>
        <v>#N/A</v>
      </c>
      <c r="E217" s="23" t="e">
        <f t="shared" si="0"/>
        <v>#N/A</v>
      </c>
      <c r="G217" s="22"/>
      <c r="H217" s="22"/>
      <c r="I217" s="23"/>
      <c r="J217" s="23" t="e">
        <f t="shared" si="1"/>
        <v>#N/A</v>
      </c>
      <c r="L217" s="24"/>
    </row>
    <row r="218" spans="1:12" ht="14.25" customHeight="1" x14ac:dyDescent="0.35">
      <c r="A218" s="17"/>
      <c r="D218" s="19" t="e">
        <f>VLOOKUP(B218,'Product List'!$A$2:$B$8,2,FALSE)</f>
        <v>#N/A</v>
      </c>
      <c r="E218" s="19" t="e">
        <f t="shared" si="0"/>
        <v>#N/A</v>
      </c>
      <c r="G218" s="18"/>
      <c r="H218" s="18"/>
      <c r="I218" s="19"/>
      <c r="J218" s="19" t="e">
        <f t="shared" si="1"/>
        <v>#N/A</v>
      </c>
      <c r="L218" s="26"/>
    </row>
    <row r="219" spans="1:12" ht="14.25" customHeight="1" x14ac:dyDescent="0.35">
      <c r="A219" s="21"/>
      <c r="D219" s="23" t="e">
        <f>VLOOKUP(B219,'Product List'!$A$2:$B$8,2,FALSE)</f>
        <v>#N/A</v>
      </c>
      <c r="E219" s="23"/>
      <c r="G219" s="22"/>
      <c r="H219" s="22"/>
      <c r="I219" s="23"/>
      <c r="J219" s="23">
        <f t="shared" si="1"/>
        <v>0</v>
      </c>
      <c r="L219" s="24"/>
    </row>
    <row r="220" spans="1:12" ht="14.25" customHeight="1" x14ac:dyDescent="0.35">
      <c r="A220" s="17"/>
      <c r="D220" s="19" t="e">
        <f>VLOOKUP(B220,'Product List'!$A$2:$B$8,2,FALSE)</f>
        <v>#N/A</v>
      </c>
      <c r="E220" s="19"/>
      <c r="G220" s="18"/>
      <c r="H220" s="18"/>
      <c r="I220" s="19"/>
      <c r="J220" s="19">
        <f t="shared" si="1"/>
        <v>0</v>
      </c>
      <c r="L220" s="26"/>
    </row>
    <row r="221" spans="1:12" ht="14.25" customHeight="1" x14ac:dyDescent="0.35">
      <c r="A221" s="21"/>
      <c r="D221" s="23" t="e">
        <f>VLOOKUP(B221,'Product List'!$A$2:$B$8,2,FALSE)</f>
        <v>#N/A</v>
      </c>
      <c r="E221" s="23"/>
      <c r="G221" s="22"/>
      <c r="H221" s="22"/>
      <c r="I221" s="23"/>
      <c r="J221" s="23">
        <f t="shared" si="1"/>
        <v>0</v>
      </c>
      <c r="L221" s="24"/>
    </row>
    <row r="222" spans="1:12" ht="14.25" customHeight="1" x14ac:dyDescent="0.35">
      <c r="A222" s="17"/>
      <c r="D222" s="19" t="e">
        <f>VLOOKUP(B222,'Product List'!$A$2:$B$8,2,FALSE)</f>
        <v>#N/A</v>
      </c>
      <c r="E222" s="19"/>
      <c r="G222" s="18"/>
      <c r="H222" s="18"/>
      <c r="I222" s="19"/>
      <c r="J222" s="19">
        <f t="shared" si="1"/>
        <v>0</v>
      </c>
      <c r="L222" s="26"/>
    </row>
    <row r="223" spans="1:12" ht="14.25" customHeight="1" x14ac:dyDescent="0.35">
      <c r="A223" s="21"/>
      <c r="D223" s="23" t="e">
        <f>VLOOKUP(B223,'Product List'!$A$2:$B$8,2,FALSE)</f>
        <v>#N/A</v>
      </c>
      <c r="E223" s="23"/>
      <c r="G223" s="22"/>
      <c r="H223" s="22"/>
      <c r="I223" s="23"/>
      <c r="J223" s="23">
        <f t="shared" si="1"/>
        <v>0</v>
      </c>
      <c r="L223" s="24"/>
    </row>
    <row r="224" spans="1:12" ht="14.25" customHeight="1" x14ac:dyDescent="0.35">
      <c r="A224" s="17"/>
      <c r="D224" s="19" t="e">
        <f>VLOOKUP(B224,'Product List'!$A$2:$B$8,2,FALSE)</f>
        <v>#N/A</v>
      </c>
      <c r="E224" s="19"/>
      <c r="G224" s="18"/>
      <c r="H224" s="18"/>
      <c r="I224" s="19"/>
      <c r="J224" s="19">
        <f t="shared" si="1"/>
        <v>0</v>
      </c>
      <c r="L224" s="26"/>
    </row>
    <row r="225" spans="1:12" ht="14.25" customHeight="1" x14ac:dyDescent="0.35">
      <c r="A225" s="21"/>
      <c r="D225" s="23" t="e">
        <f>VLOOKUP(B225,'Product List'!$A$2:$B$8,2,FALSE)</f>
        <v>#N/A</v>
      </c>
      <c r="E225" s="23"/>
      <c r="G225" s="22"/>
      <c r="H225" s="22"/>
      <c r="I225" s="23"/>
      <c r="J225" s="23">
        <f t="shared" si="1"/>
        <v>0</v>
      </c>
      <c r="L225" s="24"/>
    </row>
    <row r="226" spans="1:12" ht="14.25" customHeight="1" x14ac:dyDescent="0.35">
      <c r="A226" s="17"/>
      <c r="D226" s="19" t="e">
        <f>VLOOKUP(B226,'Product List'!$A$2:$B$8,2,FALSE)</f>
        <v>#N/A</v>
      </c>
      <c r="E226" s="19"/>
      <c r="G226" s="18"/>
      <c r="H226" s="18"/>
      <c r="I226" s="19"/>
      <c r="J226" s="19">
        <f t="shared" si="1"/>
        <v>0</v>
      </c>
      <c r="L226" s="26"/>
    </row>
    <row r="227" spans="1:12" ht="14.25" customHeight="1" x14ac:dyDescent="0.35">
      <c r="A227" s="21"/>
      <c r="D227" s="23" t="e">
        <f>VLOOKUP(B227,'Product List'!$A$2:$B$8,2,FALSE)</f>
        <v>#N/A</v>
      </c>
      <c r="E227" s="23"/>
      <c r="G227" s="22"/>
      <c r="H227" s="22"/>
      <c r="I227" s="23"/>
      <c r="J227" s="23">
        <f t="shared" si="1"/>
        <v>0</v>
      </c>
      <c r="L227" s="24"/>
    </row>
    <row r="228" spans="1:12" ht="14.25" customHeight="1" x14ac:dyDescent="0.35">
      <c r="A228" s="17"/>
      <c r="D228" s="19" t="e">
        <f>VLOOKUP(B228,'Product List'!$A$2:$B$8,2,FALSE)</f>
        <v>#N/A</v>
      </c>
      <c r="E228" s="19"/>
      <c r="G228" s="18"/>
      <c r="H228" s="18"/>
      <c r="I228" s="19"/>
      <c r="J228" s="19">
        <f t="shared" si="1"/>
        <v>0</v>
      </c>
      <c r="L228" s="26"/>
    </row>
    <row r="229" spans="1:12" ht="14.25" customHeight="1" x14ac:dyDescent="0.35">
      <c r="A229" s="21"/>
      <c r="D229" s="23" t="e">
        <f>VLOOKUP(B229,'Product List'!$A$2:$B$8,2,FALSE)</f>
        <v>#N/A</v>
      </c>
      <c r="E229" s="23"/>
      <c r="G229" s="22"/>
      <c r="H229" s="22"/>
      <c r="I229" s="23"/>
      <c r="J229" s="23">
        <f t="shared" si="1"/>
        <v>0</v>
      </c>
      <c r="L229" s="24"/>
    </row>
    <row r="230" spans="1:12" ht="14.25" customHeight="1" x14ac:dyDescent="0.35">
      <c r="A230" s="17"/>
      <c r="D230" s="19" t="e">
        <f>VLOOKUP(B230,'Product List'!$A$2:$B$8,2,FALSE)</f>
        <v>#N/A</v>
      </c>
      <c r="E230" s="19"/>
      <c r="G230" s="18"/>
      <c r="H230" s="18"/>
      <c r="I230" s="19"/>
      <c r="J230" s="19">
        <f t="shared" si="1"/>
        <v>0</v>
      </c>
      <c r="L230" s="26"/>
    </row>
    <row r="231" spans="1:12" ht="14.25" customHeight="1" x14ac:dyDescent="0.35">
      <c r="A231" s="21"/>
      <c r="D231" s="23" t="e">
        <f>VLOOKUP(B231,'Product List'!$A$2:$B$8,2,FALSE)</f>
        <v>#N/A</v>
      </c>
      <c r="E231" s="23"/>
      <c r="G231" s="22"/>
      <c r="H231" s="22"/>
      <c r="I231" s="23"/>
      <c r="J231" s="23">
        <f t="shared" si="1"/>
        <v>0</v>
      </c>
      <c r="L231" s="24"/>
    </row>
    <row r="232" spans="1:12" ht="14.25" customHeight="1" x14ac:dyDescent="0.35">
      <c r="A232" s="17"/>
      <c r="D232" s="19" t="e">
        <f>VLOOKUP(B232,'Product List'!$A$2:$B$8,2,FALSE)</f>
        <v>#N/A</v>
      </c>
      <c r="E232" s="19"/>
      <c r="G232" s="18"/>
      <c r="H232" s="18"/>
      <c r="I232" s="19"/>
      <c r="J232" s="19">
        <f t="shared" si="1"/>
        <v>0</v>
      </c>
      <c r="L232" s="26"/>
    </row>
    <row r="233" spans="1:12" ht="14.25" customHeight="1" x14ac:dyDescent="0.35">
      <c r="A233" s="21"/>
      <c r="D233" s="23" t="e">
        <f>VLOOKUP(B233,'Product List'!$A$2:$B$8,2,FALSE)</f>
        <v>#N/A</v>
      </c>
      <c r="E233" s="23"/>
      <c r="G233" s="22"/>
      <c r="H233" s="22"/>
      <c r="I233" s="23"/>
      <c r="J233" s="23">
        <f t="shared" si="1"/>
        <v>0</v>
      </c>
      <c r="L233" s="24"/>
    </row>
    <row r="234" spans="1:12" ht="14.25" customHeight="1" x14ac:dyDescent="0.35">
      <c r="A234" s="17"/>
      <c r="D234" s="19" t="e">
        <f>VLOOKUP(B234,'Product List'!$A$2:$B$8,2,FALSE)</f>
        <v>#N/A</v>
      </c>
      <c r="E234" s="19"/>
      <c r="G234" s="18"/>
      <c r="H234" s="18"/>
      <c r="I234" s="19"/>
      <c r="J234" s="19">
        <f t="shared" si="1"/>
        <v>0</v>
      </c>
      <c r="L234" s="26"/>
    </row>
    <row r="235" spans="1:12" ht="14.25" customHeight="1" x14ac:dyDescent="0.35">
      <c r="A235" s="21"/>
      <c r="D235" s="23" t="e">
        <f>VLOOKUP(B235,'Product List'!$A$2:$B$8,2,FALSE)</f>
        <v>#N/A</v>
      </c>
      <c r="E235" s="23"/>
      <c r="G235" s="22"/>
      <c r="H235" s="22"/>
      <c r="I235" s="23"/>
      <c r="J235" s="23">
        <f t="shared" si="1"/>
        <v>0</v>
      </c>
      <c r="L235" s="24"/>
    </row>
    <row r="236" spans="1:12" ht="14.25" customHeight="1" x14ac:dyDescent="0.35">
      <c r="A236" s="17"/>
      <c r="D236" s="19" t="e">
        <f>VLOOKUP(B236,'Product List'!$A$2:$B$8,2,FALSE)</f>
        <v>#N/A</v>
      </c>
      <c r="E236" s="19"/>
      <c r="G236" s="18"/>
      <c r="H236" s="18"/>
      <c r="I236" s="19"/>
      <c r="J236" s="19">
        <f t="shared" si="1"/>
        <v>0</v>
      </c>
      <c r="L236" s="26"/>
    </row>
    <row r="237" spans="1:12" ht="14.25" customHeight="1" x14ac:dyDescent="0.35">
      <c r="A237" s="21"/>
      <c r="D237" s="23" t="e">
        <f>VLOOKUP(B237,'Product List'!$A$2:$B$8,2,FALSE)</f>
        <v>#N/A</v>
      </c>
      <c r="E237" s="23"/>
      <c r="G237" s="22"/>
      <c r="H237" s="22"/>
      <c r="I237" s="23"/>
      <c r="J237" s="23">
        <f t="shared" si="1"/>
        <v>0</v>
      </c>
      <c r="L237" s="24"/>
    </row>
    <row r="238" spans="1:12" ht="14.25" customHeight="1" x14ac:dyDescent="0.35">
      <c r="A238" s="17"/>
      <c r="D238" s="19" t="e">
        <f>VLOOKUP(B238,'Product List'!$A$2:$B$7,2,FALSE)</f>
        <v>#N/A</v>
      </c>
      <c r="E238" s="19"/>
      <c r="G238" s="18"/>
      <c r="H238" s="18"/>
      <c r="I238" s="19"/>
      <c r="J238" s="19">
        <f t="shared" si="1"/>
        <v>0</v>
      </c>
      <c r="L238" s="26"/>
    </row>
    <row r="239" spans="1:12" ht="14.25" customHeight="1" x14ac:dyDescent="0.35">
      <c r="A239" s="21"/>
      <c r="D239" s="23" t="e">
        <f>VLOOKUP(B239,'Product List'!$A$2:$B$7,2,FALSE)</f>
        <v>#N/A</v>
      </c>
      <c r="E239" s="23"/>
      <c r="G239" s="22"/>
      <c r="H239" s="22"/>
      <c r="I239" s="23"/>
      <c r="J239" s="23">
        <f t="shared" si="1"/>
        <v>0</v>
      </c>
      <c r="L239" s="24"/>
    </row>
    <row r="240" spans="1:12" ht="14.25" customHeight="1" x14ac:dyDescent="0.35">
      <c r="A240" s="17"/>
      <c r="D240" s="19" t="e">
        <f>VLOOKUP(B240,'Product List'!$A$2:$B$7,2,FALSE)</f>
        <v>#N/A</v>
      </c>
      <c r="E240" s="19"/>
      <c r="G240" s="18"/>
      <c r="H240" s="18"/>
      <c r="I240" s="19"/>
      <c r="J240" s="19">
        <f t="shared" si="1"/>
        <v>0</v>
      </c>
      <c r="L240" s="26"/>
    </row>
    <row r="241" spans="1:12" ht="14.25" customHeight="1" x14ac:dyDescent="0.35">
      <c r="A241" s="21"/>
      <c r="D241" s="23" t="e">
        <f>VLOOKUP(B241,'Product List'!$A$2:$B$7,2,FALSE)</f>
        <v>#N/A</v>
      </c>
      <c r="E241" s="23"/>
      <c r="G241" s="22"/>
      <c r="H241" s="22"/>
      <c r="I241" s="23"/>
      <c r="J241" s="23">
        <f t="shared" si="1"/>
        <v>0</v>
      </c>
      <c r="L241" s="24"/>
    </row>
    <row r="242" spans="1:12" ht="14.25" customHeight="1" x14ac:dyDescent="0.35">
      <c r="A242" s="17"/>
      <c r="D242" s="19" t="e">
        <f>VLOOKUP(B242,'Product List'!$A$2:$B$7,2,FALSE)</f>
        <v>#N/A</v>
      </c>
      <c r="E242" s="19"/>
      <c r="G242" s="18"/>
      <c r="H242" s="18"/>
      <c r="I242" s="19"/>
      <c r="J242" s="19">
        <f t="shared" si="1"/>
        <v>0</v>
      </c>
      <c r="L242" s="26"/>
    </row>
    <row r="243" spans="1:12" ht="14.25" customHeight="1" x14ac:dyDescent="0.35">
      <c r="A243" s="21"/>
      <c r="D243" s="23" t="e">
        <f>VLOOKUP(B243,'Product List'!$A$2:$B$7,2,FALSE)</f>
        <v>#N/A</v>
      </c>
      <c r="E243" s="23"/>
      <c r="G243" s="22"/>
      <c r="H243" s="22"/>
      <c r="I243" s="23"/>
      <c r="J243" s="23">
        <f t="shared" si="1"/>
        <v>0</v>
      </c>
      <c r="L243" s="24"/>
    </row>
    <row r="244" spans="1:12" ht="14.25" customHeight="1" x14ac:dyDescent="0.35">
      <c r="A244" s="17"/>
      <c r="D244" s="19" t="e">
        <f>VLOOKUP(B244,'Product List'!$A$2:$B$7,2,FALSE)</f>
        <v>#N/A</v>
      </c>
      <c r="E244" s="19"/>
      <c r="G244" s="18"/>
      <c r="H244" s="18"/>
      <c r="I244" s="19"/>
      <c r="J244" s="19">
        <f t="shared" si="1"/>
        <v>0</v>
      </c>
      <c r="L244" s="26"/>
    </row>
    <row r="245" spans="1:12" ht="14.25" customHeight="1" x14ac:dyDescent="0.35">
      <c r="A245" s="21"/>
      <c r="D245" s="23" t="e">
        <f>VLOOKUP(B245,'Product List'!$A$2:$B$7,2,FALSE)</f>
        <v>#N/A</v>
      </c>
      <c r="E245" s="23"/>
      <c r="G245" s="22"/>
      <c r="H245" s="22"/>
      <c r="I245" s="23"/>
      <c r="J245" s="23">
        <f t="shared" si="1"/>
        <v>0</v>
      </c>
      <c r="L245" s="24"/>
    </row>
    <row r="246" spans="1:12" ht="14.25" customHeight="1" x14ac:dyDescent="0.35">
      <c r="A246" s="17"/>
      <c r="D246" s="19" t="e">
        <f>VLOOKUP(B246,'Product List'!$A$2:$B$7,2,FALSE)</f>
        <v>#N/A</v>
      </c>
      <c r="E246" s="19"/>
      <c r="G246" s="18"/>
      <c r="H246" s="18"/>
      <c r="I246" s="19"/>
      <c r="J246" s="19">
        <f t="shared" si="1"/>
        <v>0</v>
      </c>
      <c r="L246" s="26"/>
    </row>
    <row r="247" spans="1:12" ht="14.25" customHeight="1" x14ac:dyDescent="0.35">
      <c r="A247" s="21"/>
      <c r="D247" s="23" t="e">
        <f>VLOOKUP(B247,'Product List'!$A$2:$B$7,2,FALSE)</f>
        <v>#N/A</v>
      </c>
      <c r="E247" s="23"/>
      <c r="G247" s="22"/>
      <c r="H247" s="22"/>
      <c r="I247" s="23"/>
      <c r="J247" s="23">
        <f t="shared" si="1"/>
        <v>0</v>
      </c>
      <c r="L247" s="24"/>
    </row>
    <row r="248" spans="1:12" ht="14.25" customHeight="1" x14ac:dyDescent="0.35">
      <c r="A248" s="17"/>
      <c r="D248" s="19" t="e">
        <f>VLOOKUP(B248,'Product List'!$A$2:$B$7,2,FALSE)</f>
        <v>#N/A</v>
      </c>
      <c r="E248" s="19"/>
      <c r="G248" s="18"/>
      <c r="H248" s="18"/>
      <c r="I248" s="19"/>
      <c r="J248" s="19">
        <f t="shared" si="1"/>
        <v>0</v>
      </c>
      <c r="L248" s="26"/>
    </row>
    <row r="249" spans="1:12" ht="14.25" customHeight="1" x14ac:dyDescent="0.35">
      <c r="A249" s="21"/>
      <c r="D249" s="23" t="e">
        <f>VLOOKUP(B249,'Product List'!$A$2:$B$7,2,FALSE)</f>
        <v>#N/A</v>
      </c>
      <c r="E249" s="23"/>
      <c r="G249" s="22"/>
      <c r="H249" s="22"/>
      <c r="I249" s="23"/>
      <c r="J249" s="23">
        <f t="shared" si="1"/>
        <v>0</v>
      </c>
      <c r="L249" s="24"/>
    </row>
    <row r="250" spans="1:12" ht="14.25" customHeight="1" x14ac:dyDescent="0.35">
      <c r="A250" s="17"/>
      <c r="D250" s="19" t="e">
        <f>VLOOKUP(B250,'Product List'!$A$2:$B$7,2,FALSE)</f>
        <v>#N/A</v>
      </c>
      <c r="E250" s="19"/>
      <c r="G250" s="18"/>
      <c r="H250" s="18"/>
      <c r="I250" s="19"/>
      <c r="J250" s="19">
        <f t="shared" si="1"/>
        <v>0</v>
      </c>
      <c r="L250" s="26"/>
    </row>
    <row r="251" spans="1:12" ht="14.25" customHeight="1" x14ac:dyDescent="0.35">
      <c r="A251" s="21"/>
      <c r="D251" s="23" t="e">
        <f>VLOOKUP(B251,'Product List'!$A$2:$B$7,2,FALSE)</f>
        <v>#N/A</v>
      </c>
      <c r="E251" s="23"/>
      <c r="G251" s="22"/>
      <c r="H251" s="22"/>
      <c r="I251" s="23"/>
      <c r="J251" s="23">
        <f t="shared" si="1"/>
        <v>0</v>
      </c>
      <c r="L251" s="24"/>
    </row>
    <row r="252" spans="1:12" ht="14.25" customHeight="1" x14ac:dyDescent="0.35">
      <c r="A252" s="17"/>
      <c r="D252" s="19" t="e">
        <f>VLOOKUP(B252,'Product List'!$A$2:$B$7,2,FALSE)</f>
        <v>#N/A</v>
      </c>
      <c r="E252" s="19"/>
      <c r="G252" s="18"/>
      <c r="H252" s="18"/>
      <c r="I252" s="19"/>
      <c r="J252" s="19">
        <f t="shared" si="1"/>
        <v>0</v>
      </c>
      <c r="L252" s="26"/>
    </row>
    <row r="253" spans="1:12" ht="14.25" customHeight="1" x14ac:dyDescent="0.35">
      <c r="A253" s="21"/>
      <c r="D253" s="23" t="e">
        <f>VLOOKUP(B253,'Product List'!$A$2:$B$7,2,FALSE)</f>
        <v>#N/A</v>
      </c>
      <c r="E253" s="23"/>
      <c r="G253" s="22"/>
      <c r="H253" s="22"/>
      <c r="I253" s="23"/>
      <c r="J253" s="23">
        <f t="shared" si="1"/>
        <v>0</v>
      </c>
      <c r="L253" s="24"/>
    </row>
    <row r="254" spans="1:12" ht="14.25" customHeight="1" x14ac:dyDescent="0.35">
      <c r="A254" s="17"/>
      <c r="D254" s="19" t="e">
        <f>VLOOKUP(B254,'Product List'!$A$2:$B$7,2,FALSE)</f>
        <v>#N/A</v>
      </c>
      <c r="E254" s="19"/>
      <c r="G254" s="18"/>
      <c r="H254" s="18"/>
      <c r="I254" s="19"/>
      <c r="J254" s="19">
        <f t="shared" si="1"/>
        <v>0</v>
      </c>
      <c r="L254" s="26"/>
    </row>
    <row r="255" spans="1:12" ht="14.25" customHeight="1" x14ac:dyDescent="0.35">
      <c r="A255" s="21"/>
      <c r="D255" s="23" t="e">
        <f>VLOOKUP(B255,'Product List'!$A$2:$B$7,2,FALSE)</f>
        <v>#N/A</v>
      </c>
      <c r="E255" s="23"/>
      <c r="G255" s="22"/>
      <c r="H255" s="22"/>
      <c r="I255" s="23"/>
      <c r="J255" s="23">
        <f t="shared" si="1"/>
        <v>0</v>
      </c>
      <c r="L255" s="24"/>
    </row>
    <row r="256" spans="1:12" ht="14.25" customHeight="1" x14ac:dyDescent="0.35">
      <c r="A256" s="17"/>
      <c r="D256" s="19" t="e">
        <f>VLOOKUP(B256,'Product List'!$A$2:$B$7,2,FALSE)</f>
        <v>#N/A</v>
      </c>
      <c r="E256" s="19"/>
      <c r="G256" s="18"/>
      <c r="H256" s="18"/>
      <c r="I256" s="19"/>
      <c r="J256" s="19">
        <f t="shared" si="1"/>
        <v>0</v>
      </c>
      <c r="L256" s="26"/>
    </row>
    <row r="257" spans="1:12" ht="14.25" customHeight="1" x14ac:dyDescent="0.35">
      <c r="A257" s="21"/>
      <c r="D257" s="23" t="e">
        <f>VLOOKUP(B257,'Product List'!$A$2:$B$7,2,FALSE)</f>
        <v>#N/A</v>
      </c>
      <c r="E257" s="23"/>
      <c r="G257" s="22"/>
      <c r="H257" s="22"/>
      <c r="I257" s="23"/>
      <c r="J257" s="23">
        <f t="shared" ref="J257:J292" si="2">I257-E257</f>
        <v>0</v>
      </c>
      <c r="L257" s="24"/>
    </row>
    <row r="258" spans="1:12" ht="14.25" customHeight="1" x14ac:dyDescent="0.35">
      <c r="A258" s="17"/>
      <c r="D258" s="19" t="e">
        <f>VLOOKUP(B258,'Product List'!$A$2:$B$7,2,FALSE)</f>
        <v>#N/A</v>
      </c>
      <c r="E258" s="19"/>
      <c r="G258" s="18"/>
      <c r="H258" s="18"/>
      <c r="I258" s="19"/>
      <c r="J258" s="19">
        <f t="shared" si="2"/>
        <v>0</v>
      </c>
      <c r="L258" s="26"/>
    </row>
    <row r="259" spans="1:12" ht="14.25" customHeight="1" x14ac:dyDescent="0.35">
      <c r="A259" s="21"/>
      <c r="D259" s="23" t="e">
        <f>VLOOKUP(B259,'Product List'!$A$2:$B$7,2,FALSE)</f>
        <v>#N/A</v>
      </c>
      <c r="E259" s="23"/>
      <c r="G259" s="22"/>
      <c r="H259" s="22"/>
      <c r="I259" s="23"/>
      <c r="J259" s="23">
        <f t="shared" si="2"/>
        <v>0</v>
      </c>
      <c r="L259" s="24"/>
    </row>
    <row r="260" spans="1:12" ht="14.25" customHeight="1" x14ac:dyDescent="0.35">
      <c r="A260" s="17"/>
      <c r="D260" s="19" t="e">
        <f>VLOOKUP(B260,'Product List'!$A$2:$B$7,2,FALSE)</f>
        <v>#N/A</v>
      </c>
      <c r="E260" s="19"/>
      <c r="G260" s="18"/>
      <c r="H260" s="18"/>
      <c r="I260" s="19"/>
      <c r="J260" s="19">
        <f t="shared" si="2"/>
        <v>0</v>
      </c>
      <c r="L260" s="26"/>
    </row>
    <row r="261" spans="1:12" ht="14.25" customHeight="1" x14ac:dyDescent="0.35">
      <c r="A261" s="21"/>
      <c r="D261" s="23" t="e">
        <f>VLOOKUP(B261,'Product List'!$A$2:$B$7,2,FALSE)</f>
        <v>#N/A</v>
      </c>
      <c r="E261" s="23"/>
      <c r="G261" s="22"/>
      <c r="H261" s="22"/>
      <c r="I261" s="23"/>
      <c r="J261" s="23">
        <f t="shared" si="2"/>
        <v>0</v>
      </c>
      <c r="L261" s="24"/>
    </row>
    <row r="262" spans="1:12" ht="14.25" customHeight="1" x14ac:dyDescent="0.35">
      <c r="A262" s="17"/>
      <c r="D262" s="19" t="e">
        <f>VLOOKUP(B262,'Product List'!$A$2:$B$7,2,FALSE)</f>
        <v>#N/A</v>
      </c>
      <c r="E262" s="19"/>
      <c r="G262" s="18"/>
      <c r="H262" s="18"/>
      <c r="I262" s="19"/>
      <c r="J262" s="19">
        <f t="shared" si="2"/>
        <v>0</v>
      </c>
      <c r="L262" s="26"/>
    </row>
    <row r="263" spans="1:12" ht="14.25" customHeight="1" x14ac:dyDescent="0.35">
      <c r="A263" s="21"/>
      <c r="D263" s="23" t="e">
        <f>VLOOKUP(B263,'Product List'!$A$2:$B$7,2,FALSE)</f>
        <v>#N/A</v>
      </c>
      <c r="E263" s="23"/>
      <c r="G263" s="22"/>
      <c r="H263" s="22"/>
      <c r="I263" s="23"/>
      <c r="J263" s="23">
        <f t="shared" si="2"/>
        <v>0</v>
      </c>
      <c r="L263" s="24"/>
    </row>
    <row r="264" spans="1:12" ht="14.25" customHeight="1" x14ac:dyDescent="0.35">
      <c r="A264" s="17"/>
      <c r="D264" s="19" t="e">
        <f>VLOOKUP(B264,'Product List'!$A$2:$B$7,2,FALSE)</f>
        <v>#N/A</v>
      </c>
      <c r="E264" s="19"/>
      <c r="G264" s="18"/>
      <c r="H264" s="18"/>
      <c r="I264" s="19"/>
      <c r="J264" s="19">
        <f t="shared" si="2"/>
        <v>0</v>
      </c>
      <c r="L264" s="26"/>
    </row>
    <row r="265" spans="1:12" ht="14.25" customHeight="1" x14ac:dyDescent="0.35">
      <c r="A265" s="21"/>
      <c r="D265" s="23" t="e">
        <f>VLOOKUP(B265,'Product List'!$A$2:$B$7,2,FALSE)</f>
        <v>#N/A</v>
      </c>
      <c r="E265" s="23"/>
      <c r="G265" s="22"/>
      <c r="H265" s="22"/>
      <c r="I265" s="23"/>
      <c r="J265" s="23">
        <f t="shared" si="2"/>
        <v>0</v>
      </c>
      <c r="L265" s="24"/>
    </row>
    <row r="266" spans="1:12" ht="14.25" customHeight="1" x14ac:dyDescent="0.35">
      <c r="A266" s="17"/>
      <c r="D266" s="19" t="e">
        <f>VLOOKUP(B266,'Product List'!$A$2:$B$7,2,FALSE)</f>
        <v>#N/A</v>
      </c>
      <c r="E266" s="19"/>
      <c r="G266" s="18"/>
      <c r="H266" s="18"/>
      <c r="I266" s="19"/>
      <c r="J266" s="19">
        <f t="shared" si="2"/>
        <v>0</v>
      </c>
      <c r="L266" s="26"/>
    </row>
    <row r="267" spans="1:12" ht="14.25" customHeight="1" x14ac:dyDescent="0.35">
      <c r="A267" s="21"/>
      <c r="D267" s="23" t="e">
        <f>VLOOKUP(B267,'Product List'!$A$2:$B$7,2,FALSE)</f>
        <v>#N/A</v>
      </c>
      <c r="E267" s="23"/>
      <c r="G267" s="22"/>
      <c r="H267" s="22"/>
      <c r="I267" s="23"/>
      <c r="J267" s="23">
        <f t="shared" si="2"/>
        <v>0</v>
      </c>
      <c r="L267" s="24"/>
    </row>
    <row r="268" spans="1:12" ht="14.25" customHeight="1" x14ac:dyDescent="0.35">
      <c r="A268" s="17"/>
      <c r="D268" s="19" t="e">
        <f>VLOOKUP(B268,'Product List'!$A$2:$B$7,2,FALSE)</f>
        <v>#N/A</v>
      </c>
      <c r="E268" s="19"/>
      <c r="G268" s="18"/>
      <c r="H268" s="18"/>
      <c r="I268" s="19"/>
      <c r="J268" s="19">
        <f t="shared" si="2"/>
        <v>0</v>
      </c>
      <c r="L268" s="26"/>
    </row>
    <row r="269" spans="1:12" ht="14.25" customHeight="1" x14ac:dyDescent="0.35">
      <c r="A269" s="21"/>
      <c r="D269" s="23" t="e">
        <f>VLOOKUP(B269,'Product List'!$A$2:$B$7,2,FALSE)</f>
        <v>#N/A</v>
      </c>
      <c r="E269" s="23"/>
      <c r="G269" s="22"/>
      <c r="H269" s="22"/>
      <c r="I269" s="23"/>
      <c r="J269" s="23">
        <f t="shared" si="2"/>
        <v>0</v>
      </c>
      <c r="L269" s="24"/>
    </row>
    <row r="270" spans="1:12" ht="14.25" customHeight="1" x14ac:dyDescent="0.35">
      <c r="A270" s="17"/>
      <c r="D270" s="19" t="e">
        <f>VLOOKUP(B270,'Product List'!$A$2:$B$7,2,FALSE)</f>
        <v>#N/A</v>
      </c>
      <c r="E270" s="19"/>
      <c r="G270" s="18"/>
      <c r="H270" s="18"/>
      <c r="I270" s="19"/>
      <c r="J270" s="19">
        <f t="shared" si="2"/>
        <v>0</v>
      </c>
      <c r="L270" s="26"/>
    </row>
    <row r="271" spans="1:12" ht="14.25" customHeight="1" x14ac:dyDescent="0.35">
      <c r="A271" s="21"/>
      <c r="D271" s="23" t="e">
        <f>VLOOKUP(B271,'Product List'!$A$2:$B$7,2,FALSE)</f>
        <v>#N/A</v>
      </c>
      <c r="E271" s="23"/>
      <c r="G271" s="22"/>
      <c r="H271" s="22"/>
      <c r="I271" s="23"/>
      <c r="J271" s="23">
        <f t="shared" si="2"/>
        <v>0</v>
      </c>
      <c r="L271" s="24"/>
    </row>
    <row r="272" spans="1:12" ht="14.25" customHeight="1" x14ac:dyDescent="0.35">
      <c r="A272" s="17"/>
      <c r="D272" s="19" t="e">
        <f>VLOOKUP(B272,'Product List'!$A$2:$B$7,2,FALSE)</f>
        <v>#N/A</v>
      </c>
      <c r="E272" s="19"/>
      <c r="G272" s="18"/>
      <c r="H272" s="18"/>
      <c r="I272" s="19"/>
      <c r="J272" s="19">
        <f t="shared" si="2"/>
        <v>0</v>
      </c>
      <c r="L272" s="26"/>
    </row>
    <row r="273" spans="1:12" ht="14.25" customHeight="1" x14ac:dyDescent="0.35">
      <c r="A273" s="21"/>
      <c r="D273" s="23" t="e">
        <f>VLOOKUP(B273,'Product List'!$A$2:$B$7,2,FALSE)</f>
        <v>#N/A</v>
      </c>
      <c r="E273" s="23"/>
      <c r="G273" s="22"/>
      <c r="H273" s="22"/>
      <c r="I273" s="23"/>
      <c r="J273" s="23">
        <f t="shared" si="2"/>
        <v>0</v>
      </c>
      <c r="L273" s="24"/>
    </row>
    <row r="274" spans="1:12" ht="14.25" customHeight="1" x14ac:dyDescent="0.35">
      <c r="A274" s="17"/>
      <c r="D274" s="19" t="e">
        <f>VLOOKUP(B274,'Product List'!$A$2:$B$7,2,FALSE)</f>
        <v>#N/A</v>
      </c>
      <c r="E274" s="19"/>
      <c r="G274" s="18"/>
      <c r="H274" s="18"/>
      <c r="I274" s="19"/>
      <c r="J274" s="19">
        <f t="shared" si="2"/>
        <v>0</v>
      </c>
      <c r="L274" s="26"/>
    </row>
    <row r="275" spans="1:12" ht="14.25" customHeight="1" x14ac:dyDescent="0.35">
      <c r="A275" s="21"/>
      <c r="D275" s="23" t="e">
        <f>VLOOKUP(B275,'Product List'!$A$2:$B$7,2,FALSE)</f>
        <v>#N/A</v>
      </c>
      <c r="E275" s="23"/>
      <c r="G275" s="22"/>
      <c r="H275" s="22"/>
      <c r="I275" s="23"/>
      <c r="J275" s="23">
        <f t="shared" si="2"/>
        <v>0</v>
      </c>
      <c r="L275" s="24"/>
    </row>
    <row r="276" spans="1:12" ht="14.25" customHeight="1" x14ac:dyDescent="0.35">
      <c r="A276" s="17"/>
      <c r="D276" s="19" t="e">
        <f>VLOOKUP(B276,'Product List'!$A$2:$B$7,2,FALSE)</f>
        <v>#N/A</v>
      </c>
      <c r="E276" s="19"/>
      <c r="G276" s="18"/>
      <c r="H276" s="18"/>
      <c r="I276" s="19"/>
      <c r="J276" s="19">
        <f t="shared" si="2"/>
        <v>0</v>
      </c>
      <c r="L276" s="26"/>
    </row>
    <row r="277" spans="1:12" ht="14.25" customHeight="1" x14ac:dyDescent="0.35">
      <c r="A277" s="21"/>
      <c r="D277" s="23" t="e">
        <f>VLOOKUP(B277,'Product List'!$A$2:$B$7,2,FALSE)</f>
        <v>#N/A</v>
      </c>
      <c r="E277" s="23"/>
      <c r="G277" s="22"/>
      <c r="H277" s="22"/>
      <c r="I277" s="23"/>
      <c r="J277" s="23">
        <f t="shared" si="2"/>
        <v>0</v>
      </c>
      <c r="L277" s="24"/>
    </row>
    <row r="278" spans="1:12" ht="14.25" customHeight="1" x14ac:dyDescent="0.35">
      <c r="A278" s="17"/>
      <c r="D278" s="19" t="e">
        <f>VLOOKUP(B278,'Product List'!$A$2:$B$7,2,FALSE)</f>
        <v>#N/A</v>
      </c>
      <c r="E278" s="19"/>
      <c r="G278" s="18"/>
      <c r="H278" s="18"/>
      <c r="I278" s="19"/>
      <c r="J278" s="19">
        <f t="shared" si="2"/>
        <v>0</v>
      </c>
      <c r="L278" s="26"/>
    </row>
    <row r="279" spans="1:12" ht="14.25" customHeight="1" x14ac:dyDescent="0.35">
      <c r="A279" s="21"/>
      <c r="D279" s="23" t="e">
        <f>VLOOKUP(B279,'Product List'!$A$2:$B$7,2,FALSE)</f>
        <v>#N/A</v>
      </c>
      <c r="E279" s="23"/>
      <c r="G279" s="22"/>
      <c r="H279" s="22"/>
      <c r="I279" s="23"/>
      <c r="J279" s="23">
        <f t="shared" si="2"/>
        <v>0</v>
      </c>
      <c r="L279" s="24"/>
    </row>
    <row r="280" spans="1:12" ht="14.25" customHeight="1" x14ac:dyDescent="0.35">
      <c r="A280" s="17"/>
      <c r="D280" s="19" t="e">
        <f>VLOOKUP(B280,'Product List'!$A$2:$B$7,2,FALSE)</f>
        <v>#N/A</v>
      </c>
      <c r="E280" s="19"/>
      <c r="G280" s="18"/>
      <c r="H280" s="18"/>
      <c r="I280" s="19"/>
      <c r="J280" s="19">
        <f t="shared" si="2"/>
        <v>0</v>
      </c>
      <c r="L280" s="26"/>
    </row>
    <row r="281" spans="1:12" ht="14.25" customHeight="1" x14ac:dyDescent="0.35">
      <c r="A281" s="21"/>
      <c r="D281" s="23" t="e">
        <f>VLOOKUP(B281,'Product List'!$A$2:$B$7,2,FALSE)</f>
        <v>#N/A</v>
      </c>
      <c r="E281" s="23"/>
      <c r="G281" s="22"/>
      <c r="H281" s="22"/>
      <c r="I281" s="23"/>
      <c r="J281" s="23">
        <f t="shared" si="2"/>
        <v>0</v>
      </c>
      <c r="L281" s="24"/>
    </row>
    <row r="282" spans="1:12" ht="14.25" customHeight="1" x14ac:dyDescent="0.35">
      <c r="A282" s="17"/>
      <c r="D282" s="19" t="e">
        <f>VLOOKUP(B282,'Product List'!$A$2:$B$7,2,FALSE)</f>
        <v>#N/A</v>
      </c>
      <c r="E282" s="19"/>
      <c r="G282" s="18"/>
      <c r="H282" s="18"/>
      <c r="I282" s="19"/>
      <c r="J282" s="19">
        <f t="shared" si="2"/>
        <v>0</v>
      </c>
      <c r="L282" s="26"/>
    </row>
    <row r="283" spans="1:12" ht="14.25" customHeight="1" x14ac:dyDescent="0.35">
      <c r="A283" s="21"/>
      <c r="D283" s="23" t="e">
        <f>VLOOKUP(B283,'Product List'!$A$2:$B$7,2,FALSE)</f>
        <v>#N/A</v>
      </c>
      <c r="E283" s="23"/>
      <c r="G283" s="22"/>
      <c r="H283" s="22"/>
      <c r="I283" s="23"/>
      <c r="J283" s="23">
        <f t="shared" si="2"/>
        <v>0</v>
      </c>
      <c r="L283" s="24"/>
    </row>
    <row r="284" spans="1:12" ht="14.25" customHeight="1" x14ac:dyDescent="0.35">
      <c r="A284" s="17"/>
      <c r="D284" s="19" t="e">
        <f>VLOOKUP(B284,'Product List'!$A$2:$B$7,2,FALSE)</f>
        <v>#N/A</v>
      </c>
      <c r="E284" s="19"/>
      <c r="G284" s="18"/>
      <c r="H284" s="18"/>
      <c r="I284" s="19"/>
      <c r="J284" s="19">
        <f t="shared" si="2"/>
        <v>0</v>
      </c>
      <c r="L284" s="26"/>
    </row>
    <row r="285" spans="1:12" ht="14.25" customHeight="1" x14ac:dyDescent="0.35">
      <c r="A285" s="21"/>
      <c r="D285" s="23" t="e">
        <f>VLOOKUP(B285,'Product List'!$A$2:$B$7,2,FALSE)</f>
        <v>#N/A</v>
      </c>
      <c r="E285" s="23"/>
      <c r="G285" s="22"/>
      <c r="H285" s="22"/>
      <c r="I285" s="23"/>
      <c r="J285" s="23">
        <f t="shared" si="2"/>
        <v>0</v>
      </c>
      <c r="L285" s="24"/>
    </row>
    <row r="286" spans="1:12" ht="14.25" customHeight="1" x14ac:dyDescent="0.35">
      <c r="A286" s="17"/>
      <c r="D286" s="19" t="e">
        <f>VLOOKUP(B286,'Product List'!$A$2:$B$7,2,FALSE)</f>
        <v>#N/A</v>
      </c>
      <c r="E286" s="19"/>
      <c r="G286" s="18"/>
      <c r="H286" s="18"/>
      <c r="I286" s="19"/>
      <c r="J286" s="19">
        <f t="shared" si="2"/>
        <v>0</v>
      </c>
      <c r="L286" s="26"/>
    </row>
    <row r="287" spans="1:12" ht="14.25" customHeight="1" x14ac:dyDescent="0.35">
      <c r="A287" s="21"/>
      <c r="D287" s="23" t="e">
        <f>VLOOKUP(B287,'Product List'!$A$2:$B$7,2,FALSE)</f>
        <v>#N/A</v>
      </c>
      <c r="E287" s="23"/>
      <c r="G287" s="22"/>
      <c r="H287" s="22"/>
      <c r="I287" s="23"/>
      <c r="J287" s="23">
        <f t="shared" si="2"/>
        <v>0</v>
      </c>
      <c r="L287" s="24"/>
    </row>
    <row r="288" spans="1:12" ht="14.25" customHeight="1" x14ac:dyDescent="0.35">
      <c r="A288" s="17"/>
      <c r="D288" s="19" t="e">
        <f>VLOOKUP(B288,'Product List'!$A$2:$B$7,2,FALSE)</f>
        <v>#N/A</v>
      </c>
      <c r="E288" s="19"/>
      <c r="G288" s="18"/>
      <c r="H288" s="18"/>
      <c r="I288" s="19"/>
      <c r="J288" s="19">
        <f t="shared" si="2"/>
        <v>0</v>
      </c>
      <c r="L288" s="26"/>
    </row>
    <row r="289" spans="1:12" ht="14.25" customHeight="1" x14ac:dyDescent="0.35">
      <c r="A289" s="21"/>
      <c r="D289" s="23" t="e">
        <f>VLOOKUP(B289,'Product List'!$A$2:$B$7,2,FALSE)</f>
        <v>#N/A</v>
      </c>
      <c r="E289" s="23"/>
      <c r="G289" s="22"/>
      <c r="H289" s="22"/>
      <c r="I289" s="23"/>
      <c r="J289" s="23">
        <f t="shared" si="2"/>
        <v>0</v>
      </c>
      <c r="L289" s="24"/>
    </row>
    <row r="290" spans="1:12" ht="14.25" customHeight="1" x14ac:dyDescent="0.35">
      <c r="A290" s="17"/>
      <c r="D290" s="19" t="e">
        <f>VLOOKUP(B290,'Product List'!$A$2:$B$7,2,FALSE)</f>
        <v>#N/A</v>
      </c>
      <c r="E290" s="19"/>
      <c r="G290" s="18"/>
      <c r="H290" s="18"/>
      <c r="I290" s="19"/>
      <c r="J290" s="19">
        <f t="shared" si="2"/>
        <v>0</v>
      </c>
      <c r="L290" s="26"/>
    </row>
    <row r="291" spans="1:12" ht="14.25" customHeight="1" x14ac:dyDescent="0.35">
      <c r="A291" s="21"/>
      <c r="D291" s="23"/>
      <c r="E291" s="23"/>
      <c r="G291" s="22"/>
      <c r="H291" s="22"/>
      <c r="I291" s="23"/>
      <c r="J291" s="23">
        <f t="shared" si="2"/>
        <v>0</v>
      </c>
      <c r="L291" s="24"/>
    </row>
    <row r="292" spans="1:12" ht="14.25" customHeight="1" x14ac:dyDescent="0.35">
      <c r="A292" s="46"/>
      <c r="D292" s="47"/>
      <c r="E292" s="47"/>
      <c r="G292" s="48"/>
      <c r="H292" s="48"/>
      <c r="I292" s="47"/>
      <c r="J292" s="47">
        <f t="shared" si="2"/>
        <v>0</v>
      </c>
      <c r="L292" s="49"/>
    </row>
    <row r="293" spans="1:12" ht="14.25" customHeight="1" x14ac:dyDescent="0.35">
      <c r="A293" s="6"/>
      <c r="D293" s="42"/>
      <c r="E293" s="42"/>
      <c r="G293" s="1"/>
      <c r="H293" s="1"/>
      <c r="I293" s="42"/>
      <c r="L293" s="5"/>
    </row>
    <row r="294" spans="1:12" ht="14.25" customHeight="1" x14ac:dyDescent="0.35">
      <c r="A294" s="6"/>
      <c r="D294" s="42"/>
      <c r="E294" s="42"/>
      <c r="G294" s="1"/>
      <c r="H294" s="1"/>
      <c r="I294" s="42"/>
      <c r="L294" s="5"/>
    </row>
    <row r="295" spans="1:12" ht="14.25" customHeight="1" x14ac:dyDescent="0.35">
      <c r="A295" s="6"/>
      <c r="D295" s="42"/>
      <c r="E295" s="42"/>
      <c r="G295" s="1"/>
      <c r="H295" s="1"/>
      <c r="I295" s="42"/>
      <c r="L295" s="5"/>
    </row>
    <row r="296" spans="1:12" ht="14.25" customHeight="1" x14ac:dyDescent="0.35">
      <c r="A296" s="6"/>
      <c r="D296" s="42"/>
      <c r="E296" s="42"/>
      <c r="G296" s="1"/>
      <c r="H296" s="1"/>
      <c r="I296" s="42"/>
      <c r="L296" s="5"/>
    </row>
    <row r="297" spans="1:12" ht="14.25" customHeight="1" x14ac:dyDescent="0.35">
      <c r="A297" s="6"/>
      <c r="D297" s="42"/>
      <c r="E297" s="42"/>
      <c r="G297" s="1"/>
      <c r="H297" s="1"/>
      <c r="I297" s="42"/>
      <c r="L297" s="5"/>
    </row>
    <row r="298" spans="1:12" ht="14.25" customHeight="1" x14ac:dyDescent="0.35">
      <c r="A298" s="6"/>
      <c r="D298" s="42"/>
      <c r="E298" s="42"/>
      <c r="G298" s="1"/>
      <c r="H298" s="1"/>
      <c r="I298" s="42"/>
      <c r="L298" s="5"/>
    </row>
    <row r="299" spans="1:12" ht="14.25" customHeight="1" x14ac:dyDescent="0.35">
      <c r="A299" s="6"/>
      <c r="D299" s="42"/>
      <c r="E299" s="42"/>
      <c r="G299" s="1"/>
      <c r="H299" s="1"/>
      <c r="I299" s="42"/>
      <c r="L299" s="5"/>
    </row>
    <row r="300" spans="1:12" ht="14.25" customHeight="1" x14ac:dyDescent="0.35">
      <c r="A300" s="6"/>
      <c r="D300" s="42"/>
      <c r="E300" s="42"/>
      <c r="G300" s="1"/>
      <c r="H300" s="1"/>
      <c r="I300" s="42"/>
      <c r="L300" s="5"/>
    </row>
    <row r="301" spans="1:12" ht="14.25" customHeight="1" x14ac:dyDescent="0.35">
      <c r="A301" s="6"/>
      <c r="D301" s="42"/>
      <c r="E301" s="42"/>
      <c r="G301" s="1"/>
      <c r="H301" s="1"/>
      <c r="I301" s="42"/>
      <c r="L301" s="5"/>
    </row>
    <row r="302" spans="1:12" ht="14.25" customHeight="1" x14ac:dyDescent="0.35">
      <c r="A302" s="6"/>
      <c r="D302" s="42"/>
      <c r="E302" s="42"/>
      <c r="G302" s="1"/>
      <c r="H302" s="1"/>
      <c r="I302" s="42"/>
      <c r="L302" s="5"/>
    </row>
    <row r="303" spans="1:12" ht="14.25" customHeight="1" x14ac:dyDescent="0.35">
      <c r="A303" s="6"/>
      <c r="D303" s="42"/>
      <c r="E303" s="42"/>
      <c r="G303" s="1"/>
      <c r="H303" s="1"/>
      <c r="I303" s="42"/>
      <c r="L303" s="5"/>
    </row>
    <row r="304" spans="1:12" ht="14.25" customHeight="1" x14ac:dyDescent="0.35">
      <c r="A304" s="6"/>
      <c r="D304" s="42"/>
      <c r="E304" s="42"/>
      <c r="G304" s="1"/>
      <c r="H304" s="1"/>
      <c r="I304" s="42"/>
      <c r="L304" s="5"/>
    </row>
    <row r="305" spans="1:12" ht="14.25" customHeight="1" x14ac:dyDescent="0.35">
      <c r="A305" s="6"/>
      <c r="D305" s="42"/>
      <c r="E305" s="42"/>
      <c r="G305" s="1"/>
      <c r="H305" s="1"/>
      <c r="I305" s="42"/>
      <c r="L305" s="5"/>
    </row>
    <row r="306" spans="1:12" ht="14.25" customHeight="1" x14ac:dyDescent="0.35">
      <c r="A306" s="6"/>
      <c r="D306" s="42"/>
      <c r="E306" s="42"/>
      <c r="G306" s="1"/>
      <c r="H306" s="1"/>
      <c r="I306" s="42"/>
      <c r="L306" s="5"/>
    </row>
    <row r="307" spans="1:12" ht="14.25" customHeight="1" x14ac:dyDescent="0.35">
      <c r="A307" s="6"/>
      <c r="D307" s="42"/>
      <c r="E307" s="42"/>
      <c r="G307" s="1"/>
      <c r="H307" s="1"/>
      <c r="I307" s="42"/>
      <c r="L307" s="5"/>
    </row>
    <row r="308" spans="1:12" ht="14.25" customHeight="1" x14ac:dyDescent="0.35">
      <c r="A308" s="6"/>
      <c r="D308" s="42"/>
      <c r="E308" s="42"/>
      <c r="G308" s="1"/>
      <c r="H308" s="1"/>
      <c r="I308" s="42"/>
      <c r="L308" s="5"/>
    </row>
    <row r="309" spans="1:12" ht="14.25" customHeight="1" x14ac:dyDescent="0.35">
      <c r="A309" s="6"/>
      <c r="D309" s="42"/>
      <c r="E309" s="42"/>
      <c r="G309" s="1"/>
      <c r="H309" s="1"/>
      <c r="I309" s="42"/>
      <c r="L309" s="5"/>
    </row>
    <row r="310" spans="1:12" ht="14.25" customHeight="1" x14ac:dyDescent="0.35">
      <c r="A310" s="6"/>
      <c r="D310" s="42"/>
      <c r="E310" s="42"/>
      <c r="G310" s="1"/>
      <c r="H310" s="1"/>
      <c r="I310" s="42"/>
      <c r="L310" s="5"/>
    </row>
    <row r="311" spans="1:12" ht="14.25" customHeight="1" x14ac:dyDescent="0.35">
      <c r="A311" s="6"/>
      <c r="D311" s="42"/>
      <c r="E311" s="42"/>
      <c r="G311" s="1"/>
      <c r="H311" s="1"/>
      <c r="I311" s="42"/>
      <c r="L311" s="5"/>
    </row>
    <row r="312" spans="1:12" ht="14.25" customHeight="1" x14ac:dyDescent="0.35">
      <c r="A312" s="6"/>
      <c r="D312" s="42"/>
      <c r="E312" s="42"/>
      <c r="G312" s="1"/>
      <c r="H312" s="1"/>
      <c r="I312" s="42"/>
      <c r="L312" s="5"/>
    </row>
    <row r="313" spans="1:12" ht="14.25" customHeight="1" x14ac:dyDescent="0.35">
      <c r="A313" s="6"/>
      <c r="D313" s="42"/>
      <c r="E313" s="42"/>
      <c r="G313" s="1"/>
      <c r="H313" s="1"/>
      <c r="I313" s="42"/>
      <c r="L313" s="5"/>
    </row>
    <row r="314" spans="1:12" ht="14.25" customHeight="1" x14ac:dyDescent="0.35">
      <c r="A314" s="6"/>
      <c r="D314" s="42"/>
      <c r="E314" s="42"/>
      <c r="G314" s="1"/>
      <c r="H314" s="1"/>
      <c r="I314" s="42"/>
      <c r="L314" s="5"/>
    </row>
    <row r="315" spans="1:12" ht="14.25" customHeight="1" x14ac:dyDescent="0.35">
      <c r="A315" s="6"/>
      <c r="D315" s="42"/>
      <c r="E315" s="42"/>
      <c r="G315" s="1"/>
      <c r="H315" s="1"/>
      <c r="I315" s="42"/>
      <c r="L315" s="5"/>
    </row>
    <row r="316" spans="1:12" ht="14.25" customHeight="1" x14ac:dyDescent="0.35">
      <c r="A316" s="6"/>
      <c r="D316" s="42"/>
      <c r="E316" s="42"/>
      <c r="G316" s="1"/>
      <c r="H316" s="1"/>
      <c r="I316" s="42"/>
      <c r="L316" s="5"/>
    </row>
    <row r="317" spans="1:12" ht="14.25" customHeight="1" x14ac:dyDescent="0.35">
      <c r="A317" s="6"/>
      <c r="D317" s="42"/>
      <c r="E317" s="42"/>
      <c r="G317" s="1"/>
      <c r="H317" s="1"/>
      <c r="I317" s="42"/>
      <c r="L317" s="5"/>
    </row>
    <row r="318" spans="1:12" ht="14.25" customHeight="1" x14ac:dyDescent="0.35">
      <c r="A318" s="6"/>
      <c r="D318" s="42"/>
      <c r="E318" s="42"/>
      <c r="G318" s="1"/>
      <c r="H318" s="1"/>
      <c r="I318" s="42"/>
      <c r="L318" s="5"/>
    </row>
    <row r="319" spans="1:12" ht="14.25" customHeight="1" x14ac:dyDescent="0.35">
      <c r="A319" s="6"/>
      <c r="D319" s="42"/>
      <c r="E319" s="42"/>
      <c r="G319" s="1"/>
      <c r="H319" s="1"/>
      <c r="I319" s="42"/>
      <c r="L319" s="5"/>
    </row>
    <row r="320" spans="1:12" ht="14.25" customHeight="1" x14ac:dyDescent="0.35">
      <c r="A320" s="6"/>
      <c r="D320" s="42"/>
      <c r="E320" s="42"/>
      <c r="G320" s="1"/>
      <c r="H320" s="1"/>
      <c r="I320" s="42"/>
      <c r="L320" s="5"/>
    </row>
    <row r="321" spans="1:12" ht="14.25" customHeight="1" x14ac:dyDescent="0.35">
      <c r="A321" s="6"/>
      <c r="D321" s="42"/>
      <c r="E321" s="42"/>
      <c r="G321" s="1"/>
      <c r="H321" s="1"/>
      <c r="I321" s="42"/>
      <c r="L321" s="5"/>
    </row>
    <row r="322" spans="1:12" ht="14.25" customHeight="1" x14ac:dyDescent="0.35">
      <c r="A322" s="6"/>
      <c r="D322" s="42"/>
      <c r="E322" s="42"/>
      <c r="G322" s="1"/>
      <c r="H322" s="1"/>
      <c r="I322" s="42"/>
      <c r="L322" s="5"/>
    </row>
    <row r="323" spans="1:12" ht="14.25" customHeight="1" x14ac:dyDescent="0.35">
      <c r="A323" s="6"/>
      <c r="D323" s="42"/>
      <c r="E323" s="42"/>
      <c r="G323" s="1"/>
      <c r="H323" s="1"/>
      <c r="I323" s="42"/>
      <c r="L323" s="5"/>
    </row>
    <row r="324" spans="1:12" ht="14.25" customHeight="1" x14ac:dyDescent="0.35">
      <c r="A324" s="6"/>
      <c r="D324" s="42"/>
      <c r="E324" s="42"/>
      <c r="G324" s="1"/>
      <c r="H324" s="1"/>
      <c r="I324" s="42"/>
      <c r="L324" s="5"/>
    </row>
    <row r="325" spans="1:12" ht="14.25" customHeight="1" x14ac:dyDescent="0.35">
      <c r="A325" s="6"/>
      <c r="D325" s="42"/>
      <c r="E325" s="42"/>
      <c r="G325" s="1"/>
      <c r="H325" s="1"/>
      <c r="I325" s="42"/>
      <c r="L325" s="5"/>
    </row>
    <row r="326" spans="1:12" ht="14.25" customHeight="1" x14ac:dyDescent="0.35">
      <c r="A326" s="6"/>
      <c r="D326" s="42"/>
      <c r="E326" s="42"/>
      <c r="G326" s="1"/>
      <c r="H326" s="1"/>
      <c r="I326" s="42"/>
      <c r="L326" s="5"/>
    </row>
    <row r="327" spans="1:12" ht="14.25" customHeight="1" x14ac:dyDescent="0.35">
      <c r="A327" s="6"/>
      <c r="D327" s="42"/>
      <c r="E327" s="42"/>
      <c r="G327" s="1"/>
      <c r="H327" s="1"/>
      <c r="I327" s="42"/>
      <c r="L327" s="5"/>
    </row>
    <row r="328" spans="1:12" ht="14.25" customHeight="1" x14ac:dyDescent="0.35">
      <c r="A328" s="6"/>
      <c r="D328" s="42"/>
      <c r="E328" s="42"/>
      <c r="G328" s="1"/>
      <c r="H328" s="1"/>
      <c r="I328" s="42"/>
      <c r="L328" s="5"/>
    </row>
    <row r="329" spans="1:12" ht="14.25" customHeight="1" x14ac:dyDescent="0.35">
      <c r="A329" s="6"/>
      <c r="D329" s="42"/>
      <c r="E329" s="42"/>
      <c r="G329" s="1"/>
      <c r="H329" s="1"/>
      <c r="I329" s="42"/>
      <c r="L329" s="5"/>
    </row>
    <row r="330" spans="1:12" ht="14.25" customHeight="1" x14ac:dyDescent="0.35">
      <c r="A330" s="6"/>
      <c r="D330" s="42"/>
      <c r="E330" s="42"/>
      <c r="G330" s="1"/>
      <c r="H330" s="1"/>
      <c r="I330" s="42"/>
      <c r="L330" s="5"/>
    </row>
    <row r="331" spans="1:12" ht="14.25" customHeight="1" x14ac:dyDescent="0.35">
      <c r="A331" s="6"/>
      <c r="D331" s="42"/>
      <c r="E331" s="42"/>
      <c r="G331" s="1"/>
      <c r="H331" s="1"/>
      <c r="I331" s="42"/>
      <c r="L331" s="5"/>
    </row>
    <row r="332" spans="1:12" ht="14.25" customHeight="1" x14ac:dyDescent="0.35">
      <c r="A332" s="6"/>
      <c r="D332" s="42"/>
      <c r="E332" s="42"/>
      <c r="G332" s="1"/>
      <c r="H332" s="1"/>
      <c r="I332" s="42"/>
      <c r="L332" s="5"/>
    </row>
    <row r="333" spans="1:12" ht="14.25" customHeight="1" x14ac:dyDescent="0.35">
      <c r="A333" s="6"/>
      <c r="D333" s="42"/>
      <c r="E333" s="42"/>
      <c r="G333" s="1"/>
      <c r="H333" s="1"/>
      <c r="I333" s="42"/>
      <c r="L333" s="5"/>
    </row>
    <row r="334" spans="1:12" ht="14.25" customHeight="1" x14ac:dyDescent="0.35">
      <c r="A334" s="6"/>
      <c r="D334" s="42"/>
      <c r="E334" s="42"/>
      <c r="G334" s="1"/>
      <c r="H334" s="1"/>
      <c r="I334" s="42"/>
      <c r="L334" s="5"/>
    </row>
    <row r="335" spans="1:12" ht="14.25" customHeight="1" x14ac:dyDescent="0.35">
      <c r="A335" s="6"/>
      <c r="D335" s="42"/>
      <c r="E335" s="42"/>
      <c r="G335" s="1"/>
      <c r="H335" s="1"/>
      <c r="I335" s="42"/>
      <c r="L335" s="5"/>
    </row>
    <row r="336" spans="1:12" ht="14.25" customHeight="1" x14ac:dyDescent="0.35">
      <c r="A336" s="6"/>
      <c r="D336" s="42"/>
      <c r="E336" s="42"/>
      <c r="G336" s="1"/>
      <c r="H336" s="1"/>
      <c r="I336" s="42"/>
      <c r="L336" s="5"/>
    </row>
    <row r="337" spans="1:12" ht="14.25" customHeight="1" x14ac:dyDescent="0.35">
      <c r="A337" s="6"/>
      <c r="D337" s="42"/>
      <c r="E337" s="42"/>
      <c r="G337" s="1"/>
      <c r="H337" s="1"/>
      <c r="I337" s="42"/>
      <c r="L337" s="5"/>
    </row>
    <row r="338" spans="1:12" ht="14.25" customHeight="1" x14ac:dyDescent="0.35">
      <c r="A338" s="6"/>
      <c r="D338" s="42"/>
      <c r="E338" s="42"/>
      <c r="G338" s="1"/>
      <c r="H338" s="1"/>
      <c r="I338" s="42"/>
      <c r="L338" s="5"/>
    </row>
    <row r="339" spans="1:12" ht="14.25" customHeight="1" x14ac:dyDescent="0.35">
      <c r="A339" s="6"/>
      <c r="D339" s="42"/>
      <c r="E339" s="42"/>
      <c r="G339" s="1"/>
      <c r="H339" s="1"/>
      <c r="I339" s="42"/>
      <c r="L339" s="5"/>
    </row>
    <row r="340" spans="1:12" ht="14.25" customHeight="1" x14ac:dyDescent="0.35">
      <c r="A340" s="6"/>
      <c r="D340" s="42"/>
      <c r="E340" s="42"/>
      <c r="G340" s="1"/>
      <c r="H340" s="1"/>
      <c r="I340" s="42"/>
      <c r="L340" s="5"/>
    </row>
    <row r="341" spans="1:12" ht="14.25" customHeight="1" x14ac:dyDescent="0.35">
      <c r="A341" s="6"/>
      <c r="D341" s="42"/>
      <c r="E341" s="42"/>
      <c r="G341" s="1"/>
      <c r="H341" s="1"/>
      <c r="I341" s="42"/>
      <c r="L341" s="5"/>
    </row>
    <row r="342" spans="1:12" ht="14.25" customHeight="1" x14ac:dyDescent="0.35">
      <c r="A342" s="6"/>
      <c r="D342" s="42"/>
      <c r="E342" s="42"/>
      <c r="G342" s="1"/>
      <c r="H342" s="1"/>
      <c r="I342" s="42"/>
      <c r="L342" s="5"/>
    </row>
    <row r="343" spans="1:12" ht="14.25" customHeight="1" x14ac:dyDescent="0.35">
      <c r="A343" s="6"/>
      <c r="D343" s="42"/>
      <c r="E343" s="42"/>
      <c r="G343" s="1"/>
      <c r="H343" s="1"/>
      <c r="I343" s="42"/>
      <c r="L343" s="5"/>
    </row>
    <row r="344" spans="1:12" ht="14.25" customHeight="1" x14ac:dyDescent="0.35">
      <c r="A344" s="6"/>
      <c r="D344" s="42"/>
      <c r="E344" s="42"/>
      <c r="G344" s="1"/>
      <c r="H344" s="1"/>
      <c r="I344" s="42"/>
      <c r="L344" s="5"/>
    </row>
    <row r="345" spans="1:12" ht="14.25" customHeight="1" x14ac:dyDescent="0.35">
      <c r="A345" s="6"/>
      <c r="D345" s="42"/>
      <c r="E345" s="42"/>
      <c r="G345" s="1"/>
      <c r="H345" s="1"/>
      <c r="I345" s="42"/>
      <c r="L345" s="5"/>
    </row>
    <row r="346" spans="1:12" ht="14.25" customHeight="1" x14ac:dyDescent="0.35">
      <c r="A346" s="6"/>
      <c r="D346" s="42"/>
      <c r="E346" s="42"/>
      <c r="G346" s="1"/>
      <c r="H346" s="1"/>
      <c r="I346" s="42"/>
      <c r="L346" s="5"/>
    </row>
    <row r="347" spans="1:12" ht="14.25" customHeight="1" x14ac:dyDescent="0.35">
      <c r="A347" s="6"/>
      <c r="D347" s="42"/>
      <c r="E347" s="42"/>
      <c r="G347" s="1"/>
      <c r="H347" s="1"/>
      <c r="I347" s="42"/>
      <c r="L347" s="5"/>
    </row>
    <row r="348" spans="1:12" ht="14.25" customHeight="1" x14ac:dyDescent="0.35">
      <c r="A348" s="6"/>
      <c r="D348" s="42"/>
      <c r="E348" s="42"/>
      <c r="G348" s="1"/>
      <c r="H348" s="1"/>
      <c r="I348" s="42"/>
      <c r="L348" s="5"/>
    </row>
    <row r="349" spans="1:12" ht="14.25" customHeight="1" x14ac:dyDescent="0.35">
      <c r="A349" s="6"/>
      <c r="D349" s="42"/>
      <c r="E349" s="42"/>
      <c r="G349" s="1"/>
      <c r="H349" s="1"/>
      <c r="I349" s="42"/>
      <c r="L349" s="5"/>
    </row>
    <row r="350" spans="1:12" ht="14.25" customHeight="1" x14ac:dyDescent="0.35">
      <c r="A350" s="6"/>
      <c r="D350" s="42"/>
      <c r="E350" s="42"/>
      <c r="G350" s="1"/>
      <c r="H350" s="1"/>
      <c r="I350" s="42"/>
      <c r="L350" s="5"/>
    </row>
    <row r="351" spans="1:12" ht="14.25" customHeight="1" x14ac:dyDescent="0.35">
      <c r="A351" s="6"/>
      <c r="D351" s="42"/>
      <c r="E351" s="42"/>
      <c r="G351" s="1"/>
      <c r="H351" s="1"/>
      <c r="I351" s="42"/>
      <c r="L351" s="5"/>
    </row>
    <row r="352" spans="1:12" ht="14.25" customHeight="1" x14ac:dyDescent="0.35">
      <c r="A352" s="6"/>
      <c r="D352" s="42"/>
      <c r="E352" s="42"/>
      <c r="G352" s="1"/>
      <c r="H352" s="1"/>
      <c r="I352" s="42"/>
      <c r="L352" s="5"/>
    </row>
    <row r="353" spans="1:12" ht="14.25" customHeight="1" x14ac:dyDescent="0.35">
      <c r="A353" s="6"/>
      <c r="D353" s="42"/>
      <c r="E353" s="42"/>
      <c r="G353" s="1"/>
      <c r="H353" s="1"/>
      <c r="I353" s="42"/>
      <c r="L353" s="5"/>
    </row>
    <row r="354" spans="1:12" ht="14.25" customHeight="1" x14ac:dyDescent="0.35">
      <c r="A354" s="6"/>
      <c r="D354" s="42"/>
      <c r="E354" s="42"/>
      <c r="G354" s="1"/>
      <c r="H354" s="1"/>
      <c r="I354" s="42"/>
      <c r="L354" s="5"/>
    </row>
    <row r="355" spans="1:12" ht="14.25" customHeight="1" x14ac:dyDescent="0.35">
      <c r="A355" s="6"/>
      <c r="D355" s="42"/>
      <c r="E355" s="42"/>
      <c r="G355" s="1"/>
      <c r="H355" s="1"/>
      <c r="I355" s="42"/>
      <c r="L355" s="5"/>
    </row>
    <row r="356" spans="1:12" ht="14.25" customHeight="1" x14ac:dyDescent="0.35">
      <c r="A356" s="6"/>
      <c r="D356" s="42"/>
      <c r="E356" s="42"/>
      <c r="G356" s="1"/>
      <c r="H356" s="1"/>
      <c r="I356" s="42"/>
      <c r="L356" s="5"/>
    </row>
    <row r="357" spans="1:12" ht="14.25" customHeight="1" x14ac:dyDescent="0.35">
      <c r="A357" s="6"/>
      <c r="D357" s="42"/>
      <c r="E357" s="42"/>
      <c r="G357" s="1"/>
      <c r="H357" s="1"/>
      <c r="I357" s="42"/>
      <c r="L357" s="5"/>
    </row>
    <row r="358" spans="1:12" ht="14.25" customHeight="1" x14ac:dyDescent="0.35">
      <c r="A358" s="6"/>
      <c r="D358" s="42"/>
      <c r="E358" s="42"/>
      <c r="G358" s="1"/>
      <c r="H358" s="1"/>
      <c r="I358" s="42"/>
      <c r="L358" s="5"/>
    </row>
    <row r="359" spans="1:12" ht="14.25" customHeight="1" x14ac:dyDescent="0.35">
      <c r="A359" s="6"/>
      <c r="D359" s="42"/>
      <c r="E359" s="42"/>
      <c r="G359" s="1"/>
      <c r="H359" s="1"/>
      <c r="I359" s="42"/>
      <c r="L359" s="5"/>
    </row>
    <row r="360" spans="1:12" ht="14.25" customHeight="1" x14ac:dyDescent="0.35">
      <c r="A360" s="6"/>
      <c r="D360" s="42"/>
      <c r="E360" s="42"/>
      <c r="G360" s="1"/>
      <c r="H360" s="1"/>
      <c r="I360" s="42"/>
      <c r="L360" s="5"/>
    </row>
    <row r="361" spans="1:12" ht="14.25" customHeight="1" x14ac:dyDescent="0.35">
      <c r="A361" s="6"/>
      <c r="D361" s="42"/>
      <c r="E361" s="42"/>
      <c r="G361" s="1"/>
      <c r="H361" s="1"/>
      <c r="I361" s="42"/>
      <c r="L361" s="5"/>
    </row>
    <row r="362" spans="1:12" ht="14.25" customHeight="1" x14ac:dyDescent="0.35">
      <c r="A362" s="6"/>
      <c r="D362" s="42"/>
      <c r="E362" s="42"/>
      <c r="G362" s="1"/>
      <c r="H362" s="1"/>
      <c r="I362" s="42"/>
      <c r="L362" s="5"/>
    </row>
    <row r="363" spans="1:12" ht="14.25" customHeight="1" x14ac:dyDescent="0.35">
      <c r="A363" s="6"/>
      <c r="D363" s="42"/>
      <c r="E363" s="42"/>
      <c r="G363" s="1"/>
      <c r="H363" s="1"/>
      <c r="I363" s="42"/>
      <c r="L363" s="5"/>
    </row>
    <row r="364" spans="1:12" ht="14.25" customHeight="1" x14ac:dyDescent="0.35">
      <c r="A364" s="6"/>
      <c r="D364" s="42"/>
      <c r="E364" s="42"/>
      <c r="G364" s="1"/>
      <c r="H364" s="1"/>
      <c r="I364" s="42"/>
      <c r="L364" s="5"/>
    </row>
    <row r="365" spans="1:12" ht="14.25" customHeight="1" x14ac:dyDescent="0.35">
      <c r="A365" s="6"/>
      <c r="D365" s="42"/>
      <c r="E365" s="42"/>
      <c r="G365" s="1"/>
      <c r="H365" s="1"/>
      <c r="I365" s="42"/>
      <c r="L365" s="5"/>
    </row>
    <row r="366" spans="1:12" ht="14.25" customHeight="1" x14ac:dyDescent="0.35">
      <c r="A366" s="6"/>
      <c r="D366" s="42"/>
      <c r="E366" s="42"/>
      <c r="G366" s="1"/>
      <c r="H366" s="1"/>
      <c r="I366" s="42"/>
      <c r="L366" s="5"/>
    </row>
    <row r="367" spans="1:12" ht="14.25" customHeight="1" x14ac:dyDescent="0.35">
      <c r="A367" s="6"/>
      <c r="D367" s="42"/>
      <c r="E367" s="42"/>
      <c r="G367" s="1"/>
      <c r="H367" s="1"/>
      <c r="I367" s="42"/>
      <c r="L367" s="5"/>
    </row>
    <row r="368" spans="1:12" ht="14.25" customHeight="1" x14ac:dyDescent="0.35">
      <c r="A368" s="6"/>
      <c r="D368" s="42"/>
      <c r="E368" s="42"/>
      <c r="G368" s="1"/>
      <c r="H368" s="1"/>
      <c r="I368" s="42"/>
      <c r="L368" s="5"/>
    </row>
    <row r="369" spans="1:12" ht="14.25" customHeight="1" x14ac:dyDescent="0.35">
      <c r="A369" s="6"/>
      <c r="D369" s="42"/>
      <c r="E369" s="42"/>
      <c r="G369" s="1"/>
      <c r="H369" s="1"/>
      <c r="I369" s="42"/>
      <c r="L369" s="5"/>
    </row>
    <row r="370" spans="1:12" ht="14.25" customHeight="1" x14ac:dyDescent="0.35">
      <c r="A370" s="6"/>
      <c r="D370" s="42"/>
      <c r="E370" s="42"/>
      <c r="G370" s="1"/>
      <c r="H370" s="1"/>
      <c r="I370" s="42"/>
      <c r="L370" s="5"/>
    </row>
    <row r="371" spans="1:12" ht="14.25" customHeight="1" x14ac:dyDescent="0.35">
      <c r="A371" s="6"/>
      <c r="D371" s="42"/>
      <c r="E371" s="42"/>
      <c r="G371" s="1"/>
      <c r="H371" s="1"/>
      <c r="I371" s="42"/>
      <c r="L371" s="5"/>
    </row>
    <row r="372" spans="1:12" ht="14.25" customHeight="1" x14ac:dyDescent="0.35">
      <c r="A372" s="6"/>
      <c r="D372" s="42"/>
      <c r="E372" s="42"/>
      <c r="G372" s="1"/>
      <c r="H372" s="1"/>
      <c r="I372" s="42"/>
      <c r="L372" s="5"/>
    </row>
    <row r="373" spans="1:12" ht="14.25" customHeight="1" x14ac:dyDescent="0.35">
      <c r="A373" s="6"/>
      <c r="D373" s="42"/>
      <c r="E373" s="42"/>
      <c r="G373" s="1"/>
      <c r="H373" s="1"/>
      <c r="I373" s="42"/>
      <c r="L373" s="5"/>
    </row>
    <row r="374" spans="1:12" ht="14.25" customHeight="1" x14ac:dyDescent="0.35">
      <c r="A374" s="6"/>
      <c r="D374" s="42"/>
      <c r="E374" s="42"/>
      <c r="G374" s="1"/>
      <c r="H374" s="1"/>
      <c r="I374" s="42"/>
      <c r="L374" s="5"/>
    </row>
    <row r="375" spans="1:12" ht="14.25" customHeight="1" x14ac:dyDescent="0.35">
      <c r="A375" s="6"/>
      <c r="D375" s="42"/>
      <c r="E375" s="42"/>
      <c r="G375" s="1"/>
      <c r="H375" s="1"/>
      <c r="I375" s="42"/>
      <c r="L375" s="5"/>
    </row>
    <row r="376" spans="1:12" ht="14.25" customHeight="1" x14ac:dyDescent="0.35">
      <c r="A376" s="6"/>
      <c r="D376" s="42"/>
      <c r="E376" s="42"/>
      <c r="G376" s="1"/>
      <c r="H376" s="1"/>
      <c r="I376" s="42"/>
      <c r="L376" s="5"/>
    </row>
    <row r="377" spans="1:12" ht="14.25" customHeight="1" x14ac:dyDescent="0.35">
      <c r="A377" s="6"/>
      <c r="D377" s="42"/>
      <c r="E377" s="42"/>
      <c r="G377" s="1"/>
      <c r="H377" s="1"/>
      <c r="I377" s="42"/>
      <c r="L377" s="5"/>
    </row>
    <row r="378" spans="1:12" ht="14.25" customHeight="1" x14ac:dyDescent="0.35">
      <c r="A378" s="6"/>
      <c r="D378" s="42"/>
      <c r="E378" s="42"/>
      <c r="G378" s="1"/>
      <c r="H378" s="1"/>
      <c r="I378" s="42"/>
      <c r="L378" s="5"/>
    </row>
    <row r="379" spans="1:12" ht="14.25" customHeight="1" x14ac:dyDescent="0.35">
      <c r="A379" s="6"/>
      <c r="D379" s="42"/>
      <c r="E379" s="42"/>
      <c r="G379" s="1"/>
      <c r="H379" s="1"/>
      <c r="I379" s="42"/>
      <c r="L379" s="5"/>
    </row>
    <row r="380" spans="1:12" ht="14.25" customHeight="1" x14ac:dyDescent="0.35">
      <c r="A380" s="6"/>
      <c r="D380" s="42"/>
      <c r="E380" s="42"/>
      <c r="G380" s="1"/>
      <c r="H380" s="1"/>
      <c r="I380" s="42"/>
      <c r="L380" s="5"/>
    </row>
    <row r="381" spans="1:12" ht="14.25" customHeight="1" x14ac:dyDescent="0.35">
      <c r="A381" s="6"/>
      <c r="D381" s="42"/>
      <c r="E381" s="42"/>
      <c r="G381" s="1"/>
      <c r="H381" s="1"/>
      <c r="I381" s="42"/>
      <c r="L381" s="5"/>
    </row>
    <row r="382" spans="1:12" ht="14.25" customHeight="1" x14ac:dyDescent="0.35">
      <c r="A382" s="6"/>
      <c r="D382" s="42"/>
      <c r="E382" s="42"/>
      <c r="G382" s="1"/>
      <c r="H382" s="1"/>
      <c r="I382" s="42"/>
      <c r="L382" s="5"/>
    </row>
    <row r="383" spans="1:12" ht="14.25" customHeight="1" x14ac:dyDescent="0.35">
      <c r="A383" s="6"/>
      <c r="D383" s="42"/>
      <c r="E383" s="42"/>
      <c r="G383" s="1"/>
      <c r="H383" s="1"/>
      <c r="I383" s="42"/>
      <c r="L383" s="5"/>
    </row>
    <row r="384" spans="1:12" ht="14.25" customHeight="1" x14ac:dyDescent="0.35">
      <c r="A384" s="6"/>
      <c r="D384" s="42"/>
      <c r="E384" s="42"/>
      <c r="G384" s="1"/>
      <c r="H384" s="1"/>
      <c r="I384" s="42"/>
      <c r="L384" s="5"/>
    </row>
    <row r="385" spans="1:12" ht="14.25" customHeight="1" x14ac:dyDescent="0.35">
      <c r="A385" s="6"/>
      <c r="D385" s="42"/>
      <c r="E385" s="42"/>
      <c r="G385" s="1"/>
      <c r="H385" s="1"/>
      <c r="I385" s="42"/>
      <c r="L385" s="5"/>
    </row>
    <row r="386" spans="1:12" ht="14.25" customHeight="1" x14ac:dyDescent="0.35">
      <c r="A386" s="6"/>
      <c r="D386" s="42"/>
      <c r="E386" s="42"/>
      <c r="G386" s="1"/>
      <c r="H386" s="1"/>
      <c r="I386" s="42"/>
      <c r="L386" s="5"/>
    </row>
    <row r="387" spans="1:12" ht="14.25" customHeight="1" x14ac:dyDescent="0.35">
      <c r="A387" s="6"/>
      <c r="D387" s="42"/>
      <c r="E387" s="42"/>
      <c r="G387" s="1"/>
      <c r="H387" s="1"/>
      <c r="I387" s="42"/>
      <c r="L387" s="5"/>
    </row>
    <row r="388" spans="1:12" ht="14.25" customHeight="1" x14ac:dyDescent="0.35">
      <c r="A388" s="6"/>
      <c r="D388" s="42"/>
      <c r="E388" s="42"/>
      <c r="G388" s="1"/>
      <c r="H388" s="1"/>
      <c r="I388" s="42"/>
      <c r="L388" s="5"/>
    </row>
    <row r="389" spans="1:12" ht="14.25" customHeight="1" x14ac:dyDescent="0.35">
      <c r="A389" s="6"/>
      <c r="D389" s="42"/>
      <c r="E389" s="42"/>
      <c r="G389" s="1"/>
      <c r="H389" s="1"/>
      <c r="I389" s="42"/>
      <c r="L389" s="5"/>
    </row>
    <row r="390" spans="1:12" ht="14.25" customHeight="1" x14ac:dyDescent="0.35">
      <c r="A390" s="6"/>
      <c r="D390" s="42"/>
      <c r="E390" s="42"/>
      <c r="G390" s="1"/>
      <c r="H390" s="1"/>
      <c r="I390" s="42"/>
      <c r="L390" s="5"/>
    </row>
    <row r="391" spans="1:12" ht="14.25" customHeight="1" x14ac:dyDescent="0.35">
      <c r="A391" s="6"/>
      <c r="D391" s="42"/>
      <c r="E391" s="42"/>
      <c r="G391" s="1"/>
      <c r="H391" s="1"/>
      <c r="I391" s="42"/>
      <c r="L391" s="5"/>
    </row>
    <row r="392" spans="1:12" ht="14.25" customHeight="1" x14ac:dyDescent="0.35">
      <c r="A392" s="6"/>
      <c r="D392" s="42"/>
      <c r="E392" s="42"/>
      <c r="G392" s="1"/>
      <c r="H392" s="1"/>
      <c r="I392" s="42"/>
      <c r="L392" s="5"/>
    </row>
    <row r="393" spans="1:12" ht="14.25" customHeight="1" x14ac:dyDescent="0.35">
      <c r="A393" s="6"/>
      <c r="D393" s="42"/>
      <c r="E393" s="42"/>
      <c r="G393" s="1"/>
      <c r="H393" s="1"/>
      <c r="I393" s="42"/>
      <c r="L393" s="5"/>
    </row>
    <row r="394" spans="1:12" ht="14.25" customHeight="1" x14ac:dyDescent="0.35">
      <c r="A394" s="6"/>
      <c r="D394" s="42"/>
      <c r="E394" s="42"/>
      <c r="G394" s="1"/>
      <c r="H394" s="1"/>
      <c r="I394" s="42"/>
      <c r="L394" s="5"/>
    </row>
    <row r="395" spans="1:12" ht="14.25" customHeight="1" x14ac:dyDescent="0.35">
      <c r="A395" s="6"/>
      <c r="D395" s="42"/>
      <c r="E395" s="42"/>
      <c r="G395" s="1"/>
      <c r="H395" s="1"/>
      <c r="I395" s="42"/>
      <c r="L395" s="5"/>
    </row>
    <row r="396" spans="1:12" ht="14.25" customHeight="1" x14ac:dyDescent="0.35">
      <c r="A396" s="6"/>
      <c r="D396" s="42"/>
      <c r="E396" s="42"/>
      <c r="G396" s="1"/>
      <c r="H396" s="1"/>
      <c r="I396" s="42"/>
      <c r="L396" s="5"/>
    </row>
    <row r="397" spans="1:12" ht="14.25" customHeight="1" x14ac:dyDescent="0.35">
      <c r="A397" s="6"/>
      <c r="D397" s="42"/>
      <c r="E397" s="42"/>
      <c r="G397" s="1"/>
      <c r="H397" s="1"/>
      <c r="I397" s="42"/>
      <c r="L397" s="5"/>
    </row>
    <row r="398" spans="1:12" ht="14.25" customHeight="1" x14ac:dyDescent="0.35">
      <c r="A398" s="6"/>
      <c r="D398" s="42"/>
      <c r="E398" s="42"/>
      <c r="G398" s="1"/>
      <c r="H398" s="1"/>
      <c r="I398" s="42"/>
      <c r="L398" s="5"/>
    </row>
    <row r="399" spans="1:12" ht="14.25" customHeight="1" x14ac:dyDescent="0.35">
      <c r="A399" s="6"/>
      <c r="D399" s="42"/>
      <c r="E399" s="42"/>
      <c r="G399" s="1"/>
      <c r="H399" s="1"/>
      <c r="I399" s="42"/>
      <c r="L399" s="5"/>
    </row>
    <row r="400" spans="1:12" ht="14.25" customHeight="1" x14ac:dyDescent="0.35">
      <c r="A400" s="6"/>
      <c r="D400" s="42"/>
      <c r="E400" s="42"/>
      <c r="G400" s="1"/>
      <c r="H400" s="1"/>
      <c r="I400" s="42"/>
      <c r="L400" s="5"/>
    </row>
    <row r="401" spans="1:12" ht="14.25" customHeight="1" x14ac:dyDescent="0.35">
      <c r="A401" s="6"/>
      <c r="D401" s="42"/>
      <c r="E401" s="42"/>
      <c r="G401" s="1"/>
      <c r="H401" s="1"/>
      <c r="I401" s="42"/>
      <c r="L401" s="5"/>
    </row>
    <row r="402" spans="1:12" ht="14.25" customHeight="1" x14ac:dyDescent="0.35">
      <c r="A402" s="6"/>
      <c r="D402" s="42"/>
      <c r="E402" s="42"/>
      <c r="G402" s="1"/>
      <c r="H402" s="1"/>
      <c r="I402" s="42"/>
      <c r="L402" s="5"/>
    </row>
    <row r="403" spans="1:12" ht="14.25" customHeight="1" x14ac:dyDescent="0.35">
      <c r="A403" s="6"/>
      <c r="D403" s="42"/>
      <c r="E403" s="42"/>
      <c r="G403" s="1"/>
      <c r="H403" s="1"/>
      <c r="I403" s="42"/>
      <c r="L403" s="5"/>
    </row>
    <row r="404" spans="1:12" ht="14.25" customHeight="1" x14ac:dyDescent="0.35">
      <c r="A404" s="6"/>
      <c r="D404" s="42"/>
      <c r="E404" s="42"/>
      <c r="G404" s="1"/>
      <c r="H404" s="1"/>
      <c r="I404" s="42"/>
      <c r="L404" s="5"/>
    </row>
    <row r="405" spans="1:12" ht="14.25" customHeight="1" x14ac:dyDescent="0.35">
      <c r="A405" s="6"/>
      <c r="D405" s="42"/>
      <c r="E405" s="42"/>
      <c r="G405" s="1"/>
      <c r="H405" s="1"/>
      <c r="I405" s="42"/>
      <c r="L405" s="5"/>
    </row>
    <row r="406" spans="1:12" ht="14.25" customHeight="1" x14ac:dyDescent="0.35">
      <c r="A406" s="6"/>
      <c r="D406" s="42"/>
      <c r="E406" s="42"/>
      <c r="G406" s="1"/>
      <c r="H406" s="1"/>
      <c r="I406" s="42"/>
      <c r="L406" s="5"/>
    </row>
    <row r="407" spans="1:12" ht="14.25" customHeight="1" x14ac:dyDescent="0.35">
      <c r="A407" s="6"/>
      <c r="D407" s="42"/>
      <c r="E407" s="42"/>
      <c r="G407" s="1"/>
      <c r="H407" s="1"/>
      <c r="I407" s="42"/>
      <c r="L407" s="5"/>
    </row>
    <row r="408" spans="1:12" ht="14.25" customHeight="1" x14ac:dyDescent="0.35">
      <c r="A408" s="6"/>
      <c r="D408" s="42"/>
      <c r="E408" s="42"/>
      <c r="G408" s="1"/>
      <c r="H408" s="1"/>
      <c r="I408" s="42"/>
      <c r="L408" s="5"/>
    </row>
    <row r="409" spans="1:12" ht="14.25" customHeight="1" x14ac:dyDescent="0.35">
      <c r="A409" s="6"/>
      <c r="D409" s="42"/>
      <c r="E409" s="42"/>
      <c r="G409" s="1"/>
      <c r="H409" s="1"/>
      <c r="I409" s="42"/>
      <c r="L409" s="5"/>
    </row>
    <row r="410" spans="1:12" ht="14.25" customHeight="1" x14ac:dyDescent="0.35">
      <c r="A410" s="6"/>
      <c r="D410" s="42"/>
      <c r="E410" s="42"/>
      <c r="G410" s="1"/>
      <c r="H410" s="1"/>
      <c r="I410" s="42"/>
      <c r="L410" s="5"/>
    </row>
    <row r="411" spans="1:12" ht="14.25" customHeight="1" x14ac:dyDescent="0.35">
      <c r="A411" s="6"/>
      <c r="D411" s="42"/>
      <c r="E411" s="42"/>
      <c r="G411" s="1"/>
      <c r="H411" s="1"/>
      <c r="I411" s="42"/>
      <c r="L411" s="5"/>
    </row>
    <row r="412" spans="1:12" ht="14.25" customHeight="1" x14ac:dyDescent="0.35">
      <c r="A412" s="6"/>
      <c r="D412" s="42"/>
      <c r="E412" s="42"/>
      <c r="G412" s="1"/>
      <c r="H412" s="1"/>
      <c r="I412" s="42"/>
      <c r="L412" s="5"/>
    </row>
    <row r="413" spans="1:12" ht="14.25" customHeight="1" x14ac:dyDescent="0.35">
      <c r="A413" s="6"/>
      <c r="D413" s="42"/>
      <c r="E413" s="42"/>
      <c r="G413" s="1"/>
      <c r="H413" s="1"/>
      <c r="I413" s="42"/>
      <c r="L413" s="5"/>
    </row>
    <row r="414" spans="1:12" ht="14.25" customHeight="1" x14ac:dyDescent="0.35">
      <c r="A414" s="6"/>
      <c r="D414" s="42"/>
      <c r="E414" s="42"/>
      <c r="G414" s="1"/>
      <c r="H414" s="1"/>
      <c r="I414" s="42"/>
      <c r="L414" s="5"/>
    </row>
    <row r="415" spans="1:12" ht="14.25" customHeight="1" x14ac:dyDescent="0.35">
      <c r="A415" s="6"/>
      <c r="D415" s="42"/>
      <c r="E415" s="42"/>
      <c r="G415" s="1"/>
      <c r="H415" s="1"/>
      <c r="I415" s="42"/>
      <c r="L415" s="5"/>
    </row>
    <row r="416" spans="1:12" ht="14.25" customHeight="1" x14ac:dyDescent="0.35">
      <c r="A416" s="6"/>
      <c r="D416" s="42"/>
      <c r="E416" s="42"/>
      <c r="G416" s="1"/>
      <c r="H416" s="1"/>
      <c r="I416" s="42"/>
      <c r="L416" s="5"/>
    </row>
    <row r="417" spans="1:12" ht="14.25" customHeight="1" x14ac:dyDescent="0.35">
      <c r="A417" s="6"/>
      <c r="D417" s="42"/>
      <c r="E417" s="42"/>
      <c r="G417" s="1"/>
      <c r="H417" s="1"/>
      <c r="I417" s="42"/>
      <c r="L417" s="5"/>
    </row>
    <row r="418" spans="1:12" ht="14.25" customHeight="1" x14ac:dyDescent="0.35">
      <c r="A418" s="6"/>
      <c r="D418" s="42"/>
      <c r="E418" s="42"/>
      <c r="G418" s="1"/>
      <c r="H418" s="1"/>
      <c r="I418" s="42"/>
      <c r="L418" s="5"/>
    </row>
    <row r="419" spans="1:12" ht="14.25" customHeight="1" x14ac:dyDescent="0.35">
      <c r="A419" s="6"/>
      <c r="D419" s="42"/>
      <c r="E419" s="42"/>
      <c r="G419" s="1"/>
      <c r="H419" s="1"/>
      <c r="I419" s="42"/>
      <c r="L419" s="5"/>
    </row>
    <row r="420" spans="1:12" ht="14.25" customHeight="1" x14ac:dyDescent="0.35">
      <c r="A420" s="6"/>
      <c r="D420" s="42"/>
      <c r="E420" s="42"/>
      <c r="G420" s="1"/>
      <c r="H420" s="1"/>
      <c r="I420" s="42"/>
      <c r="L420" s="5"/>
    </row>
    <row r="421" spans="1:12" ht="14.25" customHeight="1" x14ac:dyDescent="0.35">
      <c r="A421" s="6"/>
      <c r="D421" s="42"/>
      <c r="E421" s="42"/>
      <c r="G421" s="1"/>
      <c r="H421" s="1"/>
      <c r="I421" s="42"/>
      <c r="L421" s="5"/>
    </row>
    <row r="422" spans="1:12" ht="14.25" customHeight="1" x14ac:dyDescent="0.35">
      <c r="A422" s="6"/>
      <c r="D422" s="42"/>
      <c r="E422" s="42"/>
      <c r="G422" s="1"/>
      <c r="H422" s="1"/>
      <c r="I422" s="42"/>
      <c r="L422" s="5"/>
    </row>
    <row r="423" spans="1:12" ht="14.25" customHeight="1" x14ac:dyDescent="0.35">
      <c r="A423" s="6"/>
      <c r="D423" s="42"/>
      <c r="E423" s="42"/>
      <c r="G423" s="1"/>
      <c r="H423" s="1"/>
      <c r="I423" s="42"/>
      <c r="L423" s="5"/>
    </row>
    <row r="424" spans="1:12" ht="14.25" customHeight="1" x14ac:dyDescent="0.35">
      <c r="A424" s="6"/>
      <c r="D424" s="42"/>
      <c r="E424" s="42"/>
      <c r="G424" s="1"/>
      <c r="H424" s="1"/>
      <c r="I424" s="42"/>
      <c r="L424" s="5"/>
    </row>
    <row r="425" spans="1:12" ht="14.25" customHeight="1" x14ac:dyDescent="0.35">
      <c r="A425" s="6"/>
      <c r="D425" s="42"/>
      <c r="E425" s="42"/>
      <c r="G425" s="1"/>
      <c r="H425" s="1"/>
      <c r="I425" s="42"/>
      <c r="L425" s="5"/>
    </row>
    <row r="426" spans="1:12" ht="14.25" customHeight="1" x14ac:dyDescent="0.35">
      <c r="A426" s="6"/>
      <c r="D426" s="42"/>
      <c r="E426" s="42"/>
      <c r="G426" s="1"/>
      <c r="H426" s="1"/>
      <c r="I426" s="42"/>
      <c r="L426" s="5"/>
    </row>
    <row r="427" spans="1:12" ht="14.25" customHeight="1" x14ac:dyDescent="0.35">
      <c r="A427" s="6"/>
      <c r="D427" s="42"/>
      <c r="E427" s="42"/>
      <c r="G427" s="1"/>
      <c r="H427" s="1"/>
      <c r="I427" s="42"/>
      <c r="L427" s="5"/>
    </row>
    <row r="428" spans="1:12" ht="14.25" customHeight="1" x14ac:dyDescent="0.35">
      <c r="A428" s="6"/>
      <c r="D428" s="42"/>
      <c r="E428" s="42"/>
      <c r="G428" s="1"/>
      <c r="H428" s="1"/>
      <c r="I428" s="42"/>
      <c r="L428" s="5"/>
    </row>
    <row r="429" spans="1:12" ht="14.25" customHeight="1" x14ac:dyDescent="0.35">
      <c r="A429" s="6"/>
      <c r="D429" s="42"/>
      <c r="E429" s="42"/>
      <c r="G429" s="1"/>
      <c r="H429" s="1"/>
      <c r="I429" s="42"/>
      <c r="L429" s="5"/>
    </row>
    <row r="430" spans="1:12" ht="14.25" customHeight="1" x14ac:dyDescent="0.35">
      <c r="A430" s="6"/>
      <c r="D430" s="42"/>
      <c r="E430" s="42"/>
      <c r="G430" s="1"/>
      <c r="H430" s="1"/>
      <c r="I430" s="42"/>
      <c r="L430" s="5"/>
    </row>
    <row r="431" spans="1:12" ht="14.25" customHeight="1" x14ac:dyDescent="0.35">
      <c r="A431" s="6"/>
      <c r="D431" s="42"/>
      <c r="E431" s="42"/>
      <c r="G431" s="1"/>
      <c r="H431" s="1"/>
      <c r="I431" s="42"/>
      <c r="L431" s="5"/>
    </row>
    <row r="432" spans="1:12" ht="14.25" customHeight="1" x14ac:dyDescent="0.35">
      <c r="A432" s="6"/>
      <c r="D432" s="42"/>
      <c r="E432" s="42"/>
      <c r="G432" s="1"/>
      <c r="H432" s="1"/>
      <c r="I432" s="42"/>
      <c r="L432" s="5"/>
    </row>
    <row r="433" spans="1:12" ht="14.25" customHeight="1" x14ac:dyDescent="0.35">
      <c r="A433" s="6"/>
      <c r="D433" s="42"/>
      <c r="E433" s="42"/>
      <c r="G433" s="1"/>
      <c r="H433" s="1"/>
      <c r="I433" s="42"/>
      <c r="L433" s="5"/>
    </row>
    <row r="434" spans="1:12" ht="14.25" customHeight="1" x14ac:dyDescent="0.35">
      <c r="A434" s="6"/>
      <c r="D434" s="42"/>
      <c r="E434" s="42"/>
      <c r="G434" s="1"/>
      <c r="H434" s="1"/>
      <c r="I434" s="42"/>
      <c r="L434" s="5"/>
    </row>
    <row r="435" spans="1:12" ht="14.25" customHeight="1" x14ac:dyDescent="0.35">
      <c r="A435" s="6"/>
      <c r="D435" s="42"/>
      <c r="E435" s="42"/>
      <c r="G435" s="1"/>
      <c r="H435" s="1"/>
      <c r="I435" s="42"/>
      <c r="L435" s="5"/>
    </row>
    <row r="436" spans="1:12" ht="14.25" customHeight="1" x14ac:dyDescent="0.35">
      <c r="A436" s="6"/>
      <c r="D436" s="42"/>
      <c r="E436" s="42"/>
      <c r="G436" s="1"/>
      <c r="H436" s="1"/>
      <c r="I436" s="42"/>
      <c r="L436" s="5"/>
    </row>
    <row r="437" spans="1:12" ht="14.25" customHeight="1" x14ac:dyDescent="0.35">
      <c r="A437" s="6"/>
      <c r="D437" s="42"/>
      <c r="E437" s="42"/>
      <c r="G437" s="1"/>
      <c r="H437" s="1"/>
      <c r="I437" s="42"/>
      <c r="L437" s="5"/>
    </row>
    <row r="438" spans="1:12" ht="14.25" customHeight="1" x14ac:dyDescent="0.35">
      <c r="A438" s="6"/>
      <c r="D438" s="42"/>
      <c r="E438" s="42"/>
      <c r="G438" s="1"/>
      <c r="H438" s="1"/>
      <c r="I438" s="42"/>
      <c r="L438" s="5"/>
    </row>
    <row r="439" spans="1:12" ht="14.25" customHeight="1" x14ac:dyDescent="0.35">
      <c r="A439" s="6"/>
      <c r="D439" s="42"/>
      <c r="E439" s="42"/>
      <c r="G439" s="1"/>
      <c r="H439" s="1"/>
      <c r="I439" s="42"/>
      <c r="L439" s="5"/>
    </row>
    <row r="440" spans="1:12" ht="14.25" customHeight="1" x14ac:dyDescent="0.35">
      <c r="A440" s="6"/>
      <c r="D440" s="42"/>
      <c r="E440" s="42"/>
      <c r="G440" s="1"/>
      <c r="H440" s="1"/>
      <c r="I440" s="42"/>
      <c r="L440" s="5"/>
    </row>
    <row r="441" spans="1:12" ht="14.25" customHeight="1" x14ac:dyDescent="0.35">
      <c r="A441" s="6"/>
      <c r="D441" s="42"/>
      <c r="E441" s="42"/>
      <c r="G441" s="1"/>
      <c r="H441" s="1"/>
      <c r="I441" s="42"/>
      <c r="L441" s="5"/>
    </row>
    <row r="442" spans="1:12" ht="14.25" customHeight="1" x14ac:dyDescent="0.35">
      <c r="A442" s="6"/>
      <c r="D442" s="42"/>
      <c r="E442" s="42"/>
      <c r="G442" s="1"/>
      <c r="H442" s="1"/>
      <c r="I442" s="42"/>
      <c r="L442" s="5"/>
    </row>
    <row r="443" spans="1:12" ht="14.25" customHeight="1" x14ac:dyDescent="0.35">
      <c r="A443" s="6"/>
      <c r="D443" s="42"/>
      <c r="E443" s="42"/>
      <c r="G443" s="1"/>
      <c r="H443" s="1"/>
      <c r="I443" s="42"/>
      <c r="L443" s="5"/>
    </row>
    <row r="444" spans="1:12" ht="14.25" customHeight="1" x14ac:dyDescent="0.35">
      <c r="A444" s="6"/>
      <c r="D444" s="42"/>
      <c r="E444" s="42"/>
      <c r="G444" s="1"/>
      <c r="H444" s="1"/>
      <c r="I444" s="42"/>
      <c r="L444" s="5"/>
    </row>
    <row r="445" spans="1:12" ht="14.25" customHeight="1" x14ac:dyDescent="0.35">
      <c r="A445" s="6"/>
      <c r="D445" s="42"/>
      <c r="E445" s="42"/>
      <c r="G445" s="1"/>
      <c r="H445" s="1"/>
      <c r="I445" s="42"/>
      <c r="L445" s="5"/>
    </row>
    <row r="446" spans="1:12" ht="14.25" customHeight="1" x14ac:dyDescent="0.35">
      <c r="A446" s="6"/>
      <c r="D446" s="42"/>
      <c r="E446" s="42"/>
      <c r="G446" s="1"/>
      <c r="H446" s="1"/>
      <c r="I446" s="42"/>
      <c r="L446" s="5"/>
    </row>
    <row r="447" spans="1:12" ht="14.25" customHeight="1" x14ac:dyDescent="0.35">
      <c r="A447" s="6"/>
      <c r="D447" s="42"/>
      <c r="E447" s="42"/>
      <c r="G447" s="1"/>
      <c r="H447" s="1"/>
      <c r="I447" s="42"/>
      <c r="L447" s="5"/>
    </row>
    <row r="448" spans="1:12" ht="14.25" customHeight="1" x14ac:dyDescent="0.35">
      <c r="A448" s="6"/>
      <c r="D448" s="42"/>
      <c r="E448" s="42"/>
      <c r="G448" s="1"/>
      <c r="H448" s="1"/>
      <c r="I448" s="42"/>
      <c r="L448" s="5"/>
    </row>
    <row r="449" spans="1:12" ht="14.25" customHeight="1" x14ac:dyDescent="0.35">
      <c r="A449" s="6"/>
      <c r="D449" s="42"/>
      <c r="E449" s="42"/>
      <c r="G449" s="1"/>
      <c r="H449" s="1"/>
      <c r="I449" s="42"/>
      <c r="L449" s="5"/>
    </row>
    <row r="450" spans="1:12" ht="14.25" customHeight="1" x14ac:dyDescent="0.35">
      <c r="A450" s="6"/>
      <c r="D450" s="42"/>
      <c r="E450" s="42"/>
      <c r="G450" s="1"/>
      <c r="H450" s="1"/>
      <c r="I450" s="42"/>
      <c r="L450" s="5"/>
    </row>
    <row r="451" spans="1:12" ht="14.25" customHeight="1" x14ac:dyDescent="0.35">
      <c r="A451" s="6"/>
      <c r="D451" s="42"/>
      <c r="E451" s="42"/>
      <c r="G451" s="1"/>
      <c r="H451" s="1"/>
      <c r="I451" s="42"/>
      <c r="L451" s="5"/>
    </row>
    <row r="452" spans="1:12" ht="14.25" customHeight="1" x14ac:dyDescent="0.35">
      <c r="A452" s="6"/>
      <c r="D452" s="42"/>
      <c r="E452" s="42"/>
      <c r="G452" s="1"/>
      <c r="H452" s="1"/>
      <c r="I452" s="42"/>
      <c r="L452" s="5"/>
    </row>
    <row r="453" spans="1:12" ht="14.25" customHeight="1" x14ac:dyDescent="0.35">
      <c r="A453" s="6"/>
      <c r="D453" s="42"/>
      <c r="E453" s="42"/>
      <c r="G453" s="1"/>
      <c r="H453" s="1"/>
      <c r="I453" s="42"/>
      <c r="L453" s="5"/>
    </row>
    <row r="454" spans="1:12" ht="14.25" customHeight="1" x14ac:dyDescent="0.35">
      <c r="A454" s="6"/>
      <c r="D454" s="42"/>
      <c r="E454" s="42"/>
      <c r="G454" s="1"/>
      <c r="H454" s="1"/>
      <c r="I454" s="42"/>
      <c r="L454" s="5"/>
    </row>
    <row r="455" spans="1:12" ht="14.25" customHeight="1" x14ac:dyDescent="0.35">
      <c r="A455" s="6"/>
      <c r="D455" s="42"/>
      <c r="E455" s="42"/>
      <c r="G455" s="1"/>
      <c r="H455" s="1"/>
      <c r="I455" s="42"/>
      <c r="L455" s="5"/>
    </row>
    <row r="456" spans="1:12" ht="14.25" customHeight="1" x14ac:dyDescent="0.35">
      <c r="A456" s="6"/>
      <c r="D456" s="42"/>
      <c r="E456" s="42"/>
      <c r="G456" s="1"/>
      <c r="H456" s="1"/>
      <c r="I456" s="42"/>
      <c r="L456" s="5"/>
    </row>
    <row r="457" spans="1:12" ht="14.25" customHeight="1" x14ac:dyDescent="0.35">
      <c r="A457" s="6"/>
      <c r="D457" s="42"/>
      <c r="E457" s="42"/>
      <c r="G457" s="1"/>
      <c r="H457" s="1"/>
      <c r="I457" s="42"/>
      <c r="L457" s="5"/>
    </row>
    <row r="458" spans="1:12" ht="14.25" customHeight="1" x14ac:dyDescent="0.35">
      <c r="A458" s="6"/>
      <c r="D458" s="42"/>
      <c r="E458" s="42"/>
      <c r="G458" s="1"/>
      <c r="H458" s="1"/>
      <c r="I458" s="42"/>
      <c r="L458" s="5"/>
    </row>
    <row r="459" spans="1:12" ht="14.25" customHeight="1" x14ac:dyDescent="0.35">
      <c r="A459" s="6"/>
      <c r="D459" s="42"/>
      <c r="E459" s="42"/>
      <c r="G459" s="1"/>
      <c r="H459" s="1"/>
      <c r="I459" s="42"/>
      <c r="L459" s="5"/>
    </row>
    <row r="460" spans="1:12" ht="14.25" customHeight="1" x14ac:dyDescent="0.35">
      <c r="A460" s="6"/>
      <c r="D460" s="42"/>
      <c r="E460" s="42"/>
      <c r="G460" s="1"/>
      <c r="H460" s="1"/>
      <c r="I460" s="42"/>
      <c r="L460" s="5"/>
    </row>
    <row r="461" spans="1:12" ht="14.25" customHeight="1" x14ac:dyDescent="0.35">
      <c r="A461" s="6"/>
      <c r="D461" s="42"/>
      <c r="E461" s="42"/>
      <c r="G461" s="1"/>
      <c r="H461" s="1"/>
      <c r="I461" s="42"/>
      <c r="L461" s="5"/>
    </row>
    <row r="462" spans="1:12" ht="14.25" customHeight="1" x14ac:dyDescent="0.35">
      <c r="A462" s="6"/>
      <c r="D462" s="42"/>
      <c r="E462" s="42"/>
      <c r="G462" s="1"/>
      <c r="H462" s="1"/>
      <c r="I462" s="42"/>
      <c r="L462" s="5"/>
    </row>
    <row r="463" spans="1:12" ht="14.25" customHeight="1" x14ac:dyDescent="0.35">
      <c r="A463" s="6"/>
      <c r="D463" s="42"/>
      <c r="E463" s="42"/>
      <c r="G463" s="1"/>
      <c r="H463" s="1"/>
      <c r="I463" s="42"/>
      <c r="L463" s="5"/>
    </row>
    <row r="464" spans="1:12" ht="14.25" customHeight="1" x14ac:dyDescent="0.35">
      <c r="A464" s="6"/>
      <c r="D464" s="42"/>
      <c r="E464" s="42"/>
      <c r="G464" s="1"/>
      <c r="H464" s="1"/>
      <c r="I464" s="42"/>
      <c r="L464" s="5"/>
    </row>
    <row r="465" spans="1:12" ht="14.25" customHeight="1" x14ac:dyDescent="0.35">
      <c r="A465" s="6"/>
      <c r="D465" s="42"/>
      <c r="E465" s="42"/>
      <c r="G465" s="1"/>
      <c r="H465" s="1"/>
      <c r="I465" s="42"/>
      <c r="L465" s="5"/>
    </row>
    <row r="466" spans="1:12" ht="14.25" customHeight="1" x14ac:dyDescent="0.35">
      <c r="A466" s="6"/>
      <c r="D466" s="42"/>
      <c r="E466" s="42"/>
      <c r="G466" s="1"/>
      <c r="H466" s="1"/>
      <c r="I466" s="42"/>
      <c r="L466" s="5"/>
    </row>
    <row r="467" spans="1:12" ht="14.25" customHeight="1" x14ac:dyDescent="0.35">
      <c r="A467" s="6"/>
      <c r="D467" s="42"/>
      <c r="E467" s="42"/>
      <c r="G467" s="1"/>
      <c r="H467" s="1"/>
      <c r="I467" s="42"/>
      <c r="L467" s="5"/>
    </row>
    <row r="468" spans="1:12" ht="14.25" customHeight="1" x14ac:dyDescent="0.35">
      <c r="A468" s="6"/>
      <c r="D468" s="42"/>
      <c r="E468" s="42"/>
      <c r="G468" s="1"/>
      <c r="H468" s="1"/>
      <c r="I468" s="42"/>
      <c r="L468" s="5"/>
    </row>
    <row r="469" spans="1:12" ht="14.25" customHeight="1" x14ac:dyDescent="0.35">
      <c r="A469" s="6"/>
      <c r="D469" s="42"/>
      <c r="E469" s="42"/>
      <c r="G469" s="1"/>
      <c r="H469" s="1"/>
      <c r="I469" s="42"/>
      <c r="L469" s="5"/>
    </row>
    <row r="470" spans="1:12" ht="14.25" customHeight="1" x14ac:dyDescent="0.35">
      <c r="A470" s="6"/>
      <c r="D470" s="42"/>
      <c r="E470" s="42"/>
      <c r="G470" s="1"/>
      <c r="H470" s="1"/>
      <c r="I470" s="42"/>
      <c r="L470" s="5"/>
    </row>
    <row r="471" spans="1:12" ht="14.25" customHeight="1" x14ac:dyDescent="0.35">
      <c r="A471" s="6"/>
      <c r="D471" s="42"/>
      <c r="E471" s="42"/>
      <c r="G471" s="1"/>
      <c r="H471" s="1"/>
      <c r="I471" s="42"/>
      <c r="L471" s="5"/>
    </row>
    <row r="472" spans="1:12" ht="14.25" customHeight="1" x14ac:dyDescent="0.35">
      <c r="A472" s="6"/>
      <c r="D472" s="42"/>
      <c r="E472" s="42"/>
      <c r="G472" s="1"/>
      <c r="H472" s="1"/>
      <c r="I472" s="42"/>
      <c r="L472" s="5"/>
    </row>
    <row r="473" spans="1:12" ht="14.25" customHeight="1" x14ac:dyDescent="0.35">
      <c r="A473" s="6"/>
      <c r="D473" s="42"/>
      <c r="E473" s="42"/>
      <c r="G473" s="1"/>
      <c r="H473" s="1"/>
      <c r="I473" s="42"/>
      <c r="L473" s="5"/>
    </row>
    <row r="474" spans="1:12" ht="14.25" customHeight="1" x14ac:dyDescent="0.35">
      <c r="A474" s="6"/>
      <c r="D474" s="42"/>
      <c r="E474" s="42"/>
      <c r="G474" s="1"/>
      <c r="H474" s="1"/>
      <c r="I474" s="42"/>
      <c r="L474" s="5"/>
    </row>
    <row r="475" spans="1:12" ht="14.25" customHeight="1" x14ac:dyDescent="0.35">
      <c r="A475" s="6"/>
      <c r="D475" s="42"/>
      <c r="E475" s="42"/>
      <c r="G475" s="1"/>
      <c r="H475" s="1"/>
      <c r="I475" s="42"/>
      <c r="L475" s="5"/>
    </row>
    <row r="476" spans="1:12" ht="14.25" customHeight="1" x14ac:dyDescent="0.35">
      <c r="A476" s="6"/>
      <c r="D476" s="42"/>
      <c r="E476" s="42"/>
      <c r="G476" s="1"/>
      <c r="H476" s="1"/>
      <c r="I476" s="42"/>
      <c r="L476" s="5"/>
    </row>
    <row r="477" spans="1:12" ht="14.25" customHeight="1" x14ac:dyDescent="0.35">
      <c r="A477" s="6"/>
      <c r="D477" s="42"/>
      <c r="E477" s="42"/>
      <c r="G477" s="1"/>
      <c r="H477" s="1"/>
      <c r="I477" s="42"/>
      <c r="L477" s="5"/>
    </row>
    <row r="478" spans="1:12" ht="14.25" customHeight="1" x14ac:dyDescent="0.35">
      <c r="A478" s="6"/>
      <c r="D478" s="42"/>
      <c r="E478" s="42"/>
      <c r="G478" s="1"/>
      <c r="H478" s="1"/>
      <c r="I478" s="42"/>
      <c r="L478" s="5"/>
    </row>
    <row r="479" spans="1:12" ht="14.25" customHeight="1" x14ac:dyDescent="0.35">
      <c r="A479" s="6"/>
      <c r="D479" s="42"/>
      <c r="E479" s="42"/>
      <c r="G479" s="1"/>
      <c r="H479" s="1"/>
      <c r="I479" s="42"/>
      <c r="L479" s="5"/>
    </row>
    <row r="480" spans="1:12" ht="14.25" customHeight="1" x14ac:dyDescent="0.35">
      <c r="A480" s="6"/>
      <c r="D480" s="42"/>
      <c r="E480" s="42"/>
      <c r="G480" s="1"/>
      <c r="H480" s="1"/>
      <c r="I480" s="42"/>
      <c r="L480" s="5"/>
    </row>
    <row r="481" spans="1:12" ht="14.25" customHeight="1" x14ac:dyDescent="0.35">
      <c r="A481" s="6"/>
      <c r="D481" s="42"/>
      <c r="E481" s="42"/>
      <c r="G481" s="1"/>
      <c r="H481" s="1"/>
      <c r="I481" s="42"/>
      <c r="L481" s="5"/>
    </row>
    <row r="482" spans="1:12" ht="14.25" customHeight="1" x14ac:dyDescent="0.35">
      <c r="A482" s="6"/>
      <c r="D482" s="42"/>
      <c r="E482" s="42"/>
      <c r="G482" s="1"/>
      <c r="H482" s="1"/>
      <c r="I482" s="42"/>
      <c r="L482" s="5"/>
    </row>
    <row r="483" spans="1:12" ht="14.25" customHeight="1" x14ac:dyDescent="0.35">
      <c r="A483" s="6"/>
      <c r="D483" s="42"/>
      <c r="E483" s="42"/>
      <c r="G483" s="1"/>
      <c r="H483" s="1"/>
      <c r="I483" s="42"/>
      <c r="L483" s="5"/>
    </row>
    <row r="484" spans="1:12" ht="14.25" customHeight="1" x14ac:dyDescent="0.35">
      <c r="A484" s="6"/>
      <c r="D484" s="42"/>
      <c r="E484" s="42"/>
      <c r="G484" s="1"/>
      <c r="H484" s="1"/>
      <c r="I484" s="42"/>
      <c r="L484" s="5"/>
    </row>
    <row r="485" spans="1:12" ht="14.25" customHeight="1" x14ac:dyDescent="0.35">
      <c r="A485" s="6"/>
      <c r="D485" s="42"/>
      <c r="E485" s="42"/>
      <c r="G485" s="1"/>
      <c r="H485" s="1"/>
      <c r="I485" s="42"/>
      <c r="L485" s="5"/>
    </row>
    <row r="486" spans="1:12" ht="14.25" customHeight="1" x14ac:dyDescent="0.35">
      <c r="A486" s="6"/>
      <c r="D486" s="42"/>
      <c r="E486" s="42"/>
      <c r="G486" s="1"/>
      <c r="H486" s="1"/>
      <c r="I486" s="42"/>
      <c r="L486" s="5"/>
    </row>
    <row r="487" spans="1:12" ht="14.25" customHeight="1" x14ac:dyDescent="0.35">
      <c r="A487" s="6"/>
      <c r="D487" s="42"/>
      <c r="E487" s="42"/>
      <c r="G487" s="1"/>
      <c r="H487" s="1"/>
      <c r="I487" s="42"/>
      <c r="L487" s="5"/>
    </row>
    <row r="488" spans="1:12" ht="14.25" customHeight="1" x14ac:dyDescent="0.35">
      <c r="A488" s="6"/>
      <c r="D488" s="42"/>
      <c r="E488" s="42"/>
      <c r="G488" s="1"/>
      <c r="H488" s="1"/>
      <c r="I488" s="42"/>
      <c r="L488" s="5"/>
    </row>
    <row r="489" spans="1:12" ht="14.25" customHeight="1" x14ac:dyDescent="0.35">
      <c r="A489" s="6"/>
      <c r="D489" s="42"/>
      <c r="E489" s="42"/>
      <c r="G489" s="1"/>
      <c r="H489" s="1"/>
      <c r="I489" s="42"/>
      <c r="L489" s="5"/>
    </row>
    <row r="490" spans="1:12" ht="14.25" customHeight="1" x14ac:dyDescent="0.35">
      <c r="A490" s="6"/>
      <c r="D490" s="42"/>
      <c r="E490" s="42"/>
      <c r="G490" s="1"/>
      <c r="H490" s="1"/>
      <c r="I490" s="42"/>
      <c r="L490" s="5"/>
    </row>
    <row r="491" spans="1:12" ht="14.25" customHeight="1" x14ac:dyDescent="0.35">
      <c r="A491" s="6"/>
      <c r="D491" s="42"/>
      <c r="E491" s="42"/>
      <c r="G491" s="1"/>
      <c r="H491" s="1"/>
      <c r="I491" s="42"/>
      <c r="L491" s="5"/>
    </row>
    <row r="492" spans="1:12" ht="14.25" customHeight="1" x14ac:dyDescent="0.35">
      <c r="A492" s="6"/>
      <c r="D492" s="42"/>
      <c r="E492" s="42"/>
      <c r="G492" s="1"/>
      <c r="H492" s="1"/>
      <c r="I492" s="42"/>
      <c r="L492" s="5"/>
    </row>
    <row r="493" spans="1:12" ht="14.25" customHeight="1" x14ac:dyDescent="0.35">
      <c r="A493" s="6"/>
      <c r="D493" s="42"/>
      <c r="E493" s="42"/>
      <c r="G493" s="1"/>
      <c r="H493" s="1"/>
      <c r="I493" s="42"/>
      <c r="L493" s="5"/>
    </row>
    <row r="494" spans="1:12" ht="14.25" customHeight="1" x14ac:dyDescent="0.35">
      <c r="A494" s="6"/>
      <c r="D494" s="42"/>
      <c r="E494" s="42"/>
      <c r="G494" s="1"/>
      <c r="H494" s="1"/>
      <c r="I494" s="42"/>
      <c r="L494" s="5"/>
    </row>
    <row r="495" spans="1:12" ht="14.25" customHeight="1" x14ac:dyDescent="0.35">
      <c r="A495" s="6"/>
      <c r="D495" s="42"/>
      <c r="E495" s="42"/>
      <c r="G495" s="1"/>
      <c r="H495" s="1"/>
      <c r="I495" s="42"/>
      <c r="L495" s="5"/>
    </row>
    <row r="496" spans="1:12" ht="14.25" customHeight="1" x14ac:dyDescent="0.35">
      <c r="A496" s="6"/>
      <c r="D496" s="42"/>
      <c r="E496" s="42"/>
      <c r="G496" s="1"/>
      <c r="H496" s="1"/>
      <c r="I496" s="42"/>
      <c r="L496" s="5"/>
    </row>
    <row r="497" spans="1:12" ht="14.25" customHeight="1" x14ac:dyDescent="0.35">
      <c r="A497" s="6"/>
      <c r="D497" s="42"/>
      <c r="E497" s="42"/>
      <c r="G497" s="1"/>
      <c r="H497" s="1"/>
      <c r="I497" s="42"/>
      <c r="L497" s="5"/>
    </row>
    <row r="498" spans="1:12" ht="14.25" customHeight="1" x14ac:dyDescent="0.35">
      <c r="A498" s="6"/>
      <c r="D498" s="42"/>
      <c r="E498" s="42"/>
      <c r="G498" s="1"/>
      <c r="H498" s="1"/>
      <c r="I498" s="42"/>
      <c r="L498" s="5"/>
    </row>
    <row r="499" spans="1:12" ht="14.25" customHeight="1" x14ac:dyDescent="0.35">
      <c r="A499" s="6"/>
      <c r="D499" s="42"/>
      <c r="E499" s="42"/>
      <c r="G499" s="1"/>
      <c r="H499" s="1"/>
      <c r="I499" s="42"/>
      <c r="L499" s="5"/>
    </row>
    <row r="500" spans="1:12" ht="14.25" customHeight="1" x14ac:dyDescent="0.35">
      <c r="A500" s="6"/>
      <c r="D500" s="42"/>
      <c r="E500" s="42"/>
      <c r="G500" s="1"/>
      <c r="H500" s="1"/>
      <c r="I500" s="42"/>
      <c r="L500" s="5"/>
    </row>
    <row r="501" spans="1:12" ht="14.25" customHeight="1" x14ac:dyDescent="0.35">
      <c r="A501" s="6"/>
      <c r="D501" s="42"/>
      <c r="E501" s="42"/>
      <c r="G501" s="1"/>
      <c r="H501" s="1"/>
      <c r="I501" s="42"/>
      <c r="L501" s="5"/>
    </row>
    <row r="502" spans="1:12" ht="14.25" customHeight="1" x14ac:dyDescent="0.35">
      <c r="A502" s="6"/>
      <c r="D502" s="42"/>
      <c r="E502" s="42"/>
      <c r="G502" s="1"/>
      <c r="H502" s="1"/>
      <c r="I502" s="42"/>
      <c r="L502" s="5"/>
    </row>
    <row r="503" spans="1:12" ht="14.25" customHeight="1" x14ac:dyDescent="0.35">
      <c r="A503" s="6"/>
      <c r="D503" s="42"/>
      <c r="E503" s="42"/>
      <c r="G503" s="1"/>
      <c r="H503" s="1"/>
      <c r="I503" s="42"/>
      <c r="L503" s="5"/>
    </row>
    <row r="504" spans="1:12" ht="14.25" customHeight="1" x14ac:dyDescent="0.35">
      <c r="A504" s="6"/>
      <c r="D504" s="42"/>
      <c r="E504" s="42"/>
      <c r="G504" s="1"/>
      <c r="H504" s="1"/>
      <c r="I504" s="42"/>
      <c r="L504" s="5"/>
    </row>
    <row r="505" spans="1:12" ht="14.25" customHeight="1" x14ac:dyDescent="0.35">
      <c r="A505" s="6"/>
      <c r="D505" s="42"/>
      <c r="E505" s="42"/>
      <c r="G505" s="1"/>
      <c r="H505" s="1"/>
      <c r="I505" s="42"/>
      <c r="L505" s="5"/>
    </row>
    <row r="506" spans="1:12" ht="14.25" customHeight="1" x14ac:dyDescent="0.35">
      <c r="A506" s="6"/>
      <c r="D506" s="42"/>
      <c r="E506" s="42"/>
      <c r="G506" s="1"/>
      <c r="H506" s="1"/>
      <c r="I506" s="42"/>
      <c r="L506" s="5"/>
    </row>
    <row r="507" spans="1:12" ht="14.25" customHeight="1" x14ac:dyDescent="0.35">
      <c r="A507" s="6"/>
      <c r="D507" s="42"/>
      <c r="E507" s="42"/>
      <c r="G507" s="1"/>
      <c r="H507" s="1"/>
      <c r="I507" s="42"/>
      <c r="L507" s="5"/>
    </row>
    <row r="508" spans="1:12" ht="14.25" customHeight="1" x14ac:dyDescent="0.35">
      <c r="A508" s="6"/>
      <c r="D508" s="42"/>
      <c r="E508" s="42"/>
      <c r="G508" s="1"/>
      <c r="H508" s="1"/>
      <c r="I508" s="42"/>
      <c r="L508" s="5"/>
    </row>
    <row r="509" spans="1:12" ht="14.25" customHeight="1" x14ac:dyDescent="0.35">
      <c r="A509" s="6"/>
      <c r="D509" s="42"/>
      <c r="E509" s="42"/>
      <c r="G509" s="1"/>
      <c r="H509" s="1"/>
      <c r="I509" s="42"/>
      <c r="L509" s="5"/>
    </row>
    <row r="510" spans="1:12" ht="14.25" customHeight="1" x14ac:dyDescent="0.35">
      <c r="A510" s="6"/>
      <c r="D510" s="42"/>
      <c r="E510" s="42"/>
      <c r="G510" s="1"/>
      <c r="H510" s="1"/>
      <c r="I510" s="42"/>
      <c r="L510" s="5"/>
    </row>
    <row r="511" spans="1:12" ht="14.25" customHeight="1" x14ac:dyDescent="0.35">
      <c r="A511" s="6"/>
      <c r="D511" s="42"/>
      <c r="E511" s="42"/>
      <c r="G511" s="1"/>
      <c r="H511" s="1"/>
      <c r="I511" s="42"/>
      <c r="L511" s="5"/>
    </row>
    <row r="512" spans="1:12" ht="14.25" customHeight="1" x14ac:dyDescent="0.35">
      <c r="A512" s="6"/>
      <c r="D512" s="42"/>
      <c r="E512" s="42"/>
      <c r="G512" s="1"/>
      <c r="H512" s="1"/>
      <c r="I512" s="42"/>
      <c r="L512" s="5"/>
    </row>
    <row r="513" spans="1:12" ht="14.25" customHeight="1" x14ac:dyDescent="0.35">
      <c r="A513" s="6"/>
      <c r="D513" s="42"/>
      <c r="E513" s="42"/>
      <c r="G513" s="1"/>
      <c r="H513" s="1"/>
      <c r="I513" s="42"/>
      <c r="L513" s="5"/>
    </row>
    <row r="514" spans="1:12" ht="14.25" customHeight="1" x14ac:dyDescent="0.35">
      <c r="A514" s="6"/>
      <c r="D514" s="42"/>
      <c r="E514" s="42"/>
      <c r="G514" s="1"/>
      <c r="H514" s="1"/>
      <c r="I514" s="42"/>
      <c r="L514" s="5"/>
    </row>
    <row r="515" spans="1:12" ht="14.25" customHeight="1" x14ac:dyDescent="0.35">
      <c r="A515" s="6"/>
      <c r="D515" s="42"/>
      <c r="E515" s="42"/>
      <c r="G515" s="1"/>
      <c r="H515" s="1"/>
      <c r="I515" s="42"/>
      <c r="L515" s="5"/>
    </row>
    <row r="516" spans="1:12" ht="14.25" customHeight="1" x14ac:dyDescent="0.35">
      <c r="A516" s="6"/>
      <c r="D516" s="42"/>
      <c r="E516" s="42"/>
      <c r="G516" s="1"/>
      <c r="H516" s="1"/>
      <c r="I516" s="42"/>
      <c r="L516" s="5"/>
    </row>
    <row r="517" spans="1:12" ht="14.25" customHeight="1" x14ac:dyDescent="0.35">
      <c r="A517" s="6"/>
      <c r="D517" s="42"/>
      <c r="E517" s="42"/>
      <c r="G517" s="1"/>
      <c r="H517" s="1"/>
      <c r="I517" s="42"/>
      <c r="L517" s="5"/>
    </row>
    <row r="518" spans="1:12" ht="14.25" customHeight="1" x14ac:dyDescent="0.35">
      <c r="A518" s="6"/>
      <c r="D518" s="42"/>
      <c r="E518" s="42"/>
      <c r="G518" s="1"/>
      <c r="H518" s="1"/>
      <c r="I518" s="42"/>
      <c r="L518" s="5"/>
    </row>
    <row r="519" spans="1:12" ht="14.25" customHeight="1" x14ac:dyDescent="0.35">
      <c r="A519" s="6"/>
      <c r="D519" s="42"/>
      <c r="E519" s="42"/>
      <c r="G519" s="1"/>
      <c r="H519" s="1"/>
      <c r="I519" s="42"/>
      <c r="L519" s="5"/>
    </row>
    <row r="520" spans="1:12" ht="14.25" customHeight="1" x14ac:dyDescent="0.35">
      <c r="A520" s="6"/>
      <c r="D520" s="42"/>
      <c r="E520" s="42"/>
      <c r="G520" s="1"/>
      <c r="H520" s="1"/>
      <c r="I520" s="42"/>
      <c r="L520" s="5"/>
    </row>
    <row r="521" spans="1:12" ht="14.25" customHeight="1" x14ac:dyDescent="0.35">
      <c r="A521" s="6"/>
      <c r="D521" s="42"/>
      <c r="E521" s="42"/>
      <c r="G521" s="1"/>
      <c r="H521" s="1"/>
      <c r="I521" s="42"/>
      <c r="L521" s="5"/>
    </row>
    <row r="522" spans="1:12" ht="14.25" customHeight="1" x14ac:dyDescent="0.35">
      <c r="A522" s="6"/>
      <c r="D522" s="42"/>
      <c r="E522" s="42"/>
      <c r="G522" s="1"/>
      <c r="H522" s="1"/>
      <c r="I522" s="42"/>
      <c r="L522" s="5"/>
    </row>
    <row r="523" spans="1:12" ht="14.25" customHeight="1" x14ac:dyDescent="0.35">
      <c r="A523" s="6"/>
      <c r="D523" s="42"/>
      <c r="E523" s="42"/>
      <c r="G523" s="1"/>
      <c r="H523" s="1"/>
      <c r="I523" s="42"/>
      <c r="L523" s="5"/>
    </row>
    <row r="524" spans="1:12" ht="14.25" customHeight="1" x14ac:dyDescent="0.35">
      <c r="A524" s="6"/>
      <c r="D524" s="42"/>
      <c r="E524" s="42"/>
      <c r="G524" s="1"/>
      <c r="H524" s="1"/>
      <c r="I524" s="42"/>
      <c r="L524" s="5"/>
    </row>
    <row r="525" spans="1:12" ht="14.25" customHeight="1" x14ac:dyDescent="0.35">
      <c r="A525" s="6"/>
      <c r="D525" s="42"/>
      <c r="E525" s="42"/>
      <c r="G525" s="1"/>
      <c r="H525" s="1"/>
      <c r="I525" s="42"/>
      <c r="L525" s="5"/>
    </row>
    <row r="526" spans="1:12" ht="14.25" customHeight="1" x14ac:dyDescent="0.35">
      <c r="A526" s="6"/>
      <c r="D526" s="42"/>
      <c r="E526" s="42"/>
      <c r="G526" s="1"/>
      <c r="H526" s="1"/>
      <c r="I526" s="42"/>
      <c r="L526" s="5"/>
    </row>
    <row r="527" spans="1:12" ht="14.25" customHeight="1" x14ac:dyDescent="0.35">
      <c r="A527" s="6"/>
      <c r="D527" s="42"/>
      <c r="E527" s="42"/>
      <c r="G527" s="1"/>
      <c r="H527" s="1"/>
      <c r="I527" s="42"/>
      <c r="L527" s="5"/>
    </row>
    <row r="528" spans="1:12" ht="14.25" customHeight="1" x14ac:dyDescent="0.35">
      <c r="A528" s="6"/>
      <c r="D528" s="42"/>
      <c r="E528" s="42"/>
      <c r="G528" s="1"/>
      <c r="H528" s="1"/>
      <c r="I528" s="42"/>
      <c r="L528" s="5"/>
    </row>
    <row r="529" spans="1:12" ht="14.25" customHeight="1" x14ac:dyDescent="0.35">
      <c r="A529" s="6"/>
      <c r="D529" s="42"/>
      <c r="E529" s="42"/>
      <c r="G529" s="1"/>
      <c r="H529" s="1"/>
      <c r="I529" s="42"/>
      <c r="L529" s="5"/>
    </row>
    <row r="530" spans="1:12" ht="14.25" customHeight="1" x14ac:dyDescent="0.35">
      <c r="A530" s="6"/>
      <c r="D530" s="42"/>
      <c r="E530" s="42"/>
      <c r="G530" s="1"/>
      <c r="H530" s="1"/>
      <c r="I530" s="42"/>
      <c r="L530" s="5"/>
    </row>
    <row r="531" spans="1:12" ht="14.25" customHeight="1" x14ac:dyDescent="0.35">
      <c r="A531" s="6"/>
      <c r="D531" s="42"/>
      <c r="E531" s="42"/>
      <c r="G531" s="1"/>
      <c r="H531" s="1"/>
      <c r="I531" s="42"/>
      <c r="L531" s="5"/>
    </row>
    <row r="532" spans="1:12" ht="14.25" customHeight="1" x14ac:dyDescent="0.35">
      <c r="A532" s="6"/>
      <c r="D532" s="42"/>
      <c r="E532" s="42"/>
      <c r="G532" s="1"/>
      <c r="H532" s="1"/>
      <c r="I532" s="42"/>
      <c r="L532" s="5"/>
    </row>
    <row r="533" spans="1:12" ht="14.25" customHeight="1" x14ac:dyDescent="0.35">
      <c r="A533" s="6"/>
      <c r="D533" s="42"/>
      <c r="E533" s="42"/>
      <c r="G533" s="1"/>
      <c r="H533" s="1"/>
      <c r="I533" s="42"/>
      <c r="L533" s="5"/>
    </row>
    <row r="534" spans="1:12" ht="14.25" customHeight="1" x14ac:dyDescent="0.35">
      <c r="A534" s="6"/>
      <c r="D534" s="42"/>
      <c r="E534" s="42"/>
      <c r="G534" s="1"/>
      <c r="H534" s="1"/>
      <c r="I534" s="42"/>
      <c r="L534" s="5"/>
    </row>
    <row r="535" spans="1:12" ht="14.25" customHeight="1" x14ac:dyDescent="0.35">
      <c r="A535" s="6"/>
      <c r="D535" s="42"/>
      <c r="E535" s="42"/>
      <c r="G535" s="1"/>
      <c r="H535" s="1"/>
      <c r="I535" s="42"/>
      <c r="L535" s="5"/>
    </row>
    <row r="536" spans="1:12" ht="14.25" customHeight="1" x14ac:dyDescent="0.35">
      <c r="A536" s="6"/>
      <c r="D536" s="42"/>
      <c r="E536" s="42"/>
      <c r="G536" s="1"/>
      <c r="H536" s="1"/>
      <c r="I536" s="42"/>
      <c r="L536" s="5"/>
    </row>
    <row r="537" spans="1:12" ht="14.25" customHeight="1" x14ac:dyDescent="0.35">
      <c r="A537" s="6"/>
      <c r="D537" s="42"/>
      <c r="E537" s="42"/>
      <c r="G537" s="1"/>
      <c r="H537" s="1"/>
      <c r="I537" s="42"/>
      <c r="L537" s="5"/>
    </row>
    <row r="538" spans="1:12" ht="14.25" customHeight="1" x14ac:dyDescent="0.35">
      <c r="A538" s="6"/>
      <c r="D538" s="42"/>
      <c r="E538" s="42"/>
      <c r="G538" s="1"/>
      <c r="H538" s="1"/>
      <c r="I538" s="42"/>
      <c r="L538" s="5"/>
    </row>
    <row r="539" spans="1:12" ht="14.25" customHeight="1" x14ac:dyDescent="0.35">
      <c r="A539" s="6"/>
      <c r="D539" s="42"/>
      <c r="E539" s="42"/>
      <c r="G539" s="1"/>
      <c r="H539" s="1"/>
      <c r="I539" s="42"/>
      <c r="L539" s="5"/>
    </row>
    <row r="540" spans="1:12" ht="14.25" customHeight="1" x14ac:dyDescent="0.35">
      <c r="A540" s="6"/>
      <c r="D540" s="42"/>
      <c r="E540" s="42"/>
      <c r="G540" s="1"/>
      <c r="H540" s="1"/>
      <c r="I540" s="42"/>
      <c r="L540" s="5"/>
    </row>
    <row r="541" spans="1:12" ht="14.25" customHeight="1" x14ac:dyDescent="0.35">
      <c r="A541" s="6"/>
      <c r="D541" s="42"/>
      <c r="E541" s="42"/>
      <c r="G541" s="1"/>
      <c r="H541" s="1"/>
      <c r="I541" s="42"/>
      <c r="L541" s="5"/>
    </row>
    <row r="542" spans="1:12" ht="14.25" customHeight="1" x14ac:dyDescent="0.35">
      <c r="A542" s="6"/>
      <c r="D542" s="42"/>
      <c r="E542" s="42"/>
      <c r="G542" s="1"/>
      <c r="H542" s="1"/>
      <c r="I542" s="42"/>
      <c r="L542" s="5"/>
    </row>
    <row r="543" spans="1:12" ht="14.25" customHeight="1" x14ac:dyDescent="0.35">
      <c r="A543" s="6"/>
      <c r="D543" s="42"/>
      <c r="E543" s="42"/>
      <c r="G543" s="1"/>
      <c r="H543" s="1"/>
      <c r="I543" s="42"/>
      <c r="L543" s="5"/>
    </row>
    <row r="544" spans="1:12" ht="14.25" customHeight="1" x14ac:dyDescent="0.35">
      <c r="A544" s="6"/>
      <c r="D544" s="42"/>
      <c r="E544" s="42"/>
      <c r="G544" s="1"/>
      <c r="H544" s="1"/>
      <c r="I544" s="42"/>
      <c r="L544" s="5"/>
    </row>
    <row r="545" spans="1:12" ht="14.25" customHeight="1" x14ac:dyDescent="0.35">
      <c r="A545" s="6"/>
      <c r="D545" s="42"/>
      <c r="E545" s="42"/>
      <c r="G545" s="1"/>
      <c r="H545" s="1"/>
      <c r="I545" s="42"/>
      <c r="L545" s="5"/>
    </row>
    <row r="546" spans="1:12" ht="14.25" customHeight="1" x14ac:dyDescent="0.35">
      <c r="A546" s="6"/>
      <c r="D546" s="42"/>
      <c r="E546" s="42"/>
      <c r="G546" s="1"/>
      <c r="H546" s="1"/>
      <c r="I546" s="42"/>
      <c r="L546" s="5"/>
    </row>
    <row r="547" spans="1:12" ht="14.25" customHeight="1" x14ac:dyDescent="0.35">
      <c r="A547" s="6"/>
      <c r="D547" s="42"/>
      <c r="E547" s="42"/>
      <c r="G547" s="1"/>
      <c r="H547" s="1"/>
      <c r="I547" s="42"/>
      <c r="L547" s="5"/>
    </row>
    <row r="548" spans="1:12" ht="14.25" customHeight="1" x14ac:dyDescent="0.35">
      <c r="A548" s="6"/>
      <c r="D548" s="42"/>
      <c r="E548" s="42"/>
      <c r="G548" s="1"/>
      <c r="H548" s="1"/>
      <c r="I548" s="42"/>
      <c r="L548" s="5"/>
    </row>
    <row r="549" spans="1:12" ht="14.25" customHeight="1" x14ac:dyDescent="0.35">
      <c r="A549" s="6"/>
      <c r="D549" s="42"/>
      <c r="E549" s="42"/>
      <c r="G549" s="1"/>
      <c r="H549" s="1"/>
      <c r="I549" s="42"/>
      <c r="L549" s="5"/>
    </row>
    <row r="550" spans="1:12" ht="14.25" customHeight="1" x14ac:dyDescent="0.35">
      <c r="A550" s="6"/>
      <c r="D550" s="42"/>
      <c r="E550" s="42"/>
      <c r="G550" s="1"/>
      <c r="H550" s="1"/>
      <c r="I550" s="42"/>
      <c r="L550" s="5"/>
    </row>
    <row r="551" spans="1:12" ht="14.25" customHeight="1" x14ac:dyDescent="0.35">
      <c r="A551" s="6"/>
      <c r="D551" s="42"/>
      <c r="E551" s="42"/>
      <c r="G551" s="1"/>
      <c r="H551" s="1"/>
      <c r="I551" s="42"/>
      <c r="L551" s="5"/>
    </row>
    <row r="552" spans="1:12" ht="14.25" customHeight="1" x14ac:dyDescent="0.35">
      <c r="A552" s="6"/>
      <c r="D552" s="42"/>
      <c r="E552" s="42"/>
      <c r="G552" s="1"/>
      <c r="H552" s="1"/>
      <c r="I552" s="42"/>
      <c r="L552" s="5"/>
    </row>
    <row r="553" spans="1:12" ht="14.25" customHeight="1" x14ac:dyDescent="0.35">
      <c r="A553" s="6"/>
      <c r="D553" s="42"/>
      <c r="E553" s="42"/>
      <c r="G553" s="1"/>
      <c r="H553" s="1"/>
      <c r="I553" s="42"/>
      <c r="L553" s="5"/>
    </row>
    <row r="554" spans="1:12" ht="14.25" customHeight="1" x14ac:dyDescent="0.35">
      <c r="A554" s="6"/>
      <c r="D554" s="42"/>
      <c r="E554" s="42"/>
      <c r="G554" s="1"/>
      <c r="H554" s="1"/>
      <c r="I554" s="42"/>
      <c r="L554" s="5"/>
    </row>
    <row r="555" spans="1:12" ht="14.25" customHeight="1" x14ac:dyDescent="0.35">
      <c r="A555" s="6"/>
      <c r="D555" s="42"/>
      <c r="E555" s="42"/>
      <c r="G555" s="1"/>
      <c r="H555" s="1"/>
      <c r="I555" s="42"/>
      <c r="L555" s="5"/>
    </row>
    <row r="556" spans="1:12" ht="14.25" customHeight="1" x14ac:dyDescent="0.35">
      <c r="A556" s="6"/>
      <c r="D556" s="42"/>
      <c r="E556" s="42"/>
      <c r="G556" s="1"/>
      <c r="H556" s="1"/>
      <c r="I556" s="42"/>
      <c r="L556" s="5"/>
    </row>
    <row r="557" spans="1:12" ht="14.25" customHeight="1" x14ac:dyDescent="0.35">
      <c r="A557" s="6"/>
      <c r="D557" s="42"/>
      <c r="E557" s="42"/>
      <c r="G557" s="1"/>
      <c r="H557" s="1"/>
      <c r="I557" s="42"/>
      <c r="L557" s="5"/>
    </row>
    <row r="558" spans="1:12" ht="14.25" customHeight="1" x14ac:dyDescent="0.35">
      <c r="A558" s="6"/>
      <c r="D558" s="42"/>
      <c r="E558" s="42"/>
      <c r="G558" s="1"/>
      <c r="H558" s="1"/>
      <c r="I558" s="42"/>
      <c r="L558" s="5"/>
    </row>
    <row r="559" spans="1:12" ht="14.25" customHeight="1" x14ac:dyDescent="0.35">
      <c r="A559" s="6"/>
      <c r="D559" s="42"/>
      <c r="E559" s="42"/>
      <c r="G559" s="1"/>
      <c r="H559" s="1"/>
      <c r="I559" s="42"/>
      <c r="L559" s="5"/>
    </row>
    <row r="560" spans="1:12" ht="14.25" customHeight="1" x14ac:dyDescent="0.35">
      <c r="A560" s="6"/>
      <c r="D560" s="42"/>
      <c r="E560" s="42"/>
      <c r="G560" s="1"/>
      <c r="H560" s="1"/>
      <c r="I560" s="42"/>
      <c r="L560" s="5"/>
    </row>
    <row r="561" spans="1:12" ht="14.25" customHeight="1" x14ac:dyDescent="0.35">
      <c r="A561" s="6"/>
      <c r="D561" s="42"/>
      <c r="E561" s="42"/>
      <c r="G561" s="1"/>
      <c r="H561" s="1"/>
      <c r="I561" s="42"/>
      <c r="L561" s="5"/>
    </row>
    <row r="562" spans="1:12" ht="14.25" customHeight="1" x14ac:dyDescent="0.35">
      <c r="A562" s="6"/>
      <c r="D562" s="42"/>
      <c r="E562" s="42"/>
      <c r="G562" s="1"/>
      <c r="H562" s="1"/>
      <c r="I562" s="42"/>
      <c r="L562" s="5"/>
    </row>
    <row r="563" spans="1:12" ht="14.25" customHeight="1" x14ac:dyDescent="0.35">
      <c r="A563" s="6"/>
      <c r="D563" s="42"/>
      <c r="E563" s="42"/>
      <c r="G563" s="1"/>
      <c r="H563" s="1"/>
      <c r="I563" s="42"/>
      <c r="L563" s="5"/>
    </row>
    <row r="564" spans="1:12" ht="14.25" customHeight="1" x14ac:dyDescent="0.35">
      <c r="A564" s="6"/>
      <c r="D564" s="42"/>
      <c r="E564" s="42"/>
      <c r="G564" s="1"/>
      <c r="H564" s="1"/>
      <c r="I564" s="42"/>
      <c r="L564" s="5"/>
    </row>
    <row r="565" spans="1:12" ht="14.25" customHeight="1" x14ac:dyDescent="0.35">
      <c r="A565" s="6"/>
      <c r="D565" s="42"/>
      <c r="E565" s="42"/>
      <c r="G565" s="1"/>
      <c r="H565" s="1"/>
      <c r="I565" s="42"/>
      <c r="L565" s="5"/>
    </row>
    <row r="566" spans="1:12" ht="14.25" customHeight="1" x14ac:dyDescent="0.35">
      <c r="A566" s="6"/>
      <c r="D566" s="42"/>
      <c r="E566" s="42"/>
      <c r="G566" s="1"/>
      <c r="H566" s="1"/>
      <c r="I566" s="42"/>
      <c r="L566" s="5"/>
    </row>
    <row r="567" spans="1:12" ht="14.25" customHeight="1" x14ac:dyDescent="0.35">
      <c r="A567" s="6"/>
      <c r="D567" s="42"/>
      <c r="E567" s="42"/>
      <c r="G567" s="1"/>
      <c r="H567" s="1"/>
      <c r="I567" s="42"/>
      <c r="L567" s="5"/>
    </row>
    <row r="568" spans="1:12" ht="14.25" customHeight="1" x14ac:dyDescent="0.35">
      <c r="A568" s="6"/>
      <c r="D568" s="42"/>
      <c r="E568" s="42"/>
      <c r="G568" s="1"/>
      <c r="H568" s="1"/>
      <c r="I568" s="42"/>
      <c r="L568" s="5"/>
    </row>
    <row r="569" spans="1:12" ht="14.25" customHeight="1" x14ac:dyDescent="0.35">
      <c r="A569" s="6"/>
      <c r="D569" s="42"/>
      <c r="E569" s="42"/>
      <c r="G569" s="1"/>
      <c r="H569" s="1"/>
      <c r="I569" s="42"/>
      <c r="L569" s="5"/>
    </row>
    <row r="570" spans="1:12" ht="14.25" customHeight="1" x14ac:dyDescent="0.35">
      <c r="A570" s="6"/>
      <c r="D570" s="42"/>
      <c r="E570" s="42"/>
      <c r="G570" s="1"/>
      <c r="H570" s="1"/>
      <c r="I570" s="42"/>
      <c r="L570" s="5"/>
    </row>
    <row r="571" spans="1:12" ht="14.25" customHeight="1" x14ac:dyDescent="0.35">
      <c r="A571" s="6"/>
      <c r="D571" s="42"/>
      <c r="E571" s="42"/>
      <c r="G571" s="1"/>
      <c r="H571" s="1"/>
      <c r="I571" s="42"/>
      <c r="L571" s="5"/>
    </row>
    <row r="572" spans="1:12" ht="14.25" customHeight="1" x14ac:dyDescent="0.35">
      <c r="A572" s="6"/>
      <c r="D572" s="42"/>
      <c r="E572" s="42"/>
      <c r="G572" s="1"/>
      <c r="H572" s="1"/>
      <c r="I572" s="42"/>
      <c r="L572" s="5"/>
    </row>
    <row r="573" spans="1:12" ht="14.25" customHeight="1" x14ac:dyDescent="0.35">
      <c r="A573" s="6"/>
      <c r="D573" s="42"/>
      <c r="E573" s="42"/>
      <c r="G573" s="1"/>
      <c r="H573" s="1"/>
      <c r="I573" s="42"/>
      <c r="L573" s="5"/>
    </row>
    <row r="574" spans="1:12" ht="14.25" customHeight="1" x14ac:dyDescent="0.35">
      <c r="A574" s="6"/>
      <c r="D574" s="42"/>
      <c r="E574" s="42"/>
      <c r="G574" s="1"/>
      <c r="H574" s="1"/>
      <c r="I574" s="42"/>
      <c r="L574" s="5"/>
    </row>
    <row r="575" spans="1:12" ht="14.25" customHeight="1" x14ac:dyDescent="0.35">
      <c r="A575" s="6"/>
      <c r="D575" s="42"/>
      <c r="E575" s="42"/>
      <c r="G575" s="1"/>
      <c r="H575" s="1"/>
      <c r="I575" s="42"/>
      <c r="L575" s="5"/>
    </row>
    <row r="576" spans="1:12" ht="14.25" customHeight="1" x14ac:dyDescent="0.35">
      <c r="A576" s="6"/>
      <c r="D576" s="42"/>
      <c r="E576" s="42"/>
      <c r="G576" s="1"/>
      <c r="H576" s="1"/>
      <c r="I576" s="42"/>
      <c r="L576" s="5"/>
    </row>
    <row r="577" spans="1:12" ht="14.25" customHeight="1" x14ac:dyDescent="0.35">
      <c r="A577" s="6"/>
      <c r="D577" s="42"/>
      <c r="E577" s="42"/>
      <c r="G577" s="1"/>
      <c r="H577" s="1"/>
      <c r="I577" s="42"/>
      <c r="L577" s="5"/>
    </row>
    <row r="578" spans="1:12" ht="14.25" customHeight="1" x14ac:dyDescent="0.35">
      <c r="A578" s="6"/>
      <c r="D578" s="42"/>
      <c r="E578" s="42"/>
      <c r="G578" s="1"/>
      <c r="H578" s="1"/>
      <c r="I578" s="42"/>
      <c r="L578" s="5"/>
    </row>
    <row r="579" spans="1:12" ht="14.25" customHeight="1" x14ac:dyDescent="0.35">
      <c r="A579" s="6"/>
      <c r="D579" s="42"/>
      <c r="E579" s="42"/>
      <c r="G579" s="1"/>
      <c r="H579" s="1"/>
      <c r="I579" s="42"/>
      <c r="L579" s="5"/>
    </row>
    <row r="580" spans="1:12" ht="14.25" customHeight="1" x14ac:dyDescent="0.35">
      <c r="A580" s="6"/>
      <c r="D580" s="42"/>
      <c r="E580" s="42"/>
      <c r="G580" s="1"/>
      <c r="H580" s="1"/>
      <c r="I580" s="42"/>
      <c r="L580" s="5"/>
    </row>
    <row r="581" spans="1:12" ht="14.25" customHeight="1" x14ac:dyDescent="0.35">
      <c r="A581" s="6"/>
      <c r="D581" s="42"/>
      <c r="E581" s="42"/>
      <c r="G581" s="1"/>
      <c r="H581" s="1"/>
      <c r="I581" s="42"/>
      <c r="L581" s="5"/>
    </row>
    <row r="582" spans="1:12" ht="14.25" customHeight="1" x14ac:dyDescent="0.35">
      <c r="A582" s="6"/>
      <c r="D582" s="42"/>
      <c r="E582" s="42"/>
      <c r="G582" s="1"/>
      <c r="H582" s="1"/>
      <c r="I582" s="42"/>
      <c r="L582" s="5"/>
    </row>
    <row r="583" spans="1:12" ht="14.25" customHeight="1" x14ac:dyDescent="0.35">
      <c r="A583" s="6"/>
      <c r="D583" s="42"/>
      <c r="E583" s="42"/>
      <c r="G583" s="1"/>
      <c r="H583" s="1"/>
      <c r="I583" s="42"/>
      <c r="L583" s="5"/>
    </row>
    <row r="584" spans="1:12" ht="14.25" customHeight="1" x14ac:dyDescent="0.35">
      <c r="A584" s="6"/>
      <c r="D584" s="42"/>
      <c r="E584" s="42"/>
      <c r="G584" s="1"/>
      <c r="H584" s="1"/>
      <c r="I584" s="42"/>
      <c r="L584" s="5"/>
    </row>
    <row r="585" spans="1:12" ht="14.25" customHeight="1" x14ac:dyDescent="0.35">
      <c r="A585" s="6"/>
      <c r="D585" s="42"/>
      <c r="E585" s="42"/>
      <c r="G585" s="1"/>
      <c r="H585" s="1"/>
      <c r="I585" s="42"/>
      <c r="L585" s="5"/>
    </row>
    <row r="586" spans="1:12" ht="14.25" customHeight="1" x14ac:dyDescent="0.35">
      <c r="A586" s="6"/>
      <c r="D586" s="42"/>
      <c r="E586" s="42"/>
      <c r="G586" s="1"/>
      <c r="H586" s="1"/>
      <c r="I586" s="42"/>
      <c r="L586" s="5"/>
    </row>
    <row r="587" spans="1:12" ht="14.25" customHeight="1" x14ac:dyDescent="0.35">
      <c r="A587" s="6"/>
      <c r="D587" s="42"/>
      <c r="E587" s="42"/>
      <c r="G587" s="1"/>
      <c r="H587" s="1"/>
      <c r="I587" s="42"/>
      <c r="L587" s="5"/>
    </row>
    <row r="588" spans="1:12" ht="14.25" customHeight="1" x14ac:dyDescent="0.35">
      <c r="A588" s="6"/>
      <c r="D588" s="42"/>
      <c r="E588" s="42"/>
      <c r="G588" s="1"/>
      <c r="H588" s="1"/>
      <c r="I588" s="42"/>
      <c r="L588" s="5"/>
    </row>
    <row r="589" spans="1:12" ht="14.25" customHeight="1" x14ac:dyDescent="0.35">
      <c r="A589" s="6"/>
      <c r="D589" s="42"/>
      <c r="E589" s="42"/>
      <c r="G589" s="1"/>
      <c r="H589" s="1"/>
      <c r="I589" s="42"/>
      <c r="L589" s="5"/>
    </row>
    <row r="590" spans="1:12" ht="14.25" customHeight="1" x14ac:dyDescent="0.35">
      <c r="A590" s="6"/>
      <c r="D590" s="42"/>
      <c r="E590" s="42"/>
      <c r="G590" s="1"/>
      <c r="H590" s="1"/>
      <c r="I590" s="42"/>
      <c r="L590" s="5"/>
    </row>
    <row r="591" spans="1:12" ht="14.25" customHeight="1" x14ac:dyDescent="0.35">
      <c r="A591" s="6"/>
      <c r="D591" s="42"/>
      <c r="E591" s="42"/>
      <c r="G591" s="1"/>
      <c r="H591" s="1"/>
      <c r="I591" s="42"/>
      <c r="L591" s="5"/>
    </row>
    <row r="592" spans="1:12" ht="14.25" customHeight="1" x14ac:dyDescent="0.35">
      <c r="A592" s="6"/>
      <c r="D592" s="42"/>
      <c r="E592" s="42"/>
      <c r="G592" s="1"/>
      <c r="H592" s="1"/>
      <c r="I592" s="42"/>
      <c r="L592" s="5"/>
    </row>
    <row r="593" spans="1:12" ht="14.25" customHeight="1" x14ac:dyDescent="0.35">
      <c r="A593" s="6"/>
      <c r="D593" s="42"/>
      <c r="E593" s="42"/>
      <c r="G593" s="1"/>
      <c r="H593" s="1"/>
      <c r="I593" s="42"/>
      <c r="L593" s="5"/>
    </row>
    <row r="594" spans="1:12" ht="14.25" customHeight="1" x14ac:dyDescent="0.35">
      <c r="A594" s="6"/>
      <c r="D594" s="42"/>
      <c r="E594" s="42"/>
      <c r="G594" s="1"/>
      <c r="H594" s="1"/>
      <c r="I594" s="42"/>
      <c r="L594" s="5"/>
    </row>
    <row r="595" spans="1:12" ht="14.25" customHeight="1" x14ac:dyDescent="0.35">
      <c r="A595" s="6"/>
      <c r="D595" s="42"/>
      <c r="E595" s="42"/>
      <c r="G595" s="1"/>
      <c r="H595" s="1"/>
      <c r="I595" s="42"/>
      <c r="L595" s="5"/>
    </row>
    <row r="596" spans="1:12" ht="14.25" customHeight="1" x14ac:dyDescent="0.35">
      <c r="A596" s="6"/>
      <c r="D596" s="42"/>
      <c r="E596" s="42"/>
      <c r="G596" s="1"/>
      <c r="H596" s="1"/>
      <c r="I596" s="42"/>
      <c r="L596" s="5"/>
    </row>
    <row r="597" spans="1:12" ht="14.25" customHeight="1" x14ac:dyDescent="0.35">
      <c r="A597" s="6"/>
      <c r="D597" s="42"/>
      <c r="E597" s="42"/>
      <c r="G597" s="1"/>
      <c r="H597" s="1"/>
      <c r="I597" s="42"/>
      <c r="L597" s="5"/>
    </row>
    <row r="598" spans="1:12" ht="14.25" customHeight="1" x14ac:dyDescent="0.35">
      <c r="A598" s="6"/>
      <c r="D598" s="42"/>
      <c r="E598" s="42"/>
      <c r="G598" s="1"/>
      <c r="H598" s="1"/>
      <c r="I598" s="42"/>
      <c r="L598" s="5"/>
    </row>
    <row r="599" spans="1:12" ht="14.25" customHeight="1" x14ac:dyDescent="0.35">
      <c r="A599" s="6"/>
      <c r="D599" s="42"/>
      <c r="E599" s="42"/>
      <c r="G599" s="1"/>
      <c r="H599" s="1"/>
      <c r="I599" s="42"/>
      <c r="L599" s="5"/>
    </row>
    <row r="600" spans="1:12" ht="14.25" customHeight="1" x14ac:dyDescent="0.35">
      <c r="A600" s="6"/>
      <c r="D600" s="42"/>
      <c r="E600" s="42"/>
      <c r="G600" s="1"/>
      <c r="H600" s="1"/>
      <c r="I600" s="42"/>
      <c r="L600" s="5"/>
    </row>
    <row r="601" spans="1:12" ht="14.25" customHeight="1" x14ac:dyDescent="0.35">
      <c r="A601" s="6"/>
      <c r="D601" s="42"/>
      <c r="E601" s="42"/>
      <c r="G601" s="1"/>
      <c r="H601" s="1"/>
      <c r="I601" s="42"/>
      <c r="L601" s="5"/>
    </row>
    <row r="602" spans="1:12" ht="14.25" customHeight="1" x14ac:dyDescent="0.35">
      <c r="A602" s="6"/>
      <c r="D602" s="42"/>
      <c r="E602" s="42"/>
      <c r="G602" s="1"/>
      <c r="H602" s="1"/>
      <c r="I602" s="42"/>
      <c r="L602" s="5"/>
    </row>
    <row r="603" spans="1:12" ht="14.25" customHeight="1" x14ac:dyDescent="0.35">
      <c r="A603" s="6"/>
      <c r="D603" s="42"/>
      <c r="E603" s="42"/>
      <c r="G603" s="1"/>
      <c r="H603" s="1"/>
      <c r="I603" s="42"/>
      <c r="L603" s="5"/>
    </row>
    <row r="604" spans="1:12" ht="14.25" customHeight="1" x14ac:dyDescent="0.35">
      <c r="A604" s="6"/>
      <c r="D604" s="42"/>
      <c r="E604" s="42"/>
      <c r="G604" s="1"/>
      <c r="H604" s="1"/>
      <c r="I604" s="42"/>
      <c r="L604" s="5"/>
    </row>
    <row r="605" spans="1:12" ht="14.25" customHeight="1" x14ac:dyDescent="0.35">
      <c r="A605" s="6"/>
      <c r="D605" s="42"/>
      <c r="E605" s="42"/>
      <c r="G605" s="1"/>
      <c r="H605" s="1"/>
      <c r="I605" s="42"/>
      <c r="L605" s="5"/>
    </row>
    <row r="606" spans="1:12" ht="14.25" customHeight="1" x14ac:dyDescent="0.35">
      <c r="A606" s="6"/>
      <c r="D606" s="42"/>
      <c r="E606" s="42"/>
      <c r="G606" s="1"/>
      <c r="H606" s="1"/>
      <c r="I606" s="42"/>
      <c r="L606" s="5"/>
    </row>
    <row r="607" spans="1:12" ht="14.25" customHeight="1" x14ac:dyDescent="0.35">
      <c r="A607" s="6"/>
      <c r="D607" s="42"/>
      <c r="E607" s="42"/>
      <c r="G607" s="1"/>
      <c r="H607" s="1"/>
      <c r="I607" s="42"/>
      <c r="L607" s="5"/>
    </row>
    <row r="608" spans="1:12" ht="14.25" customHeight="1" x14ac:dyDescent="0.35">
      <c r="A608" s="6"/>
      <c r="D608" s="42"/>
      <c r="E608" s="42"/>
      <c r="G608" s="1"/>
      <c r="H608" s="1"/>
      <c r="I608" s="42"/>
      <c r="L608" s="5"/>
    </row>
    <row r="609" spans="1:12" ht="14.25" customHeight="1" x14ac:dyDescent="0.35">
      <c r="A609" s="6"/>
      <c r="D609" s="42"/>
      <c r="E609" s="42"/>
      <c r="G609" s="1"/>
      <c r="H609" s="1"/>
      <c r="I609" s="42"/>
      <c r="L609" s="5"/>
    </row>
    <row r="610" spans="1:12" ht="14.25" customHeight="1" x14ac:dyDescent="0.35">
      <c r="A610" s="6"/>
      <c r="D610" s="42"/>
      <c r="E610" s="42"/>
      <c r="G610" s="1"/>
      <c r="H610" s="1"/>
      <c r="I610" s="42"/>
      <c r="L610" s="5"/>
    </row>
    <row r="611" spans="1:12" ht="14.25" customHeight="1" x14ac:dyDescent="0.35">
      <c r="A611" s="6"/>
      <c r="D611" s="42"/>
      <c r="E611" s="42"/>
      <c r="G611" s="1"/>
      <c r="H611" s="1"/>
      <c r="I611" s="42"/>
      <c r="L611" s="5"/>
    </row>
    <row r="612" spans="1:12" ht="14.25" customHeight="1" x14ac:dyDescent="0.35">
      <c r="A612" s="6"/>
      <c r="D612" s="42"/>
      <c r="E612" s="42"/>
      <c r="G612" s="1"/>
      <c r="H612" s="1"/>
      <c r="I612" s="42"/>
      <c r="L612" s="5"/>
    </row>
    <row r="613" spans="1:12" ht="14.25" customHeight="1" x14ac:dyDescent="0.35">
      <c r="A613" s="6"/>
      <c r="D613" s="42"/>
      <c r="E613" s="42"/>
      <c r="G613" s="1"/>
      <c r="H613" s="1"/>
      <c r="I613" s="42"/>
      <c r="L613" s="5"/>
    </row>
    <row r="614" spans="1:12" ht="14.25" customHeight="1" x14ac:dyDescent="0.35">
      <c r="A614" s="6"/>
      <c r="D614" s="42"/>
      <c r="E614" s="42"/>
      <c r="G614" s="1"/>
      <c r="H614" s="1"/>
      <c r="I614" s="42"/>
      <c r="L614" s="5"/>
    </row>
    <row r="615" spans="1:12" ht="14.25" customHeight="1" x14ac:dyDescent="0.35">
      <c r="A615" s="6"/>
      <c r="D615" s="42"/>
      <c r="E615" s="42"/>
      <c r="G615" s="1"/>
      <c r="H615" s="1"/>
      <c r="I615" s="42"/>
      <c r="L615" s="5"/>
    </row>
    <row r="616" spans="1:12" ht="14.25" customHeight="1" x14ac:dyDescent="0.35">
      <c r="A616" s="6"/>
      <c r="D616" s="42"/>
      <c r="E616" s="42"/>
      <c r="G616" s="1"/>
      <c r="H616" s="1"/>
      <c r="I616" s="42"/>
      <c r="L616" s="5"/>
    </row>
    <row r="617" spans="1:12" ht="14.25" customHeight="1" x14ac:dyDescent="0.35">
      <c r="A617" s="6"/>
      <c r="D617" s="42"/>
      <c r="E617" s="42"/>
      <c r="G617" s="1"/>
      <c r="H617" s="1"/>
      <c r="I617" s="42"/>
      <c r="L617" s="5"/>
    </row>
    <row r="618" spans="1:12" ht="14.25" customHeight="1" x14ac:dyDescent="0.35">
      <c r="A618" s="6"/>
      <c r="D618" s="42"/>
      <c r="E618" s="42"/>
      <c r="G618" s="1"/>
      <c r="H618" s="1"/>
      <c r="I618" s="42"/>
      <c r="L618" s="5"/>
    </row>
    <row r="619" spans="1:12" ht="14.25" customHeight="1" x14ac:dyDescent="0.35">
      <c r="A619" s="6"/>
      <c r="D619" s="42"/>
      <c r="E619" s="42"/>
      <c r="G619" s="1"/>
      <c r="H619" s="1"/>
      <c r="I619" s="42"/>
      <c r="L619" s="5"/>
    </row>
    <row r="620" spans="1:12" ht="14.25" customHeight="1" x14ac:dyDescent="0.35">
      <c r="A620" s="6"/>
      <c r="D620" s="42"/>
      <c r="E620" s="42"/>
      <c r="G620" s="1"/>
      <c r="H620" s="1"/>
      <c r="I620" s="42"/>
      <c r="L620" s="5"/>
    </row>
    <row r="621" spans="1:12" ht="14.25" customHeight="1" x14ac:dyDescent="0.35">
      <c r="A621" s="6"/>
      <c r="D621" s="42"/>
      <c r="E621" s="42"/>
      <c r="G621" s="1"/>
      <c r="H621" s="1"/>
      <c r="I621" s="42"/>
      <c r="L621" s="5"/>
    </row>
    <row r="622" spans="1:12" ht="14.25" customHeight="1" x14ac:dyDescent="0.35">
      <c r="A622" s="6"/>
      <c r="D622" s="42"/>
      <c r="E622" s="42"/>
      <c r="G622" s="1"/>
      <c r="H622" s="1"/>
      <c r="I622" s="42"/>
      <c r="L622" s="5"/>
    </row>
    <row r="623" spans="1:12" ht="14.25" customHeight="1" x14ac:dyDescent="0.35">
      <c r="A623" s="6"/>
      <c r="D623" s="42"/>
      <c r="E623" s="42"/>
      <c r="G623" s="1"/>
      <c r="H623" s="1"/>
      <c r="I623" s="42"/>
      <c r="L623" s="5"/>
    </row>
    <row r="624" spans="1:12" ht="14.25" customHeight="1" x14ac:dyDescent="0.35">
      <c r="A624" s="6"/>
      <c r="D624" s="42"/>
      <c r="E624" s="42"/>
      <c r="G624" s="1"/>
      <c r="H624" s="1"/>
      <c r="I624" s="42"/>
      <c r="L624" s="5"/>
    </row>
    <row r="625" spans="1:12" ht="14.25" customHeight="1" x14ac:dyDescent="0.35">
      <c r="A625" s="6"/>
      <c r="D625" s="42"/>
      <c r="E625" s="42"/>
      <c r="G625" s="1"/>
      <c r="H625" s="1"/>
      <c r="I625" s="42"/>
      <c r="L625" s="5"/>
    </row>
    <row r="626" spans="1:12" ht="14.25" customHeight="1" x14ac:dyDescent="0.35">
      <c r="A626" s="6"/>
      <c r="D626" s="42"/>
      <c r="E626" s="42"/>
      <c r="G626" s="1"/>
      <c r="H626" s="1"/>
      <c r="I626" s="42"/>
      <c r="L626" s="5"/>
    </row>
    <row r="627" spans="1:12" ht="14.25" customHeight="1" x14ac:dyDescent="0.35">
      <c r="A627" s="6"/>
      <c r="D627" s="42"/>
      <c r="E627" s="42"/>
      <c r="G627" s="1"/>
      <c r="H627" s="1"/>
      <c r="I627" s="42"/>
      <c r="L627" s="5"/>
    </row>
    <row r="628" spans="1:12" ht="14.25" customHeight="1" x14ac:dyDescent="0.35">
      <c r="A628" s="6"/>
      <c r="D628" s="42"/>
      <c r="E628" s="42"/>
      <c r="G628" s="1"/>
      <c r="H628" s="1"/>
      <c r="I628" s="42"/>
      <c r="L628" s="5"/>
    </row>
    <row r="629" spans="1:12" ht="14.25" customHeight="1" x14ac:dyDescent="0.35">
      <c r="A629" s="6"/>
      <c r="D629" s="42"/>
      <c r="E629" s="42"/>
      <c r="G629" s="1"/>
      <c r="H629" s="1"/>
      <c r="I629" s="42"/>
      <c r="L629" s="5"/>
    </row>
    <row r="630" spans="1:12" ht="14.25" customHeight="1" x14ac:dyDescent="0.35">
      <c r="A630" s="6"/>
      <c r="D630" s="42"/>
      <c r="E630" s="42"/>
      <c r="G630" s="1"/>
      <c r="H630" s="1"/>
      <c r="I630" s="42"/>
      <c r="L630" s="5"/>
    </row>
    <row r="631" spans="1:12" ht="14.25" customHeight="1" x14ac:dyDescent="0.35">
      <c r="A631" s="6"/>
      <c r="D631" s="42"/>
      <c r="E631" s="42"/>
      <c r="G631" s="1"/>
      <c r="H631" s="1"/>
      <c r="I631" s="42"/>
      <c r="L631" s="5"/>
    </row>
    <row r="632" spans="1:12" ht="14.25" customHeight="1" x14ac:dyDescent="0.35">
      <c r="A632" s="6"/>
      <c r="D632" s="42"/>
      <c r="E632" s="42"/>
      <c r="G632" s="1"/>
      <c r="H632" s="1"/>
      <c r="I632" s="42"/>
      <c r="L632" s="5"/>
    </row>
    <row r="633" spans="1:12" ht="14.25" customHeight="1" x14ac:dyDescent="0.35">
      <c r="A633" s="6"/>
      <c r="D633" s="42"/>
      <c r="E633" s="42"/>
      <c r="G633" s="1"/>
      <c r="H633" s="1"/>
      <c r="I633" s="42"/>
      <c r="L633" s="5"/>
    </row>
    <row r="634" spans="1:12" ht="14.25" customHeight="1" x14ac:dyDescent="0.35">
      <c r="A634" s="6"/>
      <c r="D634" s="42"/>
      <c r="E634" s="42"/>
      <c r="G634" s="1"/>
      <c r="H634" s="1"/>
      <c r="I634" s="42"/>
      <c r="L634" s="5"/>
    </row>
    <row r="635" spans="1:12" ht="14.25" customHeight="1" x14ac:dyDescent="0.35">
      <c r="A635" s="6"/>
      <c r="D635" s="42"/>
      <c r="E635" s="42"/>
      <c r="G635" s="1"/>
      <c r="H635" s="1"/>
      <c r="I635" s="42"/>
      <c r="L635" s="5"/>
    </row>
    <row r="636" spans="1:12" ht="14.25" customHeight="1" x14ac:dyDescent="0.35">
      <c r="A636" s="6"/>
      <c r="D636" s="42"/>
      <c r="E636" s="42"/>
      <c r="G636" s="1"/>
      <c r="H636" s="1"/>
      <c r="I636" s="42"/>
      <c r="L636" s="5"/>
    </row>
    <row r="637" spans="1:12" ht="14.25" customHeight="1" x14ac:dyDescent="0.35">
      <c r="A637" s="6"/>
      <c r="D637" s="42"/>
      <c r="E637" s="42"/>
      <c r="G637" s="1"/>
      <c r="H637" s="1"/>
      <c r="I637" s="42"/>
      <c r="L637" s="5"/>
    </row>
    <row r="638" spans="1:12" ht="14.25" customHeight="1" x14ac:dyDescent="0.35">
      <c r="A638" s="6"/>
      <c r="D638" s="42"/>
      <c r="E638" s="42"/>
      <c r="G638" s="1"/>
      <c r="H638" s="1"/>
      <c r="I638" s="42"/>
      <c r="L638" s="5"/>
    </row>
    <row r="639" spans="1:12" ht="14.25" customHeight="1" x14ac:dyDescent="0.35">
      <c r="A639" s="6"/>
      <c r="D639" s="42"/>
      <c r="E639" s="42"/>
      <c r="G639" s="1"/>
      <c r="H639" s="1"/>
      <c r="I639" s="42"/>
      <c r="L639" s="5"/>
    </row>
    <row r="640" spans="1:12" ht="14.25" customHeight="1" x14ac:dyDescent="0.35">
      <c r="A640" s="6"/>
      <c r="D640" s="42"/>
      <c r="E640" s="42"/>
      <c r="G640" s="1"/>
      <c r="H640" s="1"/>
      <c r="I640" s="42"/>
      <c r="L640" s="5"/>
    </row>
    <row r="641" spans="1:12" ht="14.25" customHeight="1" x14ac:dyDescent="0.35">
      <c r="A641" s="6"/>
      <c r="D641" s="42"/>
      <c r="E641" s="42"/>
      <c r="G641" s="1"/>
      <c r="H641" s="1"/>
      <c r="I641" s="42"/>
      <c r="L641" s="5"/>
    </row>
    <row r="642" spans="1:12" ht="14.25" customHeight="1" x14ac:dyDescent="0.35">
      <c r="A642" s="6"/>
      <c r="D642" s="42"/>
      <c r="E642" s="42"/>
      <c r="G642" s="1"/>
      <c r="H642" s="1"/>
      <c r="I642" s="42"/>
      <c r="L642" s="5"/>
    </row>
    <row r="643" spans="1:12" ht="14.25" customHeight="1" x14ac:dyDescent="0.35">
      <c r="A643" s="6"/>
      <c r="D643" s="42"/>
      <c r="E643" s="42"/>
      <c r="G643" s="1"/>
      <c r="H643" s="1"/>
      <c r="I643" s="42"/>
      <c r="L643" s="5"/>
    </row>
    <row r="644" spans="1:12" ht="14.25" customHeight="1" x14ac:dyDescent="0.35">
      <c r="A644" s="6"/>
      <c r="D644" s="42"/>
      <c r="E644" s="42"/>
      <c r="G644" s="1"/>
      <c r="H644" s="1"/>
      <c r="I644" s="42"/>
      <c r="L644" s="5"/>
    </row>
    <row r="645" spans="1:12" ht="14.25" customHeight="1" x14ac:dyDescent="0.35">
      <c r="A645" s="6"/>
      <c r="D645" s="42"/>
      <c r="E645" s="42"/>
      <c r="G645" s="1"/>
      <c r="H645" s="1"/>
      <c r="I645" s="42"/>
      <c r="L645" s="5"/>
    </row>
    <row r="646" spans="1:12" ht="14.25" customHeight="1" x14ac:dyDescent="0.35">
      <c r="A646" s="6"/>
      <c r="D646" s="42"/>
      <c r="E646" s="42"/>
      <c r="G646" s="1"/>
      <c r="H646" s="1"/>
      <c r="I646" s="42"/>
      <c r="L646" s="5"/>
    </row>
    <row r="647" spans="1:12" ht="14.25" customHeight="1" x14ac:dyDescent="0.35">
      <c r="A647" s="6"/>
      <c r="D647" s="42"/>
      <c r="E647" s="42"/>
      <c r="G647" s="1"/>
      <c r="H647" s="1"/>
      <c r="I647" s="42"/>
      <c r="L647" s="5"/>
    </row>
    <row r="648" spans="1:12" ht="14.25" customHeight="1" x14ac:dyDescent="0.35">
      <c r="A648" s="6"/>
      <c r="D648" s="42"/>
      <c r="E648" s="42"/>
      <c r="G648" s="1"/>
      <c r="H648" s="1"/>
      <c r="I648" s="42"/>
      <c r="L648" s="5"/>
    </row>
    <row r="649" spans="1:12" ht="14.25" customHeight="1" x14ac:dyDescent="0.35">
      <c r="A649" s="6"/>
      <c r="D649" s="42"/>
      <c r="E649" s="42"/>
      <c r="G649" s="1"/>
      <c r="H649" s="1"/>
      <c r="I649" s="42"/>
      <c r="L649" s="5"/>
    </row>
    <row r="650" spans="1:12" ht="14.25" customHeight="1" x14ac:dyDescent="0.35">
      <c r="A650" s="6"/>
      <c r="D650" s="42"/>
      <c r="E650" s="42"/>
      <c r="G650" s="1"/>
      <c r="H650" s="1"/>
      <c r="I650" s="42"/>
      <c r="L650" s="5"/>
    </row>
    <row r="651" spans="1:12" ht="14.25" customHeight="1" x14ac:dyDescent="0.35">
      <c r="A651" s="6"/>
      <c r="D651" s="42"/>
      <c r="E651" s="42"/>
      <c r="G651" s="1"/>
      <c r="H651" s="1"/>
      <c r="I651" s="42"/>
      <c r="L651" s="5"/>
    </row>
    <row r="652" spans="1:12" ht="14.25" customHeight="1" x14ac:dyDescent="0.35">
      <c r="A652" s="6"/>
      <c r="D652" s="42"/>
      <c r="E652" s="42"/>
      <c r="G652" s="1"/>
      <c r="H652" s="1"/>
      <c r="I652" s="42"/>
      <c r="L652" s="5"/>
    </row>
    <row r="653" spans="1:12" ht="14.25" customHeight="1" x14ac:dyDescent="0.35">
      <c r="A653" s="6"/>
      <c r="D653" s="42"/>
      <c r="E653" s="42"/>
      <c r="G653" s="1"/>
      <c r="H653" s="1"/>
      <c r="I653" s="42"/>
      <c r="L653" s="5"/>
    </row>
    <row r="654" spans="1:12" ht="14.25" customHeight="1" x14ac:dyDescent="0.35">
      <c r="A654" s="6"/>
      <c r="D654" s="42"/>
      <c r="E654" s="42"/>
      <c r="G654" s="1"/>
      <c r="H654" s="1"/>
      <c r="I654" s="42"/>
      <c r="L654" s="5"/>
    </row>
    <row r="655" spans="1:12" ht="14.25" customHeight="1" x14ac:dyDescent="0.35">
      <c r="A655" s="6"/>
      <c r="D655" s="42"/>
      <c r="E655" s="42"/>
      <c r="G655" s="1"/>
      <c r="H655" s="1"/>
      <c r="I655" s="42"/>
      <c r="L655" s="5"/>
    </row>
    <row r="656" spans="1:12" ht="14.25" customHeight="1" x14ac:dyDescent="0.35">
      <c r="A656" s="6"/>
      <c r="D656" s="42"/>
      <c r="E656" s="42"/>
      <c r="G656" s="1"/>
      <c r="H656" s="1"/>
      <c r="I656" s="42"/>
      <c r="L656" s="5"/>
    </row>
    <row r="657" spans="1:12" ht="14.25" customHeight="1" x14ac:dyDescent="0.35">
      <c r="A657" s="6"/>
      <c r="D657" s="42"/>
      <c r="E657" s="42"/>
      <c r="G657" s="1"/>
      <c r="H657" s="1"/>
      <c r="I657" s="42"/>
      <c r="L657" s="5"/>
    </row>
    <row r="658" spans="1:12" ht="14.25" customHeight="1" x14ac:dyDescent="0.35">
      <c r="A658" s="6"/>
      <c r="D658" s="42"/>
      <c r="E658" s="42"/>
      <c r="G658" s="1"/>
      <c r="H658" s="1"/>
      <c r="I658" s="42"/>
      <c r="L658" s="5"/>
    </row>
    <row r="659" spans="1:12" ht="14.25" customHeight="1" x14ac:dyDescent="0.35">
      <c r="A659" s="6"/>
      <c r="D659" s="42"/>
      <c r="E659" s="42"/>
      <c r="G659" s="1"/>
      <c r="H659" s="1"/>
      <c r="I659" s="42"/>
      <c r="L659" s="5"/>
    </row>
    <row r="660" spans="1:12" ht="14.25" customHeight="1" x14ac:dyDescent="0.35">
      <c r="A660" s="6"/>
      <c r="D660" s="42"/>
      <c r="E660" s="42"/>
      <c r="G660" s="1"/>
      <c r="H660" s="1"/>
      <c r="I660" s="42"/>
      <c r="L660" s="5"/>
    </row>
    <row r="661" spans="1:12" ht="14.25" customHeight="1" x14ac:dyDescent="0.35">
      <c r="A661" s="6"/>
      <c r="D661" s="42"/>
      <c r="E661" s="42"/>
      <c r="G661" s="1"/>
      <c r="H661" s="1"/>
      <c r="I661" s="42"/>
      <c r="L661" s="5"/>
    </row>
    <row r="662" spans="1:12" ht="14.25" customHeight="1" x14ac:dyDescent="0.35">
      <c r="A662" s="6"/>
      <c r="D662" s="42"/>
      <c r="E662" s="42"/>
      <c r="G662" s="1"/>
      <c r="H662" s="1"/>
      <c r="I662" s="42"/>
      <c r="L662" s="5"/>
    </row>
    <row r="663" spans="1:12" ht="14.25" customHeight="1" x14ac:dyDescent="0.35">
      <c r="A663" s="6"/>
      <c r="D663" s="42"/>
      <c r="E663" s="42"/>
      <c r="G663" s="1"/>
      <c r="H663" s="1"/>
      <c r="I663" s="42"/>
      <c r="L663" s="5"/>
    </row>
    <row r="664" spans="1:12" ht="14.25" customHeight="1" x14ac:dyDescent="0.35">
      <c r="A664" s="6"/>
      <c r="D664" s="42"/>
      <c r="E664" s="42"/>
      <c r="G664" s="1"/>
      <c r="H664" s="1"/>
      <c r="I664" s="42"/>
      <c r="L664" s="5"/>
    </row>
    <row r="665" spans="1:12" ht="14.25" customHeight="1" x14ac:dyDescent="0.35">
      <c r="A665" s="6"/>
      <c r="D665" s="42"/>
      <c r="E665" s="42"/>
      <c r="G665" s="1"/>
      <c r="H665" s="1"/>
      <c r="I665" s="42"/>
      <c r="L665" s="5"/>
    </row>
    <row r="666" spans="1:12" ht="14.25" customHeight="1" x14ac:dyDescent="0.35">
      <c r="A666" s="6"/>
      <c r="D666" s="42"/>
      <c r="E666" s="42"/>
      <c r="G666" s="1"/>
      <c r="H666" s="1"/>
      <c r="I666" s="42"/>
      <c r="L666" s="5"/>
    </row>
    <row r="667" spans="1:12" ht="14.25" customHeight="1" x14ac:dyDescent="0.35">
      <c r="A667" s="6"/>
      <c r="D667" s="42"/>
      <c r="E667" s="42"/>
      <c r="G667" s="1"/>
      <c r="H667" s="1"/>
      <c r="I667" s="42"/>
      <c r="L667" s="5"/>
    </row>
    <row r="668" spans="1:12" ht="14.25" customHeight="1" x14ac:dyDescent="0.35">
      <c r="A668" s="6"/>
      <c r="D668" s="42"/>
      <c r="E668" s="42"/>
      <c r="G668" s="1"/>
      <c r="H668" s="1"/>
      <c r="I668" s="42"/>
      <c r="L668" s="5"/>
    </row>
    <row r="669" spans="1:12" ht="14.25" customHeight="1" x14ac:dyDescent="0.35">
      <c r="A669" s="6"/>
      <c r="D669" s="42"/>
      <c r="E669" s="42"/>
      <c r="G669" s="1"/>
      <c r="H669" s="1"/>
      <c r="I669" s="42"/>
      <c r="L669" s="5"/>
    </row>
    <row r="670" spans="1:12" ht="14.25" customHeight="1" x14ac:dyDescent="0.35">
      <c r="A670" s="6"/>
      <c r="D670" s="42"/>
      <c r="E670" s="42"/>
      <c r="G670" s="1"/>
      <c r="H670" s="1"/>
      <c r="I670" s="42"/>
      <c r="L670" s="5"/>
    </row>
    <row r="671" spans="1:12" ht="14.25" customHeight="1" x14ac:dyDescent="0.35">
      <c r="A671" s="6"/>
      <c r="D671" s="42"/>
      <c r="E671" s="42"/>
      <c r="G671" s="1"/>
      <c r="H671" s="1"/>
      <c r="I671" s="42"/>
      <c r="L671" s="5"/>
    </row>
    <row r="672" spans="1:12" ht="14.25" customHeight="1" x14ac:dyDescent="0.35">
      <c r="A672" s="6"/>
      <c r="D672" s="42"/>
      <c r="E672" s="42"/>
      <c r="G672" s="1"/>
      <c r="H672" s="1"/>
      <c r="I672" s="42"/>
      <c r="L672" s="5"/>
    </row>
    <row r="673" spans="1:12" ht="14.25" customHeight="1" x14ac:dyDescent="0.35">
      <c r="A673" s="6"/>
      <c r="D673" s="42"/>
      <c r="E673" s="42"/>
      <c r="G673" s="1"/>
      <c r="H673" s="1"/>
      <c r="I673" s="42"/>
      <c r="L673" s="5"/>
    </row>
    <row r="674" spans="1:12" ht="14.25" customHeight="1" x14ac:dyDescent="0.35">
      <c r="A674" s="6"/>
      <c r="D674" s="42"/>
      <c r="E674" s="42"/>
      <c r="G674" s="1"/>
      <c r="H674" s="1"/>
      <c r="I674" s="42"/>
      <c r="L674" s="5"/>
    </row>
    <row r="675" spans="1:12" ht="14.25" customHeight="1" x14ac:dyDescent="0.35">
      <c r="A675" s="6"/>
      <c r="D675" s="42"/>
      <c r="E675" s="42"/>
      <c r="G675" s="1"/>
      <c r="H675" s="1"/>
      <c r="I675" s="42"/>
      <c r="L675" s="5"/>
    </row>
    <row r="676" spans="1:12" ht="14.25" customHeight="1" x14ac:dyDescent="0.35">
      <c r="A676" s="6"/>
      <c r="D676" s="42"/>
      <c r="E676" s="42"/>
      <c r="G676" s="1"/>
      <c r="H676" s="1"/>
      <c r="I676" s="42"/>
      <c r="L676" s="5"/>
    </row>
    <row r="677" spans="1:12" ht="14.25" customHeight="1" x14ac:dyDescent="0.35">
      <c r="A677" s="6"/>
      <c r="D677" s="42"/>
      <c r="E677" s="42"/>
      <c r="G677" s="1"/>
      <c r="H677" s="1"/>
      <c r="I677" s="42"/>
      <c r="L677" s="5"/>
    </row>
    <row r="678" spans="1:12" ht="14.25" customHeight="1" x14ac:dyDescent="0.35">
      <c r="A678" s="6"/>
      <c r="D678" s="42"/>
      <c r="E678" s="42"/>
      <c r="G678" s="1"/>
      <c r="H678" s="1"/>
      <c r="I678" s="42"/>
      <c r="L678" s="5"/>
    </row>
    <row r="679" spans="1:12" ht="14.25" customHeight="1" x14ac:dyDescent="0.35">
      <c r="A679" s="6"/>
      <c r="D679" s="42"/>
      <c r="E679" s="42"/>
      <c r="G679" s="1"/>
      <c r="H679" s="1"/>
      <c r="I679" s="42"/>
      <c r="L679" s="5"/>
    </row>
    <row r="680" spans="1:12" ht="14.25" customHeight="1" x14ac:dyDescent="0.35">
      <c r="A680" s="6"/>
      <c r="D680" s="42"/>
      <c r="E680" s="42"/>
      <c r="G680" s="1"/>
      <c r="H680" s="1"/>
      <c r="I680" s="42"/>
      <c r="L680" s="5"/>
    </row>
    <row r="681" spans="1:12" ht="14.25" customHeight="1" x14ac:dyDescent="0.35">
      <c r="A681" s="6"/>
      <c r="D681" s="42"/>
      <c r="E681" s="42"/>
      <c r="G681" s="1"/>
      <c r="H681" s="1"/>
      <c r="I681" s="42"/>
      <c r="L681" s="5"/>
    </row>
    <row r="682" spans="1:12" ht="14.25" customHeight="1" x14ac:dyDescent="0.35">
      <c r="A682" s="6"/>
      <c r="D682" s="42"/>
      <c r="E682" s="42"/>
      <c r="G682" s="1"/>
      <c r="H682" s="1"/>
      <c r="I682" s="42"/>
      <c r="L682" s="5"/>
    </row>
    <row r="683" spans="1:12" ht="14.25" customHeight="1" x14ac:dyDescent="0.35">
      <c r="A683" s="6"/>
      <c r="D683" s="42"/>
      <c r="E683" s="42"/>
      <c r="G683" s="1"/>
      <c r="H683" s="1"/>
      <c r="I683" s="42"/>
      <c r="L683" s="5"/>
    </row>
    <row r="684" spans="1:12" ht="14.25" customHeight="1" x14ac:dyDescent="0.35">
      <c r="A684" s="6"/>
      <c r="D684" s="42"/>
      <c r="E684" s="42"/>
      <c r="G684" s="1"/>
      <c r="H684" s="1"/>
      <c r="I684" s="42"/>
      <c r="L684" s="5"/>
    </row>
    <row r="685" spans="1:12" ht="14.25" customHeight="1" x14ac:dyDescent="0.35">
      <c r="A685" s="6"/>
      <c r="D685" s="42"/>
      <c r="E685" s="42"/>
      <c r="G685" s="1"/>
      <c r="H685" s="1"/>
      <c r="I685" s="42"/>
      <c r="L685" s="5"/>
    </row>
    <row r="686" spans="1:12" ht="14.25" customHeight="1" x14ac:dyDescent="0.35">
      <c r="A686" s="6"/>
      <c r="D686" s="42"/>
      <c r="E686" s="42"/>
      <c r="G686" s="1"/>
      <c r="H686" s="1"/>
      <c r="I686" s="42"/>
      <c r="L686" s="5"/>
    </row>
    <row r="687" spans="1:12" ht="14.25" customHeight="1" x14ac:dyDescent="0.35">
      <c r="A687" s="6"/>
      <c r="D687" s="42"/>
      <c r="E687" s="42"/>
      <c r="G687" s="1"/>
      <c r="H687" s="1"/>
      <c r="I687" s="42"/>
      <c r="L687" s="5"/>
    </row>
    <row r="688" spans="1:12" ht="14.25" customHeight="1" x14ac:dyDescent="0.35">
      <c r="A688" s="6"/>
      <c r="D688" s="42"/>
      <c r="E688" s="42"/>
      <c r="G688" s="1"/>
      <c r="H688" s="1"/>
      <c r="I688" s="42"/>
      <c r="L688" s="5"/>
    </row>
    <row r="689" spans="1:12" ht="14.25" customHeight="1" x14ac:dyDescent="0.35">
      <c r="A689" s="6"/>
      <c r="D689" s="42"/>
      <c r="E689" s="42"/>
      <c r="G689" s="1"/>
      <c r="H689" s="1"/>
      <c r="I689" s="42"/>
      <c r="L689" s="5"/>
    </row>
    <row r="690" spans="1:12" ht="14.25" customHeight="1" x14ac:dyDescent="0.35">
      <c r="A690" s="6"/>
      <c r="D690" s="42"/>
      <c r="E690" s="42"/>
      <c r="G690" s="1"/>
      <c r="H690" s="1"/>
      <c r="I690" s="42"/>
      <c r="L690" s="5"/>
    </row>
    <row r="691" spans="1:12" ht="14.25" customHeight="1" x14ac:dyDescent="0.35">
      <c r="A691" s="6"/>
      <c r="D691" s="42"/>
      <c r="E691" s="42"/>
      <c r="G691" s="1"/>
      <c r="H691" s="1"/>
      <c r="I691" s="42"/>
      <c r="L691" s="5"/>
    </row>
    <row r="692" spans="1:12" ht="14.25" customHeight="1" x14ac:dyDescent="0.35">
      <c r="A692" s="6"/>
      <c r="D692" s="42"/>
      <c r="E692" s="42"/>
      <c r="G692" s="1"/>
      <c r="H692" s="1"/>
      <c r="I692" s="42"/>
      <c r="L692" s="5"/>
    </row>
    <row r="693" spans="1:12" ht="14.25" customHeight="1" x14ac:dyDescent="0.35">
      <c r="A693" s="6"/>
      <c r="D693" s="42"/>
      <c r="E693" s="42"/>
      <c r="G693" s="1"/>
      <c r="H693" s="1"/>
      <c r="I693" s="42"/>
      <c r="L693" s="5"/>
    </row>
    <row r="694" spans="1:12" ht="14.25" customHeight="1" x14ac:dyDescent="0.35">
      <c r="A694" s="6"/>
      <c r="D694" s="42"/>
      <c r="E694" s="42"/>
      <c r="G694" s="1"/>
      <c r="H694" s="1"/>
      <c r="I694" s="42"/>
      <c r="L694" s="5"/>
    </row>
    <row r="695" spans="1:12" ht="14.25" customHeight="1" x14ac:dyDescent="0.35">
      <c r="A695" s="6"/>
      <c r="D695" s="42"/>
      <c r="E695" s="42"/>
      <c r="G695" s="1"/>
      <c r="H695" s="1"/>
      <c r="I695" s="42"/>
      <c r="L695" s="5"/>
    </row>
    <row r="696" spans="1:12" ht="14.25" customHeight="1" x14ac:dyDescent="0.35">
      <c r="A696" s="6"/>
      <c r="D696" s="42"/>
      <c r="E696" s="42"/>
      <c r="G696" s="1"/>
      <c r="H696" s="1"/>
      <c r="I696" s="42"/>
      <c r="L696" s="5"/>
    </row>
    <row r="697" spans="1:12" ht="14.25" customHeight="1" x14ac:dyDescent="0.35">
      <c r="A697" s="6"/>
      <c r="D697" s="42"/>
      <c r="E697" s="42"/>
      <c r="G697" s="1"/>
      <c r="H697" s="1"/>
      <c r="I697" s="42"/>
      <c r="L697" s="5"/>
    </row>
    <row r="698" spans="1:12" ht="14.25" customHeight="1" x14ac:dyDescent="0.35">
      <c r="A698" s="6"/>
      <c r="D698" s="42"/>
      <c r="E698" s="42"/>
      <c r="G698" s="1"/>
      <c r="H698" s="1"/>
      <c r="I698" s="42"/>
      <c r="L698" s="5"/>
    </row>
    <row r="699" spans="1:12" ht="14.25" customHeight="1" x14ac:dyDescent="0.35">
      <c r="A699" s="6"/>
      <c r="D699" s="42"/>
      <c r="E699" s="42"/>
      <c r="G699" s="1"/>
      <c r="H699" s="1"/>
      <c r="I699" s="42"/>
      <c r="L699" s="5"/>
    </row>
    <row r="700" spans="1:12" ht="14.25" customHeight="1" x14ac:dyDescent="0.35">
      <c r="A700" s="6"/>
      <c r="D700" s="42"/>
      <c r="E700" s="42"/>
      <c r="G700" s="1"/>
      <c r="H700" s="1"/>
      <c r="I700" s="42"/>
      <c r="L700" s="5"/>
    </row>
    <row r="701" spans="1:12" ht="14.25" customHeight="1" x14ac:dyDescent="0.35">
      <c r="A701" s="6"/>
      <c r="D701" s="42"/>
      <c r="E701" s="42"/>
      <c r="G701" s="1"/>
      <c r="H701" s="1"/>
      <c r="I701" s="42"/>
      <c r="L701" s="5"/>
    </row>
    <row r="702" spans="1:12" ht="14.25" customHeight="1" x14ac:dyDescent="0.35">
      <c r="A702" s="6"/>
      <c r="D702" s="42"/>
      <c r="E702" s="42"/>
      <c r="G702" s="1"/>
      <c r="H702" s="1"/>
      <c r="I702" s="42"/>
      <c r="L702" s="5"/>
    </row>
    <row r="703" spans="1:12" ht="14.25" customHeight="1" x14ac:dyDescent="0.35">
      <c r="A703" s="6"/>
      <c r="D703" s="42"/>
      <c r="E703" s="42"/>
      <c r="G703" s="1"/>
      <c r="H703" s="1"/>
      <c r="I703" s="42"/>
      <c r="L703" s="5"/>
    </row>
    <row r="704" spans="1:12" ht="14.25" customHeight="1" x14ac:dyDescent="0.35">
      <c r="A704" s="6"/>
      <c r="D704" s="42"/>
      <c r="E704" s="42"/>
      <c r="G704" s="1"/>
      <c r="H704" s="1"/>
      <c r="I704" s="42"/>
      <c r="L704" s="5"/>
    </row>
    <row r="705" spans="1:12" ht="14.25" customHeight="1" x14ac:dyDescent="0.35">
      <c r="A705" s="6"/>
      <c r="D705" s="42"/>
      <c r="E705" s="42"/>
      <c r="G705" s="1"/>
      <c r="H705" s="1"/>
      <c r="I705" s="42"/>
      <c r="L705" s="5"/>
    </row>
    <row r="706" spans="1:12" ht="14.25" customHeight="1" x14ac:dyDescent="0.35">
      <c r="A706" s="6"/>
      <c r="D706" s="42"/>
      <c r="E706" s="42"/>
      <c r="G706" s="1"/>
      <c r="H706" s="1"/>
      <c r="I706" s="42"/>
      <c r="L706" s="5"/>
    </row>
    <row r="707" spans="1:12" ht="14.25" customHeight="1" x14ac:dyDescent="0.35">
      <c r="A707" s="6"/>
      <c r="D707" s="42"/>
      <c r="E707" s="42"/>
      <c r="G707" s="1"/>
      <c r="H707" s="1"/>
      <c r="I707" s="42"/>
      <c r="L707" s="5"/>
    </row>
    <row r="708" spans="1:12" ht="14.25" customHeight="1" x14ac:dyDescent="0.35">
      <c r="A708" s="6"/>
      <c r="D708" s="42"/>
      <c r="E708" s="42"/>
      <c r="G708" s="1"/>
      <c r="H708" s="1"/>
      <c r="I708" s="42"/>
      <c r="L708" s="5"/>
    </row>
    <row r="709" spans="1:12" ht="14.25" customHeight="1" x14ac:dyDescent="0.35">
      <c r="A709" s="6"/>
      <c r="D709" s="42"/>
      <c r="E709" s="42"/>
      <c r="G709" s="1"/>
      <c r="H709" s="1"/>
      <c r="I709" s="42"/>
      <c r="L709" s="5"/>
    </row>
    <row r="710" spans="1:12" ht="14.25" customHeight="1" x14ac:dyDescent="0.35">
      <c r="A710" s="6"/>
      <c r="D710" s="42"/>
      <c r="E710" s="42"/>
      <c r="G710" s="1"/>
      <c r="H710" s="1"/>
      <c r="I710" s="42"/>
      <c r="L710" s="5"/>
    </row>
    <row r="711" spans="1:12" ht="14.25" customHeight="1" x14ac:dyDescent="0.35">
      <c r="A711" s="6"/>
      <c r="D711" s="42"/>
      <c r="E711" s="42"/>
      <c r="G711" s="1"/>
      <c r="H711" s="1"/>
      <c r="I711" s="42"/>
      <c r="L711" s="5"/>
    </row>
    <row r="712" spans="1:12" ht="14.25" customHeight="1" x14ac:dyDescent="0.35">
      <c r="A712" s="6"/>
      <c r="D712" s="42"/>
      <c r="E712" s="42"/>
      <c r="G712" s="1"/>
      <c r="H712" s="1"/>
      <c r="I712" s="42"/>
      <c r="L712" s="5"/>
    </row>
    <row r="713" spans="1:12" ht="14.25" customHeight="1" x14ac:dyDescent="0.35">
      <c r="A713" s="6"/>
      <c r="D713" s="42"/>
      <c r="E713" s="42"/>
      <c r="G713" s="1"/>
      <c r="H713" s="1"/>
      <c r="I713" s="42"/>
      <c r="L713" s="5"/>
    </row>
    <row r="714" spans="1:12" ht="14.25" customHeight="1" x14ac:dyDescent="0.35">
      <c r="A714" s="6"/>
      <c r="D714" s="42"/>
      <c r="E714" s="42"/>
      <c r="G714" s="1"/>
      <c r="H714" s="1"/>
      <c r="I714" s="42"/>
      <c r="L714" s="5"/>
    </row>
    <row r="715" spans="1:12" ht="14.25" customHeight="1" x14ac:dyDescent="0.35">
      <c r="A715" s="6"/>
      <c r="D715" s="42"/>
      <c r="E715" s="42"/>
      <c r="G715" s="1"/>
      <c r="H715" s="1"/>
      <c r="I715" s="42"/>
      <c r="L715" s="5"/>
    </row>
    <row r="716" spans="1:12" ht="14.25" customHeight="1" x14ac:dyDescent="0.35">
      <c r="A716" s="6"/>
      <c r="D716" s="42"/>
      <c r="E716" s="42"/>
      <c r="G716" s="1"/>
      <c r="H716" s="1"/>
      <c r="I716" s="42"/>
      <c r="L716" s="5"/>
    </row>
    <row r="717" spans="1:12" ht="14.25" customHeight="1" x14ac:dyDescent="0.35">
      <c r="A717" s="6"/>
      <c r="D717" s="42"/>
      <c r="E717" s="42"/>
      <c r="G717" s="1"/>
      <c r="H717" s="1"/>
      <c r="I717" s="42"/>
      <c r="L717" s="5"/>
    </row>
    <row r="718" spans="1:12" ht="14.25" customHeight="1" x14ac:dyDescent="0.35">
      <c r="A718" s="6"/>
      <c r="D718" s="42"/>
      <c r="E718" s="42"/>
      <c r="G718" s="1"/>
      <c r="H718" s="1"/>
      <c r="I718" s="42"/>
      <c r="L718" s="5"/>
    </row>
    <row r="719" spans="1:12" ht="14.25" customHeight="1" x14ac:dyDescent="0.35">
      <c r="A719" s="6"/>
      <c r="D719" s="42"/>
      <c r="E719" s="42"/>
      <c r="G719" s="1"/>
      <c r="H719" s="1"/>
      <c r="I719" s="42"/>
      <c r="L719" s="5"/>
    </row>
    <row r="720" spans="1:12" ht="14.25" customHeight="1" x14ac:dyDescent="0.35">
      <c r="A720" s="6"/>
      <c r="D720" s="42"/>
      <c r="E720" s="42"/>
      <c r="G720" s="1"/>
      <c r="H720" s="1"/>
      <c r="I720" s="42"/>
      <c r="L720" s="5"/>
    </row>
    <row r="721" spans="1:12" ht="14.25" customHeight="1" x14ac:dyDescent="0.35">
      <c r="A721" s="6"/>
      <c r="D721" s="42"/>
      <c r="E721" s="42"/>
      <c r="G721" s="1"/>
      <c r="H721" s="1"/>
      <c r="I721" s="42"/>
      <c r="L721" s="5"/>
    </row>
    <row r="722" spans="1:12" ht="14.25" customHeight="1" x14ac:dyDescent="0.35">
      <c r="A722" s="6"/>
      <c r="D722" s="42"/>
      <c r="E722" s="42"/>
      <c r="G722" s="1"/>
      <c r="H722" s="1"/>
      <c r="I722" s="42"/>
      <c r="L722" s="5"/>
    </row>
    <row r="723" spans="1:12" ht="14.25" customHeight="1" x14ac:dyDescent="0.35">
      <c r="A723" s="6"/>
      <c r="D723" s="42"/>
      <c r="E723" s="42"/>
      <c r="G723" s="1"/>
      <c r="H723" s="1"/>
      <c r="I723" s="42"/>
      <c r="L723" s="5"/>
    </row>
    <row r="724" spans="1:12" ht="14.25" customHeight="1" x14ac:dyDescent="0.35">
      <c r="A724" s="6"/>
      <c r="D724" s="42"/>
      <c r="E724" s="42"/>
      <c r="G724" s="1"/>
      <c r="H724" s="1"/>
      <c r="I724" s="42"/>
      <c r="L724" s="5"/>
    </row>
    <row r="725" spans="1:12" ht="14.25" customHeight="1" x14ac:dyDescent="0.35">
      <c r="A725" s="6"/>
      <c r="D725" s="42"/>
      <c r="E725" s="42"/>
      <c r="G725" s="1"/>
      <c r="H725" s="1"/>
      <c r="I725" s="42"/>
      <c r="L725" s="5"/>
    </row>
    <row r="726" spans="1:12" ht="14.25" customHeight="1" x14ac:dyDescent="0.35">
      <c r="A726" s="6"/>
      <c r="D726" s="42"/>
      <c r="E726" s="42"/>
      <c r="G726" s="1"/>
      <c r="H726" s="1"/>
      <c r="I726" s="42"/>
      <c r="L726" s="5"/>
    </row>
    <row r="727" spans="1:12" ht="14.25" customHeight="1" x14ac:dyDescent="0.35">
      <c r="A727" s="6"/>
      <c r="D727" s="42"/>
      <c r="E727" s="42"/>
      <c r="G727" s="1"/>
      <c r="H727" s="1"/>
      <c r="I727" s="42"/>
      <c r="L727" s="5"/>
    </row>
    <row r="728" spans="1:12" ht="14.25" customHeight="1" x14ac:dyDescent="0.35">
      <c r="A728" s="6"/>
      <c r="D728" s="42"/>
      <c r="E728" s="42"/>
      <c r="G728" s="1"/>
      <c r="H728" s="1"/>
      <c r="I728" s="42"/>
      <c r="L728" s="5"/>
    </row>
    <row r="729" spans="1:12" ht="14.25" customHeight="1" x14ac:dyDescent="0.35">
      <c r="A729" s="6"/>
      <c r="D729" s="42"/>
      <c r="E729" s="42"/>
      <c r="G729" s="1"/>
      <c r="H729" s="1"/>
      <c r="I729" s="42"/>
      <c r="L729" s="5"/>
    </row>
    <row r="730" spans="1:12" ht="14.25" customHeight="1" x14ac:dyDescent="0.35">
      <c r="A730" s="6"/>
      <c r="D730" s="42"/>
      <c r="E730" s="42"/>
      <c r="G730" s="1"/>
      <c r="H730" s="1"/>
      <c r="I730" s="42"/>
      <c r="L730" s="5"/>
    </row>
    <row r="731" spans="1:12" ht="14.25" customHeight="1" x14ac:dyDescent="0.35">
      <c r="A731" s="6"/>
      <c r="D731" s="42"/>
      <c r="E731" s="42"/>
      <c r="G731" s="1"/>
      <c r="H731" s="1"/>
      <c r="I731" s="42"/>
      <c r="L731" s="5"/>
    </row>
    <row r="732" spans="1:12" ht="14.25" customHeight="1" x14ac:dyDescent="0.35">
      <c r="A732" s="6"/>
      <c r="D732" s="42"/>
      <c r="E732" s="42"/>
      <c r="G732" s="1"/>
      <c r="H732" s="1"/>
      <c r="I732" s="42"/>
      <c r="L732" s="5"/>
    </row>
    <row r="733" spans="1:12" ht="14.25" customHeight="1" x14ac:dyDescent="0.35">
      <c r="A733" s="6"/>
      <c r="D733" s="42"/>
      <c r="E733" s="42"/>
      <c r="G733" s="1"/>
      <c r="H733" s="1"/>
      <c r="I733" s="42"/>
      <c r="L733" s="5"/>
    </row>
    <row r="734" spans="1:12" ht="14.25" customHeight="1" x14ac:dyDescent="0.35">
      <c r="A734" s="6"/>
      <c r="D734" s="42"/>
      <c r="E734" s="42"/>
      <c r="G734" s="1"/>
      <c r="H734" s="1"/>
      <c r="I734" s="42"/>
      <c r="L734" s="5"/>
    </row>
    <row r="735" spans="1:12" ht="14.25" customHeight="1" x14ac:dyDescent="0.35">
      <c r="A735" s="6"/>
      <c r="D735" s="42"/>
      <c r="E735" s="42"/>
      <c r="G735" s="1"/>
      <c r="H735" s="1"/>
      <c r="I735" s="42"/>
      <c r="L735" s="5"/>
    </row>
    <row r="736" spans="1:12" ht="14.25" customHeight="1" x14ac:dyDescent="0.35">
      <c r="A736" s="6"/>
      <c r="D736" s="42"/>
      <c r="E736" s="42"/>
      <c r="G736" s="1"/>
      <c r="H736" s="1"/>
      <c r="I736" s="42"/>
      <c r="L736" s="5"/>
    </row>
    <row r="737" spans="1:12" ht="14.25" customHeight="1" x14ac:dyDescent="0.35">
      <c r="A737" s="6"/>
      <c r="D737" s="42"/>
      <c r="E737" s="42"/>
      <c r="G737" s="1"/>
      <c r="H737" s="1"/>
      <c r="I737" s="42"/>
      <c r="L737" s="5"/>
    </row>
    <row r="738" spans="1:12" ht="14.25" customHeight="1" x14ac:dyDescent="0.35">
      <c r="A738" s="6"/>
      <c r="D738" s="42"/>
      <c r="E738" s="42"/>
      <c r="G738" s="1"/>
      <c r="H738" s="1"/>
      <c r="I738" s="42"/>
      <c r="L738" s="5"/>
    </row>
    <row r="739" spans="1:12" ht="14.25" customHeight="1" x14ac:dyDescent="0.35">
      <c r="A739" s="6"/>
      <c r="D739" s="42"/>
      <c r="E739" s="42"/>
      <c r="G739" s="1"/>
      <c r="H739" s="1"/>
      <c r="I739" s="42"/>
      <c r="L739" s="5"/>
    </row>
    <row r="740" spans="1:12" ht="14.25" customHeight="1" x14ac:dyDescent="0.35">
      <c r="A740" s="6"/>
      <c r="D740" s="42"/>
      <c r="E740" s="42"/>
      <c r="G740" s="1"/>
      <c r="H740" s="1"/>
      <c r="I740" s="42"/>
      <c r="L740" s="5"/>
    </row>
    <row r="741" spans="1:12" ht="14.25" customHeight="1" x14ac:dyDescent="0.35">
      <c r="A741" s="6"/>
      <c r="D741" s="42"/>
      <c r="E741" s="42"/>
      <c r="G741" s="1"/>
      <c r="H741" s="1"/>
      <c r="I741" s="42"/>
      <c r="L741" s="5"/>
    </row>
    <row r="742" spans="1:12" ht="14.25" customHeight="1" x14ac:dyDescent="0.35">
      <c r="A742" s="6"/>
      <c r="D742" s="42"/>
      <c r="E742" s="42"/>
      <c r="G742" s="1"/>
      <c r="H742" s="1"/>
      <c r="I742" s="42"/>
      <c r="L742" s="5"/>
    </row>
    <row r="743" spans="1:12" ht="14.25" customHeight="1" x14ac:dyDescent="0.35">
      <c r="A743" s="6"/>
      <c r="D743" s="42"/>
      <c r="E743" s="42"/>
      <c r="G743" s="1"/>
      <c r="H743" s="1"/>
      <c r="I743" s="42"/>
      <c r="L743" s="5"/>
    </row>
    <row r="744" spans="1:12" ht="14.25" customHeight="1" x14ac:dyDescent="0.35">
      <c r="A744" s="6"/>
      <c r="D744" s="42"/>
      <c r="E744" s="42"/>
      <c r="G744" s="1"/>
      <c r="H744" s="1"/>
      <c r="I744" s="42"/>
      <c r="L744" s="5"/>
    </row>
    <row r="745" spans="1:12" ht="14.25" customHeight="1" x14ac:dyDescent="0.35">
      <c r="A745" s="6"/>
      <c r="D745" s="42"/>
      <c r="E745" s="42"/>
      <c r="G745" s="1"/>
      <c r="H745" s="1"/>
      <c r="I745" s="42"/>
      <c r="L745" s="5"/>
    </row>
    <row r="746" spans="1:12" ht="14.25" customHeight="1" x14ac:dyDescent="0.35">
      <c r="A746" s="6"/>
      <c r="D746" s="42"/>
      <c r="E746" s="42"/>
      <c r="G746" s="1"/>
      <c r="H746" s="1"/>
      <c r="I746" s="42"/>
      <c r="L746" s="5"/>
    </row>
    <row r="747" spans="1:12" ht="14.25" customHeight="1" x14ac:dyDescent="0.35">
      <c r="A747" s="6"/>
      <c r="D747" s="42"/>
      <c r="E747" s="42"/>
      <c r="G747" s="1"/>
      <c r="H747" s="1"/>
      <c r="I747" s="42"/>
      <c r="L747" s="5"/>
    </row>
    <row r="748" spans="1:12" ht="14.25" customHeight="1" x14ac:dyDescent="0.35">
      <c r="A748" s="6"/>
      <c r="D748" s="42"/>
      <c r="E748" s="42"/>
      <c r="G748" s="1"/>
      <c r="H748" s="1"/>
      <c r="I748" s="42"/>
      <c r="L748" s="5"/>
    </row>
    <row r="749" spans="1:12" ht="14.25" customHeight="1" x14ac:dyDescent="0.35">
      <c r="A749" s="6"/>
      <c r="D749" s="42"/>
      <c r="E749" s="42"/>
      <c r="G749" s="1"/>
      <c r="H749" s="1"/>
      <c r="I749" s="42"/>
      <c r="L749" s="5"/>
    </row>
    <row r="750" spans="1:12" ht="14.25" customHeight="1" x14ac:dyDescent="0.35">
      <c r="A750" s="6"/>
      <c r="D750" s="42"/>
      <c r="E750" s="42"/>
      <c r="G750" s="1"/>
      <c r="H750" s="1"/>
      <c r="I750" s="42"/>
      <c r="L750" s="5"/>
    </row>
    <row r="751" spans="1:12" ht="14.25" customHeight="1" x14ac:dyDescent="0.35">
      <c r="A751" s="6"/>
      <c r="D751" s="42"/>
      <c r="E751" s="42"/>
      <c r="G751" s="1"/>
      <c r="H751" s="1"/>
      <c r="I751" s="42"/>
      <c r="L751" s="5"/>
    </row>
    <row r="752" spans="1:12" ht="14.25" customHeight="1" x14ac:dyDescent="0.35">
      <c r="A752" s="6"/>
      <c r="D752" s="42"/>
      <c r="E752" s="42"/>
      <c r="G752" s="1"/>
      <c r="H752" s="1"/>
      <c r="I752" s="42"/>
      <c r="L752" s="5"/>
    </row>
    <row r="753" spans="1:12" ht="14.25" customHeight="1" x14ac:dyDescent="0.35">
      <c r="A753" s="6"/>
      <c r="D753" s="42"/>
      <c r="E753" s="42"/>
      <c r="G753" s="1"/>
      <c r="H753" s="1"/>
      <c r="I753" s="42"/>
      <c r="L753" s="5"/>
    </row>
    <row r="754" spans="1:12" ht="14.25" customHeight="1" x14ac:dyDescent="0.35">
      <c r="A754" s="6"/>
      <c r="D754" s="42"/>
      <c r="E754" s="42"/>
      <c r="G754" s="1"/>
      <c r="H754" s="1"/>
      <c r="I754" s="42"/>
      <c r="L754" s="5"/>
    </row>
    <row r="755" spans="1:12" ht="14.25" customHeight="1" x14ac:dyDescent="0.35">
      <c r="A755" s="6"/>
      <c r="D755" s="42"/>
      <c r="E755" s="42"/>
      <c r="G755" s="1"/>
      <c r="H755" s="1"/>
      <c r="I755" s="42"/>
      <c r="L755" s="5"/>
    </row>
    <row r="756" spans="1:12" ht="14.25" customHeight="1" x14ac:dyDescent="0.35">
      <c r="A756" s="6"/>
      <c r="D756" s="42"/>
      <c r="E756" s="42"/>
      <c r="G756" s="1"/>
      <c r="H756" s="1"/>
      <c r="I756" s="42"/>
      <c r="L756" s="5"/>
    </row>
    <row r="757" spans="1:12" ht="14.25" customHeight="1" x14ac:dyDescent="0.35">
      <c r="A757" s="6"/>
      <c r="D757" s="42"/>
      <c r="E757" s="42"/>
      <c r="G757" s="1"/>
      <c r="H757" s="1"/>
      <c r="I757" s="42"/>
      <c r="L757" s="5"/>
    </row>
    <row r="758" spans="1:12" ht="14.25" customHeight="1" x14ac:dyDescent="0.35">
      <c r="A758" s="6"/>
      <c r="D758" s="42"/>
      <c r="E758" s="42"/>
      <c r="G758" s="1"/>
      <c r="H758" s="1"/>
      <c r="I758" s="42"/>
      <c r="L758" s="5"/>
    </row>
    <row r="759" spans="1:12" ht="14.25" customHeight="1" x14ac:dyDescent="0.35">
      <c r="A759" s="6"/>
      <c r="D759" s="42"/>
      <c r="E759" s="42"/>
      <c r="G759" s="1"/>
      <c r="H759" s="1"/>
      <c r="I759" s="42"/>
      <c r="L759" s="5"/>
    </row>
    <row r="760" spans="1:12" ht="14.25" customHeight="1" x14ac:dyDescent="0.35">
      <c r="A760" s="6"/>
      <c r="D760" s="42"/>
      <c r="E760" s="42"/>
      <c r="G760" s="1"/>
      <c r="H760" s="1"/>
      <c r="I760" s="42"/>
      <c r="L760" s="5"/>
    </row>
    <row r="761" spans="1:12" ht="14.25" customHeight="1" x14ac:dyDescent="0.35">
      <c r="A761" s="6"/>
      <c r="D761" s="42"/>
      <c r="E761" s="42"/>
      <c r="G761" s="1"/>
      <c r="H761" s="1"/>
      <c r="I761" s="42"/>
      <c r="L761" s="5"/>
    </row>
    <row r="762" spans="1:12" ht="14.25" customHeight="1" x14ac:dyDescent="0.35">
      <c r="A762" s="6"/>
      <c r="D762" s="42"/>
      <c r="E762" s="42"/>
      <c r="G762" s="1"/>
      <c r="H762" s="1"/>
      <c r="I762" s="42"/>
      <c r="L762" s="5"/>
    </row>
    <row r="763" spans="1:12" ht="14.25" customHeight="1" x14ac:dyDescent="0.35">
      <c r="A763" s="6"/>
      <c r="D763" s="42"/>
      <c r="E763" s="42"/>
      <c r="G763" s="1"/>
      <c r="H763" s="1"/>
      <c r="I763" s="42"/>
      <c r="L763" s="5"/>
    </row>
    <row r="764" spans="1:12" ht="14.25" customHeight="1" x14ac:dyDescent="0.35">
      <c r="A764" s="6"/>
      <c r="D764" s="42"/>
      <c r="E764" s="42"/>
      <c r="G764" s="1"/>
      <c r="H764" s="1"/>
      <c r="I764" s="42"/>
      <c r="L764" s="5"/>
    </row>
    <row r="765" spans="1:12" ht="14.25" customHeight="1" x14ac:dyDescent="0.35">
      <c r="A765" s="6"/>
      <c r="D765" s="42"/>
      <c r="E765" s="42"/>
      <c r="G765" s="1"/>
      <c r="H765" s="1"/>
      <c r="I765" s="42"/>
      <c r="L765" s="5"/>
    </row>
    <row r="766" spans="1:12" ht="14.25" customHeight="1" x14ac:dyDescent="0.35">
      <c r="A766" s="6"/>
      <c r="D766" s="42"/>
      <c r="E766" s="42"/>
      <c r="G766" s="1"/>
      <c r="H766" s="1"/>
      <c r="I766" s="42"/>
      <c r="L766" s="5"/>
    </row>
    <row r="767" spans="1:12" ht="14.25" customHeight="1" x14ac:dyDescent="0.35">
      <c r="A767" s="6"/>
      <c r="D767" s="42"/>
      <c r="E767" s="42"/>
      <c r="G767" s="1"/>
      <c r="H767" s="1"/>
      <c r="I767" s="42"/>
      <c r="L767" s="5"/>
    </row>
    <row r="768" spans="1:12" ht="14.25" customHeight="1" x14ac:dyDescent="0.35">
      <c r="A768" s="6"/>
      <c r="D768" s="42"/>
      <c r="E768" s="42"/>
      <c r="G768" s="1"/>
      <c r="H768" s="1"/>
      <c r="I768" s="42"/>
      <c r="L768" s="5"/>
    </row>
    <row r="769" spans="1:12" ht="14.25" customHeight="1" x14ac:dyDescent="0.35">
      <c r="A769" s="6"/>
      <c r="D769" s="42"/>
      <c r="E769" s="42"/>
      <c r="G769" s="1"/>
      <c r="H769" s="1"/>
      <c r="I769" s="42"/>
      <c r="L769" s="5"/>
    </row>
    <row r="770" spans="1:12" ht="14.25" customHeight="1" x14ac:dyDescent="0.35">
      <c r="A770" s="6"/>
      <c r="D770" s="42"/>
      <c r="E770" s="42"/>
      <c r="G770" s="1"/>
      <c r="H770" s="1"/>
      <c r="I770" s="42"/>
      <c r="L770" s="5"/>
    </row>
    <row r="771" spans="1:12" ht="14.25" customHeight="1" x14ac:dyDescent="0.35">
      <c r="A771" s="6"/>
      <c r="D771" s="42"/>
      <c r="E771" s="42"/>
      <c r="G771" s="1"/>
      <c r="H771" s="1"/>
      <c r="I771" s="42"/>
      <c r="L771" s="5"/>
    </row>
    <row r="772" spans="1:12" ht="14.25" customHeight="1" x14ac:dyDescent="0.35">
      <c r="A772" s="6"/>
      <c r="D772" s="42"/>
      <c r="E772" s="42"/>
      <c r="G772" s="1"/>
      <c r="H772" s="1"/>
      <c r="I772" s="42"/>
      <c r="L772" s="5"/>
    </row>
    <row r="773" spans="1:12" ht="14.25" customHeight="1" x14ac:dyDescent="0.35">
      <c r="A773" s="6"/>
      <c r="D773" s="42"/>
      <c r="E773" s="42"/>
      <c r="G773" s="1"/>
      <c r="H773" s="1"/>
      <c r="I773" s="42"/>
      <c r="L773" s="5"/>
    </row>
    <row r="774" spans="1:12" ht="14.25" customHeight="1" x14ac:dyDescent="0.35">
      <c r="A774" s="6"/>
      <c r="D774" s="42"/>
      <c r="E774" s="42"/>
      <c r="G774" s="1"/>
      <c r="H774" s="1"/>
      <c r="I774" s="42"/>
      <c r="L774" s="5"/>
    </row>
    <row r="775" spans="1:12" ht="14.25" customHeight="1" x14ac:dyDescent="0.35">
      <c r="A775" s="6"/>
      <c r="D775" s="42"/>
      <c r="E775" s="42"/>
      <c r="G775" s="1"/>
      <c r="H775" s="1"/>
      <c r="I775" s="42"/>
      <c r="L775" s="5"/>
    </row>
    <row r="776" spans="1:12" ht="14.25" customHeight="1" x14ac:dyDescent="0.35">
      <c r="A776" s="6"/>
      <c r="D776" s="42"/>
      <c r="E776" s="42"/>
      <c r="G776" s="1"/>
      <c r="H776" s="1"/>
      <c r="I776" s="42"/>
      <c r="L776" s="5"/>
    </row>
    <row r="777" spans="1:12" ht="14.25" customHeight="1" x14ac:dyDescent="0.35">
      <c r="A777" s="6"/>
      <c r="D777" s="42"/>
      <c r="E777" s="42"/>
      <c r="G777" s="1"/>
      <c r="H777" s="1"/>
      <c r="I777" s="42"/>
      <c r="L777" s="5"/>
    </row>
    <row r="778" spans="1:12" ht="14.25" customHeight="1" x14ac:dyDescent="0.35">
      <c r="A778" s="6"/>
      <c r="D778" s="42"/>
      <c r="E778" s="42"/>
      <c r="G778" s="1"/>
      <c r="H778" s="1"/>
      <c r="I778" s="42"/>
      <c r="L778" s="5"/>
    </row>
    <row r="779" spans="1:12" ht="14.25" customHeight="1" x14ac:dyDescent="0.35">
      <c r="A779" s="6"/>
      <c r="D779" s="42"/>
      <c r="E779" s="42"/>
      <c r="G779" s="1"/>
      <c r="H779" s="1"/>
      <c r="I779" s="42"/>
      <c r="L779" s="5"/>
    </row>
    <row r="780" spans="1:12" ht="14.25" customHeight="1" x14ac:dyDescent="0.35">
      <c r="A780" s="6"/>
      <c r="D780" s="42"/>
      <c r="E780" s="42"/>
      <c r="G780" s="1"/>
      <c r="H780" s="1"/>
      <c r="I780" s="42"/>
      <c r="L780" s="5"/>
    </row>
    <row r="781" spans="1:12" ht="14.25" customHeight="1" x14ac:dyDescent="0.35">
      <c r="A781" s="6"/>
      <c r="D781" s="42"/>
      <c r="E781" s="42"/>
      <c r="G781" s="1"/>
      <c r="H781" s="1"/>
      <c r="I781" s="42"/>
      <c r="L781" s="5"/>
    </row>
    <row r="782" spans="1:12" ht="14.25" customHeight="1" x14ac:dyDescent="0.35">
      <c r="A782" s="6"/>
      <c r="D782" s="42"/>
      <c r="E782" s="42"/>
      <c r="G782" s="1"/>
      <c r="H782" s="1"/>
      <c r="I782" s="42"/>
      <c r="L782" s="5"/>
    </row>
    <row r="783" spans="1:12" ht="14.25" customHeight="1" x14ac:dyDescent="0.35">
      <c r="A783" s="6"/>
      <c r="D783" s="42"/>
      <c r="E783" s="42"/>
      <c r="G783" s="1"/>
      <c r="H783" s="1"/>
      <c r="I783" s="42"/>
      <c r="L783" s="5"/>
    </row>
    <row r="784" spans="1:12" ht="14.25" customHeight="1" x14ac:dyDescent="0.35">
      <c r="A784" s="6"/>
      <c r="D784" s="42"/>
      <c r="E784" s="42"/>
      <c r="G784" s="1"/>
      <c r="H784" s="1"/>
      <c r="I784" s="42"/>
      <c r="L784" s="5"/>
    </row>
    <row r="785" spans="1:12" ht="14.25" customHeight="1" x14ac:dyDescent="0.35">
      <c r="A785" s="6"/>
      <c r="D785" s="42"/>
      <c r="E785" s="42"/>
      <c r="G785" s="1"/>
      <c r="H785" s="1"/>
      <c r="I785" s="42"/>
      <c r="L785" s="5"/>
    </row>
    <row r="786" spans="1:12" ht="14.25" customHeight="1" x14ac:dyDescent="0.35">
      <c r="A786" s="6"/>
      <c r="D786" s="42"/>
      <c r="E786" s="42"/>
      <c r="G786" s="1"/>
      <c r="H786" s="1"/>
      <c r="I786" s="42"/>
      <c r="L786" s="5"/>
    </row>
    <row r="787" spans="1:12" ht="14.25" customHeight="1" x14ac:dyDescent="0.35">
      <c r="A787" s="6"/>
      <c r="D787" s="42"/>
      <c r="E787" s="42"/>
      <c r="G787" s="1"/>
      <c r="H787" s="1"/>
      <c r="I787" s="42"/>
      <c r="L787" s="5"/>
    </row>
    <row r="788" spans="1:12" ht="14.25" customHeight="1" x14ac:dyDescent="0.35">
      <c r="A788" s="6"/>
      <c r="D788" s="42"/>
      <c r="E788" s="42"/>
      <c r="G788" s="1"/>
      <c r="H788" s="1"/>
      <c r="I788" s="42"/>
      <c r="L788" s="5"/>
    </row>
    <row r="789" spans="1:12" ht="14.25" customHeight="1" x14ac:dyDescent="0.35">
      <c r="A789" s="6"/>
      <c r="D789" s="42"/>
      <c r="E789" s="42"/>
      <c r="G789" s="1"/>
      <c r="H789" s="1"/>
      <c r="I789" s="42"/>
      <c r="L789" s="5"/>
    </row>
    <row r="790" spans="1:12" ht="14.25" customHeight="1" x14ac:dyDescent="0.35">
      <c r="A790" s="6"/>
      <c r="D790" s="42"/>
      <c r="E790" s="42"/>
      <c r="G790" s="1"/>
      <c r="H790" s="1"/>
      <c r="I790" s="42"/>
      <c r="L790" s="5"/>
    </row>
    <row r="791" spans="1:12" ht="14.25" customHeight="1" x14ac:dyDescent="0.35">
      <c r="A791" s="6"/>
      <c r="D791" s="42"/>
      <c r="E791" s="42"/>
      <c r="G791" s="1"/>
      <c r="H791" s="1"/>
      <c r="I791" s="42"/>
      <c r="L791" s="5"/>
    </row>
    <row r="792" spans="1:12" ht="14.25" customHeight="1" x14ac:dyDescent="0.35">
      <c r="A792" s="6"/>
      <c r="D792" s="42"/>
      <c r="E792" s="42"/>
      <c r="G792" s="1"/>
      <c r="H792" s="1"/>
      <c r="I792" s="42"/>
      <c r="L792" s="5"/>
    </row>
    <row r="793" spans="1:12" ht="14.25" customHeight="1" x14ac:dyDescent="0.35">
      <c r="A793" s="6"/>
      <c r="D793" s="42"/>
      <c r="E793" s="42"/>
      <c r="G793" s="1"/>
      <c r="H793" s="1"/>
      <c r="I793" s="42"/>
      <c r="L793" s="5"/>
    </row>
    <row r="794" spans="1:12" ht="14.25" customHeight="1" x14ac:dyDescent="0.35">
      <c r="A794" s="6"/>
      <c r="D794" s="42"/>
      <c r="E794" s="42"/>
      <c r="G794" s="1"/>
      <c r="H794" s="1"/>
      <c r="I794" s="42"/>
      <c r="L794" s="5"/>
    </row>
    <row r="795" spans="1:12" ht="14.25" customHeight="1" x14ac:dyDescent="0.35">
      <c r="A795" s="6"/>
      <c r="D795" s="42"/>
      <c r="E795" s="42"/>
      <c r="G795" s="1"/>
      <c r="H795" s="1"/>
      <c r="I795" s="42"/>
      <c r="L795" s="5"/>
    </row>
    <row r="796" spans="1:12" ht="14.25" customHeight="1" x14ac:dyDescent="0.35">
      <c r="A796" s="6"/>
      <c r="D796" s="42"/>
      <c r="E796" s="42"/>
      <c r="G796" s="1"/>
      <c r="H796" s="1"/>
      <c r="I796" s="42"/>
      <c r="L796" s="5"/>
    </row>
    <row r="797" spans="1:12" ht="14.25" customHeight="1" x14ac:dyDescent="0.35">
      <c r="A797" s="6"/>
      <c r="D797" s="42"/>
      <c r="E797" s="42"/>
      <c r="G797" s="1"/>
      <c r="H797" s="1"/>
      <c r="I797" s="42"/>
      <c r="L797" s="5"/>
    </row>
    <row r="798" spans="1:12" ht="14.25" customHeight="1" x14ac:dyDescent="0.35">
      <c r="A798" s="6"/>
      <c r="D798" s="42"/>
      <c r="E798" s="42"/>
      <c r="G798" s="1"/>
      <c r="H798" s="1"/>
      <c r="I798" s="42"/>
      <c r="L798" s="5"/>
    </row>
    <row r="799" spans="1:12" ht="14.25" customHeight="1" x14ac:dyDescent="0.35">
      <c r="A799" s="6"/>
      <c r="D799" s="42"/>
      <c r="E799" s="42"/>
      <c r="G799" s="1"/>
      <c r="H799" s="1"/>
      <c r="I799" s="42"/>
      <c r="L799" s="5"/>
    </row>
    <row r="800" spans="1:12" ht="14.25" customHeight="1" x14ac:dyDescent="0.35">
      <c r="A800" s="6"/>
      <c r="D800" s="42"/>
      <c r="E800" s="42"/>
      <c r="G800" s="1"/>
      <c r="H800" s="1"/>
      <c r="I800" s="42"/>
      <c r="L800" s="5"/>
    </row>
    <row r="801" spans="1:12" ht="14.25" customHeight="1" x14ac:dyDescent="0.35">
      <c r="A801" s="6"/>
      <c r="D801" s="42"/>
      <c r="E801" s="42"/>
      <c r="G801" s="1"/>
      <c r="H801" s="1"/>
      <c r="I801" s="42"/>
      <c r="L801" s="5"/>
    </row>
    <row r="802" spans="1:12" ht="14.25" customHeight="1" x14ac:dyDescent="0.35">
      <c r="A802" s="6"/>
      <c r="D802" s="42"/>
      <c r="E802" s="42"/>
      <c r="G802" s="1"/>
      <c r="H802" s="1"/>
      <c r="I802" s="42"/>
      <c r="L802" s="5"/>
    </row>
    <row r="803" spans="1:12" ht="14.25" customHeight="1" x14ac:dyDescent="0.35">
      <c r="A803" s="6"/>
      <c r="D803" s="42"/>
      <c r="E803" s="42"/>
      <c r="G803" s="1"/>
      <c r="H803" s="1"/>
      <c r="I803" s="42"/>
      <c r="L803" s="5"/>
    </row>
    <row r="804" spans="1:12" ht="14.25" customHeight="1" x14ac:dyDescent="0.35">
      <c r="A804" s="6"/>
      <c r="D804" s="42"/>
      <c r="E804" s="42"/>
      <c r="G804" s="1"/>
      <c r="H804" s="1"/>
      <c r="I804" s="42"/>
      <c r="L804" s="5"/>
    </row>
    <row r="805" spans="1:12" ht="14.25" customHeight="1" x14ac:dyDescent="0.35">
      <c r="A805" s="6"/>
      <c r="D805" s="42"/>
      <c r="E805" s="42"/>
      <c r="G805" s="1"/>
      <c r="H805" s="1"/>
      <c r="I805" s="42"/>
      <c r="L805" s="5"/>
    </row>
    <row r="806" spans="1:12" ht="14.25" customHeight="1" x14ac:dyDescent="0.35">
      <c r="A806" s="6"/>
      <c r="D806" s="42"/>
      <c r="E806" s="42"/>
      <c r="G806" s="1"/>
      <c r="H806" s="1"/>
      <c r="I806" s="42"/>
      <c r="L806" s="5"/>
    </row>
    <row r="807" spans="1:12" ht="14.25" customHeight="1" x14ac:dyDescent="0.35">
      <c r="A807" s="6"/>
      <c r="D807" s="42"/>
      <c r="E807" s="42"/>
      <c r="G807" s="1"/>
      <c r="H807" s="1"/>
      <c r="I807" s="42"/>
      <c r="L807" s="5"/>
    </row>
    <row r="808" spans="1:12" ht="14.25" customHeight="1" x14ac:dyDescent="0.35">
      <c r="A808" s="6"/>
      <c r="D808" s="42"/>
      <c r="E808" s="42"/>
      <c r="G808" s="1"/>
      <c r="H808" s="1"/>
      <c r="I808" s="42"/>
      <c r="L808" s="5"/>
    </row>
    <row r="809" spans="1:12" ht="14.25" customHeight="1" x14ac:dyDescent="0.35">
      <c r="A809" s="6"/>
      <c r="D809" s="42"/>
      <c r="E809" s="42"/>
      <c r="G809" s="1"/>
      <c r="H809" s="1"/>
      <c r="I809" s="42"/>
      <c r="L809" s="5"/>
    </row>
    <row r="810" spans="1:12" ht="14.25" customHeight="1" x14ac:dyDescent="0.35">
      <c r="A810" s="6"/>
      <c r="D810" s="42"/>
      <c r="E810" s="42"/>
      <c r="G810" s="1"/>
      <c r="H810" s="1"/>
      <c r="I810" s="42"/>
      <c r="L810" s="5"/>
    </row>
    <row r="811" spans="1:12" ht="14.25" customHeight="1" x14ac:dyDescent="0.35">
      <c r="A811" s="6"/>
      <c r="D811" s="42"/>
      <c r="E811" s="42"/>
      <c r="G811" s="1"/>
      <c r="H811" s="1"/>
      <c r="I811" s="42"/>
      <c r="L811" s="5"/>
    </row>
    <row r="812" spans="1:12" ht="14.25" customHeight="1" x14ac:dyDescent="0.35">
      <c r="A812" s="6"/>
      <c r="D812" s="42"/>
      <c r="E812" s="42"/>
      <c r="G812" s="1"/>
      <c r="H812" s="1"/>
      <c r="I812" s="42"/>
      <c r="L812" s="5"/>
    </row>
    <row r="813" spans="1:12" ht="14.25" customHeight="1" x14ac:dyDescent="0.35">
      <c r="A813" s="6"/>
      <c r="D813" s="42"/>
      <c r="E813" s="42"/>
      <c r="G813" s="1"/>
      <c r="H813" s="1"/>
      <c r="I813" s="42"/>
      <c r="L813" s="5"/>
    </row>
    <row r="814" spans="1:12" ht="14.25" customHeight="1" x14ac:dyDescent="0.35">
      <c r="A814" s="6"/>
      <c r="D814" s="42"/>
      <c r="E814" s="42"/>
      <c r="G814" s="1"/>
      <c r="H814" s="1"/>
      <c r="I814" s="42"/>
      <c r="L814" s="5"/>
    </row>
    <row r="815" spans="1:12" ht="14.25" customHeight="1" x14ac:dyDescent="0.35">
      <c r="A815" s="6"/>
      <c r="D815" s="42"/>
      <c r="E815" s="42"/>
      <c r="G815" s="1"/>
      <c r="H815" s="1"/>
      <c r="I815" s="42"/>
      <c r="L815" s="5"/>
    </row>
    <row r="816" spans="1:12" ht="14.25" customHeight="1" x14ac:dyDescent="0.35">
      <c r="A816" s="6"/>
      <c r="D816" s="42"/>
      <c r="E816" s="42"/>
      <c r="G816" s="1"/>
      <c r="H816" s="1"/>
      <c r="I816" s="42"/>
      <c r="L816" s="5"/>
    </row>
    <row r="817" spans="1:12" ht="14.25" customHeight="1" x14ac:dyDescent="0.35">
      <c r="A817" s="6"/>
      <c r="D817" s="42"/>
      <c r="E817" s="42"/>
      <c r="G817" s="1"/>
      <c r="H817" s="1"/>
      <c r="I817" s="42"/>
      <c r="L817" s="5"/>
    </row>
    <row r="818" spans="1:12" ht="14.25" customHeight="1" x14ac:dyDescent="0.35">
      <c r="A818" s="6"/>
      <c r="D818" s="42"/>
      <c r="E818" s="42"/>
      <c r="G818" s="1"/>
      <c r="H818" s="1"/>
      <c r="I818" s="42"/>
      <c r="L818" s="5"/>
    </row>
    <row r="819" spans="1:12" ht="14.25" customHeight="1" x14ac:dyDescent="0.35">
      <c r="A819" s="6"/>
      <c r="D819" s="42"/>
      <c r="E819" s="42"/>
      <c r="G819" s="1"/>
      <c r="H819" s="1"/>
      <c r="I819" s="42"/>
      <c r="L819" s="5"/>
    </row>
    <row r="820" spans="1:12" ht="14.25" customHeight="1" x14ac:dyDescent="0.35">
      <c r="A820" s="6"/>
      <c r="D820" s="42"/>
      <c r="E820" s="42"/>
      <c r="G820" s="1"/>
      <c r="H820" s="1"/>
      <c r="I820" s="42"/>
      <c r="L820" s="5"/>
    </row>
    <row r="821" spans="1:12" ht="14.25" customHeight="1" x14ac:dyDescent="0.35">
      <c r="A821" s="6"/>
      <c r="D821" s="42"/>
      <c r="E821" s="42"/>
      <c r="G821" s="1"/>
      <c r="H821" s="1"/>
      <c r="I821" s="42"/>
      <c r="L821" s="5"/>
    </row>
    <row r="822" spans="1:12" ht="14.25" customHeight="1" x14ac:dyDescent="0.35">
      <c r="A822" s="6"/>
      <c r="D822" s="42"/>
      <c r="E822" s="42"/>
      <c r="G822" s="1"/>
      <c r="H822" s="1"/>
      <c r="I822" s="42"/>
      <c r="L822" s="5"/>
    </row>
    <row r="823" spans="1:12" ht="14.25" customHeight="1" x14ac:dyDescent="0.35">
      <c r="A823" s="6"/>
      <c r="D823" s="42"/>
      <c r="E823" s="42"/>
      <c r="G823" s="1"/>
      <c r="H823" s="1"/>
      <c r="I823" s="42"/>
      <c r="L823" s="5"/>
    </row>
    <row r="824" spans="1:12" ht="14.25" customHeight="1" x14ac:dyDescent="0.35">
      <c r="A824" s="6"/>
      <c r="D824" s="42"/>
      <c r="E824" s="42"/>
      <c r="G824" s="1"/>
      <c r="H824" s="1"/>
      <c r="I824" s="42"/>
      <c r="L824" s="5"/>
    </row>
    <row r="825" spans="1:12" ht="14.25" customHeight="1" x14ac:dyDescent="0.35">
      <c r="A825" s="6"/>
      <c r="D825" s="42"/>
      <c r="E825" s="42"/>
      <c r="G825" s="1"/>
      <c r="H825" s="1"/>
      <c r="I825" s="42"/>
      <c r="L825" s="5"/>
    </row>
    <row r="826" spans="1:12" ht="14.25" customHeight="1" x14ac:dyDescent="0.35">
      <c r="A826" s="6"/>
      <c r="D826" s="42"/>
      <c r="E826" s="42"/>
      <c r="G826" s="1"/>
      <c r="H826" s="1"/>
      <c r="I826" s="42"/>
      <c r="L826" s="5"/>
    </row>
    <row r="827" spans="1:12" ht="14.25" customHeight="1" x14ac:dyDescent="0.35">
      <c r="A827" s="6"/>
      <c r="D827" s="42"/>
      <c r="E827" s="42"/>
      <c r="G827" s="1"/>
      <c r="H827" s="1"/>
      <c r="I827" s="42"/>
      <c r="L827" s="5"/>
    </row>
    <row r="828" spans="1:12" ht="14.25" customHeight="1" x14ac:dyDescent="0.35">
      <c r="A828" s="6"/>
      <c r="D828" s="42"/>
      <c r="E828" s="42"/>
      <c r="G828" s="1"/>
      <c r="H828" s="1"/>
      <c r="I828" s="42"/>
      <c r="L828" s="5"/>
    </row>
    <row r="829" spans="1:12" ht="14.25" customHeight="1" x14ac:dyDescent="0.35">
      <c r="A829" s="6"/>
      <c r="D829" s="42"/>
      <c r="E829" s="42"/>
      <c r="G829" s="1"/>
      <c r="H829" s="1"/>
      <c r="I829" s="42"/>
      <c r="L829" s="5"/>
    </row>
    <row r="830" spans="1:12" ht="14.25" customHeight="1" x14ac:dyDescent="0.35">
      <c r="A830" s="6"/>
      <c r="D830" s="42"/>
      <c r="E830" s="42"/>
      <c r="G830" s="1"/>
      <c r="H830" s="1"/>
      <c r="I830" s="42"/>
      <c r="L830" s="5"/>
    </row>
    <row r="831" spans="1:12" ht="14.25" customHeight="1" x14ac:dyDescent="0.35">
      <c r="A831" s="6"/>
      <c r="D831" s="42"/>
      <c r="E831" s="42"/>
      <c r="G831" s="1"/>
      <c r="H831" s="1"/>
      <c r="I831" s="42"/>
      <c r="L831" s="5"/>
    </row>
    <row r="832" spans="1:12" ht="14.25" customHeight="1" x14ac:dyDescent="0.35">
      <c r="A832" s="6"/>
      <c r="D832" s="42"/>
      <c r="E832" s="42"/>
      <c r="G832" s="1"/>
      <c r="H832" s="1"/>
      <c r="I832" s="42"/>
      <c r="L832" s="5"/>
    </row>
    <row r="833" spans="1:12" ht="14.25" customHeight="1" x14ac:dyDescent="0.35">
      <c r="A833" s="6"/>
      <c r="D833" s="42"/>
      <c r="E833" s="42"/>
      <c r="G833" s="1"/>
      <c r="H833" s="1"/>
      <c r="I833" s="42"/>
      <c r="L833" s="5"/>
    </row>
    <row r="834" spans="1:12" ht="14.25" customHeight="1" x14ac:dyDescent="0.35">
      <c r="A834" s="6"/>
      <c r="D834" s="42"/>
      <c r="E834" s="42"/>
      <c r="G834" s="1"/>
      <c r="H834" s="1"/>
      <c r="I834" s="42"/>
      <c r="L834" s="5"/>
    </row>
    <row r="835" spans="1:12" ht="14.25" customHeight="1" x14ac:dyDescent="0.35">
      <c r="A835" s="6"/>
      <c r="D835" s="42"/>
      <c r="E835" s="42"/>
      <c r="G835" s="1"/>
      <c r="H835" s="1"/>
      <c r="I835" s="42"/>
      <c r="L835" s="5"/>
    </row>
    <row r="836" spans="1:12" ht="14.25" customHeight="1" x14ac:dyDescent="0.35">
      <c r="A836" s="6"/>
      <c r="D836" s="42"/>
      <c r="E836" s="42"/>
      <c r="G836" s="1"/>
      <c r="H836" s="1"/>
      <c r="I836" s="42"/>
      <c r="L836" s="5"/>
    </row>
    <row r="837" spans="1:12" ht="14.25" customHeight="1" x14ac:dyDescent="0.35">
      <c r="A837" s="6"/>
      <c r="D837" s="42"/>
      <c r="E837" s="42"/>
      <c r="G837" s="1"/>
      <c r="H837" s="1"/>
      <c r="I837" s="42"/>
      <c r="L837" s="5"/>
    </row>
    <row r="838" spans="1:12" ht="14.25" customHeight="1" x14ac:dyDescent="0.35">
      <c r="A838" s="6"/>
      <c r="D838" s="42"/>
      <c r="E838" s="42"/>
      <c r="G838" s="1"/>
      <c r="H838" s="1"/>
      <c r="I838" s="42"/>
      <c r="L838" s="5"/>
    </row>
    <row r="839" spans="1:12" ht="14.25" customHeight="1" x14ac:dyDescent="0.35">
      <c r="A839" s="6"/>
      <c r="D839" s="42"/>
      <c r="E839" s="42"/>
      <c r="G839" s="1"/>
      <c r="H839" s="1"/>
      <c r="I839" s="42"/>
      <c r="L839" s="5"/>
    </row>
    <row r="840" spans="1:12" ht="14.25" customHeight="1" x14ac:dyDescent="0.35">
      <c r="A840" s="6"/>
      <c r="D840" s="42"/>
      <c r="E840" s="42"/>
      <c r="G840" s="1"/>
      <c r="H840" s="1"/>
      <c r="I840" s="42"/>
      <c r="L840" s="5"/>
    </row>
    <row r="841" spans="1:12" ht="14.25" customHeight="1" x14ac:dyDescent="0.35">
      <c r="A841" s="6"/>
      <c r="D841" s="42"/>
      <c r="E841" s="42"/>
      <c r="G841" s="1"/>
      <c r="H841" s="1"/>
      <c r="I841" s="42"/>
      <c r="L841" s="5"/>
    </row>
    <row r="842" spans="1:12" ht="14.25" customHeight="1" x14ac:dyDescent="0.35">
      <c r="A842" s="6"/>
      <c r="D842" s="42"/>
      <c r="E842" s="42"/>
      <c r="G842" s="1"/>
      <c r="H842" s="1"/>
      <c r="I842" s="42"/>
      <c r="L842" s="5"/>
    </row>
    <row r="843" spans="1:12" ht="14.25" customHeight="1" x14ac:dyDescent="0.35">
      <c r="A843" s="6"/>
      <c r="D843" s="42"/>
      <c r="E843" s="42"/>
      <c r="G843" s="1"/>
      <c r="H843" s="1"/>
      <c r="I843" s="42"/>
      <c r="L843" s="5"/>
    </row>
    <row r="844" spans="1:12" ht="14.25" customHeight="1" x14ac:dyDescent="0.35">
      <c r="A844" s="6"/>
      <c r="D844" s="42"/>
      <c r="E844" s="42"/>
      <c r="G844" s="1"/>
      <c r="H844" s="1"/>
      <c r="I844" s="42"/>
      <c r="L844" s="5"/>
    </row>
    <row r="845" spans="1:12" ht="14.25" customHeight="1" x14ac:dyDescent="0.35">
      <c r="A845" s="6"/>
      <c r="D845" s="42"/>
      <c r="E845" s="42"/>
      <c r="G845" s="1"/>
      <c r="H845" s="1"/>
      <c r="I845" s="42"/>
      <c r="L845" s="5"/>
    </row>
    <row r="846" spans="1:12" ht="14.25" customHeight="1" x14ac:dyDescent="0.35">
      <c r="A846" s="6"/>
      <c r="D846" s="42"/>
      <c r="E846" s="42"/>
      <c r="G846" s="1"/>
      <c r="H846" s="1"/>
      <c r="I846" s="42"/>
      <c r="L846" s="5"/>
    </row>
    <row r="847" spans="1:12" ht="14.25" customHeight="1" x14ac:dyDescent="0.35">
      <c r="A847" s="6"/>
      <c r="D847" s="42"/>
      <c r="E847" s="42"/>
      <c r="G847" s="1"/>
      <c r="H847" s="1"/>
      <c r="I847" s="42"/>
      <c r="L847" s="5"/>
    </row>
    <row r="848" spans="1:12" ht="14.25" customHeight="1" x14ac:dyDescent="0.35">
      <c r="A848" s="6"/>
      <c r="D848" s="42"/>
      <c r="E848" s="42"/>
      <c r="G848" s="1"/>
      <c r="H848" s="1"/>
      <c r="I848" s="42"/>
      <c r="L848" s="5"/>
    </row>
    <row r="849" spans="1:12" ht="14.25" customHeight="1" x14ac:dyDescent="0.35">
      <c r="A849" s="6"/>
      <c r="D849" s="42"/>
      <c r="E849" s="42"/>
      <c r="G849" s="1"/>
      <c r="H849" s="1"/>
      <c r="I849" s="42"/>
      <c r="L849" s="5"/>
    </row>
    <row r="850" spans="1:12" ht="14.25" customHeight="1" x14ac:dyDescent="0.35">
      <c r="A850" s="6"/>
      <c r="D850" s="42"/>
      <c r="E850" s="42"/>
      <c r="G850" s="1"/>
      <c r="H850" s="1"/>
      <c r="I850" s="42"/>
      <c r="L850" s="5"/>
    </row>
    <row r="851" spans="1:12" ht="14.25" customHeight="1" x14ac:dyDescent="0.35">
      <c r="A851" s="6"/>
      <c r="D851" s="42"/>
      <c r="E851" s="42"/>
      <c r="G851" s="1"/>
      <c r="H851" s="1"/>
      <c r="I851" s="42"/>
      <c r="L851" s="5"/>
    </row>
    <row r="852" spans="1:12" ht="14.25" customHeight="1" x14ac:dyDescent="0.35">
      <c r="A852" s="6"/>
      <c r="D852" s="42"/>
      <c r="E852" s="42"/>
      <c r="G852" s="1"/>
      <c r="H852" s="1"/>
      <c r="I852" s="42"/>
      <c r="L852" s="5"/>
    </row>
    <row r="853" spans="1:12" ht="14.25" customHeight="1" x14ac:dyDescent="0.35">
      <c r="A853" s="6"/>
      <c r="D853" s="42"/>
      <c r="E853" s="42"/>
      <c r="G853" s="1"/>
      <c r="H853" s="1"/>
      <c r="I853" s="42"/>
      <c r="L853" s="5"/>
    </row>
    <row r="854" spans="1:12" ht="14.25" customHeight="1" x14ac:dyDescent="0.35">
      <c r="A854" s="6"/>
      <c r="D854" s="42"/>
      <c r="E854" s="42"/>
      <c r="G854" s="1"/>
      <c r="H854" s="1"/>
      <c r="I854" s="42"/>
      <c r="L854" s="5"/>
    </row>
    <row r="855" spans="1:12" ht="14.25" customHeight="1" x14ac:dyDescent="0.35">
      <c r="A855" s="6"/>
      <c r="D855" s="42"/>
      <c r="E855" s="42"/>
      <c r="G855" s="1"/>
      <c r="H855" s="1"/>
      <c r="I855" s="42"/>
      <c r="L855" s="5"/>
    </row>
    <row r="856" spans="1:12" ht="14.25" customHeight="1" x14ac:dyDescent="0.35">
      <c r="A856" s="6"/>
      <c r="D856" s="42"/>
      <c r="E856" s="42"/>
      <c r="G856" s="1"/>
      <c r="H856" s="1"/>
      <c r="I856" s="42"/>
      <c r="L856" s="5"/>
    </row>
    <row r="857" spans="1:12" ht="14.25" customHeight="1" x14ac:dyDescent="0.35">
      <c r="A857" s="6"/>
      <c r="D857" s="42"/>
      <c r="E857" s="42"/>
      <c r="G857" s="1"/>
      <c r="H857" s="1"/>
      <c r="I857" s="42"/>
      <c r="L857" s="5"/>
    </row>
    <row r="858" spans="1:12" ht="14.25" customHeight="1" x14ac:dyDescent="0.35">
      <c r="A858" s="6"/>
      <c r="D858" s="42"/>
      <c r="E858" s="42"/>
      <c r="G858" s="1"/>
      <c r="H858" s="1"/>
      <c r="I858" s="42"/>
      <c r="L858" s="5"/>
    </row>
    <row r="859" spans="1:12" ht="14.25" customHeight="1" x14ac:dyDescent="0.35">
      <c r="A859" s="6"/>
      <c r="D859" s="42"/>
      <c r="E859" s="42"/>
      <c r="G859" s="1"/>
      <c r="H859" s="1"/>
      <c r="I859" s="42"/>
      <c r="L859" s="5"/>
    </row>
    <row r="860" spans="1:12" ht="14.25" customHeight="1" x14ac:dyDescent="0.35">
      <c r="A860" s="6"/>
      <c r="D860" s="42"/>
      <c r="E860" s="42"/>
      <c r="G860" s="1"/>
      <c r="H860" s="1"/>
      <c r="I860" s="42"/>
      <c r="L860" s="5"/>
    </row>
    <row r="861" spans="1:12" ht="14.25" customHeight="1" x14ac:dyDescent="0.35">
      <c r="A861" s="6"/>
      <c r="D861" s="42"/>
      <c r="E861" s="42"/>
      <c r="G861" s="1"/>
      <c r="H861" s="1"/>
      <c r="I861" s="42"/>
      <c r="L861" s="5"/>
    </row>
    <row r="862" spans="1:12" ht="14.25" customHeight="1" x14ac:dyDescent="0.35">
      <c r="A862" s="6"/>
      <c r="D862" s="42"/>
      <c r="E862" s="42"/>
      <c r="G862" s="1"/>
      <c r="H862" s="1"/>
      <c r="I862" s="42"/>
      <c r="L862" s="5"/>
    </row>
    <row r="863" spans="1:12" ht="14.25" customHeight="1" x14ac:dyDescent="0.35">
      <c r="A863" s="6"/>
      <c r="D863" s="42"/>
      <c r="E863" s="42"/>
      <c r="G863" s="1"/>
      <c r="H863" s="1"/>
      <c r="I863" s="42"/>
      <c r="L863" s="5"/>
    </row>
    <row r="864" spans="1:12" ht="14.25" customHeight="1" x14ac:dyDescent="0.35">
      <c r="A864" s="6"/>
      <c r="D864" s="42"/>
      <c r="E864" s="42"/>
      <c r="G864" s="1"/>
      <c r="H864" s="1"/>
      <c r="I864" s="42"/>
      <c r="L864" s="5"/>
    </row>
    <row r="865" spans="1:12" ht="14.25" customHeight="1" x14ac:dyDescent="0.35">
      <c r="A865" s="6"/>
      <c r="D865" s="42"/>
      <c r="E865" s="42"/>
      <c r="G865" s="1"/>
      <c r="H865" s="1"/>
      <c r="I865" s="42"/>
      <c r="L865" s="5"/>
    </row>
    <row r="866" spans="1:12" ht="14.25" customHeight="1" x14ac:dyDescent="0.35">
      <c r="A866" s="6"/>
      <c r="D866" s="42"/>
      <c r="E866" s="42"/>
      <c r="G866" s="1"/>
      <c r="H866" s="1"/>
      <c r="I866" s="42"/>
      <c r="L866" s="5"/>
    </row>
    <row r="867" spans="1:12" ht="14.25" customHeight="1" x14ac:dyDescent="0.35">
      <c r="A867" s="6"/>
      <c r="D867" s="42"/>
      <c r="E867" s="42"/>
      <c r="G867" s="1"/>
      <c r="H867" s="1"/>
      <c r="I867" s="42"/>
      <c r="L867" s="5"/>
    </row>
    <row r="868" spans="1:12" ht="14.25" customHeight="1" x14ac:dyDescent="0.35">
      <c r="A868" s="6"/>
      <c r="D868" s="42"/>
      <c r="E868" s="42"/>
      <c r="G868" s="1"/>
      <c r="H868" s="1"/>
      <c r="I868" s="42"/>
      <c r="L868" s="5"/>
    </row>
    <row r="869" spans="1:12" ht="14.25" customHeight="1" x14ac:dyDescent="0.35">
      <c r="A869" s="6"/>
      <c r="D869" s="42"/>
      <c r="E869" s="42"/>
      <c r="G869" s="1"/>
      <c r="H869" s="1"/>
      <c r="I869" s="42"/>
      <c r="L869" s="5"/>
    </row>
    <row r="870" spans="1:12" ht="14.25" customHeight="1" x14ac:dyDescent="0.35">
      <c r="A870" s="6"/>
      <c r="D870" s="42"/>
      <c r="E870" s="42"/>
      <c r="G870" s="1"/>
      <c r="H870" s="1"/>
      <c r="I870" s="42"/>
      <c r="L870" s="5"/>
    </row>
    <row r="871" spans="1:12" ht="14.25" customHeight="1" x14ac:dyDescent="0.35">
      <c r="A871" s="6"/>
      <c r="D871" s="42"/>
      <c r="E871" s="42"/>
      <c r="G871" s="1"/>
      <c r="H871" s="1"/>
      <c r="I871" s="42"/>
      <c r="L871" s="5"/>
    </row>
    <row r="872" spans="1:12" ht="14.25" customHeight="1" x14ac:dyDescent="0.35">
      <c r="A872" s="6"/>
      <c r="D872" s="42"/>
      <c r="E872" s="42"/>
      <c r="G872" s="1"/>
      <c r="H872" s="1"/>
      <c r="I872" s="42"/>
      <c r="L872" s="5"/>
    </row>
    <row r="873" spans="1:12" ht="14.25" customHeight="1" x14ac:dyDescent="0.35">
      <c r="A873" s="6"/>
      <c r="D873" s="42"/>
      <c r="E873" s="42"/>
      <c r="G873" s="1"/>
      <c r="H873" s="1"/>
      <c r="I873" s="42"/>
      <c r="L873" s="5"/>
    </row>
    <row r="874" spans="1:12" ht="14.25" customHeight="1" x14ac:dyDescent="0.35">
      <c r="A874" s="6"/>
      <c r="D874" s="42"/>
      <c r="E874" s="42"/>
      <c r="G874" s="1"/>
      <c r="H874" s="1"/>
      <c r="I874" s="42"/>
      <c r="L874" s="5"/>
    </row>
    <row r="875" spans="1:12" ht="14.25" customHeight="1" x14ac:dyDescent="0.35">
      <c r="A875" s="6"/>
      <c r="D875" s="42"/>
      <c r="E875" s="42"/>
      <c r="G875" s="1"/>
      <c r="H875" s="1"/>
      <c r="I875" s="42"/>
      <c r="L875" s="5"/>
    </row>
    <row r="876" spans="1:12" ht="14.25" customHeight="1" x14ac:dyDescent="0.35">
      <c r="A876" s="6"/>
      <c r="D876" s="42"/>
      <c r="E876" s="42"/>
      <c r="G876" s="1"/>
      <c r="H876" s="1"/>
      <c r="I876" s="42"/>
      <c r="L876" s="5"/>
    </row>
    <row r="877" spans="1:12" ht="14.25" customHeight="1" x14ac:dyDescent="0.35">
      <c r="A877" s="6"/>
      <c r="D877" s="42"/>
      <c r="E877" s="42"/>
      <c r="G877" s="1"/>
      <c r="H877" s="1"/>
      <c r="I877" s="42"/>
      <c r="L877" s="5"/>
    </row>
    <row r="878" spans="1:12" ht="14.25" customHeight="1" x14ac:dyDescent="0.35">
      <c r="A878" s="6"/>
      <c r="D878" s="42"/>
      <c r="E878" s="42"/>
      <c r="G878" s="1"/>
      <c r="H878" s="1"/>
      <c r="I878" s="42"/>
      <c r="L878" s="5"/>
    </row>
    <row r="879" spans="1:12" ht="14.25" customHeight="1" x14ac:dyDescent="0.35">
      <c r="A879" s="6"/>
      <c r="D879" s="42"/>
      <c r="E879" s="42"/>
      <c r="G879" s="1"/>
      <c r="H879" s="1"/>
      <c r="I879" s="42"/>
      <c r="L879" s="5"/>
    </row>
    <row r="880" spans="1:12" ht="14.25" customHeight="1" x14ac:dyDescent="0.35">
      <c r="A880" s="6"/>
      <c r="D880" s="42"/>
      <c r="E880" s="42"/>
      <c r="G880" s="1"/>
      <c r="H880" s="1"/>
      <c r="I880" s="42"/>
      <c r="L880" s="5"/>
    </row>
    <row r="881" spans="1:12" ht="14.25" customHeight="1" x14ac:dyDescent="0.35">
      <c r="A881" s="6"/>
      <c r="D881" s="42"/>
      <c r="E881" s="42"/>
      <c r="G881" s="1"/>
      <c r="H881" s="1"/>
      <c r="I881" s="42"/>
      <c r="L881" s="5"/>
    </row>
    <row r="882" spans="1:12" ht="14.25" customHeight="1" x14ac:dyDescent="0.35">
      <c r="A882" s="6"/>
      <c r="D882" s="42"/>
      <c r="E882" s="42"/>
      <c r="G882" s="1"/>
      <c r="H882" s="1"/>
      <c r="I882" s="42"/>
      <c r="L882" s="5"/>
    </row>
    <row r="883" spans="1:12" ht="14.25" customHeight="1" x14ac:dyDescent="0.35">
      <c r="A883" s="6"/>
      <c r="D883" s="42"/>
      <c r="E883" s="42"/>
      <c r="G883" s="1"/>
      <c r="H883" s="1"/>
      <c r="I883" s="42"/>
      <c r="L883" s="5"/>
    </row>
    <row r="884" spans="1:12" ht="14.25" customHeight="1" x14ac:dyDescent="0.35">
      <c r="A884" s="6"/>
      <c r="D884" s="42"/>
      <c r="E884" s="42"/>
      <c r="G884" s="1"/>
      <c r="H884" s="1"/>
      <c r="I884" s="42"/>
      <c r="L884" s="5"/>
    </row>
    <row r="885" spans="1:12" ht="14.25" customHeight="1" x14ac:dyDescent="0.35">
      <c r="A885" s="6"/>
      <c r="D885" s="42"/>
      <c r="E885" s="42"/>
      <c r="G885" s="1"/>
      <c r="H885" s="1"/>
      <c r="I885" s="42"/>
      <c r="L885" s="5"/>
    </row>
    <row r="886" spans="1:12" ht="14.25" customHeight="1" x14ac:dyDescent="0.35">
      <c r="A886" s="6"/>
      <c r="D886" s="42"/>
      <c r="E886" s="42"/>
      <c r="G886" s="1"/>
      <c r="H886" s="1"/>
      <c r="I886" s="42"/>
      <c r="L886" s="5"/>
    </row>
    <row r="887" spans="1:12" ht="14.25" customHeight="1" x14ac:dyDescent="0.35">
      <c r="A887" s="6"/>
      <c r="D887" s="42"/>
      <c r="E887" s="42"/>
      <c r="G887" s="1"/>
      <c r="H887" s="1"/>
      <c r="I887" s="42"/>
      <c r="L887" s="5"/>
    </row>
    <row r="888" spans="1:12" ht="14.25" customHeight="1" x14ac:dyDescent="0.35">
      <c r="A888" s="6"/>
      <c r="D888" s="42"/>
      <c r="E888" s="42"/>
      <c r="G888" s="1"/>
      <c r="H888" s="1"/>
      <c r="I888" s="42"/>
      <c r="L888" s="5"/>
    </row>
    <row r="889" spans="1:12" ht="14.25" customHeight="1" x14ac:dyDescent="0.35">
      <c r="A889" s="6"/>
      <c r="D889" s="42"/>
      <c r="E889" s="42"/>
      <c r="G889" s="1"/>
      <c r="H889" s="1"/>
      <c r="I889" s="42"/>
      <c r="L889" s="5"/>
    </row>
    <row r="890" spans="1:12" ht="14.25" customHeight="1" x14ac:dyDescent="0.35">
      <c r="A890" s="6"/>
      <c r="D890" s="42"/>
      <c r="E890" s="42"/>
      <c r="G890" s="1"/>
      <c r="H890" s="1"/>
      <c r="I890" s="42"/>
      <c r="L890" s="5"/>
    </row>
    <row r="891" spans="1:12" ht="14.25" customHeight="1" x14ac:dyDescent="0.35">
      <c r="A891" s="6"/>
      <c r="D891" s="42"/>
      <c r="E891" s="42"/>
      <c r="G891" s="1"/>
      <c r="H891" s="1"/>
      <c r="I891" s="42"/>
      <c r="L891" s="5"/>
    </row>
    <row r="892" spans="1:12" ht="14.25" customHeight="1" x14ac:dyDescent="0.35">
      <c r="A892" s="6"/>
      <c r="D892" s="42"/>
      <c r="E892" s="42"/>
      <c r="G892" s="1"/>
      <c r="H892" s="1"/>
      <c r="I892" s="42"/>
      <c r="L892" s="5"/>
    </row>
    <row r="893" spans="1:12" ht="14.25" customHeight="1" x14ac:dyDescent="0.35">
      <c r="A893" s="6"/>
      <c r="D893" s="42"/>
      <c r="E893" s="42"/>
      <c r="G893" s="1"/>
      <c r="H893" s="1"/>
      <c r="I893" s="42"/>
      <c r="L893" s="5"/>
    </row>
    <row r="894" spans="1:12" ht="14.25" customHeight="1" x14ac:dyDescent="0.35">
      <c r="A894" s="6"/>
      <c r="D894" s="42"/>
      <c r="E894" s="42"/>
      <c r="G894" s="1"/>
      <c r="H894" s="1"/>
      <c r="I894" s="42"/>
      <c r="L894" s="5"/>
    </row>
    <row r="895" spans="1:12" ht="14.25" customHeight="1" x14ac:dyDescent="0.35">
      <c r="A895" s="6"/>
      <c r="D895" s="42"/>
      <c r="E895" s="42"/>
      <c r="G895" s="1"/>
      <c r="H895" s="1"/>
      <c r="I895" s="42"/>
      <c r="L895" s="5"/>
    </row>
    <row r="896" spans="1:12" ht="14.25" customHeight="1" x14ac:dyDescent="0.35">
      <c r="A896" s="6"/>
      <c r="D896" s="42"/>
      <c r="E896" s="42"/>
      <c r="G896" s="1"/>
      <c r="H896" s="1"/>
      <c r="I896" s="42"/>
      <c r="L896" s="5"/>
    </row>
    <row r="897" spans="1:12" ht="14.25" customHeight="1" x14ac:dyDescent="0.35">
      <c r="A897" s="6"/>
      <c r="D897" s="42"/>
      <c r="E897" s="42"/>
      <c r="G897" s="1"/>
      <c r="H897" s="1"/>
      <c r="I897" s="42"/>
      <c r="L897" s="5"/>
    </row>
    <row r="898" spans="1:12" ht="14.25" customHeight="1" x14ac:dyDescent="0.35">
      <c r="A898" s="6"/>
      <c r="D898" s="42"/>
      <c r="E898" s="42"/>
      <c r="G898" s="1"/>
      <c r="H898" s="1"/>
      <c r="I898" s="42"/>
      <c r="L898" s="5"/>
    </row>
    <row r="899" spans="1:12" ht="14.25" customHeight="1" x14ac:dyDescent="0.35">
      <c r="A899" s="6"/>
      <c r="D899" s="42"/>
      <c r="E899" s="42"/>
      <c r="G899" s="1"/>
      <c r="H899" s="1"/>
      <c r="I899" s="42"/>
      <c r="L899" s="5"/>
    </row>
    <row r="900" spans="1:12" ht="14.25" customHeight="1" x14ac:dyDescent="0.35">
      <c r="A900" s="6"/>
      <c r="D900" s="42"/>
      <c r="E900" s="42"/>
      <c r="G900" s="1"/>
      <c r="H900" s="1"/>
      <c r="I900" s="42"/>
      <c r="L900" s="5"/>
    </row>
    <row r="901" spans="1:12" ht="14.25" customHeight="1" x14ac:dyDescent="0.35">
      <c r="A901" s="6"/>
      <c r="D901" s="42"/>
      <c r="E901" s="42"/>
      <c r="G901" s="1"/>
      <c r="H901" s="1"/>
      <c r="I901" s="42"/>
      <c r="L901" s="5"/>
    </row>
    <row r="902" spans="1:12" ht="14.25" customHeight="1" x14ac:dyDescent="0.35">
      <c r="A902" s="6"/>
      <c r="D902" s="42"/>
      <c r="E902" s="42"/>
      <c r="G902" s="1"/>
      <c r="H902" s="1"/>
      <c r="I902" s="42"/>
      <c r="L902" s="5"/>
    </row>
    <row r="903" spans="1:12" ht="14.25" customHeight="1" x14ac:dyDescent="0.35">
      <c r="A903" s="6"/>
      <c r="D903" s="42"/>
      <c r="E903" s="42"/>
      <c r="G903" s="1"/>
      <c r="H903" s="1"/>
      <c r="I903" s="42"/>
      <c r="L903" s="5"/>
    </row>
    <row r="904" spans="1:12" ht="14.25" customHeight="1" x14ac:dyDescent="0.35">
      <c r="A904" s="6"/>
      <c r="D904" s="42"/>
      <c r="E904" s="42"/>
      <c r="G904" s="1"/>
      <c r="H904" s="1"/>
      <c r="I904" s="42"/>
      <c r="L904" s="5"/>
    </row>
    <row r="905" spans="1:12" ht="14.25" customHeight="1" x14ac:dyDescent="0.35">
      <c r="A905" s="6"/>
      <c r="D905" s="42"/>
      <c r="E905" s="42"/>
      <c r="G905" s="1"/>
      <c r="H905" s="1"/>
      <c r="I905" s="42"/>
      <c r="L905" s="5"/>
    </row>
    <row r="906" spans="1:12" ht="14.25" customHeight="1" x14ac:dyDescent="0.35">
      <c r="A906" s="6"/>
      <c r="D906" s="42"/>
      <c r="E906" s="42"/>
      <c r="G906" s="1"/>
      <c r="H906" s="1"/>
      <c r="I906" s="42"/>
      <c r="L906" s="5"/>
    </row>
    <row r="907" spans="1:12" ht="14.25" customHeight="1" x14ac:dyDescent="0.35">
      <c r="A907" s="6"/>
      <c r="D907" s="42"/>
      <c r="E907" s="42"/>
      <c r="G907" s="1"/>
      <c r="H907" s="1"/>
      <c r="I907" s="42"/>
      <c r="L907" s="5"/>
    </row>
    <row r="908" spans="1:12" ht="14.25" customHeight="1" x14ac:dyDescent="0.35">
      <c r="A908" s="6"/>
      <c r="D908" s="42"/>
      <c r="E908" s="42"/>
      <c r="G908" s="1"/>
      <c r="H908" s="1"/>
      <c r="I908" s="42"/>
      <c r="L908" s="5"/>
    </row>
    <row r="909" spans="1:12" ht="14.25" customHeight="1" x14ac:dyDescent="0.35">
      <c r="A909" s="6"/>
      <c r="D909" s="42"/>
      <c r="E909" s="42"/>
      <c r="G909" s="1"/>
      <c r="H909" s="1"/>
      <c r="I909" s="42"/>
      <c r="L909" s="5"/>
    </row>
    <row r="910" spans="1:12" ht="14.25" customHeight="1" x14ac:dyDescent="0.35">
      <c r="A910" s="6"/>
      <c r="D910" s="42"/>
      <c r="E910" s="42"/>
      <c r="G910" s="1"/>
      <c r="H910" s="1"/>
      <c r="I910" s="42"/>
      <c r="L910" s="5"/>
    </row>
    <row r="911" spans="1:12" ht="14.25" customHeight="1" x14ac:dyDescent="0.35">
      <c r="A911" s="6"/>
      <c r="D911" s="42"/>
      <c r="E911" s="42"/>
      <c r="G911" s="1"/>
      <c r="H911" s="1"/>
      <c r="I911" s="42"/>
      <c r="L911" s="5"/>
    </row>
    <row r="912" spans="1:12" ht="14.25" customHeight="1" x14ac:dyDescent="0.35">
      <c r="A912" s="6"/>
      <c r="D912" s="42"/>
      <c r="E912" s="42"/>
      <c r="G912" s="1"/>
      <c r="H912" s="1"/>
      <c r="I912" s="42"/>
      <c r="L912" s="5"/>
    </row>
    <row r="913" spans="1:12" ht="14.25" customHeight="1" x14ac:dyDescent="0.35">
      <c r="A913" s="6"/>
      <c r="D913" s="42"/>
      <c r="E913" s="42"/>
      <c r="G913" s="1"/>
      <c r="H913" s="1"/>
      <c r="I913" s="42"/>
      <c r="L913" s="5"/>
    </row>
    <row r="914" spans="1:12" ht="14.25" customHeight="1" x14ac:dyDescent="0.35">
      <c r="A914" s="6"/>
      <c r="D914" s="42"/>
      <c r="E914" s="42"/>
      <c r="G914" s="1"/>
      <c r="H914" s="1"/>
      <c r="I914" s="42"/>
      <c r="L914" s="5"/>
    </row>
    <row r="915" spans="1:12" ht="14.25" customHeight="1" x14ac:dyDescent="0.35">
      <c r="A915" s="6"/>
      <c r="D915" s="42"/>
      <c r="E915" s="42"/>
      <c r="G915" s="1"/>
      <c r="H915" s="1"/>
      <c r="I915" s="42"/>
      <c r="L915" s="5"/>
    </row>
    <row r="916" spans="1:12" ht="14.25" customHeight="1" x14ac:dyDescent="0.35">
      <c r="A916" s="6"/>
      <c r="D916" s="42"/>
      <c r="E916" s="42"/>
      <c r="G916" s="1"/>
      <c r="H916" s="1"/>
      <c r="I916" s="42"/>
      <c r="L916" s="5"/>
    </row>
    <row r="917" spans="1:12" ht="14.25" customHeight="1" x14ac:dyDescent="0.35">
      <c r="A917" s="6"/>
      <c r="D917" s="42"/>
      <c r="E917" s="42"/>
      <c r="G917" s="1"/>
      <c r="H917" s="1"/>
      <c r="I917" s="42"/>
      <c r="L917" s="5"/>
    </row>
    <row r="918" spans="1:12" ht="14.25" customHeight="1" x14ac:dyDescent="0.35">
      <c r="A918" s="6"/>
      <c r="D918" s="42"/>
      <c r="E918" s="42"/>
      <c r="G918" s="1"/>
      <c r="H918" s="1"/>
      <c r="I918" s="42"/>
      <c r="L918" s="5"/>
    </row>
    <row r="919" spans="1:12" ht="14.25" customHeight="1" x14ac:dyDescent="0.35">
      <c r="A919" s="6"/>
      <c r="D919" s="42"/>
      <c r="E919" s="42"/>
      <c r="G919" s="1"/>
      <c r="H919" s="1"/>
      <c r="I919" s="42"/>
      <c r="L919" s="5"/>
    </row>
    <row r="920" spans="1:12" ht="14.25" customHeight="1" x14ac:dyDescent="0.35">
      <c r="A920" s="6"/>
      <c r="D920" s="42"/>
      <c r="E920" s="42"/>
      <c r="G920" s="1"/>
      <c r="H920" s="1"/>
      <c r="I920" s="42"/>
      <c r="L920" s="5"/>
    </row>
    <row r="921" spans="1:12" ht="14.25" customHeight="1" x14ac:dyDescent="0.35">
      <c r="A921" s="6"/>
      <c r="D921" s="42"/>
      <c r="E921" s="42"/>
      <c r="G921" s="1"/>
      <c r="H921" s="1"/>
      <c r="I921" s="42"/>
      <c r="L921" s="5"/>
    </row>
    <row r="922" spans="1:12" ht="14.25" customHeight="1" x14ac:dyDescent="0.35">
      <c r="A922" s="6"/>
      <c r="D922" s="42"/>
      <c r="E922" s="42"/>
      <c r="G922" s="1"/>
      <c r="H922" s="1"/>
      <c r="I922" s="42"/>
      <c r="L922" s="5"/>
    </row>
    <row r="923" spans="1:12" ht="14.25" customHeight="1" x14ac:dyDescent="0.35">
      <c r="A923" s="6"/>
      <c r="D923" s="42"/>
      <c r="E923" s="42"/>
      <c r="G923" s="1"/>
      <c r="H923" s="1"/>
      <c r="I923" s="42"/>
      <c r="L923" s="5"/>
    </row>
    <row r="924" spans="1:12" ht="14.25" customHeight="1" x14ac:dyDescent="0.35">
      <c r="A924" s="6"/>
      <c r="D924" s="42"/>
      <c r="E924" s="42"/>
      <c r="G924" s="1"/>
      <c r="H924" s="1"/>
      <c r="I924" s="42"/>
      <c r="L924" s="5"/>
    </row>
    <row r="925" spans="1:12" ht="14.25" customHeight="1" x14ac:dyDescent="0.35">
      <c r="A925" s="6"/>
      <c r="D925" s="42"/>
      <c r="E925" s="42"/>
      <c r="G925" s="1"/>
      <c r="H925" s="1"/>
      <c r="I925" s="42"/>
      <c r="L925" s="5"/>
    </row>
    <row r="926" spans="1:12" ht="14.25" customHeight="1" x14ac:dyDescent="0.35">
      <c r="A926" s="6"/>
      <c r="D926" s="42"/>
      <c r="E926" s="42"/>
      <c r="G926" s="1"/>
      <c r="H926" s="1"/>
      <c r="I926" s="42"/>
      <c r="L926" s="5"/>
    </row>
    <row r="927" spans="1:12" ht="14.25" customHeight="1" x14ac:dyDescent="0.35">
      <c r="A927" s="6"/>
      <c r="D927" s="42"/>
      <c r="E927" s="42"/>
      <c r="G927" s="1"/>
      <c r="H927" s="1"/>
      <c r="I927" s="42"/>
      <c r="L927" s="5"/>
    </row>
    <row r="928" spans="1:12" ht="14.25" customHeight="1" x14ac:dyDescent="0.35">
      <c r="A928" s="6"/>
      <c r="D928" s="42"/>
      <c r="E928" s="42"/>
      <c r="G928" s="1"/>
      <c r="H928" s="1"/>
      <c r="I928" s="42"/>
      <c r="L928" s="5"/>
    </row>
    <row r="929" spans="1:12" ht="14.25" customHeight="1" x14ac:dyDescent="0.35">
      <c r="A929" s="6"/>
      <c r="D929" s="42"/>
      <c r="E929" s="42"/>
      <c r="G929" s="1"/>
      <c r="H929" s="1"/>
      <c r="I929" s="42"/>
      <c r="L929" s="5"/>
    </row>
    <row r="930" spans="1:12" ht="14.25" customHeight="1" x14ac:dyDescent="0.35">
      <c r="A930" s="6"/>
      <c r="D930" s="42"/>
      <c r="E930" s="42"/>
      <c r="G930" s="1"/>
      <c r="H930" s="1"/>
      <c r="I930" s="42"/>
      <c r="L930" s="5"/>
    </row>
    <row r="931" spans="1:12" ht="14.25" customHeight="1" x14ac:dyDescent="0.35">
      <c r="A931" s="6"/>
      <c r="D931" s="42"/>
      <c r="E931" s="42"/>
      <c r="G931" s="1"/>
      <c r="H931" s="1"/>
      <c r="I931" s="42"/>
      <c r="L931" s="5"/>
    </row>
    <row r="932" spans="1:12" ht="14.25" customHeight="1" x14ac:dyDescent="0.35">
      <c r="A932" s="6"/>
      <c r="D932" s="42"/>
      <c r="E932" s="42"/>
      <c r="G932" s="1"/>
      <c r="H932" s="1"/>
      <c r="I932" s="42"/>
      <c r="L932" s="5"/>
    </row>
    <row r="933" spans="1:12" ht="14.25" customHeight="1" x14ac:dyDescent="0.35">
      <c r="A933" s="6"/>
      <c r="D933" s="42"/>
      <c r="E933" s="42"/>
      <c r="G933" s="1"/>
      <c r="H933" s="1"/>
      <c r="I933" s="42"/>
      <c r="L933" s="5"/>
    </row>
    <row r="934" spans="1:12" ht="14.25" customHeight="1" x14ac:dyDescent="0.35">
      <c r="A934" s="6"/>
      <c r="D934" s="42"/>
      <c r="E934" s="42"/>
      <c r="G934" s="1"/>
      <c r="H934" s="1"/>
      <c r="I934" s="42"/>
      <c r="L934" s="5"/>
    </row>
    <row r="935" spans="1:12" ht="14.25" customHeight="1" x14ac:dyDescent="0.35">
      <c r="A935" s="6"/>
      <c r="D935" s="42"/>
      <c r="E935" s="42"/>
      <c r="G935" s="1"/>
      <c r="H935" s="1"/>
      <c r="I935" s="42"/>
      <c r="L935" s="5"/>
    </row>
    <row r="936" spans="1:12" ht="14.25" customHeight="1" x14ac:dyDescent="0.35">
      <c r="A936" s="6"/>
      <c r="D936" s="42"/>
      <c r="E936" s="42"/>
      <c r="G936" s="1"/>
      <c r="H936" s="1"/>
      <c r="I936" s="42"/>
      <c r="L936" s="5"/>
    </row>
    <row r="937" spans="1:12" ht="14.25" customHeight="1" x14ac:dyDescent="0.35">
      <c r="A937" s="6"/>
      <c r="D937" s="42"/>
      <c r="E937" s="42"/>
      <c r="G937" s="1"/>
      <c r="H937" s="1"/>
      <c r="I937" s="42"/>
      <c r="L937" s="5"/>
    </row>
    <row r="938" spans="1:12" ht="14.25" customHeight="1" x14ac:dyDescent="0.35">
      <c r="A938" s="6"/>
      <c r="D938" s="42"/>
      <c r="E938" s="42"/>
      <c r="G938" s="1"/>
      <c r="H938" s="1"/>
      <c r="I938" s="42"/>
      <c r="L938" s="5"/>
    </row>
    <row r="939" spans="1:12" ht="14.25" customHeight="1" x14ac:dyDescent="0.35">
      <c r="A939" s="6"/>
      <c r="D939" s="42"/>
      <c r="E939" s="42"/>
      <c r="G939" s="1"/>
      <c r="H939" s="1"/>
      <c r="I939" s="42"/>
      <c r="L939" s="5"/>
    </row>
    <row r="940" spans="1:12" ht="14.25" customHeight="1" x14ac:dyDescent="0.35">
      <c r="A940" s="6"/>
      <c r="D940" s="42"/>
      <c r="E940" s="42"/>
      <c r="G940" s="1"/>
      <c r="H940" s="1"/>
      <c r="I940" s="42"/>
      <c r="L940" s="5"/>
    </row>
    <row r="941" spans="1:12" ht="14.25" customHeight="1" x14ac:dyDescent="0.35">
      <c r="A941" s="6"/>
      <c r="D941" s="42"/>
      <c r="E941" s="42"/>
      <c r="G941" s="1"/>
      <c r="H941" s="1"/>
      <c r="I941" s="42"/>
      <c r="L941" s="5"/>
    </row>
    <row r="942" spans="1:12" ht="14.25" customHeight="1" x14ac:dyDescent="0.35">
      <c r="A942" s="6"/>
      <c r="D942" s="42"/>
      <c r="E942" s="42"/>
      <c r="G942" s="1"/>
      <c r="H942" s="1"/>
      <c r="I942" s="42"/>
      <c r="L942" s="5"/>
    </row>
    <row r="943" spans="1:12" ht="14.25" customHeight="1" x14ac:dyDescent="0.35">
      <c r="A943" s="6"/>
      <c r="D943" s="42"/>
      <c r="E943" s="42"/>
      <c r="G943" s="1"/>
      <c r="H943" s="1"/>
      <c r="I943" s="42"/>
      <c r="L943" s="5"/>
    </row>
    <row r="944" spans="1:12" ht="14.25" customHeight="1" x14ac:dyDescent="0.35">
      <c r="A944" s="6"/>
      <c r="D944" s="42"/>
      <c r="E944" s="42"/>
      <c r="G944" s="1"/>
      <c r="H944" s="1"/>
      <c r="I944" s="42"/>
      <c r="L944" s="5"/>
    </row>
    <row r="945" spans="1:12" ht="14.25" customHeight="1" x14ac:dyDescent="0.35">
      <c r="A945" s="6"/>
      <c r="D945" s="42"/>
      <c r="E945" s="42"/>
      <c r="G945" s="1"/>
      <c r="H945" s="1"/>
      <c r="I945" s="42"/>
      <c r="L945" s="5"/>
    </row>
    <row r="946" spans="1:12" ht="14.25" customHeight="1" x14ac:dyDescent="0.35">
      <c r="A946" s="6"/>
      <c r="D946" s="42"/>
      <c r="E946" s="42"/>
      <c r="G946" s="1"/>
      <c r="H946" s="1"/>
      <c r="I946" s="42"/>
      <c r="L946" s="5"/>
    </row>
    <row r="947" spans="1:12" ht="14.25" customHeight="1" x14ac:dyDescent="0.35">
      <c r="A947" s="6"/>
      <c r="D947" s="42"/>
      <c r="E947" s="42"/>
      <c r="G947" s="1"/>
      <c r="H947" s="1"/>
      <c r="I947" s="42"/>
      <c r="L947" s="5"/>
    </row>
    <row r="948" spans="1:12" ht="14.25" customHeight="1" x14ac:dyDescent="0.35">
      <c r="A948" s="6"/>
      <c r="D948" s="42"/>
      <c r="E948" s="42"/>
      <c r="G948" s="1"/>
      <c r="H948" s="1"/>
      <c r="I948" s="42"/>
      <c r="L948" s="5"/>
    </row>
    <row r="949" spans="1:12" ht="14.25" customHeight="1" x14ac:dyDescent="0.35">
      <c r="A949" s="6"/>
      <c r="D949" s="42"/>
      <c r="E949" s="42"/>
      <c r="G949" s="1"/>
      <c r="H949" s="1"/>
      <c r="I949" s="42"/>
      <c r="L949" s="5"/>
    </row>
    <row r="950" spans="1:12" ht="14.25" customHeight="1" x14ac:dyDescent="0.35">
      <c r="A950" s="6"/>
      <c r="D950" s="42"/>
      <c r="E950" s="42"/>
      <c r="G950" s="1"/>
      <c r="H950" s="1"/>
      <c r="I950" s="42"/>
      <c r="L950" s="5"/>
    </row>
    <row r="951" spans="1:12" ht="14.25" customHeight="1" x14ac:dyDescent="0.35">
      <c r="A951" s="6"/>
      <c r="D951" s="42"/>
      <c r="E951" s="42"/>
      <c r="G951" s="1"/>
      <c r="H951" s="1"/>
      <c r="I951" s="42"/>
      <c r="L951" s="5"/>
    </row>
    <row r="952" spans="1:12" ht="14.25" customHeight="1" x14ac:dyDescent="0.35">
      <c r="A952" s="6"/>
      <c r="D952" s="42"/>
      <c r="E952" s="42"/>
      <c r="G952" s="1"/>
      <c r="H952" s="1"/>
      <c r="I952" s="42"/>
      <c r="L952" s="5"/>
    </row>
    <row r="953" spans="1:12" ht="14.25" customHeight="1" x14ac:dyDescent="0.35">
      <c r="A953" s="6"/>
      <c r="D953" s="42"/>
      <c r="E953" s="42"/>
      <c r="G953" s="1"/>
      <c r="H953" s="1"/>
      <c r="I953" s="42"/>
      <c r="L953" s="5"/>
    </row>
    <row r="954" spans="1:12" ht="14.25" customHeight="1" x14ac:dyDescent="0.35">
      <c r="A954" s="6"/>
      <c r="D954" s="42"/>
      <c r="E954" s="42"/>
      <c r="G954" s="1"/>
      <c r="H954" s="1"/>
      <c r="I954" s="42"/>
      <c r="L954" s="5"/>
    </row>
    <row r="955" spans="1:12" ht="14.25" customHeight="1" x14ac:dyDescent="0.35">
      <c r="A955" s="6"/>
      <c r="D955" s="42"/>
      <c r="E955" s="42"/>
      <c r="G955" s="1"/>
      <c r="H955" s="1"/>
      <c r="I955" s="42"/>
      <c r="L955" s="5"/>
    </row>
    <row r="956" spans="1:12" ht="14.25" customHeight="1" x14ac:dyDescent="0.35">
      <c r="A956" s="6"/>
      <c r="D956" s="42"/>
      <c r="E956" s="42"/>
      <c r="G956" s="1"/>
      <c r="H956" s="1"/>
      <c r="I956" s="42"/>
      <c r="L956" s="5"/>
    </row>
    <row r="957" spans="1:12" ht="14.25" customHeight="1" x14ac:dyDescent="0.35">
      <c r="A957" s="6"/>
      <c r="D957" s="42"/>
      <c r="E957" s="42"/>
      <c r="G957" s="1"/>
      <c r="H957" s="1"/>
      <c r="I957" s="42"/>
      <c r="L957" s="5"/>
    </row>
    <row r="958" spans="1:12" ht="14.25" customHeight="1" x14ac:dyDescent="0.35">
      <c r="A958" s="6"/>
      <c r="D958" s="42"/>
      <c r="E958" s="42"/>
      <c r="G958" s="1"/>
      <c r="H958" s="1"/>
      <c r="I958" s="42"/>
      <c r="L958" s="5"/>
    </row>
    <row r="959" spans="1:12" ht="14.25" customHeight="1" x14ac:dyDescent="0.35">
      <c r="A959" s="6"/>
      <c r="D959" s="42"/>
      <c r="E959" s="42"/>
      <c r="G959" s="1"/>
      <c r="H959" s="1"/>
      <c r="I959" s="42"/>
      <c r="L959" s="5"/>
    </row>
    <row r="960" spans="1:12" ht="14.25" customHeight="1" x14ac:dyDescent="0.35">
      <c r="A960" s="6"/>
      <c r="D960" s="42"/>
      <c r="E960" s="42"/>
      <c r="G960" s="1"/>
      <c r="H960" s="1"/>
      <c r="I960" s="42"/>
      <c r="L960" s="5"/>
    </row>
    <row r="961" spans="1:12" ht="14.25" customHeight="1" x14ac:dyDescent="0.35">
      <c r="A961" s="6"/>
      <c r="D961" s="42"/>
      <c r="E961" s="42"/>
      <c r="G961" s="1"/>
      <c r="H961" s="1"/>
      <c r="I961" s="42"/>
      <c r="L961" s="5"/>
    </row>
    <row r="962" spans="1:12" ht="14.25" customHeight="1" x14ac:dyDescent="0.35">
      <c r="A962" s="6"/>
      <c r="D962" s="42"/>
      <c r="E962" s="42"/>
      <c r="G962" s="1"/>
      <c r="H962" s="1"/>
      <c r="I962" s="42"/>
      <c r="L962" s="5"/>
    </row>
    <row r="963" spans="1:12" ht="14.25" customHeight="1" x14ac:dyDescent="0.35">
      <c r="A963" s="6"/>
      <c r="D963" s="42"/>
      <c r="E963" s="42"/>
      <c r="G963" s="1"/>
      <c r="H963" s="1"/>
      <c r="I963" s="42"/>
      <c r="L963" s="5"/>
    </row>
    <row r="964" spans="1:12" ht="14.25" customHeight="1" x14ac:dyDescent="0.35">
      <c r="A964" s="6"/>
      <c r="D964" s="42"/>
      <c r="E964" s="42"/>
      <c r="G964" s="1"/>
      <c r="H964" s="1"/>
      <c r="I964" s="42"/>
      <c r="L964" s="5"/>
    </row>
    <row r="965" spans="1:12" ht="14.25" customHeight="1" x14ac:dyDescent="0.35">
      <c r="A965" s="6"/>
      <c r="D965" s="42"/>
      <c r="E965" s="42"/>
      <c r="G965" s="1"/>
      <c r="H965" s="1"/>
      <c r="I965" s="42"/>
      <c r="L965" s="5"/>
    </row>
    <row r="966" spans="1:12" ht="14.25" customHeight="1" x14ac:dyDescent="0.35">
      <c r="A966" s="6"/>
      <c r="D966" s="42"/>
      <c r="E966" s="42"/>
      <c r="G966" s="1"/>
      <c r="H966" s="1"/>
      <c r="I966" s="42"/>
      <c r="L966" s="5"/>
    </row>
    <row r="967" spans="1:12" ht="14.25" customHeight="1" x14ac:dyDescent="0.35">
      <c r="A967" s="6"/>
      <c r="D967" s="42"/>
      <c r="E967" s="42"/>
      <c r="G967" s="1"/>
      <c r="H967" s="1"/>
      <c r="I967" s="42"/>
      <c r="L967" s="5"/>
    </row>
    <row r="968" spans="1:12" ht="14.25" customHeight="1" x14ac:dyDescent="0.35">
      <c r="A968" s="6"/>
      <c r="D968" s="42"/>
      <c r="E968" s="42"/>
      <c r="G968" s="1"/>
      <c r="H968" s="1"/>
      <c r="I968" s="42"/>
      <c r="L968" s="5"/>
    </row>
    <row r="969" spans="1:12" ht="14.25" customHeight="1" x14ac:dyDescent="0.35">
      <c r="A969" s="6"/>
      <c r="D969" s="42"/>
      <c r="E969" s="42"/>
      <c r="G969" s="1"/>
      <c r="H969" s="1"/>
      <c r="I969" s="42"/>
      <c r="L969" s="5"/>
    </row>
    <row r="970" spans="1:12" ht="14.25" customHeight="1" x14ac:dyDescent="0.35">
      <c r="A970" s="6"/>
      <c r="D970" s="42"/>
      <c r="E970" s="42"/>
      <c r="G970" s="1"/>
      <c r="H970" s="1"/>
      <c r="I970" s="42"/>
      <c r="L970" s="5"/>
    </row>
    <row r="971" spans="1:12" ht="14.25" customHeight="1" x14ac:dyDescent="0.35">
      <c r="A971" s="6"/>
      <c r="D971" s="42"/>
      <c r="E971" s="42"/>
      <c r="G971" s="1"/>
      <c r="H971" s="1"/>
      <c r="I971" s="42"/>
      <c r="L971" s="5"/>
    </row>
    <row r="972" spans="1:12" ht="14.25" customHeight="1" x14ac:dyDescent="0.35">
      <c r="A972" s="6"/>
      <c r="D972" s="42"/>
      <c r="E972" s="42"/>
      <c r="G972" s="1"/>
      <c r="H972" s="1"/>
      <c r="I972" s="42"/>
      <c r="L972" s="5"/>
    </row>
    <row r="973" spans="1:12" ht="14.25" customHeight="1" x14ac:dyDescent="0.35">
      <c r="A973" s="6"/>
      <c r="D973" s="42"/>
      <c r="E973" s="42"/>
      <c r="G973" s="1"/>
      <c r="H973" s="1"/>
      <c r="I973" s="42"/>
      <c r="L973" s="5"/>
    </row>
    <row r="974" spans="1:12" ht="14.25" customHeight="1" x14ac:dyDescent="0.35">
      <c r="A974" s="6"/>
      <c r="D974" s="42"/>
      <c r="E974" s="42"/>
      <c r="G974" s="1"/>
      <c r="H974" s="1"/>
      <c r="I974" s="42"/>
      <c r="L974" s="5"/>
    </row>
    <row r="975" spans="1:12" ht="14.25" customHeight="1" x14ac:dyDescent="0.35">
      <c r="A975" s="6"/>
      <c r="D975" s="42"/>
      <c r="E975" s="42"/>
      <c r="G975" s="1"/>
      <c r="H975" s="1"/>
      <c r="I975" s="42"/>
      <c r="L975" s="5"/>
    </row>
    <row r="976" spans="1:12" ht="14.25" customHeight="1" x14ac:dyDescent="0.35">
      <c r="A976" s="6"/>
      <c r="D976" s="42"/>
      <c r="E976" s="42"/>
      <c r="G976" s="1"/>
      <c r="H976" s="1"/>
      <c r="I976" s="42"/>
      <c r="L976" s="5"/>
    </row>
    <row r="977" spans="1:12" ht="14.25" customHeight="1" x14ac:dyDescent="0.35">
      <c r="A977" s="6"/>
      <c r="D977" s="42"/>
      <c r="E977" s="42"/>
      <c r="G977" s="1"/>
      <c r="H977" s="1"/>
      <c r="I977" s="42"/>
      <c r="L977" s="5"/>
    </row>
    <row r="978" spans="1:12" ht="14.25" customHeight="1" x14ac:dyDescent="0.35">
      <c r="A978" s="6"/>
      <c r="D978" s="42"/>
      <c r="E978" s="42"/>
      <c r="G978" s="1"/>
      <c r="H978" s="1"/>
      <c r="I978" s="42"/>
      <c r="L978" s="5"/>
    </row>
    <row r="979" spans="1:12" ht="14.25" customHeight="1" x14ac:dyDescent="0.35">
      <c r="A979" s="6"/>
      <c r="D979" s="42"/>
      <c r="E979" s="42"/>
      <c r="G979" s="1"/>
      <c r="H979" s="1"/>
      <c r="I979" s="42"/>
      <c r="L979" s="5"/>
    </row>
    <row r="980" spans="1:12" ht="14.25" customHeight="1" x14ac:dyDescent="0.35">
      <c r="A980" s="6"/>
      <c r="D980" s="42"/>
      <c r="E980" s="42"/>
      <c r="G980" s="1"/>
      <c r="H980" s="1"/>
      <c r="I980" s="42"/>
      <c r="L980" s="5"/>
    </row>
    <row r="981" spans="1:12" ht="14.25" customHeight="1" x14ac:dyDescent="0.35">
      <c r="A981" s="6"/>
      <c r="D981" s="42"/>
      <c r="E981" s="42"/>
      <c r="G981" s="1"/>
      <c r="H981" s="1"/>
      <c r="I981" s="42"/>
      <c r="L981" s="5"/>
    </row>
    <row r="982" spans="1:12" ht="14.25" customHeight="1" x14ac:dyDescent="0.35">
      <c r="A982" s="6"/>
      <c r="D982" s="42"/>
      <c r="E982" s="42"/>
      <c r="G982" s="1"/>
      <c r="H982" s="1"/>
      <c r="I982" s="42"/>
      <c r="L982" s="5"/>
    </row>
    <row r="983" spans="1:12" ht="14.25" customHeight="1" x14ac:dyDescent="0.35">
      <c r="A983" s="6"/>
      <c r="D983" s="42"/>
      <c r="E983" s="42"/>
      <c r="G983" s="1"/>
      <c r="H983" s="1"/>
      <c r="I983" s="42"/>
      <c r="L983" s="5"/>
    </row>
    <row r="984" spans="1:12" ht="14.25" customHeight="1" x14ac:dyDescent="0.35">
      <c r="A984" s="6"/>
      <c r="D984" s="42"/>
      <c r="E984" s="42"/>
      <c r="G984" s="1"/>
      <c r="H984" s="1"/>
      <c r="I984" s="42"/>
      <c r="L984" s="5"/>
    </row>
    <row r="985" spans="1:12" ht="14.25" customHeight="1" x14ac:dyDescent="0.35">
      <c r="A985" s="6"/>
      <c r="D985" s="42"/>
      <c r="E985" s="42"/>
      <c r="G985" s="1"/>
      <c r="H985" s="1"/>
      <c r="I985" s="42"/>
      <c r="L985" s="5"/>
    </row>
    <row r="986" spans="1:12" ht="14.25" customHeight="1" x14ac:dyDescent="0.35">
      <c r="A986" s="6"/>
      <c r="D986" s="42"/>
      <c r="E986" s="42"/>
      <c r="G986" s="1"/>
      <c r="H986" s="1"/>
      <c r="I986" s="42"/>
      <c r="L986" s="5"/>
    </row>
    <row r="987" spans="1:12" ht="14.25" customHeight="1" x14ac:dyDescent="0.35">
      <c r="A987" s="6"/>
      <c r="D987" s="42"/>
      <c r="E987" s="42"/>
      <c r="G987" s="1"/>
      <c r="H987" s="1"/>
      <c r="I987" s="42"/>
      <c r="L987" s="5"/>
    </row>
    <row r="988" spans="1:12" ht="14.25" customHeight="1" x14ac:dyDescent="0.35">
      <c r="A988" s="6"/>
      <c r="D988" s="42"/>
      <c r="E988" s="42"/>
      <c r="G988" s="1"/>
      <c r="H988" s="1"/>
      <c r="I988" s="42"/>
      <c r="L988" s="5"/>
    </row>
    <row r="989" spans="1:12" ht="14.25" customHeight="1" x14ac:dyDescent="0.35">
      <c r="A989" s="6"/>
      <c r="D989" s="42"/>
      <c r="E989" s="42"/>
      <c r="G989" s="1"/>
      <c r="H989" s="1"/>
      <c r="I989" s="42"/>
      <c r="L989" s="5"/>
    </row>
    <row r="990" spans="1:12" ht="14.25" customHeight="1" x14ac:dyDescent="0.35">
      <c r="A990" s="6"/>
      <c r="D990" s="42"/>
      <c r="E990" s="42"/>
      <c r="G990" s="1"/>
      <c r="H990" s="1"/>
      <c r="I990" s="42"/>
      <c r="L990" s="5"/>
    </row>
    <row r="991" spans="1:12" ht="14.25" customHeight="1" x14ac:dyDescent="0.35">
      <c r="A991" s="6"/>
      <c r="D991" s="42"/>
      <c r="E991" s="42"/>
      <c r="G991" s="1"/>
      <c r="H991" s="1"/>
      <c r="I991" s="42"/>
      <c r="L991" s="5"/>
    </row>
    <row r="992" spans="1:12" ht="14.25" customHeight="1" x14ac:dyDescent="0.35">
      <c r="A992" s="6"/>
      <c r="D992" s="42"/>
      <c r="E992" s="42"/>
      <c r="G992" s="1"/>
      <c r="H992" s="1"/>
      <c r="I992" s="42"/>
      <c r="L992" s="5"/>
    </row>
    <row r="993" spans="1:12" ht="14.25" customHeight="1" x14ac:dyDescent="0.35">
      <c r="A993" s="6"/>
      <c r="D993" s="42"/>
      <c r="E993" s="42"/>
      <c r="G993" s="1"/>
      <c r="H993" s="1"/>
      <c r="I993" s="42"/>
      <c r="L993" s="5"/>
    </row>
    <row r="994" spans="1:12" ht="14.25" customHeight="1" x14ac:dyDescent="0.35">
      <c r="A994" s="6"/>
      <c r="D994" s="42"/>
      <c r="E994" s="42"/>
      <c r="G994" s="1"/>
      <c r="H994" s="1"/>
      <c r="I994" s="42"/>
      <c r="L994" s="5"/>
    </row>
    <row r="995" spans="1:12" ht="14.25" customHeight="1" x14ac:dyDescent="0.35">
      <c r="A995" s="6"/>
      <c r="D995" s="42"/>
      <c r="E995" s="42"/>
      <c r="G995" s="1"/>
      <c r="H995" s="1"/>
      <c r="I995" s="42"/>
      <c r="L995" s="5"/>
    </row>
    <row r="996" spans="1:12" ht="14.25" customHeight="1" x14ac:dyDescent="0.35">
      <c r="A996" s="6"/>
      <c r="D996" s="42"/>
      <c r="E996" s="42"/>
      <c r="G996" s="1"/>
      <c r="H996" s="1"/>
      <c r="I996" s="42"/>
      <c r="L996" s="5"/>
    </row>
    <row r="997" spans="1:12" ht="14.25" customHeight="1" x14ac:dyDescent="0.35">
      <c r="A997" s="6"/>
      <c r="D997" s="42"/>
      <c r="E997" s="42"/>
      <c r="G997" s="1"/>
      <c r="H997" s="1"/>
      <c r="I997" s="42"/>
      <c r="L997" s="5"/>
    </row>
    <row r="998" spans="1:12" ht="14.25" customHeight="1" x14ac:dyDescent="0.35">
      <c r="A998" s="6"/>
      <c r="D998" s="42"/>
      <c r="E998" s="42"/>
      <c r="G998" s="1"/>
      <c r="H998" s="1"/>
      <c r="I998" s="42"/>
      <c r="L998" s="5"/>
    </row>
    <row r="999" spans="1:12" ht="14.25" customHeight="1" x14ac:dyDescent="0.35">
      <c r="A999" s="6"/>
      <c r="D999" s="42"/>
      <c r="E999" s="42"/>
      <c r="G999" s="1"/>
      <c r="H999" s="1"/>
      <c r="I999" s="42"/>
      <c r="L999" s="5"/>
    </row>
    <row r="1000" spans="1:12" ht="14.25" customHeight="1" x14ac:dyDescent="0.35">
      <c r="A1000" s="6"/>
      <c r="D1000" s="42"/>
      <c r="E1000" s="42"/>
      <c r="G1000" s="1"/>
      <c r="H1000" s="1"/>
      <c r="I1000" s="42"/>
      <c r="L1000" s="5"/>
    </row>
    <row r="1001" spans="1:12" ht="14.25" customHeight="1" x14ac:dyDescent="0.35">
      <c r="A1001" s="6"/>
      <c r="D1001" s="42"/>
      <c r="E1001" s="42"/>
      <c r="G1001" s="1"/>
      <c r="H1001" s="1"/>
      <c r="I1001" s="42"/>
      <c r="L1001" s="5"/>
    </row>
    <row r="1002" spans="1:12" ht="14.25" customHeight="1" x14ac:dyDescent="0.35">
      <c r="A1002" s="6"/>
      <c r="D1002" s="42"/>
      <c r="E1002" s="42"/>
      <c r="G1002" s="1"/>
      <c r="H1002" s="1"/>
      <c r="I1002" s="42"/>
      <c r="L1002" s="5"/>
    </row>
    <row r="1003" spans="1:12" ht="14.25" customHeight="1" x14ac:dyDescent="0.35">
      <c r="A1003" s="6"/>
      <c r="D1003" s="42"/>
      <c r="E1003" s="42"/>
      <c r="G1003" s="1"/>
      <c r="H1003" s="1"/>
      <c r="I1003" s="42"/>
      <c r="L1003" s="5"/>
    </row>
    <row r="1004" spans="1:12" ht="14.25" customHeight="1" x14ac:dyDescent="0.35">
      <c r="A1004" s="6"/>
      <c r="D1004" s="42"/>
      <c r="E1004" s="42"/>
      <c r="G1004" s="1"/>
      <c r="H1004" s="1"/>
      <c r="I1004" s="42"/>
      <c r="L1004" s="5"/>
    </row>
    <row r="1005" spans="1:12" ht="14.25" customHeight="1" x14ac:dyDescent="0.35">
      <c r="A1005" s="6"/>
      <c r="D1005" s="42"/>
      <c r="E1005" s="42"/>
      <c r="G1005" s="1"/>
      <c r="H1005" s="1"/>
      <c r="I1005" s="42"/>
      <c r="L1005" s="5"/>
    </row>
    <row r="1006" spans="1:12" ht="14.25" customHeight="1" x14ac:dyDescent="0.35">
      <c r="A1006" s="6"/>
      <c r="D1006" s="42"/>
      <c r="E1006" s="42"/>
      <c r="G1006" s="1"/>
      <c r="H1006" s="1"/>
      <c r="I1006" s="42"/>
      <c r="L1006" s="5"/>
    </row>
    <row r="1007" spans="1:12" ht="14.25" customHeight="1" x14ac:dyDescent="0.35">
      <c r="A1007" s="6"/>
      <c r="D1007" s="42"/>
      <c r="E1007" s="42"/>
      <c r="G1007" s="1"/>
      <c r="H1007" s="1"/>
      <c r="I1007" s="42"/>
      <c r="L1007" s="5"/>
    </row>
    <row r="1008" spans="1:12" ht="14.25" customHeight="1" x14ac:dyDescent="0.35">
      <c r="A1008" s="6"/>
      <c r="D1008" s="42"/>
      <c r="E1008" s="42"/>
      <c r="G1008" s="1"/>
      <c r="H1008" s="1"/>
      <c r="I1008" s="42"/>
      <c r="L1008" s="5"/>
    </row>
    <row r="1009" spans="1:12" ht="14.25" customHeight="1" x14ac:dyDescent="0.35">
      <c r="A1009" s="6"/>
      <c r="D1009" s="42"/>
      <c r="E1009" s="42"/>
      <c r="G1009" s="1"/>
      <c r="H1009" s="1"/>
      <c r="I1009" s="42"/>
      <c r="L1009" s="5"/>
    </row>
    <row r="1010" spans="1:12" ht="14.25" customHeight="1" x14ac:dyDescent="0.35">
      <c r="A1010" s="6"/>
      <c r="D1010" s="42"/>
      <c r="E1010" s="42"/>
      <c r="G1010" s="1"/>
      <c r="H1010" s="1"/>
      <c r="I1010" s="42"/>
      <c r="L1010" s="5"/>
    </row>
    <row r="1011" spans="1:12" ht="14.25" customHeight="1" x14ac:dyDescent="0.35">
      <c r="A1011" s="6"/>
      <c r="D1011" s="42"/>
      <c r="E1011" s="42"/>
      <c r="G1011" s="1"/>
      <c r="H1011" s="1"/>
      <c r="I1011" s="42"/>
      <c r="L1011" s="5"/>
    </row>
    <row r="1012" spans="1:12" ht="14.25" customHeight="1" x14ac:dyDescent="0.35">
      <c r="A1012" s="6"/>
      <c r="D1012" s="42"/>
      <c r="E1012" s="42"/>
      <c r="G1012" s="1"/>
      <c r="H1012" s="1"/>
      <c r="I1012" s="42"/>
      <c r="L1012" s="5"/>
    </row>
    <row r="1013" spans="1:12" ht="14.25" customHeight="1" x14ac:dyDescent="0.35">
      <c r="A1013" s="6"/>
      <c r="D1013" s="42"/>
      <c r="E1013" s="42"/>
      <c r="G1013" s="1"/>
      <c r="H1013" s="1"/>
      <c r="I1013" s="42"/>
      <c r="L1013" s="5"/>
    </row>
    <row r="1014" spans="1:12" ht="14.25" customHeight="1" x14ac:dyDescent="0.35">
      <c r="A1014" s="6"/>
      <c r="D1014" s="42"/>
      <c r="E1014" s="42"/>
      <c r="G1014" s="1"/>
      <c r="H1014" s="1"/>
      <c r="I1014" s="42"/>
      <c r="L1014" s="5"/>
    </row>
    <row r="1015" spans="1:12" ht="14.25" customHeight="1" x14ac:dyDescent="0.35">
      <c r="A1015" s="6"/>
      <c r="D1015" s="42"/>
      <c r="E1015" s="42"/>
      <c r="G1015" s="1"/>
      <c r="H1015" s="1"/>
      <c r="I1015" s="42"/>
      <c r="L1015" s="5"/>
    </row>
    <row r="1016" spans="1:12" ht="14.25" customHeight="1" x14ac:dyDescent="0.35">
      <c r="A1016" s="6"/>
      <c r="D1016" s="42"/>
      <c r="E1016" s="42"/>
      <c r="G1016" s="1"/>
      <c r="H1016" s="1"/>
      <c r="I1016" s="42"/>
      <c r="L1016" s="5"/>
    </row>
    <row r="1017" spans="1:12" ht="14.25" customHeight="1" x14ac:dyDescent="0.35">
      <c r="A1017" s="6"/>
      <c r="D1017" s="42"/>
      <c r="E1017" s="42"/>
      <c r="G1017" s="1"/>
      <c r="H1017" s="1"/>
      <c r="I1017" s="42"/>
      <c r="L1017" s="5"/>
    </row>
    <row r="1018" spans="1:12" ht="14.25" customHeight="1" x14ac:dyDescent="0.35">
      <c r="A1018" s="6"/>
      <c r="D1018" s="42"/>
      <c r="E1018" s="42"/>
      <c r="G1018" s="1"/>
      <c r="H1018" s="1"/>
      <c r="I1018" s="42"/>
      <c r="L1018" s="5"/>
    </row>
  </sheetData>
  <dataValidations count="3">
    <dataValidation type="list" allowBlank="1" showErrorMessage="1" sqref="G2:G1018" xr:uid="{00000000-0002-0000-0800-000000000000}">
      <formula1>"Cash,Transfer,Cash&amp;Transfer,POS"</formula1>
    </dataValidation>
    <dataValidation type="list" allowBlank="1" showErrorMessage="1" sqref="H2:H1018" xr:uid="{00000000-0002-0000-0800-000002000000}">
      <formula1>"Yes,No,Partly"</formula1>
    </dataValidation>
    <dataValidation type="custom" allowBlank="1" showDropDown="1" sqref="D2:E292 I2:I292" xr:uid="{00000000-0002-0000-0800-000003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22"/>
  <sheetViews>
    <sheetView topLeftCell="K1" workbookViewId="0">
      <pane ySplit="1" topLeftCell="A2" activePane="bottomLeft" state="frozen"/>
      <selection pane="bottomLeft" activeCell="O2" sqref="O2"/>
    </sheetView>
  </sheetViews>
  <sheetFormatPr defaultColWidth="14.453125" defaultRowHeight="15" customHeight="1" x14ac:dyDescent="0.35"/>
  <cols>
    <col min="1" max="1" width="23.08984375" customWidth="1"/>
    <col min="2" max="2" width="24.453125" customWidth="1"/>
    <col min="3" max="3" width="14" customWidth="1"/>
    <col min="4" max="4" width="21.81640625" customWidth="1"/>
    <col min="5" max="5" width="18.453125" customWidth="1"/>
    <col min="6" max="6" width="20.26953125" customWidth="1"/>
    <col min="7" max="7" width="25.54296875" customWidth="1"/>
    <col min="8" max="8" width="13.7265625" customWidth="1"/>
    <col min="9" max="9" width="24.81640625" customWidth="1"/>
    <col min="10" max="10" width="17" customWidth="1"/>
    <col min="11" max="11" width="17.26953125" customWidth="1"/>
    <col min="12" max="12" width="20.81640625" customWidth="1"/>
    <col min="13" max="13" width="11" customWidth="1"/>
    <col min="14" max="26" width="8.7265625" customWidth="1"/>
  </cols>
  <sheetData>
    <row r="1" spans="1:23" ht="14.25" customHeight="1" x14ac:dyDescent="0.35">
      <c r="A1" s="13" t="s">
        <v>47</v>
      </c>
      <c r="B1" s="14" t="s">
        <v>11</v>
      </c>
      <c r="C1" s="14" t="s">
        <v>48</v>
      </c>
      <c r="D1" s="50" t="s">
        <v>12</v>
      </c>
      <c r="E1" s="50" t="s">
        <v>26</v>
      </c>
      <c r="F1" s="14" t="s">
        <v>49</v>
      </c>
      <c r="G1" s="14" t="s">
        <v>50</v>
      </c>
      <c r="H1" s="14" t="s">
        <v>51</v>
      </c>
      <c r="I1" s="14" t="s">
        <v>52</v>
      </c>
      <c r="J1" s="43" t="s">
        <v>53</v>
      </c>
      <c r="K1" s="14" t="s">
        <v>54</v>
      </c>
      <c r="L1" s="16" t="s">
        <v>55</v>
      </c>
    </row>
    <row r="2" spans="1:23" ht="14.25" customHeight="1" x14ac:dyDescent="0.35">
      <c r="A2" s="17">
        <v>1</v>
      </c>
      <c r="B2" s="18" t="s">
        <v>13</v>
      </c>
      <c r="C2" s="18">
        <v>2</v>
      </c>
      <c r="D2" s="19">
        <f>VLOOKUP(B2,'Product List'!$A$2:$B$8,2,FALSE)</f>
        <v>25</v>
      </c>
      <c r="E2" s="19">
        <f t="shared" ref="E2:E256" si="0">C2*D2</f>
        <v>50</v>
      </c>
      <c r="F2" s="18" t="s">
        <v>6</v>
      </c>
      <c r="G2" s="18"/>
      <c r="H2" s="18" t="s">
        <v>59</v>
      </c>
      <c r="I2" s="19"/>
      <c r="J2" s="19">
        <f t="shared" ref="J2:J256" si="1">I2-E2</f>
        <v>-50</v>
      </c>
      <c r="K2" s="19"/>
      <c r="L2" s="44"/>
      <c r="O2" s="1"/>
    </row>
    <row r="3" spans="1:23" ht="14.25" customHeight="1" x14ac:dyDescent="0.35">
      <c r="A3" s="21"/>
      <c r="B3" s="22" t="s">
        <v>13</v>
      </c>
      <c r="C3" s="22">
        <v>1</v>
      </c>
      <c r="D3" s="23">
        <f>VLOOKUP(B3,'Product List'!$A$2:$B$8,2,FALSE)</f>
        <v>25</v>
      </c>
      <c r="E3" s="23">
        <f t="shared" si="0"/>
        <v>25</v>
      </c>
      <c r="F3" s="22" t="s">
        <v>1</v>
      </c>
      <c r="G3" s="22" t="s">
        <v>60</v>
      </c>
      <c r="H3" s="22" t="s">
        <v>58</v>
      </c>
      <c r="I3" s="23">
        <v>25</v>
      </c>
      <c r="J3" s="23">
        <f t="shared" si="1"/>
        <v>0</v>
      </c>
      <c r="K3" s="23"/>
      <c r="L3" s="24"/>
      <c r="R3" s="1"/>
      <c r="S3" s="1"/>
      <c r="T3" s="1"/>
      <c r="U3" s="1"/>
    </row>
    <row r="4" spans="1:23" ht="14.25" customHeight="1" x14ac:dyDescent="0.35">
      <c r="A4" s="17"/>
      <c r="B4" s="18" t="s">
        <v>15</v>
      </c>
      <c r="C4" s="18">
        <v>1</v>
      </c>
      <c r="D4" s="19">
        <f>VLOOKUP(B4,'Product List'!$A$2:$B$8,2,FALSE)</f>
        <v>350</v>
      </c>
      <c r="E4" s="19">
        <f t="shared" si="0"/>
        <v>350</v>
      </c>
      <c r="F4" s="30" t="s">
        <v>5</v>
      </c>
      <c r="G4" s="18"/>
      <c r="H4" s="18" t="s">
        <v>59</v>
      </c>
      <c r="I4" s="19"/>
      <c r="J4" s="19">
        <f t="shared" si="1"/>
        <v>-350</v>
      </c>
      <c r="K4" s="19"/>
      <c r="L4" s="34"/>
      <c r="R4" s="1"/>
      <c r="S4" s="1"/>
      <c r="T4" s="1"/>
      <c r="U4" s="1"/>
      <c r="V4" s="1"/>
    </row>
    <row r="5" spans="1:23" ht="14.25" customHeight="1" x14ac:dyDescent="0.35">
      <c r="A5" s="21"/>
      <c r="B5" s="22" t="s">
        <v>16</v>
      </c>
      <c r="C5" s="22">
        <v>1</v>
      </c>
      <c r="D5" s="23">
        <f>VLOOKUP(B5,'Product List'!$A$2:$B$8,2,FALSE)</f>
        <v>600</v>
      </c>
      <c r="E5" s="23">
        <f t="shared" si="0"/>
        <v>600</v>
      </c>
      <c r="F5" s="22" t="s">
        <v>8</v>
      </c>
      <c r="G5" s="22"/>
      <c r="H5" s="22" t="s">
        <v>59</v>
      </c>
      <c r="I5" s="23"/>
      <c r="J5" s="23">
        <f t="shared" si="1"/>
        <v>-600</v>
      </c>
      <c r="K5" s="23"/>
      <c r="L5" s="24"/>
      <c r="R5" s="1"/>
      <c r="S5" s="1"/>
      <c r="T5" s="1"/>
      <c r="U5" s="1"/>
      <c r="V5" s="1"/>
      <c r="W5" s="1"/>
    </row>
    <row r="6" spans="1:23" ht="14.25" customHeight="1" x14ac:dyDescent="0.35">
      <c r="A6" s="17"/>
      <c r="B6" s="18" t="s">
        <v>13</v>
      </c>
      <c r="C6" s="18">
        <v>2</v>
      </c>
      <c r="D6" s="19">
        <f>VLOOKUP(B6,'Product List'!$A$2:$B$8,2,FALSE)</f>
        <v>25</v>
      </c>
      <c r="E6" s="19">
        <f t="shared" si="0"/>
        <v>50</v>
      </c>
      <c r="F6" s="18" t="s">
        <v>0</v>
      </c>
      <c r="G6" s="18" t="s">
        <v>57</v>
      </c>
      <c r="H6" s="18" t="s">
        <v>58</v>
      </c>
      <c r="I6" s="19">
        <v>50</v>
      </c>
      <c r="J6" s="19">
        <f t="shared" si="1"/>
        <v>0</v>
      </c>
      <c r="K6" s="19"/>
      <c r="L6" s="34"/>
      <c r="R6" s="1"/>
      <c r="S6" s="1"/>
      <c r="T6" s="1"/>
      <c r="U6" s="1"/>
      <c r="V6" s="1"/>
      <c r="W6" s="1"/>
    </row>
    <row r="7" spans="1:23" ht="14.25" customHeight="1" x14ac:dyDescent="0.35">
      <c r="A7" s="21"/>
      <c r="B7" s="22" t="s">
        <v>13</v>
      </c>
      <c r="C7" s="22">
        <v>2</v>
      </c>
      <c r="D7" s="23">
        <f>VLOOKUP(B7,'Product List'!$A$2:$B$8,2,FALSE)</f>
        <v>25</v>
      </c>
      <c r="E7" s="23">
        <f t="shared" si="0"/>
        <v>50</v>
      </c>
      <c r="F7" s="22" t="s">
        <v>4</v>
      </c>
      <c r="G7" s="22" t="s">
        <v>57</v>
      </c>
      <c r="H7" s="22" t="s">
        <v>58</v>
      </c>
      <c r="I7" s="23">
        <v>50</v>
      </c>
      <c r="J7" s="23">
        <f t="shared" si="1"/>
        <v>0</v>
      </c>
      <c r="K7" s="23"/>
      <c r="L7" s="34"/>
      <c r="R7" s="1"/>
      <c r="S7" s="1"/>
      <c r="T7" s="1"/>
      <c r="U7" s="1"/>
    </row>
    <row r="8" spans="1:23" ht="14.25" customHeight="1" x14ac:dyDescent="0.35">
      <c r="A8" s="17"/>
      <c r="B8" s="18" t="s">
        <v>19</v>
      </c>
      <c r="C8" s="18">
        <v>2</v>
      </c>
      <c r="D8" s="19">
        <f>VLOOKUP(B8,'Product List'!$A$2:$B$8,2,FALSE)</f>
        <v>560</v>
      </c>
      <c r="E8" s="19">
        <f t="shared" si="0"/>
        <v>1120</v>
      </c>
      <c r="F8" s="18" t="s">
        <v>8</v>
      </c>
      <c r="G8" s="18"/>
      <c r="H8" s="18" t="s">
        <v>59</v>
      </c>
      <c r="I8" s="19"/>
      <c r="J8" s="19">
        <f t="shared" si="1"/>
        <v>-1120</v>
      </c>
      <c r="K8" s="19"/>
      <c r="L8" s="26"/>
      <c r="R8" s="1"/>
      <c r="S8" s="1"/>
      <c r="T8" s="1"/>
      <c r="U8" s="1"/>
    </row>
    <row r="9" spans="1:23" ht="14.25" customHeight="1" x14ac:dyDescent="0.35">
      <c r="A9" s="21"/>
      <c r="B9" s="22" t="s">
        <v>15</v>
      </c>
      <c r="C9" s="22">
        <v>1</v>
      </c>
      <c r="D9" s="23">
        <f>VLOOKUP(B9,'Product List'!$A$2:$B$8,2,FALSE)</f>
        <v>350</v>
      </c>
      <c r="E9" s="23">
        <f t="shared" si="0"/>
        <v>350</v>
      </c>
      <c r="F9" s="22" t="s">
        <v>0</v>
      </c>
      <c r="G9" s="22" t="s">
        <v>57</v>
      </c>
      <c r="H9" s="22" t="s">
        <v>58</v>
      </c>
      <c r="I9" s="23">
        <v>350</v>
      </c>
      <c r="J9" s="23">
        <f t="shared" si="1"/>
        <v>0</v>
      </c>
      <c r="K9" s="23"/>
      <c r="L9" s="24"/>
      <c r="R9" s="1"/>
      <c r="S9" s="1"/>
      <c r="T9" s="1"/>
      <c r="U9" s="1"/>
    </row>
    <row r="10" spans="1:23" ht="14.25" customHeight="1" x14ac:dyDescent="0.35">
      <c r="A10" s="17"/>
      <c r="B10" s="18" t="s">
        <v>13</v>
      </c>
      <c r="C10" s="18">
        <v>1</v>
      </c>
      <c r="D10" s="19">
        <f>VLOOKUP(B10,'Product List'!$A$2:$B$8,2,FALSE)</f>
        <v>25</v>
      </c>
      <c r="E10" s="19">
        <f t="shared" si="0"/>
        <v>25</v>
      </c>
      <c r="F10" s="18" t="s">
        <v>8</v>
      </c>
      <c r="G10" s="18"/>
      <c r="H10" s="18" t="s">
        <v>59</v>
      </c>
      <c r="I10" s="19"/>
      <c r="J10" s="19">
        <f t="shared" si="1"/>
        <v>-25</v>
      </c>
      <c r="K10" s="19"/>
      <c r="L10" s="26"/>
      <c r="R10" s="1"/>
      <c r="S10" s="1"/>
      <c r="T10" s="1"/>
    </row>
    <row r="11" spans="1:23" ht="14.25" customHeight="1" x14ac:dyDescent="0.35">
      <c r="A11" s="21"/>
      <c r="B11" s="22" t="s">
        <v>15</v>
      </c>
      <c r="C11" s="22">
        <v>1</v>
      </c>
      <c r="D11" s="23">
        <f>VLOOKUP(B11,'Product List'!$A$2:$B$8,2,FALSE)</f>
        <v>350</v>
      </c>
      <c r="E11" s="23">
        <f t="shared" si="0"/>
        <v>350</v>
      </c>
      <c r="F11" s="22" t="s">
        <v>3</v>
      </c>
      <c r="G11" s="22"/>
      <c r="H11" s="22" t="s">
        <v>59</v>
      </c>
      <c r="I11" s="23"/>
      <c r="J11" s="23">
        <f t="shared" si="1"/>
        <v>-350</v>
      </c>
      <c r="K11" s="23"/>
      <c r="L11" s="24"/>
      <c r="R11" s="1"/>
      <c r="S11" s="1"/>
      <c r="T11" s="1"/>
      <c r="U11" s="1"/>
    </row>
    <row r="12" spans="1:23" ht="14.25" customHeight="1" x14ac:dyDescent="0.35">
      <c r="A12" s="17"/>
      <c r="B12" s="18" t="s">
        <v>13</v>
      </c>
      <c r="C12" s="18">
        <v>2</v>
      </c>
      <c r="D12" s="19">
        <f>VLOOKUP(B12,'Product List'!$A$2:$B$8,2,FALSE)</f>
        <v>25</v>
      </c>
      <c r="E12" s="19">
        <f t="shared" si="0"/>
        <v>50</v>
      </c>
      <c r="F12" s="18" t="s">
        <v>3</v>
      </c>
      <c r="G12" s="18"/>
      <c r="H12" s="18" t="s">
        <v>59</v>
      </c>
      <c r="I12" s="19"/>
      <c r="J12" s="19">
        <f t="shared" si="1"/>
        <v>-50</v>
      </c>
      <c r="K12" s="19"/>
      <c r="L12" s="26"/>
      <c r="R12" s="1"/>
      <c r="S12" s="1"/>
      <c r="T12" s="1"/>
    </row>
    <row r="13" spans="1:23" ht="14.25" customHeight="1" x14ac:dyDescent="0.35">
      <c r="A13" s="21"/>
      <c r="B13" s="22" t="s">
        <v>13</v>
      </c>
      <c r="C13" s="22">
        <v>2</v>
      </c>
      <c r="D13" s="23">
        <f>VLOOKUP(B13,'Product List'!$A$2:$B$8,2,FALSE)</f>
        <v>25</v>
      </c>
      <c r="E13" s="23">
        <f t="shared" si="0"/>
        <v>50</v>
      </c>
      <c r="F13" s="22" t="s">
        <v>0</v>
      </c>
      <c r="G13" s="22" t="s">
        <v>57</v>
      </c>
      <c r="H13" s="22" t="s">
        <v>58</v>
      </c>
      <c r="I13" s="23">
        <v>50</v>
      </c>
      <c r="J13" s="23">
        <f t="shared" si="1"/>
        <v>0</v>
      </c>
      <c r="K13" s="23"/>
      <c r="L13" s="24"/>
      <c r="T13" s="1"/>
    </row>
    <row r="14" spans="1:23" ht="14.25" customHeight="1" x14ac:dyDescent="0.35">
      <c r="A14" s="17">
        <v>2</v>
      </c>
      <c r="B14" s="18" t="s">
        <v>13</v>
      </c>
      <c r="C14" s="18">
        <v>1</v>
      </c>
      <c r="D14" s="19">
        <f>VLOOKUP(B14,'Product List'!$A$2:$B$8,2,FALSE)</f>
        <v>25</v>
      </c>
      <c r="E14" s="19">
        <f t="shared" si="0"/>
        <v>25</v>
      </c>
      <c r="F14" s="18" t="s">
        <v>3</v>
      </c>
      <c r="G14" s="18"/>
      <c r="H14" s="18" t="s">
        <v>59</v>
      </c>
      <c r="I14" s="19"/>
      <c r="J14" s="19">
        <f t="shared" si="1"/>
        <v>-25</v>
      </c>
      <c r="K14" s="19"/>
      <c r="L14" s="26"/>
      <c r="T14" s="1"/>
      <c r="W14" s="2"/>
    </row>
    <row r="15" spans="1:23" ht="14.25" customHeight="1" x14ac:dyDescent="0.35">
      <c r="A15" s="21"/>
      <c r="B15" s="22" t="s">
        <v>13</v>
      </c>
      <c r="C15" s="22">
        <v>2</v>
      </c>
      <c r="D15" s="23">
        <f>VLOOKUP(B15,'Product List'!$A$2:$B$8,2,FALSE)</f>
        <v>25</v>
      </c>
      <c r="E15" s="23">
        <f t="shared" si="0"/>
        <v>50</v>
      </c>
      <c r="F15" s="30" t="s">
        <v>5</v>
      </c>
      <c r="G15" s="22"/>
      <c r="H15" s="22" t="s">
        <v>59</v>
      </c>
      <c r="I15" s="23"/>
      <c r="J15" s="23">
        <f t="shared" si="1"/>
        <v>-50</v>
      </c>
      <c r="K15" s="23"/>
      <c r="L15" s="24"/>
    </row>
    <row r="16" spans="1:23" ht="14.25" customHeight="1" x14ac:dyDescent="0.35">
      <c r="A16" s="17"/>
      <c r="B16" s="18" t="s">
        <v>13</v>
      </c>
      <c r="C16" s="18">
        <v>2</v>
      </c>
      <c r="D16" s="19">
        <f>VLOOKUP(B16,'Product List'!$A$2:$B$8,2,FALSE)</f>
        <v>25</v>
      </c>
      <c r="E16" s="19">
        <f t="shared" si="0"/>
        <v>50</v>
      </c>
      <c r="F16" s="18" t="s">
        <v>7</v>
      </c>
      <c r="G16" s="18"/>
      <c r="H16" s="18" t="s">
        <v>59</v>
      </c>
      <c r="I16" s="19"/>
      <c r="J16" s="19">
        <f t="shared" si="1"/>
        <v>-50</v>
      </c>
      <c r="K16" s="19"/>
      <c r="L16" s="26"/>
    </row>
    <row r="17" spans="1:12" ht="14.25" customHeight="1" x14ac:dyDescent="0.35">
      <c r="A17" s="21"/>
      <c r="B17" s="22" t="s">
        <v>13</v>
      </c>
      <c r="C17" s="22">
        <v>2</v>
      </c>
      <c r="D17" s="23">
        <f>VLOOKUP(B17,'Product List'!$A$2:$B$8,2,FALSE)</f>
        <v>25</v>
      </c>
      <c r="E17" s="23">
        <f t="shared" si="0"/>
        <v>50</v>
      </c>
      <c r="F17" s="22" t="s">
        <v>4</v>
      </c>
      <c r="G17" s="22" t="s">
        <v>57</v>
      </c>
      <c r="H17" s="22" t="s">
        <v>58</v>
      </c>
      <c r="I17" s="23">
        <v>50</v>
      </c>
      <c r="J17" s="23">
        <f t="shared" si="1"/>
        <v>0</v>
      </c>
      <c r="K17" s="23"/>
      <c r="L17" s="24"/>
    </row>
    <row r="18" spans="1:12" ht="14.25" customHeight="1" x14ac:dyDescent="0.35">
      <c r="A18" s="17"/>
      <c r="B18" s="18" t="s">
        <v>13</v>
      </c>
      <c r="C18" s="18">
        <v>1</v>
      </c>
      <c r="D18" s="19">
        <f>VLOOKUP(B18,'Product List'!$A$2:$B$8,2,FALSE)</f>
        <v>25</v>
      </c>
      <c r="E18" s="19">
        <f t="shared" si="0"/>
        <v>25</v>
      </c>
      <c r="F18" s="18" t="s">
        <v>8</v>
      </c>
      <c r="G18" s="18"/>
      <c r="H18" s="18" t="s">
        <v>59</v>
      </c>
      <c r="I18" s="19"/>
      <c r="J18" s="19">
        <f t="shared" si="1"/>
        <v>-25</v>
      </c>
      <c r="K18" s="19"/>
      <c r="L18" s="26"/>
    </row>
    <row r="19" spans="1:12" ht="14.25" customHeight="1" x14ac:dyDescent="0.35">
      <c r="A19" s="21"/>
      <c r="B19" s="22" t="s">
        <v>13</v>
      </c>
      <c r="C19" s="22">
        <v>2</v>
      </c>
      <c r="D19" s="23">
        <f>VLOOKUP(B19,'Product List'!$A$2:$B$8,2,FALSE)</f>
        <v>25</v>
      </c>
      <c r="E19" s="23">
        <f t="shared" si="0"/>
        <v>50</v>
      </c>
      <c r="F19" s="22" t="s">
        <v>6</v>
      </c>
      <c r="G19" s="22"/>
      <c r="H19" s="22" t="s">
        <v>59</v>
      </c>
      <c r="I19" s="23"/>
      <c r="J19" s="23">
        <f t="shared" si="1"/>
        <v>-50</v>
      </c>
      <c r="K19" s="23"/>
      <c r="L19" s="24"/>
    </row>
    <row r="20" spans="1:12" ht="14.25" customHeight="1" x14ac:dyDescent="0.35">
      <c r="A20" s="17"/>
      <c r="B20" s="18" t="s">
        <v>15</v>
      </c>
      <c r="C20" s="18">
        <v>1</v>
      </c>
      <c r="D20" s="19">
        <f>VLOOKUP(B20,'Product List'!$A$2:$B$8,2,FALSE)</f>
        <v>350</v>
      </c>
      <c r="E20" s="19">
        <f t="shared" si="0"/>
        <v>350</v>
      </c>
      <c r="F20" s="18" t="s">
        <v>7</v>
      </c>
      <c r="G20" s="18"/>
      <c r="H20" s="18" t="s">
        <v>59</v>
      </c>
      <c r="I20" s="19"/>
      <c r="J20" s="19">
        <f t="shared" si="1"/>
        <v>-350</v>
      </c>
      <c r="K20" s="19"/>
      <c r="L20" s="25"/>
    </row>
    <row r="21" spans="1:12" ht="14.25" customHeight="1" x14ac:dyDescent="0.35">
      <c r="A21" s="21"/>
      <c r="B21" s="22" t="s">
        <v>16</v>
      </c>
      <c r="C21" s="22">
        <v>1</v>
      </c>
      <c r="D21" s="23">
        <f>VLOOKUP(B21,'Product List'!$A$2:$B$8,2,FALSE)</f>
        <v>600</v>
      </c>
      <c r="E21" s="23">
        <f t="shared" si="0"/>
        <v>600</v>
      </c>
      <c r="F21" s="30" t="s">
        <v>5</v>
      </c>
      <c r="G21" s="22"/>
      <c r="H21" s="22" t="s">
        <v>59</v>
      </c>
      <c r="I21" s="23"/>
      <c r="J21" s="23">
        <f t="shared" si="1"/>
        <v>-600</v>
      </c>
      <c r="K21" s="23"/>
      <c r="L21" s="25"/>
    </row>
    <row r="22" spans="1:12" ht="14.25" customHeight="1" x14ac:dyDescent="0.35">
      <c r="A22" s="17"/>
      <c r="B22" s="18" t="s">
        <v>15</v>
      </c>
      <c r="C22" s="18">
        <v>3</v>
      </c>
      <c r="D22" s="19">
        <f>VLOOKUP(B22,'Product List'!$A$2:$B$8,2,FALSE)</f>
        <v>350</v>
      </c>
      <c r="E22" s="19">
        <f t="shared" si="0"/>
        <v>1050</v>
      </c>
      <c r="F22" s="18" t="s">
        <v>65</v>
      </c>
      <c r="G22" s="18" t="s">
        <v>60</v>
      </c>
      <c r="H22" s="18" t="s">
        <v>58</v>
      </c>
      <c r="I22" s="19">
        <v>1050</v>
      </c>
      <c r="J22" s="19">
        <f t="shared" si="1"/>
        <v>0</v>
      </c>
      <c r="K22" s="19"/>
      <c r="L22" s="26"/>
    </row>
    <row r="23" spans="1:12" ht="14.25" customHeight="1" x14ac:dyDescent="0.35">
      <c r="A23" s="21"/>
      <c r="B23" s="22" t="s">
        <v>16</v>
      </c>
      <c r="C23" s="22">
        <v>1</v>
      </c>
      <c r="D23" s="23">
        <f>VLOOKUP(B23,'Product List'!$A$2:$B$8,2,FALSE)</f>
        <v>600</v>
      </c>
      <c r="E23" s="23">
        <f t="shared" si="0"/>
        <v>600</v>
      </c>
      <c r="F23" s="22" t="s">
        <v>8</v>
      </c>
      <c r="G23" s="22"/>
      <c r="H23" s="22" t="s">
        <v>59</v>
      </c>
      <c r="I23" s="23"/>
      <c r="J23" s="23">
        <f t="shared" si="1"/>
        <v>-600</v>
      </c>
      <c r="K23" s="23"/>
      <c r="L23" s="24"/>
    </row>
    <row r="24" spans="1:12" ht="14.25" customHeight="1" x14ac:dyDescent="0.35">
      <c r="A24" s="17">
        <v>4</v>
      </c>
      <c r="B24" s="18" t="s">
        <v>16</v>
      </c>
      <c r="C24" s="18">
        <v>1</v>
      </c>
      <c r="D24" s="19">
        <f>VLOOKUP(B24,'Product List'!$A$2:$B$8,2,FALSE)</f>
        <v>600</v>
      </c>
      <c r="E24" s="19">
        <f t="shared" si="0"/>
        <v>600</v>
      </c>
      <c r="F24" s="18" t="s">
        <v>4</v>
      </c>
      <c r="G24" s="18"/>
      <c r="H24" s="18" t="s">
        <v>59</v>
      </c>
      <c r="I24" s="19"/>
      <c r="J24" s="19">
        <f t="shared" si="1"/>
        <v>-600</v>
      </c>
      <c r="K24" s="19"/>
      <c r="L24" s="26"/>
    </row>
    <row r="25" spans="1:12" ht="14.25" customHeight="1" x14ac:dyDescent="0.35">
      <c r="A25" s="21"/>
      <c r="B25" s="22" t="s">
        <v>15</v>
      </c>
      <c r="C25" s="22">
        <v>1</v>
      </c>
      <c r="D25" s="23">
        <f>VLOOKUP(B25,'Product List'!$A$2:$B$8,2,FALSE)</f>
        <v>350</v>
      </c>
      <c r="E25" s="23">
        <f t="shared" si="0"/>
        <v>350</v>
      </c>
      <c r="F25" s="22" t="s">
        <v>4</v>
      </c>
      <c r="G25" s="22"/>
      <c r="H25" s="22" t="s">
        <v>59</v>
      </c>
      <c r="I25" s="23"/>
      <c r="J25" s="23">
        <f t="shared" si="1"/>
        <v>-350</v>
      </c>
      <c r="L25" s="45"/>
    </row>
    <row r="26" spans="1:12" ht="14.25" customHeight="1" x14ac:dyDescent="0.35">
      <c r="A26" s="17"/>
      <c r="B26" s="18" t="s">
        <v>16</v>
      </c>
      <c r="C26" s="18">
        <v>1</v>
      </c>
      <c r="D26" s="19">
        <f>VLOOKUP(B26,'Product List'!$A$2:$B$8,2,FALSE)</f>
        <v>600</v>
      </c>
      <c r="E26" s="19">
        <f t="shared" si="0"/>
        <v>600</v>
      </c>
      <c r="F26" s="18" t="s">
        <v>3</v>
      </c>
      <c r="G26" s="18"/>
      <c r="H26" s="18" t="s">
        <v>59</v>
      </c>
      <c r="I26" s="19"/>
      <c r="J26" s="19">
        <f t="shared" si="1"/>
        <v>-600</v>
      </c>
      <c r="K26" s="19"/>
      <c r="L26" s="26"/>
    </row>
    <row r="27" spans="1:12" ht="14.25" customHeight="1" x14ac:dyDescent="0.35">
      <c r="A27" s="21"/>
      <c r="B27" s="22" t="s">
        <v>13</v>
      </c>
      <c r="C27" s="22">
        <v>2</v>
      </c>
      <c r="D27" s="23">
        <f>VLOOKUP(B27,'Product List'!$A$2:$B$8,2,FALSE)</f>
        <v>25</v>
      </c>
      <c r="E27" s="23">
        <f t="shared" si="0"/>
        <v>50</v>
      </c>
      <c r="F27" s="22" t="s">
        <v>4</v>
      </c>
      <c r="G27" s="22"/>
      <c r="H27" s="22" t="s">
        <v>59</v>
      </c>
      <c r="I27" s="23"/>
      <c r="J27" s="23">
        <f t="shared" si="1"/>
        <v>-50</v>
      </c>
      <c r="K27" s="23"/>
      <c r="L27" s="24"/>
    </row>
    <row r="28" spans="1:12" ht="14.25" customHeight="1" x14ac:dyDescent="0.35">
      <c r="A28" s="17" t="s">
        <v>73</v>
      </c>
      <c r="B28" s="18" t="s">
        <v>16</v>
      </c>
      <c r="C28" s="18">
        <v>1</v>
      </c>
      <c r="D28" s="19">
        <f>VLOOKUP(B28,'Product List'!$A$2:$B$8,2,FALSE)</f>
        <v>600</v>
      </c>
      <c r="E28" s="19">
        <f t="shared" si="0"/>
        <v>600</v>
      </c>
      <c r="F28" s="18" t="s">
        <v>75</v>
      </c>
      <c r="G28" s="18" t="s">
        <v>57</v>
      </c>
      <c r="H28" s="18" t="s">
        <v>64</v>
      </c>
      <c r="I28" s="19">
        <v>220</v>
      </c>
      <c r="J28" s="19">
        <f t="shared" si="1"/>
        <v>-380</v>
      </c>
      <c r="K28" s="19"/>
      <c r="L28" s="26"/>
    </row>
    <row r="29" spans="1:12" ht="14.25" customHeight="1" x14ac:dyDescent="0.35">
      <c r="A29" s="21"/>
      <c r="B29" s="22" t="s">
        <v>17</v>
      </c>
      <c r="C29" s="22">
        <v>1</v>
      </c>
      <c r="D29" s="23">
        <f>VLOOKUP(B29,'Product List'!$A$2:$B$8,2,FALSE)</f>
        <v>460</v>
      </c>
      <c r="E29" s="23">
        <f t="shared" si="0"/>
        <v>460</v>
      </c>
      <c r="F29" s="22" t="s">
        <v>1</v>
      </c>
      <c r="G29" s="22"/>
      <c r="H29" s="22" t="s">
        <v>59</v>
      </c>
      <c r="I29" s="23"/>
      <c r="J29" s="23">
        <f t="shared" si="1"/>
        <v>-460</v>
      </c>
      <c r="K29" s="23"/>
      <c r="L29" s="24"/>
    </row>
    <row r="30" spans="1:12" ht="14.25" customHeight="1" x14ac:dyDescent="0.35">
      <c r="A30" s="17"/>
      <c r="B30" s="18" t="s">
        <v>15</v>
      </c>
      <c r="C30" s="18">
        <v>1</v>
      </c>
      <c r="D30" s="19">
        <f>VLOOKUP(B30,'Product List'!$A$2:$B$8,2,FALSE)</f>
        <v>350</v>
      </c>
      <c r="E30" s="19">
        <f t="shared" si="0"/>
        <v>350</v>
      </c>
      <c r="F30" s="18" t="s">
        <v>2</v>
      </c>
      <c r="G30" s="18" t="s">
        <v>60</v>
      </c>
      <c r="H30" s="18" t="s">
        <v>58</v>
      </c>
      <c r="I30" s="19">
        <v>350</v>
      </c>
      <c r="J30" s="19">
        <f t="shared" si="1"/>
        <v>0</v>
      </c>
      <c r="L30" s="27"/>
    </row>
    <row r="31" spans="1:12" ht="14.25" customHeight="1" x14ac:dyDescent="0.35">
      <c r="A31" s="21"/>
      <c r="B31" s="22" t="s">
        <v>16</v>
      </c>
      <c r="C31" s="22">
        <v>1</v>
      </c>
      <c r="D31" s="23">
        <f>VLOOKUP(B31,'Product List'!$A$2:$B$8,2,FALSE)</f>
        <v>600</v>
      </c>
      <c r="E31" s="23">
        <f t="shared" si="0"/>
        <v>600</v>
      </c>
      <c r="F31" s="22" t="s">
        <v>2</v>
      </c>
      <c r="G31" s="22"/>
      <c r="H31" s="22" t="s">
        <v>59</v>
      </c>
      <c r="I31" s="23"/>
      <c r="J31" s="23">
        <f t="shared" si="1"/>
        <v>-600</v>
      </c>
      <c r="K31" s="23"/>
      <c r="L31" s="24"/>
    </row>
    <row r="32" spans="1:12" ht="14.25" customHeight="1" x14ac:dyDescent="0.35">
      <c r="A32" s="17"/>
      <c r="B32" s="18" t="s">
        <v>13</v>
      </c>
      <c r="C32" s="18">
        <v>2</v>
      </c>
      <c r="D32" s="19">
        <f>VLOOKUP(B32,'Product List'!$A$2:$B$8,2,FALSE)</f>
        <v>25</v>
      </c>
      <c r="E32" s="19">
        <f t="shared" si="0"/>
        <v>50</v>
      </c>
      <c r="F32" s="18" t="s">
        <v>0</v>
      </c>
      <c r="G32" s="18"/>
      <c r="H32" s="18" t="s">
        <v>59</v>
      </c>
      <c r="I32" s="19"/>
      <c r="J32" s="19">
        <f t="shared" si="1"/>
        <v>-50</v>
      </c>
      <c r="K32" s="19"/>
      <c r="L32" s="26"/>
    </row>
    <row r="33" spans="1:12" ht="14.25" customHeight="1" x14ac:dyDescent="0.35">
      <c r="A33" s="21">
        <v>5</v>
      </c>
      <c r="B33" s="22" t="s">
        <v>13</v>
      </c>
      <c r="C33" s="22">
        <v>2</v>
      </c>
      <c r="D33" s="23">
        <f>VLOOKUP(B33,'Product List'!$A$2:$B$8,2,FALSE)</f>
        <v>25</v>
      </c>
      <c r="E33" s="23">
        <f t="shared" si="0"/>
        <v>50</v>
      </c>
      <c r="F33" s="22" t="s">
        <v>3</v>
      </c>
      <c r="G33" s="22"/>
      <c r="H33" s="22" t="s">
        <v>59</v>
      </c>
      <c r="I33" s="23"/>
      <c r="J33" s="23">
        <f t="shared" si="1"/>
        <v>-50</v>
      </c>
      <c r="K33" s="23"/>
      <c r="L33" s="24"/>
    </row>
    <row r="34" spans="1:12" ht="14.25" customHeight="1" x14ac:dyDescent="0.35">
      <c r="A34" s="17">
        <v>7</v>
      </c>
      <c r="B34" s="18" t="s">
        <v>13</v>
      </c>
      <c r="C34" s="18">
        <v>2</v>
      </c>
      <c r="D34" s="19">
        <f>VLOOKUP(B34,'Product List'!$A$2:$B$8,2,FALSE)</f>
        <v>25</v>
      </c>
      <c r="E34" s="19">
        <f t="shared" si="0"/>
        <v>50</v>
      </c>
      <c r="F34" s="18" t="s">
        <v>0</v>
      </c>
      <c r="G34" s="18"/>
      <c r="H34" s="18" t="s">
        <v>59</v>
      </c>
      <c r="I34" s="19"/>
      <c r="J34" s="19">
        <f t="shared" si="1"/>
        <v>-50</v>
      </c>
      <c r="L34" s="26"/>
    </row>
    <row r="35" spans="1:12" ht="14.25" customHeight="1" x14ac:dyDescent="0.35">
      <c r="A35" s="21"/>
      <c r="B35" s="22" t="s">
        <v>13</v>
      </c>
      <c r="C35" s="22">
        <v>2</v>
      </c>
      <c r="D35" s="23">
        <f>VLOOKUP(B35,'Product List'!$A$2:$B$8,2,FALSE)</f>
        <v>25</v>
      </c>
      <c r="E35" s="23">
        <f t="shared" si="0"/>
        <v>50</v>
      </c>
      <c r="F35" s="22" t="s">
        <v>1</v>
      </c>
      <c r="G35" s="22"/>
      <c r="H35" s="22" t="s">
        <v>59</v>
      </c>
      <c r="I35" s="23"/>
      <c r="J35" s="23">
        <f t="shared" si="1"/>
        <v>-50</v>
      </c>
      <c r="L35" s="24"/>
    </row>
    <row r="36" spans="1:12" ht="14.25" customHeight="1" x14ac:dyDescent="0.35">
      <c r="A36" s="17"/>
      <c r="B36" s="18" t="s">
        <v>13</v>
      </c>
      <c r="C36" s="18">
        <v>1</v>
      </c>
      <c r="D36" s="19">
        <f>VLOOKUP(B36,'Product List'!$A$2:$B$8,2,FALSE)</f>
        <v>25</v>
      </c>
      <c r="E36" s="19">
        <f t="shared" si="0"/>
        <v>25</v>
      </c>
      <c r="F36" s="18" t="s">
        <v>8</v>
      </c>
      <c r="G36" s="18"/>
      <c r="H36" s="18" t="s">
        <v>59</v>
      </c>
      <c r="I36" s="19"/>
      <c r="J36" s="19">
        <f t="shared" si="1"/>
        <v>-25</v>
      </c>
      <c r="L36" s="26"/>
    </row>
    <row r="37" spans="1:12" ht="14.25" customHeight="1" x14ac:dyDescent="0.35">
      <c r="A37" s="21"/>
      <c r="B37" s="22" t="s">
        <v>16</v>
      </c>
      <c r="C37" s="22">
        <v>1</v>
      </c>
      <c r="D37" s="23">
        <f>VLOOKUP(B37,'Product List'!$A$2:$B$8,2,FALSE)</f>
        <v>600</v>
      </c>
      <c r="E37" s="23">
        <f t="shared" si="0"/>
        <v>600</v>
      </c>
      <c r="F37" s="22" t="s">
        <v>76</v>
      </c>
      <c r="G37" s="22" t="s">
        <v>60</v>
      </c>
      <c r="H37" s="22" t="s">
        <v>58</v>
      </c>
      <c r="I37" s="23">
        <v>600</v>
      </c>
      <c r="J37" s="23">
        <f t="shared" si="1"/>
        <v>0</v>
      </c>
      <c r="L37" s="28"/>
    </row>
    <row r="38" spans="1:12" ht="14.25" customHeight="1" x14ac:dyDescent="0.35">
      <c r="A38" s="17"/>
      <c r="B38" s="18" t="s">
        <v>16</v>
      </c>
      <c r="C38" s="18">
        <v>2</v>
      </c>
      <c r="D38" s="19">
        <f>VLOOKUP(B38,'Product List'!$A$2:$B$8,2,FALSE)</f>
        <v>600</v>
      </c>
      <c r="E38" s="19">
        <f t="shared" si="0"/>
        <v>1200</v>
      </c>
      <c r="F38" s="18" t="s">
        <v>8</v>
      </c>
      <c r="G38" s="18"/>
      <c r="H38" s="18" t="s">
        <v>59</v>
      </c>
      <c r="I38" s="19"/>
      <c r="J38" s="19">
        <f t="shared" si="1"/>
        <v>-1200</v>
      </c>
      <c r="L38" s="26"/>
    </row>
    <row r="39" spans="1:12" ht="14.25" customHeight="1" x14ac:dyDescent="0.35">
      <c r="A39" s="21"/>
      <c r="B39" s="22" t="s">
        <v>13</v>
      </c>
      <c r="C39" s="22">
        <v>2</v>
      </c>
      <c r="D39" s="23">
        <f>VLOOKUP(B39,'Product List'!$A$2:$B$8,2,FALSE)</f>
        <v>25</v>
      </c>
      <c r="E39" s="23">
        <f t="shared" si="0"/>
        <v>50</v>
      </c>
      <c r="F39" s="22" t="s">
        <v>0</v>
      </c>
      <c r="G39" s="22" t="s">
        <v>57</v>
      </c>
      <c r="H39" s="22" t="s">
        <v>58</v>
      </c>
      <c r="I39" s="23">
        <v>150</v>
      </c>
      <c r="J39" s="23">
        <f t="shared" si="1"/>
        <v>100</v>
      </c>
      <c r="L39" s="24"/>
    </row>
    <row r="40" spans="1:12" ht="14.25" customHeight="1" x14ac:dyDescent="0.35">
      <c r="A40" s="17"/>
      <c r="B40" s="18" t="s">
        <v>16</v>
      </c>
      <c r="C40" s="18">
        <v>2</v>
      </c>
      <c r="D40" s="19">
        <f>VLOOKUP(B40,'Product List'!$A$2:$B$8,2,FALSE)</f>
        <v>600</v>
      </c>
      <c r="E40" s="19">
        <f t="shared" si="0"/>
        <v>1200</v>
      </c>
      <c r="F40" s="18" t="s">
        <v>6</v>
      </c>
      <c r="G40" s="18"/>
      <c r="H40" s="18" t="s">
        <v>59</v>
      </c>
      <c r="I40" s="19"/>
      <c r="J40" s="19">
        <f t="shared" si="1"/>
        <v>-1200</v>
      </c>
      <c r="L40" s="26"/>
    </row>
    <row r="41" spans="1:12" ht="14.25" customHeight="1" x14ac:dyDescent="0.35">
      <c r="A41" s="21"/>
      <c r="B41" s="22" t="s">
        <v>13</v>
      </c>
      <c r="C41" s="22">
        <v>2</v>
      </c>
      <c r="D41" s="23">
        <f>VLOOKUP(B41,'Product List'!$A$2:$B$8,2,FALSE)</f>
        <v>25</v>
      </c>
      <c r="E41" s="23">
        <f t="shared" si="0"/>
        <v>50</v>
      </c>
      <c r="F41" s="22" t="s">
        <v>6</v>
      </c>
      <c r="G41" s="22"/>
      <c r="H41" s="22" t="s">
        <v>59</v>
      </c>
      <c r="I41" s="23"/>
      <c r="J41" s="23">
        <f t="shared" si="1"/>
        <v>-50</v>
      </c>
      <c r="L41" s="24"/>
    </row>
    <row r="42" spans="1:12" ht="14.25" customHeight="1" x14ac:dyDescent="0.35">
      <c r="A42" s="17">
        <v>8</v>
      </c>
      <c r="B42" s="18" t="s">
        <v>13</v>
      </c>
      <c r="C42" s="18">
        <v>2</v>
      </c>
      <c r="D42" s="19">
        <f>VLOOKUP(B42,'Product List'!$A$2:$B$8,2,FALSE)</f>
        <v>25</v>
      </c>
      <c r="E42" s="19">
        <f t="shared" si="0"/>
        <v>50</v>
      </c>
      <c r="F42" s="18" t="s">
        <v>0</v>
      </c>
      <c r="G42" s="18" t="s">
        <v>57</v>
      </c>
      <c r="H42" s="18" t="s">
        <v>58</v>
      </c>
      <c r="I42" s="19">
        <v>50</v>
      </c>
      <c r="J42" s="19">
        <f t="shared" si="1"/>
        <v>0</v>
      </c>
      <c r="L42" s="26"/>
    </row>
    <row r="43" spans="1:12" ht="14.25" customHeight="1" x14ac:dyDescent="0.35">
      <c r="A43" s="21"/>
      <c r="B43" s="22" t="s">
        <v>13</v>
      </c>
      <c r="C43" s="22">
        <v>1</v>
      </c>
      <c r="D43" s="23">
        <f>VLOOKUP(B43,'Product List'!$A$2:$B$8,2,FALSE)</f>
        <v>25</v>
      </c>
      <c r="E43" s="23">
        <f t="shared" si="0"/>
        <v>25</v>
      </c>
      <c r="F43" s="22" t="s">
        <v>6</v>
      </c>
      <c r="G43" s="22"/>
      <c r="H43" s="22" t="s">
        <v>59</v>
      </c>
      <c r="I43" s="23"/>
      <c r="J43" s="23">
        <f t="shared" si="1"/>
        <v>-25</v>
      </c>
      <c r="L43" s="24"/>
    </row>
    <row r="44" spans="1:12" ht="14.25" customHeight="1" x14ac:dyDescent="0.35">
      <c r="A44" s="17"/>
      <c r="B44" s="18" t="s">
        <v>13</v>
      </c>
      <c r="C44" s="18">
        <v>1</v>
      </c>
      <c r="D44" s="19">
        <f>VLOOKUP(B44,'Product List'!$A$2:$B$8,2,FALSE)</f>
        <v>25</v>
      </c>
      <c r="E44" s="19">
        <f t="shared" si="0"/>
        <v>25</v>
      </c>
      <c r="F44" s="18" t="s">
        <v>1</v>
      </c>
      <c r="G44" s="18" t="s">
        <v>57</v>
      </c>
      <c r="H44" s="18" t="s">
        <v>58</v>
      </c>
      <c r="I44" s="19">
        <v>25</v>
      </c>
      <c r="J44" s="19">
        <f t="shared" si="1"/>
        <v>0</v>
      </c>
    </row>
    <row r="45" spans="1:12" ht="14.25" customHeight="1" x14ac:dyDescent="0.35">
      <c r="A45" s="21"/>
      <c r="B45" s="22" t="s">
        <v>13</v>
      </c>
      <c r="C45" s="22">
        <v>1</v>
      </c>
      <c r="D45" s="23">
        <f>VLOOKUP(B45,'Product List'!$A$2:$B$8,2,FALSE)</f>
        <v>25</v>
      </c>
      <c r="E45" s="23">
        <f t="shared" si="0"/>
        <v>25</v>
      </c>
      <c r="F45" s="22" t="s">
        <v>3</v>
      </c>
      <c r="G45" s="22" t="s">
        <v>57</v>
      </c>
      <c r="H45" s="22" t="s">
        <v>58</v>
      </c>
      <c r="I45" s="23">
        <v>25</v>
      </c>
      <c r="J45" s="23">
        <f t="shared" si="1"/>
        <v>0</v>
      </c>
      <c r="L45" s="24"/>
    </row>
    <row r="46" spans="1:12" ht="14.25" customHeight="1" x14ac:dyDescent="0.35">
      <c r="A46" s="17">
        <v>9</v>
      </c>
      <c r="B46" s="18" t="s">
        <v>13</v>
      </c>
      <c r="C46" s="18">
        <v>2</v>
      </c>
      <c r="D46" s="19">
        <f>VLOOKUP(B46,'Product List'!$A$2:$B$8,2,FALSE)</f>
        <v>25</v>
      </c>
      <c r="E46" s="19">
        <f t="shared" si="0"/>
        <v>50</v>
      </c>
      <c r="F46" s="18" t="s">
        <v>1</v>
      </c>
      <c r="G46" s="18"/>
      <c r="H46" s="18" t="s">
        <v>59</v>
      </c>
      <c r="I46" s="19"/>
      <c r="J46" s="19">
        <f t="shared" si="1"/>
        <v>-50</v>
      </c>
      <c r="L46" s="34"/>
    </row>
    <row r="47" spans="1:12" ht="14.25" customHeight="1" x14ac:dyDescent="0.35">
      <c r="A47" s="21"/>
      <c r="B47" s="22" t="s">
        <v>16</v>
      </c>
      <c r="C47" s="22">
        <v>1</v>
      </c>
      <c r="D47" s="23">
        <f>VLOOKUP(B47,'Product List'!$A$2:$B$8,2,FALSE)</f>
        <v>600</v>
      </c>
      <c r="E47" s="23">
        <f t="shared" si="0"/>
        <v>600</v>
      </c>
      <c r="F47" s="22" t="s">
        <v>8</v>
      </c>
      <c r="G47" s="22"/>
      <c r="H47" s="22" t="s">
        <v>59</v>
      </c>
      <c r="I47" s="23"/>
      <c r="J47" s="23">
        <f t="shared" si="1"/>
        <v>-600</v>
      </c>
      <c r="L47" s="24"/>
    </row>
    <row r="48" spans="1:12" ht="14.25" customHeight="1" x14ac:dyDescent="0.35">
      <c r="A48" s="17"/>
      <c r="B48" s="18" t="s">
        <v>17</v>
      </c>
      <c r="C48" s="18">
        <v>1</v>
      </c>
      <c r="D48" s="19">
        <f>VLOOKUP(B48,'Product List'!$A$2:$B$8,2,FALSE)</f>
        <v>460</v>
      </c>
      <c r="E48" s="19">
        <f t="shared" si="0"/>
        <v>460</v>
      </c>
      <c r="F48" s="18" t="s">
        <v>1</v>
      </c>
      <c r="G48" s="18"/>
      <c r="H48" s="18" t="s">
        <v>59</v>
      </c>
      <c r="I48" s="19"/>
      <c r="J48" s="19">
        <f t="shared" si="1"/>
        <v>-460</v>
      </c>
      <c r="L48" s="26"/>
    </row>
    <row r="49" spans="1:12" ht="14.25" customHeight="1" x14ac:dyDescent="0.35">
      <c r="A49" s="21"/>
      <c r="B49" s="22" t="s">
        <v>13</v>
      </c>
      <c r="C49" s="22">
        <v>2</v>
      </c>
      <c r="D49" s="23">
        <f>VLOOKUP(B49,'Product List'!$A$2:$B$8,2,FALSE)</f>
        <v>25</v>
      </c>
      <c r="E49" s="23">
        <f t="shared" si="0"/>
        <v>50</v>
      </c>
      <c r="F49" s="22" t="s">
        <v>6</v>
      </c>
      <c r="G49" s="22"/>
      <c r="H49" s="22" t="s">
        <v>59</v>
      </c>
      <c r="I49" s="23"/>
      <c r="J49" s="23">
        <f t="shared" si="1"/>
        <v>-50</v>
      </c>
      <c r="L49" s="24"/>
    </row>
    <row r="50" spans="1:12" ht="14.25" customHeight="1" x14ac:dyDescent="0.35">
      <c r="A50" s="17">
        <v>10</v>
      </c>
      <c r="B50" s="18" t="s">
        <v>13</v>
      </c>
      <c r="C50" s="18">
        <v>1</v>
      </c>
      <c r="D50" s="19">
        <f>VLOOKUP(B50,'Product List'!$A$2:$B$8,2,FALSE)</f>
        <v>25</v>
      </c>
      <c r="E50" s="19">
        <f t="shared" si="0"/>
        <v>25</v>
      </c>
      <c r="F50" s="18" t="s">
        <v>0</v>
      </c>
      <c r="G50" s="18" t="s">
        <v>57</v>
      </c>
      <c r="H50" s="18" t="s">
        <v>58</v>
      </c>
      <c r="I50" s="19">
        <v>100</v>
      </c>
      <c r="J50" s="19">
        <f t="shared" si="1"/>
        <v>75</v>
      </c>
      <c r="L50" s="26"/>
    </row>
    <row r="51" spans="1:12" ht="14.25" customHeight="1" x14ac:dyDescent="0.35">
      <c r="A51" s="21"/>
      <c r="B51" s="22" t="s">
        <v>13</v>
      </c>
      <c r="C51" s="22">
        <v>1</v>
      </c>
      <c r="D51" s="23">
        <f>VLOOKUP(B51,'Product List'!$A$2:$B$8,2,FALSE)</f>
        <v>25</v>
      </c>
      <c r="E51" s="23">
        <f t="shared" si="0"/>
        <v>25</v>
      </c>
      <c r="F51" s="22" t="s">
        <v>1</v>
      </c>
      <c r="G51" s="22"/>
      <c r="H51" s="22" t="s">
        <v>59</v>
      </c>
      <c r="I51" s="23"/>
      <c r="J51" s="23">
        <f t="shared" si="1"/>
        <v>-25</v>
      </c>
      <c r="L51" s="24"/>
    </row>
    <row r="52" spans="1:12" ht="14.25" customHeight="1" x14ac:dyDescent="0.35">
      <c r="A52" s="17">
        <v>11</v>
      </c>
      <c r="B52" s="18" t="s">
        <v>13</v>
      </c>
      <c r="C52" s="18">
        <v>2</v>
      </c>
      <c r="D52" s="19">
        <f>VLOOKUP(B52,'Product List'!$A$2:$B$8,2,FALSE)</f>
        <v>25</v>
      </c>
      <c r="E52" s="19">
        <f t="shared" si="0"/>
        <v>50</v>
      </c>
      <c r="F52" s="18" t="s">
        <v>8</v>
      </c>
      <c r="G52" s="18"/>
      <c r="H52" s="18" t="s">
        <v>59</v>
      </c>
      <c r="I52" s="19"/>
      <c r="J52" s="19">
        <f t="shared" si="1"/>
        <v>-50</v>
      </c>
      <c r="L52" s="34"/>
    </row>
    <row r="53" spans="1:12" ht="14.25" customHeight="1" x14ac:dyDescent="0.35">
      <c r="A53" s="21"/>
      <c r="B53" s="22" t="s">
        <v>16</v>
      </c>
      <c r="C53" s="22">
        <v>1</v>
      </c>
      <c r="D53" s="23">
        <f>VLOOKUP(B53,'Product List'!$A$2:$B$8,2,FALSE)</f>
        <v>600</v>
      </c>
      <c r="E53" s="23">
        <f t="shared" si="0"/>
        <v>600</v>
      </c>
      <c r="F53" s="30" t="s">
        <v>5</v>
      </c>
      <c r="G53" s="22"/>
      <c r="H53" s="22" t="s">
        <v>59</v>
      </c>
      <c r="I53" s="23"/>
      <c r="J53" s="23">
        <f t="shared" si="1"/>
        <v>-600</v>
      </c>
      <c r="L53" s="34"/>
    </row>
    <row r="54" spans="1:12" ht="14.25" customHeight="1" x14ac:dyDescent="0.35">
      <c r="A54" s="17"/>
      <c r="B54" s="18" t="s">
        <v>17</v>
      </c>
      <c r="C54" s="18">
        <v>1</v>
      </c>
      <c r="D54" s="19">
        <f>VLOOKUP(B54,'Product List'!$A$2:$B$8,2,FALSE)</f>
        <v>460</v>
      </c>
      <c r="E54" s="19">
        <f t="shared" si="0"/>
        <v>460</v>
      </c>
      <c r="F54" s="30" t="s">
        <v>5</v>
      </c>
      <c r="G54" s="18" t="s">
        <v>60</v>
      </c>
      <c r="H54" s="18" t="s">
        <v>58</v>
      </c>
      <c r="I54" s="19">
        <v>3000</v>
      </c>
      <c r="J54" s="19">
        <f t="shared" si="1"/>
        <v>2540</v>
      </c>
      <c r="L54" s="34"/>
    </row>
    <row r="55" spans="1:12" ht="14.25" customHeight="1" x14ac:dyDescent="0.35">
      <c r="A55" s="21"/>
      <c r="B55" s="22" t="s">
        <v>13</v>
      </c>
      <c r="C55" s="22">
        <v>1</v>
      </c>
      <c r="D55" s="23">
        <f>VLOOKUP(B55,'Product List'!$A$2:$B$8,2,FALSE)</f>
        <v>25</v>
      </c>
      <c r="E55" s="23">
        <f t="shared" si="0"/>
        <v>25</v>
      </c>
      <c r="F55" s="22" t="s">
        <v>0</v>
      </c>
      <c r="G55" s="22" t="s">
        <v>57</v>
      </c>
      <c r="H55" s="22" t="s">
        <v>58</v>
      </c>
      <c r="I55" s="23">
        <v>50</v>
      </c>
      <c r="J55" s="23">
        <f t="shared" si="1"/>
        <v>25</v>
      </c>
      <c r="L55" s="34"/>
    </row>
    <row r="56" spans="1:12" ht="14.25" customHeight="1" x14ac:dyDescent="0.35">
      <c r="A56" s="17">
        <v>14</v>
      </c>
      <c r="B56" s="18" t="s">
        <v>13</v>
      </c>
      <c r="C56" s="18">
        <v>2</v>
      </c>
      <c r="D56" s="19">
        <f>VLOOKUP(B56,'Product List'!$A$2:$B$8,2,FALSE)</f>
        <v>25</v>
      </c>
      <c r="E56" s="19">
        <f t="shared" si="0"/>
        <v>50</v>
      </c>
      <c r="F56" s="18" t="s">
        <v>0</v>
      </c>
      <c r="G56" s="18" t="s">
        <v>57</v>
      </c>
      <c r="H56" s="18" t="s">
        <v>58</v>
      </c>
      <c r="I56" s="19">
        <v>100</v>
      </c>
      <c r="J56" s="19">
        <f t="shared" si="1"/>
        <v>50</v>
      </c>
      <c r="L56" s="26"/>
    </row>
    <row r="57" spans="1:12" ht="14.25" customHeight="1" x14ac:dyDescent="0.35">
      <c r="A57" s="21"/>
      <c r="B57" s="22" t="s">
        <v>13</v>
      </c>
      <c r="C57" s="22">
        <v>1</v>
      </c>
      <c r="D57" s="23">
        <f>VLOOKUP(B57,'Product List'!$A$2:$B$8,2,FALSE)</f>
        <v>25</v>
      </c>
      <c r="E57" s="23">
        <f t="shared" si="0"/>
        <v>25</v>
      </c>
      <c r="F57" s="22" t="s">
        <v>1</v>
      </c>
      <c r="G57" s="22"/>
      <c r="H57" s="22" t="s">
        <v>59</v>
      </c>
      <c r="I57" s="23"/>
      <c r="J57" s="23">
        <f t="shared" si="1"/>
        <v>-25</v>
      </c>
      <c r="L57" s="24"/>
    </row>
    <row r="58" spans="1:12" ht="14.25" customHeight="1" x14ac:dyDescent="0.35">
      <c r="A58" s="17"/>
      <c r="B58" s="18" t="s">
        <v>13</v>
      </c>
      <c r="C58" s="18">
        <v>1</v>
      </c>
      <c r="D58" s="19">
        <f>VLOOKUP(B58,'Product List'!$A$2:$B$8,2,FALSE)</f>
        <v>25</v>
      </c>
      <c r="E58" s="19">
        <f t="shared" si="0"/>
        <v>25</v>
      </c>
      <c r="F58" s="18" t="s">
        <v>8</v>
      </c>
      <c r="G58" s="18"/>
      <c r="H58" s="18" t="s">
        <v>59</v>
      </c>
      <c r="I58" s="19"/>
      <c r="J58" s="19">
        <f t="shared" si="1"/>
        <v>-25</v>
      </c>
      <c r="L58" s="26"/>
    </row>
    <row r="59" spans="1:12" ht="14.25" customHeight="1" x14ac:dyDescent="0.35">
      <c r="A59" s="21"/>
      <c r="B59" s="22" t="s">
        <v>13</v>
      </c>
      <c r="C59" s="22">
        <v>2</v>
      </c>
      <c r="D59" s="23">
        <f>VLOOKUP(B59,'Product List'!$A$2:$B$8,2,FALSE)</f>
        <v>25</v>
      </c>
      <c r="E59" s="23">
        <f t="shared" si="0"/>
        <v>50</v>
      </c>
      <c r="F59" s="22" t="s">
        <v>4</v>
      </c>
      <c r="G59" s="22" t="s">
        <v>57</v>
      </c>
      <c r="H59" s="22" t="s">
        <v>58</v>
      </c>
      <c r="I59" s="23">
        <v>50</v>
      </c>
      <c r="J59" s="23">
        <f t="shared" si="1"/>
        <v>0</v>
      </c>
      <c r="L59" s="24"/>
    </row>
    <row r="60" spans="1:12" ht="14.25" customHeight="1" x14ac:dyDescent="0.35">
      <c r="A60" s="17"/>
      <c r="B60" s="18" t="s">
        <v>16</v>
      </c>
      <c r="C60" s="18">
        <v>1</v>
      </c>
      <c r="D60" s="19">
        <f>VLOOKUP(B60,'Product List'!$A$2:$B$8,2,FALSE)</f>
        <v>600</v>
      </c>
      <c r="E60" s="19">
        <f t="shared" si="0"/>
        <v>600</v>
      </c>
      <c r="F60" s="18" t="s">
        <v>76</v>
      </c>
      <c r="G60" s="18" t="s">
        <v>60</v>
      </c>
      <c r="H60" s="18" t="s">
        <v>58</v>
      </c>
      <c r="I60" s="19">
        <v>600</v>
      </c>
      <c r="J60" s="19">
        <f t="shared" si="1"/>
        <v>0</v>
      </c>
      <c r="L60" s="26"/>
    </row>
    <row r="61" spans="1:12" ht="14.25" customHeight="1" x14ac:dyDescent="0.35">
      <c r="A61" s="21"/>
      <c r="B61" s="22" t="s">
        <v>13</v>
      </c>
      <c r="C61" s="22">
        <v>1</v>
      </c>
      <c r="D61" s="23">
        <f>VLOOKUP(B61,'Product List'!$A$2:$B$8,2,FALSE)</f>
        <v>25</v>
      </c>
      <c r="E61" s="23">
        <f t="shared" si="0"/>
        <v>25</v>
      </c>
      <c r="F61" s="22" t="s">
        <v>0</v>
      </c>
      <c r="G61" s="22"/>
      <c r="H61" s="22" t="s">
        <v>59</v>
      </c>
      <c r="I61" s="23"/>
      <c r="J61" s="23">
        <f t="shared" si="1"/>
        <v>-25</v>
      </c>
      <c r="L61" s="24"/>
    </row>
    <row r="62" spans="1:12" ht="14.25" customHeight="1" x14ac:dyDescent="0.35">
      <c r="A62" s="17">
        <v>15</v>
      </c>
      <c r="B62" s="18" t="s">
        <v>13</v>
      </c>
      <c r="C62" s="18">
        <v>3</v>
      </c>
      <c r="D62" s="19">
        <f>VLOOKUP(B62,'Product List'!$A$2:$B$8,2,FALSE)</f>
        <v>25</v>
      </c>
      <c r="E62" s="19">
        <f t="shared" si="0"/>
        <v>75</v>
      </c>
      <c r="F62" s="18" t="s">
        <v>0</v>
      </c>
      <c r="G62" s="18"/>
      <c r="H62" s="18" t="s">
        <v>59</v>
      </c>
      <c r="I62" s="19"/>
      <c r="J62" s="19">
        <f t="shared" si="1"/>
        <v>-75</v>
      </c>
      <c r="L62" s="26"/>
    </row>
    <row r="63" spans="1:12" ht="14.25" customHeight="1" x14ac:dyDescent="0.35">
      <c r="A63" s="21"/>
      <c r="B63" s="22" t="s">
        <v>13</v>
      </c>
      <c r="C63" s="22">
        <v>2</v>
      </c>
      <c r="D63" s="23">
        <f>VLOOKUP(B63,'Product List'!$A$2:$B$8,2,FALSE)</f>
        <v>25</v>
      </c>
      <c r="E63" s="23">
        <f t="shared" si="0"/>
        <v>50</v>
      </c>
      <c r="F63" s="22" t="s">
        <v>6</v>
      </c>
      <c r="G63" s="22"/>
      <c r="H63" s="22" t="s">
        <v>59</v>
      </c>
      <c r="I63" s="23"/>
      <c r="J63" s="23">
        <f t="shared" si="1"/>
        <v>-50</v>
      </c>
      <c r="L63" s="24"/>
    </row>
    <row r="64" spans="1:12" ht="14.25" customHeight="1" x14ac:dyDescent="0.35">
      <c r="A64" s="17"/>
      <c r="B64" s="18" t="s">
        <v>13</v>
      </c>
      <c r="C64" s="18">
        <v>2</v>
      </c>
      <c r="D64" s="19">
        <f>VLOOKUP(B64,'Product List'!$A$2:$B$8,2,FALSE)</f>
        <v>25</v>
      </c>
      <c r="E64" s="19">
        <f t="shared" si="0"/>
        <v>50</v>
      </c>
      <c r="F64" s="18" t="s">
        <v>4</v>
      </c>
      <c r="G64" s="18" t="s">
        <v>57</v>
      </c>
      <c r="H64" s="18" t="s">
        <v>58</v>
      </c>
      <c r="I64" s="19">
        <v>50</v>
      </c>
      <c r="J64" s="19">
        <f t="shared" si="1"/>
        <v>0</v>
      </c>
      <c r="L64" s="25"/>
    </row>
    <row r="65" spans="1:26" ht="14.25" customHeight="1" x14ac:dyDescent="0.35">
      <c r="A65" s="21"/>
      <c r="B65" s="22" t="s">
        <v>13</v>
      </c>
      <c r="C65" s="22">
        <v>2</v>
      </c>
      <c r="D65" s="23">
        <f>VLOOKUP(B65,'Product List'!$A$2:$B$8,2,FALSE)</f>
        <v>25</v>
      </c>
      <c r="E65" s="23">
        <f t="shared" si="0"/>
        <v>50</v>
      </c>
      <c r="F65" s="22" t="s">
        <v>7</v>
      </c>
      <c r="G65" s="22"/>
      <c r="H65" s="22" t="s">
        <v>59</v>
      </c>
      <c r="I65" s="23"/>
      <c r="J65" s="23">
        <f t="shared" si="1"/>
        <v>-50</v>
      </c>
      <c r="L65" s="25"/>
    </row>
    <row r="66" spans="1:26" ht="14.25" customHeight="1" x14ac:dyDescent="0.35">
      <c r="A66" s="17"/>
      <c r="B66" s="18" t="s">
        <v>13</v>
      </c>
      <c r="C66" s="18">
        <v>2</v>
      </c>
      <c r="D66" s="19">
        <f>VLOOKUP(B66,'Product List'!$A$2:$B$8,2,FALSE)</f>
        <v>25</v>
      </c>
      <c r="E66" s="19">
        <f t="shared" si="0"/>
        <v>50</v>
      </c>
      <c r="F66" s="18" t="s">
        <v>3</v>
      </c>
      <c r="G66" s="18"/>
      <c r="H66" s="18" t="s">
        <v>59</v>
      </c>
      <c r="I66" s="19"/>
      <c r="J66" s="19">
        <f t="shared" si="1"/>
        <v>-50</v>
      </c>
      <c r="L66" s="26"/>
    </row>
    <row r="67" spans="1:26" ht="14.25" customHeight="1" x14ac:dyDescent="0.35">
      <c r="A67" s="21"/>
      <c r="B67" s="22" t="s">
        <v>13</v>
      </c>
      <c r="C67" s="22">
        <v>3</v>
      </c>
      <c r="D67" s="23">
        <f>VLOOKUP(B67,'Product List'!$A$2:$B$8,2,FALSE)</f>
        <v>25</v>
      </c>
      <c r="E67" s="23">
        <f t="shared" si="0"/>
        <v>75</v>
      </c>
      <c r="F67" s="22" t="s">
        <v>1</v>
      </c>
      <c r="G67" s="22"/>
      <c r="H67" s="22" t="s">
        <v>59</v>
      </c>
      <c r="I67" s="23"/>
      <c r="J67" s="23">
        <f t="shared" si="1"/>
        <v>-75</v>
      </c>
      <c r="L67" s="24"/>
    </row>
    <row r="68" spans="1:26" ht="14.25" customHeight="1" x14ac:dyDescent="0.35">
      <c r="A68" s="17">
        <v>16</v>
      </c>
      <c r="B68" s="18" t="s">
        <v>13</v>
      </c>
      <c r="C68" s="18">
        <v>2</v>
      </c>
      <c r="D68" s="19">
        <f>VLOOKUP(B68,'Product List'!$A$2:$B$8,2,FALSE)</f>
        <v>25</v>
      </c>
      <c r="E68" s="19">
        <f t="shared" si="0"/>
        <v>50</v>
      </c>
      <c r="F68" s="18" t="s">
        <v>0</v>
      </c>
      <c r="G68" s="18"/>
      <c r="H68" s="18" t="s">
        <v>59</v>
      </c>
      <c r="I68" s="19"/>
      <c r="J68" s="19">
        <f t="shared" si="1"/>
        <v>-50</v>
      </c>
      <c r="L68" s="26"/>
    </row>
    <row r="69" spans="1:26" ht="14.25" customHeight="1" x14ac:dyDescent="0.35">
      <c r="A69" s="21"/>
      <c r="B69" s="22" t="s">
        <v>13</v>
      </c>
      <c r="C69" s="22">
        <v>1</v>
      </c>
      <c r="D69" s="23">
        <f>VLOOKUP(B69,'Product List'!$A$2:$B$8,2,FALSE)</f>
        <v>25</v>
      </c>
      <c r="E69" s="23">
        <f t="shared" si="0"/>
        <v>25</v>
      </c>
      <c r="F69" s="22" t="s">
        <v>1</v>
      </c>
      <c r="G69" s="22"/>
      <c r="H69" s="22" t="s">
        <v>59</v>
      </c>
      <c r="I69" s="23"/>
      <c r="J69" s="23">
        <f t="shared" si="1"/>
        <v>-25</v>
      </c>
      <c r="L69" s="2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5">
      <c r="A70" s="29"/>
      <c r="B70" s="30" t="s">
        <v>13</v>
      </c>
      <c r="C70" s="31">
        <v>1</v>
      </c>
      <c r="D70" s="19">
        <f>VLOOKUP(B70,'Product List'!$A$2:$B$8,2,FALSE)</f>
        <v>25</v>
      </c>
      <c r="E70" s="19">
        <f t="shared" si="0"/>
        <v>25</v>
      </c>
      <c r="F70" s="30" t="s">
        <v>8</v>
      </c>
      <c r="G70" s="30"/>
      <c r="H70" s="30"/>
      <c r="I70" s="32"/>
      <c r="J70" s="19">
        <f t="shared" si="1"/>
        <v>-25</v>
      </c>
      <c r="K70" s="33"/>
      <c r="L70" s="34"/>
    </row>
    <row r="71" spans="1:26" ht="14.25" customHeight="1" x14ac:dyDescent="0.35">
      <c r="A71" s="21"/>
      <c r="B71" s="22" t="s">
        <v>13</v>
      </c>
      <c r="C71" s="22">
        <v>1</v>
      </c>
      <c r="D71" s="23">
        <f>VLOOKUP(B71,'Product List'!$A$2:$B$8,2,FALSE)</f>
        <v>25</v>
      </c>
      <c r="E71" s="23">
        <f t="shared" si="0"/>
        <v>25</v>
      </c>
      <c r="F71" s="22" t="s">
        <v>3</v>
      </c>
      <c r="G71" s="22"/>
      <c r="H71" s="22" t="s">
        <v>59</v>
      </c>
      <c r="I71" s="23"/>
      <c r="J71" s="23">
        <f t="shared" si="1"/>
        <v>-25</v>
      </c>
      <c r="L71" s="24"/>
    </row>
    <row r="72" spans="1:26" ht="14.25" customHeight="1" x14ac:dyDescent="0.35">
      <c r="A72" s="17"/>
      <c r="B72" s="18" t="s">
        <v>16</v>
      </c>
      <c r="C72" s="18">
        <v>1</v>
      </c>
      <c r="D72" s="19">
        <f>VLOOKUP(B72,'Product List'!$A$2:$B$8,2,FALSE)</f>
        <v>600</v>
      </c>
      <c r="E72" s="19">
        <f t="shared" si="0"/>
        <v>600</v>
      </c>
      <c r="F72" s="18" t="s">
        <v>8</v>
      </c>
      <c r="G72" s="18"/>
      <c r="H72" s="18" t="s">
        <v>59</v>
      </c>
      <c r="I72" s="19"/>
      <c r="J72" s="19">
        <f t="shared" si="1"/>
        <v>-600</v>
      </c>
      <c r="L72" s="25"/>
    </row>
    <row r="73" spans="1:26" ht="14.25" customHeight="1" x14ac:dyDescent="0.35">
      <c r="A73" s="21"/>
      <c r="B73" s="22" t="s">
        <v>17</v>
      </c>
      <c r="C73" s="22">
        <v>1</v>
      </c>
      <c r="D73" s="23">
        <f>VLOOKUP(B73,'Product List'!$A$2:$B$8,2,FALSE)</f>
        <v>460</v>
      </c>
      <c r="E73" s="23">
        <f t="shared" si="0"/>
        <v>460</v>
      </c>
      <c r="F73" s="22" t="s">
        <v>5</v>
      </c>
      <c r="G73" s="22"/>
      <c r="H73" s="22" t="s">
        <v>59</v>
      </c>
      <c r="I73" s="23"/>
      <c r="J73" s="23">
        <f t="shared" si="1"/>
        <v>-460</v>
      </c>
      <c r="L73" s="25"/>
    </row>
    <row r="74" spans="1:26" ht="14.25" customHeight="1" x14ac:dyDescent="0.35">
      <c r="A74" s="17">
        <v>17</v>
      </c>
      <c r="B74" s="18" t="s">
        <v>13</v>
      </c>
      <c r="C74" s="18">
        <v>1</v>
      </c>
      <c r="D74" s="19">
        <f>VLOOKUP(B74,'Product List'!$A$2:$B$8,2,FALSE)</f>
        <v>25</v>
      </c>
      <c r="E74" s="19">
        <f t="shared" si="0"/>
        <v>25</v>
      </c>
      <c r="F74" s="18" t="s">
        <v>1</v>
      </c>
      <c r="G74" s="18"/>
      <c r="H74" s="18" t="s">
        <v>59</v>
      </c>
      <c r="I74" s="19"/>
      <c r="J74" s="19">
        <f t="shared" si="1"/>
        <v>-25</v>
      </c>
      <c r="L74" s="25"/>
    </row>
    <row r="75" spans="1:26" ht="14.25" customHeight="1" x14ac:dyDescent="0.35">
      <c r="A75" s="21"/>
      <c r="B75" s="22" t="s">
        <v>13</v>
      </c>
      <c r="C75" s="22">
        <v>1</v>
      </c>
      <c r="D75" s="23">
        <f>VLOOKUP(B75,'Product List'!$A$2:$B$8,2,FALSE)</f>
        <v>25</v>
      </c>
      <c r="E75" s="23">
        <f t="shared" si="0"/>
        <v>25</v>
      </c>
      <c r="F75" s="22" t="s">
        <v>7</v>
      </c>
      <c r="G75" s="22"/>
      <c r="H75" s="22" t="s">
        <v>59</v>
      </c>
      <c r="I75" s="23"/>
      <c r="J75" s="23">
        <f t="shared" si="1"/>
        <v>-25</v>
      </c>
      <c r="L75" s="24"/>
    </row>
    <row r="76" spans="1:26" ht="14.25" customHeight="1" x14ac:dyDescent="0.35">
      <c r="A76" s="17"/>
      <c r="B76" s="18" t="s">
        <v>13</v>
      </c>
      <c r="C76" s="18">
        <v>3</v>
      </c>
      <c r="D76" s="19">
        <f>VLOOKUP(B76,'Product List'!$A$2:$B$8,2,FALSE)</f>
        <v>25</v>
      </c>
      <c r="E76" s="19">
        <f t="shared" si="0"/>
        <v>75</v>
      </c>
      <c r="F76" s="18" t="s">
        <v>0</v>
      </c>
      <c r="G76" s="18" t="s">
        <v>57</v>
      </c>
      <c r="H76" s="18" t="s">
        <v>58</v>
      </c>
      <c r="I76" s="19">
        <v>100</v>
      </c>
      <c r="J76" s="19">
        <f t="shared" si="1"/>
        <v>25</v>
      </c>
      <c r="L76" s="26"/>
    </row>
    <row r="77" spans="1:26" ht="14.25" customHeight="1" x14ac:dyDescent="0.35">
      <c r="A77" s="21"/>
      <c r="B77" s="22" t="s">
        <v>16</v>
      </c>
      <c r="C77" s="22">
        <v>1</v>
      </c>
      <c r="D77" s="23">
        <f>VLOOKUP(B77,'Product List'!$A$2:$B$8,2,FALSE)</f>
        <v>600</v>
      </c>
      <c r="E77" s="23">
        <f t="shared" si="0"/>
        <v>600</v>
      </c>
      <c r="F77" s="22" t="s">
        <v>2</v>
      </c>
      <c r="G77" s="22"/>
      <c r="H77" s="22" t="s">
        <v>59</v>
      </c>
      <c r="I77" s="23"/>
      <c r="J77" s="23">
        <f t="shared" si="1"/>
        <v>-600</v>
      </c>
      <c r="L77" s="24"/>
    </row>
    <row r="78" spans="1:26" ht="14.25" customHeight="1" x14ac:dyDescent="0.35">
      <c r="A78" s="17"/>
      <c r="B78" s="18" t="s">
        <v>16</v>
      </c>
      <c r="C78" s="18">
        <v>1</v>
      </c>
      <c r="D78" s="19">
        <f>VLOOKUP(B78,'Product List'!$A$2:$B$8,2,FALSE)</f>
        <v>600</v>
      </c>
      <c r="E78" s="19">
        <f t="shared" si="0"/>
        <v>600</v>
      </c>
      <c r="F78" s="30" t="s">
        <v>5</v>
      </c>
      <c r="G78" s="18"/>
      <c r="H78" s="18" t="s">
        <v>59</v>
      </c>
      <c r="I78" s="19"/>
      <c r="J78" s="19">
        <f t="shared" si="1"/>
        <v>-600</v>
      </c>
      <c r="L78" s="25"/>
    </row>
    <row r="79" spans="1:26" ht="14.25" customHeight="1" x14ac:dyDescent="0.35">
      <c r="A79" s="21">
        <v>22</v>
      </c>
      <c r="B79" s="22" t="s">
        <v>13</v>
      </c>
      <c r="C79" s="22">
        <v>2</v>
      </c>
      <c r="D79" s="23">
        <f>VLOOKUP(B79,'Product List'!$A$2:$B$8,2,FALSE)</f>
        <v>25</v>
      </c>
      <c r="E79" s="23">
        <f t="shared" si="0"/>
        <v>50</v>
      </c>
      <c r="F79" s="22" t="s">
        <v>6</v>
      </c>
      <c r="G79" s="22"/>
      <c r="H79" s="22" t="s">
        <v>59</v>
      </c>
      <c r="I79" s="23"/>
      <c r="J79" s="23">
        <f t="shared" si="1"/>
        <v>-50</v>
      </c>
      <c r="L79" s="24"/>
    </row>
    <row r="80" spans="1:26" ht="14.25" customHeight="1" x14ac:dyDescent="0.35">
      <c r="A80" s="17"/>
      <c r="B80" s="18" t="s">
        <v>13</v>
      </c>
      <c r="C80" s="18">
        <v>2</v>
      </c>
      <c r="D80" s="19">
        <f>VLOOKUP(B80,'Product List'!$A$2:$B$8,2,FALSE)</f>
        <v>25</v>
      </c>
      <c r="E80" s="19">
        <f t="shared" si="0"/>
        <v>50</v>
      </c>
      <c r="F80" s="18" t="s">
        <v>8</v>
      </c>
      <c r="G80" s="18"/>
      <c r="H80" s="18" t="s">
        <v>59</v>
      </c>
      <c r="I80" s="19"/>
      <c r="J80" s="19">
        <f t="shared" si="1"/>
        <v>-50</v>
      </c>
      <c r="L80" s="26"/>
    </row>
    <row r="81" spans="1:12" ht="14.25" customHeight="1" x14ac:dyDescent="0.35">
      <c r="A81" s="21"/>
      <c r="B81" s="22" t="s">
        <v>13</v>
      </c>
      <c r="C81" s="22">
        <v>1</v>
      </c>
      <c r="D81" s="23">
        <f>VLOOKUP(B81,'Product List'!$A$2:$B$8,2,FALSE)</f>
        <v>25</v>
      </c>
      <c r="E81" s="23">
        <f t="shared" si="0"/>
        <v>25</v>
      </c>
      <c r="F81" s="22" t="s">
        <v>1</v>
      </c>
      <c r="G81" s="22"/>
      <c r="H81" s="22" t="s">
        <v>59</v>
      </c>
      <c r="I81" s="23"/>
      <c r="J81" s="23">
        <f t="shared" si="1"/>
        <v>-25</v>
      </c>
      <c r="L81" s="25"/>
    </row>
    <row r="82" spans="1:12" ht="14.25" customHeight="1" x14ac:dyDescent="0.35">
      <c r="A82" s="17"/>
      <c r="B82" s="18" t="s">
        <v>13</v>
      </c>
      <c r="C82" s="18">
        <v>1</v>
      </c>
      <c r="D82" s="19">
        <f>VLOOKUP(B82,'Product List'!$A$2:$B$8,2,FALSE)</f>
        <v>25</v>
      </c>
      <c r="E82" s="19">
        <f t="shared" si="0"/>
        <v>25</v>
      </c>
      <c r="F82" s="18" t="s">
        <v>7</v>
      </c>
      <c r="G82" s="18"/>
      <c r="H82" s="18" t="s">
        <v>59</v>
      </c>
      <c r="I82" s="19"/>
      <c r="J82" s="19">
        <f t="shared" si="1"/>
        <v>-25</v>
      </c>
      <c r="L82" s="26"/>
    </row>
    <row r="83" spans="1:12" ht="14.25" customHeight="1" x14ac:dyDescent="0.35">
      <c r="A83" s="21"/>
      <c r="B83" s="22" t="s">
        <v>14</v>
      </c>
      <c r="C83" s="22">
        <v>2</v>
      </c>
      <c r="D83" s="23">
        <f>VLOOKUP(B83,'Product List'!$A$2:$B$8,2,FALSE)</f>
        <v>350</v>
      </c>
      <c r="E83" s="23">
        <f t="shared" si="0"/>
        <v>700</v>
      </c>
      <c r="F83" s="22" t="s">
        <v>0</v>
      </c>
      <c r="G83" s="22"/>
      <c r="H83" s="22" t="s">
        <v>59</v>
      </c>
      <c r="I83" s="23"/>
      <c r="J83" s="23">
        <f t="shared" si="1"/>
        <v>-700</v>
      </c>
      <c r="L83" s="24"/>
    </row>
    <row r="84" spans="1:12" ht="14.25" customHeight="1" x14ac:dyDescent="0.35">
      <c r="A84" s="17"/>
      <c r="B84" s="18" t="s">
        <v>13</v>
      </c>
      <c r="C84" s="18">
        <v>2</v>
      </c>
      <c r="D84" s="19">
        <f>VLOOKUP(B84,'Product List'!$A$2:$B$8,2,FALSE)</f>
        <v>25</v>
      </c>
      <c r="E84" s="19">
        <f t="shared" si="0"/>
        <v>50</v>
      </c>
      <c r="F84" s="18" t="s">
        <v>4</v>
      </c>
      <c r="G84" s="18" t="s">
        <v>57</v>
      </c>
      <c r="H84" s="18" t="s">
        <v>58</v>
      </c>
      <c r="I84" s="19">
        <v>50</v>
      </c>
      <c r="J84" s="19">
        <f t="shared" si="1"/>
        <v>0</v>
      </c>
      <c r="L84" s="26"/>
    </row>
    <row r="85" spans="1:12" ht="14.25" customHeight="1" x14ac:dyDescent="0.35">
      <c r="A85" s="21"/>
      <c r="B85" s="22" t="s">
        <v>14</v>
      </c>
      <c r="C85" s="22">
        <v>1</v>
      </c>
      <c r="D85" s="23">
        <f>VLOOKUP(B85,'Product List'!$A$2:$B$8,2,FALSE)</f>
        <v>350</v>
      </c>
      <c r="E85" s="23">
        <f t="shared" si="0"/>
        <v>350</v>
      </c>
      <c r="F85" s="22" t="s">
        <v>1</v>
      </c>
      <c r="G85" s="22"/>
      <c r="H85" s="22" t="s">
        <v>59</v>
      </c>
      <c r="I85" s="23"/>
      <c r="J85" s="23">
        <f t="shared" si="1"/>
        <v>-350</v>
      </c>
      <c r="L85" s="24"/>
    </row>
    <row r="86" spans="1:12" ht="14.25" customHeight="1" x14ac:dyDescent="0.35">
      <c r="A86" s="17"/>
      <c r="B86" s="18" t="s">
        <v>13</v>
      </c>
      <c r="C86" s="18">
        <v>1</v>
      </c>
      <c r="D86" s="19">
        <f>VLOOKUP(B86,'Product List'!$A$2:$B$8,2,FALSE)</f>
        <v>25</v>
      </c>
      <c r="E86" s="19">
        <f t="shared" si="0"/>
        <v>25</v>
      </c>
      <c r="F86" s="18" t="s">
        <v>3</v>
      </c>
      <c r="G86" s="18"/>
      <c r="H86" s="18" t="s">
        <v>59</v>
      </c>
      <c r="I86" s="19"/>
      <c r="J86" s="19">
        <f t="shared" si="1"/>
        <v>-25</v>
      </c>
      <c r="L86" s="25"/>
    </row>
    <row r="87" spans="1:12" ht="14.25" customHeight="1" x14ac:dyDescent="0.35">
      <c r="A87" s="21"/>
      <c r="B87" s="22" t="s">
        <v>19</v>
      </c>
      <c r="C87" s="22">
        <v>1</v>
      </c>
      <c r="D87" s="23">
        <f>VLOOKUP(B87,'Product List'!$A$2:$B$8,2,FALSE)</f>
        <v>560</v>
      </c>
      <c r="E87" s="23">
        <f t="shared" si="0"/>
        <v>560</v>
      </c>
      <c r="F87" s="22" t="s">
        <v>9</v>
      </c>
      <c r="G87" s="22"/>
      <c r="H87" s="22" t="s">
        <v>59</v>
      </c>
      <c r="I87" s="23"/>
      <c r="J87" s="23">
        <f t="shared" si="1"/>
        <v>-560</v>
      </c>
      <c r="L87" s="25"/>
    </row>
    <row r="88" spans="1:12" ht="14.25" customHeight="1" x14ac:dyDescent="0.35">
      <c r="A88" s="17"/>
      <c r="B88" s="18" t="s">
        <v>14</v>
      </c>
      <c r="C88" s="18">
        <v>1</v>
      </c>
      <c r="D88" s="19">
        <f>VLOOKUP(B88,'Product List'!$A$2:$B$8,2,FALSE)</f>
        <v>350</v>
      </c>
      <c r="E88" s="19">
        <f t="shared" si="0"/>
        <v>350</v>
      </c>
      <c r="F88" s="30" t="s">
        <v>5</v>
      </c>
      <c r="G88" s="18"/>
      <c r="H88" s="18" t="s">
        <v>59</v>
      </c>
      <c r="I88" s="19"/>
      <c r="J88" s="19">
        <f t="shared" si="1"/>
        <v>-350</v>
      </c>
      <c r="L88" s="26"/>
    </row>
    <row r="89" spans="1:12" ht="14.25" customHeight="1" x14ac:dyDescent="0.35">
      <c r="A89" s="21"/>
      <c r="B89" s="22" t="s">
        <v>14</v>
      </c>
      <c r="C89" s="22">
        <v>2</v>
      </c>
      <c r="D89" s="23">
        <f>VLOOKUP(B89,'Product List'!$A$2:$B$8,2,FALSE)</f>
        <v>350</v>
      </c>
      <c r="E89" s="23">
        <f t="shared" si="0"/>
        <v>700</v>
      </c>
      <c r="F89" s="22" t="s">
        <v>2</v>
      </c>
      <c r="G89" s="22"/>
      <c r="H89" s="22" t="s">
        <v>59</v>
      </c>
      <c r="I89" s="23"/>
      <c r="J89" s="23">
        <f t="shared" si="1"/>
        <v>-700</v>
      </c>
      <c r="L89" s="24"/>
    </row>
    <row r="90" spans="1:12" ht="14.25" customHeight="1" x14ac:dyDescent="0.35">
      <c r="A90" s="17">
        <v>23</v>
      </c>
      <c r="B90" s="18" t="s">
        <v>13</v>
      </c>
      <c r="C90" s="18">
        <v>2</v>
      </c>
      <c r="D90" s="19">
        <f>VLOOKUP(B90,'Product List'!$A$2:$B$8,2,FALSE)</f>
        <v>25</v>
      </c>
      <c r="E90" s="19">
        <f t="shared" si="0"/>
        <v>50</v>
      </c>
      <c r="F90" s="18" t="s">
        <v>1</v>
      </c>
      <c r="G90" s="18"/>
      <c r="H90" s="18" t="s">
        <v>59</v>
      </c>
      <c r="I90" s="19"/>
      <c r="J90" s="19">
        <f t="shared" si="1"/>
        <v>-50</v>
      </c>
      <c r="L90" s="26"/>
    </row>
    <row r="91" spans="1:12" ht="14.25" customHeight="1" x14ac:dyDescent="0.35">
      <c r="A91" s="21"/>
      <c r="B91" s="22" t="s">
        <v>14</v>
      </c>
      <c r="C91" s="22">
        <v>1</v>
      </c>
      <c r="D91" s="23">
        <f>VLOOKUP(B91,'Product List'!$A$2:$B$10,2,FALSE)</f>
        <v>350</v>
      </c>
      <c r="E91" s="23">
        <f t="shared" si="0"/>
        <v>350</v>
      </c>
      <c r="F91" s="22" t="s">
        <v>0</v>
      </c>
      <c r="G91" s="22"/>
      <c r="H91" s="22" t="s">
        <v>59</v>
      </c>
      <c r="I91" s="23"/>
      <c r="J91" s="23">
        <f t="shared" si="1"/>
        <v>-350</v>
      </c>
      <c r="L91" s="24"/>
    </row>
    <row r="92" spans="1:12" ht="14.25" customHeight="1" x14ac:dyDescent="0.35">
      <c r="A92" s="17"/>
      <c r="B92" s="18" t="s">
        <v>21</v>
      </c>
      <c r="C92" s="18">
        <v>1</v>
      </c>
      <c r="D92" s="19">
        <f>VLOOKUP(B92,'Product List'!$A$2:$B$10,2,FALSE)</f>
        <v>360</v>
      </c>
      <c r="E92" s="19">
        <f t="shared" si="0"/>
        <v>360</v>
      </c>
      <c r="F92" s="18" t="s">
        <v>4</v>
      </c>
      <c r="G92" s="18"/>
      <c r="H92" s="18" t="s">
        <v>59</v>
      </c>
      <c r="I92" s="19"/>
      <c r="J92" s="19">
        <f t="shared" si="1"/>
        <v>-360</v>
      </c>
      <c r="L92" s="26"/>
    </row>
    <row r="93" spans="1:12" ht="14.25" customHeight="1" x14ac:dyDescent="0.35">
      <c r="A93" s="21"/>
      <c r="B93" s="22" t="s">
        <v>21</v>
      </c>
      <c r="C93" s="22">
        <v>1</v>
      </c>
      <c r="D93" s="23">
        <f>VLOOKUP(B93,'Product List'!$A$2:$B$10,2,FALSE)</f>
        <v>360</v>
      </c>
      <c r="E93" s="23">
        <f t="shared" si="0"/>
        <v>360</v>
      </c>
      <c r="F93" s="22" t="s">
        <v>3</v>
      </c>
      <c r="G93" s="22"/>
      <c r="H93" s="22" t="s">
        <v>59</v>
      </c>
      <c r="I93" s="23"/>
      <c r="J93" s="23">
        <f t="shared" si="1"/>
        <v>-360</v>
      </c>
      <c r="L93" s="24"/>
    </row>
    <row r="94" spans="1:12" ht="14.25" customHeight="1" x14ac:dyDescent="0.35">
      <c r="A94" s="17"/>
      <c r="B94" s="18" t="s">
        <v>13</v>
      </c>
      <c r="C94" s="18">
        <v>2</v>
      </c>
      <c r="D94" s="19">
        <f>VLOOKUP(B94,'Product List'!$A$2:$B$10,2,FALSE)</f>
        <v>25</v>
      </c>
      <c r="E94" s="19">
        <f t="shared" si="0"/>
        <v>50</v>
      </c>
      <c r="F94" s="18" t="s">
        <v>3</v>
      </c>
      <c r="G94" s="18"/>
      <c r="H94" s="18" t="s">
        <v>59</v>
      </c>
      <c r="I94" s="19"/>
      <c r="J94" s="19">
        <f t="shared" si="1"/>
        <v>-50</v>
      </c>
      <c r="L94" s="26"/>
    </row>
    <row r="95" spans="1:12" ht="14.25" customHeight="1" x14ac:dyDescent="0.35">
      <c r="A95" s="21"/>
      <c r="B95" s="22" t="s">
        <v>13</v>
      </c>
      <c r="C95" s="22">
        <v>1</v>
      </c>
      <c r="D95" s="23">
        <f>VLOOKUP(B95,'Product List'!$A$2:$B$10,2,FALSE)</f>
        <v>25</v>
      </c>
      <c r="E95" s="23">
        <f t="shared" si="0"/>
        <v>25</v>
      </c>
      <c r="F95" s="22" t="s">
        <v>6</v>
      </c>
      <c r="G95" s="22"/>
      <c r="H95" s="22" t="s">
        <v>59</v>
      </c>
      <c r="I95" s="23"/>
      <c r="J95" s="23">
        <f t="shared" si="1"/>
        <v>-25</v>
      </c>
      <c r="L95" s="24"/>
    </row>
    <row r="96" spans="1:12" ht="14.25" customHeight="1" x14ac:dyDescent="0.35">
      <c r="A96" s="17"/>
      <c r="B96" s="18" t="s">
        <v>14</v>
      </c>
      <c r="C96" s="18">
        <v>1</v>
      </c>
      <c r="D96" s="19">
        <f>VLOOKUP(B96,'Product List'!$A$2:$B$10,2,FALSE)</f>
        <v>350</v>
      </c>
      <c r="E96" s="19">
        <f t="shared" si="0"/>
        <v>350</v>
      </c>
      <c r="F96" s="30" t="s">
        <v>5</v>
      </c>
      <c r="G96" s="18"/>
      <c r="H96" s="18" t="s">
        <v>59</v>
      </c>
      <c r="I96" s="19"/>
      <c r="J96" s="19">
        <f t="shared" si="1"/>
        <v>-350</v>
      </c>
      <c r="L96" s="26"/>
    </row>
    <row r="97" spans="1:26" ht="14.25" customHeight="1" x14ac:dyDescent="0.35">
      <c r="A97" s="21"/>
      <c r="B97" s="22" t="s">
        <v>13</v>
      </c>
      <c r="C97" s="22">
        <v>2</v>
      </c>
      <c r="D97" s="23">
        <f>VLOOKUP(B97,'Product List'!$A$2:$B$10,2,FALSE)</f>
        <v>25</v>
      </c>
      <c r="E97" s="23">
        <f t="shared" si="0"/>
        <v>50</v>
      </c>
      <c r="F97" s="22" t="s">
        <v>0</v>
      </c>
      <c r="G97" s="22"/>
      <c r="H97" s="22" t="s">
        <v>59</v>
      </c>
      <c r="I97" s="23"/>
      <c r="J97" s="23">
        <f t="shared" si="1"/>
        <v>-50</v>
      </c>
      <c r="L97" s="24"/>
    </row>
    <row r="98" spans="1:26" ht="14.25" customHeight="1" x14ac:dyDescent="0.35">
      <c r="A98" s="17"/>
      <c r="B98" s="18" t="s">
        <v>19</v>
      </c>
      <c r="C98" s="18">
        <v>1</v>
      </c>
      <c r="D98" s="19">
        <f>VLOOKUP(B98,'Product List'!$A$2:$B$10,2,FALSE)</f>
        <v>560</v>
      </c>
      <c r="E98" s="19">
        <f t="shared" si="0"/>
        <v>560</v>
      </c>
      <c r="F98" s="18" t="s">
        <v>1</v>
      </c>
      <c r="G98" s="18"/>
      <c r="H98" s="18" t="s">
        <v>59</v>
      </c>
      <c r="I98" s="19"/>
      <c r="J98" s="19">
        <f t="shared" si="1"/>
        <v>-560</v>
      </c>
      <c r="L98" s="26"/>
    </row>
    <row r="99" spans="1:26" ht="14.25" customHeight="1" x14ac:dyDescent="0.35">
      <c r="A99" s="21"/>
      <c r="B99" s="22" t="s">
        <v>13</v>
      </c>
      <c r="C99" s="22">
        <v>1</v>
      </c>
      <c r="D99" s="23">
        <f>VLOOKUP(B99,'Product List'!$A$2:$B$10,2,FALSE)</f>
        <v>25</v>
      </c>
      <c r="E99" s="23">
        <f t="shared" si="0"/>
        <v>25</v>
      </c>
      <c r="F99" s="30" t="s">
        <v>5</v>
      </c>
      <c r="G99" s="22"/>
      <c r="H99" s="22" t="s">
        <v>59</v>
      </c>
      <c r="I99" s="23"/>
      <c r="J99" s="23">
        <f t="shared" si="1"/>
        <v>-25</v>
      </c>
      <c r="L99" s="24"/>
    </row>
    <row r="100" spans="1:26" ht="14.25" customHeight="1" x14ac:dyDescent="0.35">
      <c r="A100" s="17">
        <v>24</v>
      </c>
      <c r="B100" s="18" t="s">
        <v>13</v>
      </c>
      <c r="C100" s="18">
        <v>4</v>
      </c>
      <c r="D100" s="19">
        <f>VLOOKUP(B100,'Product List'!$A$2:$B$10,2,FALSE)</f>
        <v>25</v>
      </c>
      <c r="E100" s="19">
        <f t="shared" si="0"/>
        <v>100</v>
      </c>
      <c r="F100" s="18" t="s">
        <v>4</v>
      </c>
      <c r="G100" s="18" t="s">
        <v>57</v>
      </c>
      <c r="H100" s="18" t="s">
        <v>58</v>
      </c>
      <c r="I100" s="19">
        <v>100</v>
      </c>
      <c r="J100" s="19">
        <f t="shared" si="1"/>
        <v>0</v>
      </c>
      <c r="L100" s="25"/>
    </row>
    <row r="101" spans="1:26" ht="14.25" customHeight="1" x14ac:dyDescent="0.35">
      <c r="A101" s="21"/>
      <c r="B101" s="22" t="s">
        <v>13</v>
      </c>
      <c r="C101" s="22">
        <v>2</v>
      </c>
      <c r="D101" s="23">
        <f>VLOOKUP(B101,'Product List'!$A$2:$B$10,2,FALSE)</f>
        <v>25</v>
      </c>
      <c r="E101" s="23">
        <f t="shared" si="0"/>
        <v>50</v>
      </c>
      <c r="F101" s="22" t="s">
        <v>3</v>
      </c>
      <c r="G101" s="22"/>
      <c r="H101" s="22" t="s">
        <v>59</v>
      </c>
      <c r="I101" s="23"/>
      <c r="J101" s="23">
        <f t="shared" si="1"/>
        <v>-50</v>
      </c>
      <c r="L101" s="24"/>
    </row>
    <row r="102" spans="1:26" ht="14.25" customHeight="1" x14ac:dyDescent="0.35">
      <c r="A102" s="17"/>
      <c r="B102" s="18" t="s">
        <v>13</v>
      </c>
      <c r="C102" s="18">
        <v>1</v>
      </c>
      <c r="D102" s="19">
        <f>VLOOKUP(B102,'Product List'!$A$2:$B$10,2,FALSE)</f>
        <v>25</v>
      </c>
      <c r="E102" s="19">
        <f t="shared" si="0"/>
        <v>25</v>
      </c>
      <c r="F102" s="18" t="s">
        <v>7</v>
      </c>
      <c r="G102" s="18"/>
      <c r="H102" s="18" t="s">
        <v>59</v>
      </c>
      <c r="I102" s="19"/>
      <c r="J102" s="19">
        <f t="shared" si="1"/>
        <v>-25</v>
      </c>
      <c r="L102" s="25"/>
    </row>
    <row r="103" spans="1:26" ht="14.25" customHeight="1" x14ac:dyDescent="0.35">
      <c r="A103" s="21"/>
      <c r="B103" s="22" t="s">
        <v>14</v>
      </c>
      <c r="C103" s="22">
        <v>1</v>
      </c>
      <c r="D103" s="23">
        <f>VLOOKUP(B103,'Product List'!$A$2:$B$10,2,FALSE)</f>
        <v>350</v>
      </c>
      <c r="E103" s="23">
        <f t="shared" si="0"/>
        <v>350</v>
      </c>
      <c r="F103" s="22" t="s">
        <v>0</v>
      </c>
      <c r="G103" s="22"/>
      <c r="H103" s="22" t="s">
        <v>59</v>
      </c>
      <c r="I103" s="23"/>
      <c r="J103" s="23">
        <f t="shared" si="1"/>
        <v>-350</v>
      </c>
      <c r="L103" s="24"/>
    </row>
    <row r="104" spans="1:26" ht="14.25" customHeight="1" x14ac:dyDescent="0.35">
      <c r="A104" s="17"/>
      <c r="B104" s="18" t="s">
        <v>20</v>
      </c>
      <c r="C104" s="18">
        <v>2</v>
      </c>
      <c r="D104" s="19">
        <f>VLOOKUP(B104,'Product List'!$A$2:$B$10,2,FALSE)</f>
        <v>460</v>
      </c>
      <c r="E104" s="19">
        <f t="shared" si="0"/>
        <v>920</v>
      </c>
      <c r="F104" s="18" t="s">
        <v>77</v>
      </c>
      <c r="G104" s="18" t="s">
        <v>60</v>
      </c>
      <c r="H104" s="18" t="s">
        <v>58</v>
      </c>
      <c r="I104" s="19">
        <v>900</v>
      </c>
      <c r="J104" s="19">
        <f t="shared" si="1"/>
        <v>-20</v>
      </c>
      <c r="L104" s="26"/>
    </row>
    <row r="105" spans="1:26" ht="14.25" customHeight="1" x14ac:dyDescent="0.35">
      <c r="A105" s="21"/>
      <c r="B105" s="22" t="s">
        <v>20</v>
      </c>
      <c r="C105" s="22">
        <v>1</v>
      </c>
      <c r="D105" s="23">
        <f>VLOOKUP(B105,'Product List'!$A$2:$B$10,2,FALSE)</f>
        <v>460</v>
      </c>
      <c r="E105" s="23">
        <f t="shared" si="0"/>
        <v>460</v>
      </c>
      <c r="F105" s="22" t="s">
        <v>4</v>
      </c>
      <c r="G105" s="22"/>
      <c r="H105" s="22" t="s">
        <v>59</v>
      </c>
      <c r="I105" s="23"/>
      <c r="J105" s="23">
        <f t="shared" si="1"/>
        <v>-460</v>
      </c>
      <c r="L105" s="2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35"/>
      <c r="B106" s="30" t="s">
        <v>21</v>
      </c>
      <c r="C106" s="31">
        <v>1</v>
      </c>
      <c r="D106" s="19">
        <f>VLOOKUP(B106,'Product List'!$A$2:$B$10,2,FALSE)</f>
        <v>360</v>
      </c>
      <c r="E106" s="19">
        <f t="shared" si="0"/>
        <v>360</v>
      </c>
      <c r="F106" s="30" t="s">
        <v>4</v>
      </c>
      <c r="G106" s="33" t="s">
        <v>57</v>
      </c>
      <c r="H106" s="30" t="s">
        <v>58</v>
      </c>
      <c r="I106" s="36">
        <v>500</v>
      </c>
      <c r="J106" s="19">
        <f t="shared" si="1"/>
        <v>140</v>
      </c>
      <c r="K106" s="33"/>
      <c r="L106" s="3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35"/>
      <c r="B107" s="30" t="s">
        <v>21</v>
      </c>
      <c r="C107" s="31">
        <v>1</v>
      </c>
      <c r="D107" s="23">
        <f>VLOOKUP(B107,'Product List'!$A$2:$B$10,2,FALSE)</f>
        <v>360</v>
      </c>
      <c r="E107" s="23">
        <f t="shared" si="0"/>
        <v>360</v>
      </c>
      <c r="F107" s="30" t="s">
        <v>1</v>
      </c>
      <c r="G107" s="33"/>
      <c r="H107" s="30" t="s">
        <v>59</v>
      </c>
      <c r="I107" s="36"/>
      <c r="J107" s="23">
        <f t="shared" si="1"/>
        <v>-360</v>
      </c>
      <c r="K107" s="33"/>
      <c r="L107" s="3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5">
      <c r="A108" s="35"/>
      <c r="B108" s="30" t="s">
        <v>13</v>
      </c>
      <c r="C108" s="31">
        <v>1</v>
      </c>
      <c r="D108" s="19">
        <f>VLOOKUP(B108,'Product List'!$A$2:$B$10,2,FALSE)</f>
        <v>25</v>
      </c>
      <c r="E108" s="19">
        <f t="shared" si="0"/>
        <v>25</v>
      </c>
      <c r="F108" s="30" t="s">
        <v>1</v>
      </c>
      <c r="G108" s="33"/>
      <c r="H108" s="30" t="s">
        <v>59</v>
      </c>
      <c r="I108" s="36"/>
      <c r="J108" s="19">
        <f t="shared" si="1"/>
        <v>-25</v>
      </c>
      <c r="K108" s="33"/>
      <c r="L108" s="3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5">
      <c r="A109" s="35"/>
      <c r="B109" s="30" t="s">
        <v>13</v>
      </c>
      <c r="C109" s="31">
        <v>4</v>
      </c>
      <c r="D109" s="23">
        <f>VLOOKUP(B109,'Product List'!$A$2:$B$10,2,FALSE)</f>
        <v>25</v>
      </c>
      <c r="E109" s="23">
        <f t="shared" si="0"/>
        <v>100</v>
      </c>
      <c r="F109" s="30" t="s">
        <v>6</v>
      </c>
      <c r="G109" s="33"/>
      <c r="H109" s="30" t="s">
        <v>59</v>
      </c>
      <c r="I109" s="36"/>
      <c r="J109" s="23">
        <f t="shared" si="1"/>
        <v>-100</v>
      </c>
      <c r="K109" s="33"/>
      <c r="L109" s="3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5">
      <c r="A110" s="35"/>
      <c r="B110" s="30" t="s">
        <v>13</v>
      </c>
      <c r="C110" s="31">
        <v>1</v>
      </c>
      <c r="D110" s="19">
        <f>VLOOKUP(B110,'Product List'!$A$2:$B$10,2,FALSE)</f>
        <v>25</v>
      </c>
      <c r="E110" s="19">
        <f t="shared" si="0"/>
        <v>25</v>
      </c>
      <c r="F110" s="30" t="s">
        <v>5</v>
      </c>
      <c r="G110" s="33"/>
      <c r="H110" s="30" t="s">
        <v>59</v>
      </c>
      <c r="I110" s="36"/>
      <c r="J110" s="19">
        <f t="shared" si="1"/>
        <v>-25</v>
      </c>
      <c r="K110" s="33"/>
      <c r="L110" s="3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5">
      <c r="A111" s="35"/>
      <c r="B111" s="30" t="s">
        <v>21</v>
      </c>
      <c r="C111" s="31">
        <v>1</v>
      </c>
      <c r="D111" s="23">
        <f>VLOOKUP(B111,'Product List'!$A$2:$B$10,2,FALSE)</f>
        <v>360</v>
      </c>
      <c r="E111" s="23">
        <f t="shared" si="0"/>
        <v>360</v>
      </c>
      <c r="F111" s="30" t="s">
        <v>2</v>
      </c>
      <c r="G111" s="33"/>
      <c r="H111" s="30" t="s">
        <v>59</v>
      </c>
      <c r="I111" s="36"/>
      <c r="J111" s="23">
        <f t="shared" si="1"/>
        <v>-360</v>
      </c>
      <c r="K111" s="33"/>
      <c r="L111" s="3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5">
      <c r="A112" s="29"/>
      <c r="B112" s="30" t="s">
        <v>13</v>
      </c>
      <c r="C112" s="31">
        <v>1</v>
      </c>
      <c r="D112" s="19">
        <f>VLOOKUP(B112,'Product List'!$A$2:$B$10,2,FALSE)</f>
        <v>25</v>
      </c>
      <c r="E112" s="19">
        <f t="shared" si="0"/>
        <v>25</v>
      </c>
      <c r="F112" s="30" t="s">
        <v>7</v>
      </c>
      <c r="G112" s="33"/>
      <c r="H112" s="30" t="s">
        <v>59</v>
      </c>
      <c r="I112" s="36"/>
      <c r="J112" s="19">
        <f t="shared" si="1"/>
        <v>-25</v>
      </c>
      <c r="K112" s="33"/>
      <c r="L112" s="34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12" ht="14.25" customHeight="1" x14ac:dyDescent="0.35">
      <c r="A113" s="29"/>
      <c r="B113" s="30" t="s">
        <v>16</v>
      </c>
      <c r="C113" s="31">
        <v>1</v>
      </c>
      <c r="D113" s="23">
        <f>VLOOKUP(B113,'Product List'!$A$2:$B$10,2,FALSE)</f>
        <v>600</v>
      </c>
      <c r="E113" s="23">
        <f t="shared" si="0"/>
        <v>600</v>
      </c>
      <c r="F113" s="30" t="s">
        <v>5</v>
      </c>
      <c r="G113" s="33" t="s">
        <v>60</v>
      </c>
      <c r="H113" s="30" t="s">
        <v>58</v>
      </c>
      <c r="I113" s="36">
        <v>1500</v>
      </c>
      <c r="J113" s="23">
        <f t="shared" si="1"/>
        <v>900</v>
      </c>
      <c r="K113" s="33"/>
      <c r="L113" s="34"/>
    </row>
    <row r="114" spans="1:12" ht="14.25" customHeight="1" x14ac:dyDescent="0.35">
      <c r="A114" s="29">
        <v>25</v>
      </c>
      <c r="B114" s="30" t="s">
        <v>13</v>
      </c>
      <c r="C114" s="31">
        <v>1</v>
      </c>
      <c r="D114" s="19">
        <f>VLOOKUP(B114,'Product List'!$A$2:$B$10,2,FALSE)</f>
        <v>25</v>
      </c>
      <c r="E114" s="19">
        <f t="shared" si="0"/>
        <v>25</v>
      </c>
      <c r="F114" s="30" t="s">
        <v>3</v>
      </c>
      <c r="G114" s="33"/>
      <c r="H114" s="30" t="s">
        <v>59</v>
      </c>
      <c r="I114" s="36"/>
      <c r="J114" s="19">
        <f t="shared" si="1"/>
        <v>-25</v>
      </c>
      <c r="K114" s="33"/>
      <c r="L114" s="34"/>
    </row>
    <row r="115" spans="1:12" ht="14.25" customHeight="1" x14ac:dyDescent="0.35">
      <c r="A115" s="21"/>
      <c r="B115" s="22" t="s">
        <v>13</v>
      </c>
      <c r="C115" s="22">
        <v>2</v>
      </c>
      <c r="D115" s="23">
        <f>VLOOKUP(B115,'Product List'!$A$2:$B$10,2,FALSE)</f>
        <v>25</v>
      </c>
      <c r="E115" s="23">
        <f t="shared" si="0"/>
        <v>50</v>
      </c>
      <c r="F115" s="22" t="s">
        <v>6</v>
      </c>
      <c r="G115" s="22"/>
      <c r="H115" s="22" t="s">
        <v>59</v>
      </c>
      <c r="I115" s="23"/>
      <c r="J115" s="23">
        <f t="shared" si="1"/>
        <v>-50</v>
      </c>
      <c r="L115" s="24"/>
    </row>
    <row r="116" spans="1:12" ht="14.25" customHeight="1" x14ac:dyDescent="0.35">
      <c r="A116" s="17"/>
      <c r="B116" s="18" t="s">
        <v>13</v>
      </c>
      <c r="C116" s="18">
        <v>1</v>
      </c>
      <c r="D116" s="19">
        <f>VLOOKUP(B116,'Product List'!$A$2:$B$10,2,FALSE)</f>
        <v>25</v>
      </c>
      <c r="E116" s="19">
        <f t="shared" si="0"/>
        <v>25</v>
      </c>
      <c r="F116" s="18" t="s">
        <v>8</v>
      </c>
      <c r="G116" s="18"/>
      <c r="H116" s="18" t="s">
        <v>59</v>
      </c>
      <c r="I116" s="19"/>
      <c r="J116" s="19">
        <f t="shared" si="1"/>
        <v>-25</v>
      </c>
      <c r="L116" s="25"/>
    </row>
    <row r="117" spans="1:12" ht="14.25" customHeight="1" x14ac:dyDescent="0.35">
      <c r="A117" s="21"/>
      <c r="B117" s="22" t="s">
        <v>13</v>
      </c>
      <c r="C117" s="22">
        <v>2</v>
      </c>
      <c r="D117" s="23">
        <f>VLOOKUP(B117,'Product List'!$A$2:$B$10,2,FALSE)</f>
        <v>25</v>
      </c>
      <c r="E117" s="23">
        <f t="shared" si="0"/>
        <v>50</v>
      </c>
      <c r="F117" s="22" t="s">
        <v>9</v>
      </c>
      <c r="G117" s="22"/>
      <c r="H117" s="22" t="s">
        <v>59</v>
      </c>
      <c r="I117" s="23"/>
      <c r="J117" s="23">
        <f t="shared" si="1"/>
        <v>-50</v>
      </c>
      <c r="L117" s="24"/>
    </row>
    <row r="118" spans="1:12" ht="14.25" customHeight="1" x14ac:dyDescent="0.35">
      <c r="A118" s="17"/>
      <c r="B118" s="18" t="s">
        <v>21</v>
      </c>
      <c r="C118" s="18">
        <v>1</v>
      </c>
      <c r="D118" s="19">
        <f>VLOOKUP(B118,'Product List'!$A$2:$B$10,2,FALSE)</f>
        <v>360</v>
      </c>
      <c r="E118" s="19">
        <f t="shared" si="0"/>
        <v>360</v>
      </c>
      <c r="F118" s="18" t="s">
        <v>3</v>
      </c>
      <c r="G118" s="18"/>
      <c r="H118" s="18" t="s">
        <v>59</v>
      </c>
      <c r="I118" s="19"/>
      <c r="J118" s="19">
        <f t="shared" si="1"/>
        <v>-360</v>
      </c>
      <c r="L118" s="26"/>
    </row>
    <row r="119" spans="1:12" ht="14.25" customHeight="1" x14ac:dyDescent="0.35">
      <c r="A119" s="21"/>
      <c r="B119" s="22" t="s">
        <v>14</v>
      </c>
      <c r="C119" s="22">
        <v>1</v>
      </c>
      <c r="D119" s="23">
        <f>VLOOKUP(B119,'Product List'!$A$2:$B$10,2,FALSE)</f>
        <v>350</v>
      </c>
      <c r="E119" s="23">
        <f t="shared" si="0"/>
        <v>350</v>
      </c>
      <c r="F119" s="22" t="s">
        <v>0</v>
      </c>
      <c r="G119" s="22"/>
      <c r="H119" s="22" t="s">
        <v>59</v>
      </c>
      <c r="I119" s="23"/>
      <c r="J119" s="23">
        <f t="shared" si="1"/>
        <v>-350</v>
      </c>
      <c r="L119" s="25"/>
    </row>
    <row r="120" spans="1:12" ht="14.25" customHeight="1" x14ac:dyDescent="0.35">
      <c r="A120" s="17"/>
      <c r="B120" s="18" t="s">
        <v>13</v>
      </c>
      <c r="C120" s="18">
        <v>1</v>
      </c>
      <c r="D120" s="19">
        <f>VLOOKUP(B120,'Product List'!$A$2:$B$10,2,FALSE)</f>
        <v>25</v>
      </c>
      <c r="E120" s="19">
        <f t="shared" si="0"/>
        <v>25</v>
      </c>
      <c r="F120" s="18" t="s">
        <v>7</v>
      </c>
      <c r="G120" s="18"/>
      <c r="H120" s="18" t="s">
        <v>59</v>
      </c>
      <c r="I120" s="19"/>
      <c r="J120" s="19">
        <f t="shared" si="1"/>
        <v>-25</v>
      </c>
      <c r="L120" s="25"/>
    </row>
    <row r="121" spans="1:12" ht="14.25" customHeight="1" x14ac:dyDescent="0.35">
      <c r="A121" s="21"/>
      <c r="B121" s="22" t="s">
        <v>13</v>
      </c>
      <c r="C121" s="22">
        <v>1</v>
      </c>
      <c r="D121" s="23">
        <f>VLOOKUP(B121,'Product List'!$A$2:$B$10,2,FALSE)</f>
        <v>25</v>
      </c>
      <c r="E121" s="23">
        <f t="shared" si="0"/>
        <v>25</v>
      </c>
      <c r="F121" s="22" t="s">
        <v>1</v>
      </c>
      <c r="G121" s="22"/>
      <c r="H121" s="22" t="s">
        <v>59</v>
      </c>
      <c r="I121" s="23"/>
      <c r="J121" s="23">
        <f t="shared" si="1"/>
        <v>-25</v>
      </c>
      <c r="L121" s="25"/>
    </row>
    <row r="122" spans="1:12" ht="14.25" customHeight="1" x14ac:dyDescent="0.35">
      <c r="A122" s="17"/>
      <c r="B122" s="18" t="s">
        <v>16</v>
      </c>
      <c r="C122" s="18">
        <v>1</v>
      </c>
      <c r="D122" s="19">
        <f>VLOOKUP(B122,'Product List'!$A$2:$B$10,2,FALSE)</f>
        <v>600</v>
      </c>
      <c r="E122" s="19">
        <f t="shared" si="0"/>
        <v>600</v>
      </c>
      <c r="F122" s="18" t="s">
        <v>65</v>
      </c>
      <c r="G122" s="18" t="s">
        <v>57</v>
      </c>
      <c r="H122" s="18" t="s">
        <v>58</v>
      </c>
      <c r="I122" s="19"/>
      <c r="J122" s="19">
        <f t="shared" si="1"/>
        <v>-600</v>
      </c>
      <c r="L122" s="25"/>
    </row>
    <row r="123" spans="1:12" ht="14.25" customHeight="1" x14ac:dyDescent="0.35">
      <c r="A123" s="21"/>
      <c r="B123" s="22" t="s">
        <v>21</v>
      </c>
      <c r="C123" s="22">
        <v>1</v>
      </c>
      <c r="D123" s="23">
        <f>VLOOKUP(B123,'Product List'!$A$2:$B$10,2,FALSE)</f>
        <v>360</v>
      </c>
      <c r="E123" s="23">
        <f t="shared" si="0"/>
        <v>360</v>
      </c>
      <c r="F123" s="22" t="s">
        <v>4</v>
      </c>
      <c r="G123" s="22"/>
      <c r="H123" s="22" t="s">
        <v>59</v>
      </c>
      <c r="I123" s="23"/>
      <c r="J123" s="23">
        <f t="shared" si="1"/>
        <v>-360</v>
      </c>
      <c r="L123" s="24"/>
    </row>
    <row r="124" spans="1:12" ht="14.25" customHeight="1" x14ac:dyDescent="0.35">
      <c r="A124" s="17"/>
      <c r="B124" s="18" t="s">
        <v>20</v>
      </c>
      <c r="C124" s="18">
        <v>1</v>
      </c>
      <c r="D124" s="19">
        <f>VLOOKUP(B124,'Product List'!$A$2:$B$10,2,FALSE)</f>
        <v>460</v>
      </c>
      <c r="E124" s="19">
        <f t="shared" si="0"/>
        <v>460</v>
      </c>
      <c r="F124" s="18" t="s">
        <v>4</v>
      </c>
      <c r="G124" s="18"/>
      <c r="H124" s="18" t="s">
        <v>59</v>
      </c>
      <c r="I124" s="19"/>
      <c r="J124" s="19">
        <f t="shared" si="1"/>
        <v>-460</v>
      </c>
      <c r="L124" s="25"/>
    </row>
    <row r="125" spans="1:12" ht="14.25" customHeight="1" x14ac:dyDescent="0.35">
      <c r="A125" s="21"/>
      <c r="B125" s="22" t="s">
        <v>13</v>
      </c>
      <c r="C125" s="22">
        <v>2</v>
      </c>
      <c r="D125" s="23">
        <f>VLOOKUP(B125,'Product List'!$A$2:$B$10,2,FALSE)</f>
        <v>25</v>
      </c>
      <c r="E125" s="23">
        <f t="shared" si="0"/>
        <v>50</v>
      </c>
      <c r="F125" s="22" t="s">
        <v>0</v>
      </c>
      <c r="G125" s="22"/>
      <c r="H125" s="22" t="s">
        <v>59</v>
      </c>
      <c r="I125" s="23"/>
      <c r="J125" s="23">
        <f t="shared" si="1"/>
        <v>-50</v>
      </c>
      <c r="L125" s="25"/>
    </row>
    <row r="126" spans="1:12" ht="14.25" customHeight="1" x14ac:dyDescent="0.35">
      <c r="A126" s="17">
        <v>28</v>
      </c>
      <c r="B126" s="18" t="s">
        <v>13</v>
      </c>
      <c r="C126" s="18">
        <v>2</v>
      </c>
      <c r="D126" s="19">
        <f>VLOOKUP(B126,'Product List'!$A$2:$B$10,2,FALSE)</f>
        <v>25</v>
      </c>
      <c r="E126" s="19">
        <f t="shared" si="0"/>
        <v>50</v>
      </c>
      <c r="F126" s="18" t="s">
        <v>8</v>
      </c>
      <c r="G126" s="18"/>
      <c r="H126" s="18" t="s">
        <v>59</v>
      </c>
      <c r="I126" s="19"/>
      <c r="J126" s="19">
        <f t="shared" si="1"/>
        <v>-50</v>
      </c>
      <c r="L126" s="25"/>
    </row>
    <row r="127" spans="1:12" ht="14.25" customHeight="1" x14ac:dyDescent="0.35">
      <c r="A127" s="21"/>
      <c r="B127" s="22" t="s">
        <v>13</v>
      </c>
      <c r="C127" s="22">
        <v>3</v>
      </c>
      <c r="D127" s="23">
        <f>VLOOKUP(B127,'Product List'!$A$2:$B$10,2,FALSE)</f>
        <v>25</v>
      </c>
      <c r="E127" s="23">
        <f t="shared" si="0"/>
        <v>75</v>
      </c>
      <c r="F127" s="22" t="s">
        <v>1</v>
      </c>
      <c r="G127" s="22"/>
      <c r="H127" s="22" t="s">
        <v>59</v>
      </c>
      <c r="I127" s="23"/>
      <c r="J127" s="23">
        <f t="shared" si="1"/>
        <v>-75</v>
      </c>
      <c r="L127" s="24"/>
    </row>
    <row r="128" spans="1:12" ht="14.25" customHeight="1" x14ac:dyDescent="0.35">
      <c r="A128" s="17"/>
      <c r="B128" s="18" t="s">
        <v>20</v>
      </c>
      <c r="C128" s="18">
        <v>1</v>
      </c>
      <c r="D128" s="19">
        <f>VLOOKUP(B128,'Product List'!$A$2:$B$10,2,FALSE)</f>
        <v>460</v>
      </c>
      <c r="E128" s="19">
        <f t="shared" si="0"/>
        <v>460</v>
      </c>
      <c r="F128" s="18" t="s">
        <v>4</v>
      </c>
      <c r="G128" s="18"/>
      <c r="H128" s="18" t="s">
        <v>59</v>
      </c>
      <c r="I128" s="19"/>
      <c r="J128" s="19">
        <f t="shared" si="1"/>
        <v>-460</v>
      </c>
      <c r="L128" s="25"/>
    </row>
    <row r="129" spans="1:12" ht="14.25" customHeight="1" x14ac:dyDescent="0.35">
      <c r="A129" s="21"/>
      <c r="B129" s="22" t="s">
        <v>21</v>
      </c>
      <c r="C129" s="22">
        <v>1</v>
      </c>
      <c r="D129" s="23">
        <f>VLOOKUP(B129,'Product List'!$A$2:$B$10,2,FALSE)</f>
        <v>360</v>
      </c>
      <c r="E129" s="23">
        <f t="shared" si="0"/>
        <v>360</v>
      </c>
      <c r="F129" s="22" t="s">
        <v>4</v>
      </c>
      <c r="G129" s="22"/>
      <c r="H129" s="22" t="s">
        <v>59</v>
      </c>
      <c r="I129" s="23"/>
      <c r="J129" s="23">
        <f t="shared" si="1"/>
        <v>-360</v>
      </c>
      <c r="L129" s="24"/>
    </row>
    <row r="130" spans="1:12" ht="14.25" customHeight="1" x14ac:dyDescent="0.35">
      <c r="A130" s="17"/>
      <c r="B130" s="18" t="s">
        <v>14</v>
      </c>
      <c r="C130" s="18">
        <v>1</v>
      </c>
      <c r="D130" s="19">
        <f>VLOOKUP(B130,'Product List'!$A$2:$B$10,2,FALSE)</f>
        <v>350</v>
      </c>
      <c r="E130" s="19">
        <f t="shared" si="0"/>
        <v>350</v>
      </c>
      <c r="F130" s="18" t="s">
        <v>0</v>
      </c>
      <c r="G130" s="18"/>
      <c r="H130" s="18" t="s">
        <v>59</v>
      </c>
      <c r="I130" s="19"/>
      <c r="J130" s="19">
        <f t="shared" si="1"/>
        <v>-350</v>
      </c>
      <c r="L130" s="26"/>
    </row>
    <row r="131" spans="1:12" ht="14.25" customHeight="1" x14ac:dyDescent="0.35">
      <c r="A131" s="21"/>
      <c r="B131" s="22" t="s">
        <v>21</v>
      </c>
      <c r="C131" s="22">
        <v>1</v>
      </c>
      <c r="D131" s="23">
        <f>VLOOKUP(B131,'Product List'!$A$2:$B$10,2,FALSE)</f>
        <v>360</v>
      </c>
      <c r="E131" s="23">
        <f t="shared" si="0"/>
        <v>360</v>
      </c>
      <c r="F131" s="22" t="s">
        <v>2</v>
      </c>
      <c r="G131" s="22"/>
      <c r="H131" s="22" t="s">
        <v>59</v>
      </c>
      <c r="I131" s="23"/>
      <c r="J131" s="23">
        <f t="shared" si="1"/>
        <v>-360</v>
      </c>
      <c r="L131" s="24"/>
    </row>
    <row r="132" spans="1:12" ht="14.25" customHeight="1" x14ac:dyDescent="0.35">
      <c r="A132" s="17"/>
      <c r="B132" s="18" t="s">
        <v>13</v>
      </c>
      <c r="C132" s="18">
        <v>1</v>
      </c>
      <c r="D132" s="19">
        <f>VLOOKUP(B132,'Product List'!$A$2:$B$10,2,FALSE)</f>
        <v>25</v>
      </c>
      <c r="E132" s="19">
        <f t="shared" si="0"/>
        <v>25</v>
      </c>
      <c r="F132" s="18" t="s">
        <v>6</v>
      </c>
      <c r="G132" s="18"/>
      <c r="H132" s="18" t="s">
        <v>59</v>
      </c>
      <c r="I132" s="19"/>
      <c r="J132" s="19">
        <f t="shared" si="1"/>
        <v>-25</v>
      </c>
      <c r="L132" s="26"/>
    </row>
    <row r="133" spans="1:12" ht="14.25" customHeight="1" x14ac:dyDescent="0.35">
      <c r="A133" s="21">
        <v>29</v>
      </c>
      <c r="B133" s="22" t="s">
        <v>13</v>
      </c>
      <c r="C133" s="22">
        <v>1</v>
      </c>
      <c r="D133" s="23">
        <f>VLOOKUP(B133,'Product List'!$A$2:$B$10,2,FALSE)</f>
        <v>25</v>
      </c>
      <c r="E133" s="23">
        <f t="shared" si="0"/>
        <v>25</v>
      </c>
      <c r="F133" s="22" t="s">
        <v>3</v>
      </c>
      <c r="G133" s="22"/>
      <c r="H133" s="22" t="s">
        <v>59</v>
      </c>
      <c r="I133" s="23"/>
      <c r="J133" s="23">
        <f t="shared" si="1"/>
        <v>-25</v>
      </c>
      <c r="L133" s="24"/>
    </row>
    <row r="134" spans="1:12" ht="14.25" customHeight="1" x14ac:dyDescent="0.35">
      <c r="A134" s="17"/>
      <c r="B134" s="18" t="s">
        <v>13</v>
      </c>
      <c r="C134" s="18">
        <v>1</v>
      </c>
      <c r="D134" s="19">
        <f>VLOOKUP(B134,'Product List'!$A$2:$B$10,2,FALSE)</f>
        <v>25</v>
      </c>
      <c r="E134" s="19">
        <f t="shared" si="0"/>
        <v>25</v>
      </c>
      <c r="F134" s="18" t="s">
        <v>6</v>
      </c>
      <c r="G134" s="18"/>
      <c r="H134" s="18" t="s">
        <v>59</v>
      </c>
      <c r="I134" s="19"/>
      <c r="J134" s="19">
        <f t="shared" si="1"/>
        <v>-25</v>
      </c>
      <c r="L134" s="26"/>
    </row>
    <row r="135" spans="1:12" ht="14.25" customHeight="1" x14ac:dyDescent="0.35">
      <c r="A135" s="21"/>
      <c r="B135" s="22" t="s">
        <v>13</v>
      </c>
      <c r="C135" s="22">
        <v>1</v>
      </c>
      <c r="D135" s="23">
        <f>VLOOKUP(B135,'Product List'!$A$2:$B$10,2,FALSE)</f>
        <v>25</v>
      </c>
      <c r="E135" s="23">
        <f t="shared" si="0"/>
        <v>25</v>
      </c>
      <c r="F135" s="22" t="s">
        <v>1</v>
      </c>
      <c r="G135" s="22"/>
      <c r="H135" s="22" t="s">
        <v>59</v>
      </c>
      <c r="I135" s="23"/>
      <c r="J135" s="23">
        <f t="shared" si="1"/>
        <v>-25</v>
      </c>
      <c r="L135" s="24"/>
    </row>
    <row r="136" spans="1:12" ht="14.25" customHeight="1" x14ac:dyDescent="0.35">
      <c r="A136" s="17"/>
      <c r="B136" s="18" t="s">
        <v>13</v>
      </c>
      <c r="C136" s="18">
        <v>1</v>
      </c>
      <c r="D136" s="19">
        <f>VLOOKUP(B136,'Product List'!$A$2:$B$10,2,FALSE)</f>
        <v>25</v>
      </c>
      <c r="E136" s="19">
        <f t="shared" si="0"/>
        <v>25</v>
      </c>
      <c r="F136" s="18" t="s">
        <v>5</v>
      </c>
      <c r="G136" s="18" t="s">
        <v>60</v>
      </c>
      <c r="H136" s="18" t="s">
        <v>58</v>
      </c>
      <c r="I136" s="19">
        <v>1000</v>
      </c>
      <c r="J136" s="19">
        <f t="shared" si="1"/>
        <v>975</v>
      </c>
      <c r="L136" s="25"/>
    </row>
    <row r="137" spans="1:12" ht="14.25" customHeight="1" x14ac:dyDescent="0.35">
      <c r="A137" s="21"/>
      <c r="B137" s="22" t="s">
        <v>21</v>
      </c>
      <c r="C137" s="22">
        <v>1</v>
      </c>
      <c r="D137" s="23">
        <f>VLOOKUP(B137,'Product List'!$A$2:$B$10,2,FALSE)</f>
        <v>360</v>
      </c>
      <c r="E137" s="23">
        <f t="shared" si="0"/>
        <v>360</v>
      </c>
      <c r="F137" s="22" t="s">
        <v>7</v>
      </c>
      <c r="G137" s="22"/>
      <c r="H137" s="22" t="s">
        <v>59</v>
      </c>
      <c r="I137" s="23"/>
      <c r="J137" s="23">
        <f t="shared" si="1"/>
        <v>-360</v>
      </c>
      <c r="L137" s="24"/>
    </row>
    <row r="138" spans="1:12" ht="14.25" customHeight="1" x14ac:dyDescent="0.35">
      <c r="A138" s="17">
        <v>30</v>
      </c>
      <c r="B138" s="18" t="s">
        <v>21</v>
      </c>
      <c r="C138" s="18">
        <v>1</v>
      </c>
      <c r="D138" s="19">
        <f>VLOOKUP(B138,'Product List'!$A$2:$B$10,2,FALSE)</f>
        <v>360</v>
      </c>
      <c r="E138" s="19">
        <f t="shared" si="0"/>
        <v>360</v>
      </c>
      <c r="F138" s="18" t="s">
        <v>0</v>
      </c>
      <c r="G138" s="18"/>
      <c r="H138" s="18" t="s">
        <v>59</v>
      </c>
      <c r="I138" s="19"/>
      <c r="J138" s="19">
        <f t="shared" si="1"/>
        <v>-360</v>
      </c>
      <c r="L138" s="26"/>
    </row>
    <row r="139" spans="1:12" ht="14.25" customHeight="1" x14ac:dyDescent="0.35">
      <c r="A139" s="21"/>
      <c r="B139" s="22" t="s">
        <v>14</v>
      </c>
      <c r="C139" s="22">
        <v>1</v>
      </c>
      <c r="D139" s="23">
        <f>VLOOKUP(B139,'Product List'!$A$2:$B$10,2,FALSE)</f>
        <v>350</v>
      </c>
      <c r="E139" s="23">
        <f t="shared" si="0"/>
        <v>350</v>
      </c>
      <c r="F139" s="22" t="s">
        <v>0</v>
      </c>
      <c r="G139" s="22"/>
      <c r="H139" s="22" t="s">
        <v>59</v>
      </c>
      <c r="I139" s="23"/>
      <c r="J139" s="23">
        <f t="shared" si="1"/>
        <v>-350</v>
      </c>
      <c r="L139" s="24"/>
    </row>
    <row r="140" spans="1:12" ht="14.25" customHeight="1" x14ac:dyDescent="0.35">
      <c r="A140" s="17"/>
      <c r="B140" s="18" t="s">
        <v>13</v>
      </c>
      <c r="C140" s="18">
        <v>2</v>
      </c>
      <c r="D140" s="19">
        <f>VLOOKUP(B140,'Product List'!$A$2:$B$10,2,FALSE)</f>
        <v>25</v>
      </c>
      <c r="E140" s="19">
        <f t="shared" si="0"/>
        <v>50</v>
      </c>
      <c r="F140" s="18" t="s">
        <v>0</v>
      </c>
      <c r="G140" s="18"/>
      <c r="H140" s="18" t="s">
        <v>59</v>
      </c>
      <c r="I140" s="19"/>
      <c r="J140" s="19">
        <f t="shared" si="1"/>
        <v>-50</v>
      </c>
      <c r="L140" s="26"/>
    </row>
    <row r="141" spans="1:12" ht="14.25" customHeight="1" x14ac:dyDescent="0.35">
      <c r="A141" s="21"/>
      <c r="B141" s="22" t="s">
        <v>13</v>
      </c>
      <c r="C141" s="22">
        <v>1</v>
      </c>
      <c r="D141" s="23">
        <f>VLOOKUP(B141,'Product List'!$A$2:$B$10,2,FALSE)</f>
        <v>25</v>
      </c>
      <c r="E141" s="23">
        <f t="shared" si="0"/>
        <v>25</v>
      </c>
      <c r="F141" s="22" t="s">
        <v>1</v>
      </c>
      <c r="G141" s="22"/>
      <c r="H141" s="22" t="s">
        <v>59</v>
      </c>
      <c r="I141" s="23"/>
      <c r="J141" s="23">
        <f t="shared" si="1"/>
        <v>-25</v>
      </c>
      <c r="L141" s="24"/>
    </row>
    <row r="142" spans="1:12" ht="14.25" customHeight="1" x14ac:dyDescent="0.35">
      <c r="A142" s="17"/>
      <c r="B142" s="18" t="s">
        <v>13</v>
      </c>
      <c r="C142" s="18">
        <v>1</v>
      </c>
      <c r="D142" s="19">
        <f>VLOOKUP(B142,'Product List'!$A$2:$B$10,2,FALSE)</f>
        <v>25</v>
      </c>
      <c r="E142" s="19">
        <f t="shared" si="0"/>
        <v>25</v>
      </c>
      <c r="F142" s="18" t="s">
        <v>8</v>
      </c>
      <c r="G142" s="18"/>
      <c r="H142" s="18" t="s">
        <v>59</v>
      </c>
      <c r="I142" s="19"/>
      <c r="J142" s="19">
        <f t="shared" si="1"/>
        <v>-25</v>
      </c>
      <c r="L142" s="26"/>
    </row>
    <row r="143" spans="1:12" ht="14.25" customHeight="1" x14ac:dyDescent="0.35">
      <c r="A143" s="21"/>
      <c r="B143" s="22" t="s">
        <v>21</v>
      </c>
      <c r="C143" s="22">
        <v>1</v>
      </c>
      <c r="D143" s="23">
        <f>VLOOKUP(B143,'Product List'!$A$2:$B$10,2,FALSE)</f>
        <v>360</v>
      </c>
      <c r="E143" s="23">
        <f t="shared" si="0"/>
        <v>360</v>
      </c>
      <c r="F143" s="22" t="s">
        <v>4</v>
      </c>
      <c r="G143" s="22"/>
      <c r="H143" s="22" t="s">
        <v>59</v>
      </c>
      <c r="I143" s="23"/>
      <c r="J143" s="23">
        <f t="shared" si="1"/>
        <v>-360</v>
      </c>
      <c r="L143" s="24"/>
    </row>
    <row r="144" spans="1:12" ht="14.25" customHeight="1" x14ac:dyDescent="0.35">
      <c r="A144" s="17"/>
      <c r="B144" s="18" t="s">
        <v>13</v>
      </c>
      <c r="C144" s="18">
        <v>2</v>
      </c>
      <c r="D144" s="19">
        <f>VLOOKUP(B144,'Product List'!$A$2:$B$10,2,FALSE)</f>
        <v>25</v>
      </c>
      <c r="E144" s="19">
        <f t="shared" si="0"/>
        <v>50</v>
      </c>
      <c r="F144" s="18" t="s">
        <v>4</v>
      </c>
      <c r="G144" s="18"/>
      <c r="H144" s="18" t="s">
        <v>59</v>
      </c>
      <c r="I144" s="19"/>
      <c r="J144" s="19">
        <f t="shared" si="1"/>
        <v>-50</v>
      </c>
      <c r="L144" s="26"/>
    </row>
    <row r="145" spans="1:24" ht="14.25" customHeight="1" x14ac:dyDescent="0.35">
      <c r="A145" s="21"/>
      <c r="B145" s="22" t="s">
        <v>13</v>
      </c>
      <c r="C145" s="22">
        <v>1</v>
      </c>
      <c r="D145" s="23">
        <f>VLOOKUP(B145,'Product List'!$A$2:$B$10,2,FALSE)</f>
        <v>25</v>
      </c>
      <c r="E145" s="23">
        <f t="shared" si="0"/>
        <v>25</v>
      </c>
      <c r="F145" s="22" t="s">
        <v>5</v>
      </c>
      <c r="G145" s="22"/>
      <c r="H145" s="22" t="s">
        <v>59</v>
      </c>
      <c r="I145" s="23"/>
      <c r="J145" s="23">
        <f t="shared" si="1"/>
        <v>-25</v>
      </c>
      <c r="L145" s="24"/>
    </row>
    <row r="146" spans="1:24" ht="14.25" customHeight="1" x14ac:dyDescent="0.35">
      <c r="A146" s="17"/>
      <c r="B146" s="18" t="s">
        <v>14</v>
      </c>
      <c r="C146" s="18">
        <v>1</v>
      </c>
      <c r="D146" s="19">
        <f>VLOOKUP(B146,'Product List'!$A$2:$B$10,2,FALSE)</f>
        <v>350</v>
      </c>
      <c r="E146" s="19">
        <f t="shared" si="0"/>
        <v>350</v>
      </c>
      <c r="F146" s="18" t="s">
        <v>5</v>
      </c>
      <c r="G146" s="18"/>
      <c r="H146" s="18" t="s">
        <v>59</v>
      </c>
      <c r="I146" s="19"/>
      <c r="J146" s="19">
        <f t="shared" si="1"/>
        <v>-350</v>
      </c>
      <c r="L146" s="25"/>
    </row>
    <row r="147" spans="1:24" ht="14.25" customHeight="1" x14ac:dyDescent="0.35">
      <c r="A147" s="21"/>
      <c r="D147" s="23" t="e">
        <f>VLOOKUP(B147,'Product List'!$A$2:$B$10,2,FALSE)</f>
        <v>#N/A</v>
      </c>
      <c r="E147" s="23" t="e">
        <f t="shared" si="0"/>
        <v>#N/A</v>
      </c>
      <c r="G147" s="22"/>
      <c r="H147" s="22"/>
      <c r="I147" s="23"/>
      <c r="J147" s="23" t="e">
        <f t="shared" si="1"/>
        <v>#N/A</v>
      </c>
      <c r="L147" s="24"/>
    </row>
    <row r="148" spans="1:24" ht="14.25" customHeight="1" x14ac:dyDescent="0.35">
      <c r="A148" s="17"/>
      <c r="D148" s="19" t="e">
        <f>VLOOKUP(B148,'Product List'!$A$2:$B$10,2,FALSE)</f>
        <v>#N/A</v>
      </c>
      <c r="E148" s="19" t="e">
        <f t="shared" si="0"/>
        <v>#N/A</v>
      </c>
      <c r="G148" s="18"/>
      <c r="H148" s="18"/>
      <c r="I148" s="19"/>
      <c r="J148" s="19" t="e">
        <f t="shared" si="1"/>
        <v>#N/A</v>
      </c>
      <c r="L148" s="26"/>
    </row>
    <row r="149" spans="1:24" ht="14.25" customHeight="1" x14ac:dyDescent="0.35">
      <c r="A149" s="21"/>
      <c r="D149" s="23" t="e">
        <f>VLOOKUP(B149,'Product List'!$A$2:$B$10,2,FALSE)</f>
        <v>#N/A</v>
      </c>
      <c r="E149" s="23" t="e">
        <f t="shared" si="0"/>
        <v>#N/A</v>
      </c>
      <c r="G149" s="22"/>
      <c r="H149" s="22"/>
      <c r="I149" s="23"/>
      <c r="J149" s="23" t="e">
        <f t="shared" si="1"/>
        <v>#N/A</v>
      </c>
      <c r="L149" s="24"/>
    </row>
    <row r="150" spans="1:24" ht="14.25" customHeight="1" x14ac:dyDescent="0.35">
      <c r="A150" s="17"/>
      <c r="D150" s="19" t="e">
        <f>VLOOKUP(B150,'Product List'!$A$2:$B$10,2,FALSE)</f>
        <v>#N/A</v>
      </c>
      <c r="E150" s="19" t="e">
        <f t="shared" si="0"/>
        <v>#N/A</v>
      </c>
      <c r="G150" s="18"/>
      <c r="H150" s="18"/>
      <c r="I150" s="19"/>
      <c r="J150" s="19" t="e">
        <f t="shared" si="1"/>
        <v>#N/A</v>
      </c>
      <c r="L150" s="26"/>
      <c r="X150" s="1">
        <f>V150+W150</f>
        <v>0</v>
      </c>
    </row>
    <row r="151" spans="1:24" ht="14.25" customHeight="1" x14ac:dyDescent="0.35">
      <c r="A151" s="21"/>
      <c r="D151" s="23" t="e">
        <f>VLOOKUP(B151,'Product List'!$A$2:$B$10,2,FALSE)</f>
        <v>#N/A</v>
      </c>
      <c r="E151" s="23" t="e">
        <f t="shared" si="0"/>
        <v>#N/A</v>
      </c>
      <c r="G151" s="22"/>
      <c r="H151" s="22"/>
      <c r="I151" s="23"/>
      <c r="J151" s="23" t="e">
        <f t="shared" si="1"/>
        <v>#N/A</v>
      </c>
      <c r="L151" s="24"/>
    </row>
    <row r="152" spans="1:24" ht="14.25" customHeight="1" x14ac:dyDescent="0.35">
      <c r="A152" s="17"/>
      <c r="D152" s="19" t="e">
        <f>VLOOKUP(B152,'Product List'!$A$2:$B$10,2,FALSE)</f>
        <v>#N/A</v>
      </c>
      <c r="E152" s="19" t="e">
        <f t="shared" si="0"/>
        <v>#N/A</v>
      </c>
      <c r="G152" s="18"/>
      <c r="H152" s="18"/>
      <c r="I152" s="19"/>
      <c r="J152" s="19" t="e">
        <f t="shared" si="1"/>
        <v>#N/A</v>
      </c>
      <c r="L152" s="26"/>
    </row>
    <row r="153" spans="1:24" ht="14.25" customHeight="1" x14ac:dyDescent="0.35">
      <c r="A153" s="21"/>
      <c r="D153" s="23" t="e">
        <f>VLOOKUP(B153,'Product List'!$A$2:$B$10,2,FALSE)</f>
        <v>#N/A</v>
      </c>
      <c r="E153" s="23" t="e">
        <f t="shared" si="0"/>
        <v>#N/A</v>
      </c>
      <c r="G153" s="22"/>
      <c r="H153" s="22"/>
      <c r="I153" s="23"/>
      <c r="J153" s="23" t="e">
        <f t="shared" si="1"/>
        <v>#N/A</v>
      </c>
      <c r="L153" s="24"/>
    </row>
    <row r="154" spans="1:24" ht="14.25" customHeight="1" x14ac:dyDescent="0.35">
      <c r="A154" s="17"/>
      <c r="D154" s="19" t="e">
        <f>VLOOKUP(B154,'Product List'!$A$2:$B$10,2,FALSE)</f>
        <v>#N/A</v>
      </c>
      <c r="E154" s="19" t="e">
        <f t="shared" si="0"/>
        <v>#N/A</v>
      </c>
      <c r="G154" s="18"/>
      <c r="H154" s="18"/>
      <c r="I154" s="19"/>
      <c r="J154" s="19" t="e">
        <f t="shared" si="1"/>
        <v>#N/A</v>
      </c>
      <c r="L154" s="26"/>
    </row>
    <row r="155" spans="1:24" ht="14.25" customHeight="1" x14ac:dyDescent="0.35">
      <c r="A155" s="21"/>
      <c r="D155" s="23" t="e">
        <f>VLOOKUP(B155,'Product List'!$A$2:$B$10,2,FALSE)</f>
        <v>#N/A</v>
      </c>
      <c r="E155" s="23" t="e">
        <f t="shared" si="0"/>
        <v>#N/A</v>
      </c>
      <c r="G155" s="22"/>
      <c r="H155" s="22"/>
      <c r="I155" s="23"/>
      <c r="J155" s="23" t="e">
        <f t="shared" si="1"/>
        <v>#N/A</v>
      </c>
      <c r="L155" s="24"/>
    </row>
    <row r="156" spans="1:24" ht="14.25" customHeight="1" x14ac:dyDescent="0.35">
      <c r="A156" s="17"/>
      <c r="D156" s="19" t="e">
        <f>VLOOKUP(B156,'Product List'!$A$2:$B$10,2,FALSE)</f>
        <v>#N/A</v>
      </c>
      <c r="E156" s="19" t="e">
        <f t="shared" si="0"/>
        <v>#N/A</v>
      </c>
      <c r="G156" s="18"/>
      <c r="H156" s="18"/>
      <c r="I156" s="19"/>
      <c r="J156" s="19" t="e">
        <f t="shared" si="1"/>
        <v>#N/A</v>
      </c>
      <c r="L156" s="26"/>
    </row>
    <row r="157" spans="1:24" ht="14.25" customHeight="1" x14ac:dyDescent="0.35">
      <c r="A157" s="21"/>
      <c r="D157" s="23" t="e">
        <f>VLOOKUP(B157,'Product List'!$A$2:$B$10,2,FALSE)</f>
        <v>#N/A</v>
      </c>
      <c r="E157" s="23" t="e">
        <f t="shared" si="0"/>
        <v>#N/A</v>
      </c>
      <c r="G157" s="22"/>
      <c r="H157" s="22"/>
      <c r="I157" s="23"/>
      <c r="J157" s="23" t="e">
        <f t="shared" si="1"/>
        <v>#N/A</v>
      </c>
      <c r="L157" s="24"/>
    </row>
    <row r="158" spans="1:24" ht="14.25" customHeight="1" x14ac:dyDescent="0.35">
      <c r="A158" s="17"/>
      <c r="D158" s="19" t="e">
        <f>VLOOKUP(B158,'Product List'!$A$2:$B$10,2,FALSE)</f>
        <v>#N/A</v>
      </c>
      <c r="E158" s="19" t="e">
        <f t="shared" si="0"/>
        <v>#N/A</v>
      </c>
      <c r="G158" s="18"/>
      <c r="H158" s="18"/>
      <c r="I158" s="19"/>
      <c r="J158" s="19" t="e">
        <f t="shared" si="1"/>
        <v>#N/A</v>
      </c>
      <c r="L158" s="26"/>
    </row>
    <row r="159" spans="1:24" ht="14.25" customHeight="1" x14ac:dyDescent="0.35">
      <c r="A159" s="21"/>
      <c r="D159" s="23" t="e">
        <f>VLOOKUP(B159,'Product List'!$A$2:$B$10,2,FALSE)</f>
        <v>#N/A</v>
      </c>
      <c r="E159" s="23" t="e">
        <f t="shared" si="0"/>
        <v>#N/A</v>
      </c>
      <c r="G159" s="22"/>
      <c r="H159" s="22"/>
      <c r="I159" s="23"/>
      <c r="J159" s="23" t="e">
        <f t="shared" si="1"/>
        <v>#N/A</v>
      </c>
      <c r="L159" s="24"/>
    </row>
    <row r="160" spans="1:24" ht="14.25" customHeight="1" x14ac:dyDescent="0.35">
      <c r="A160" s="17"/>
      <c r="D160" s="19" t="e">
        <f>VLOOKUP(B160,'Product List'!$A$2:$B$10,2,FALSE)</f>
        <v>#N/A</v>
      </c>
      <c r="E160" s="19" t="e">
        <f t="shared" si="0"/>
        <v>#N/A</v>
      </c>
      <c r="G160" s="18"/>
      <c r="H160" s="18"/>
      <c r="I160" s="19"/>
      <c r="J160" s="19" t="e">
        <f t="shared" si="1"/>
        <v>#N/A</v>
      </c>
      <c r="L160" s="26"/>
    </row>
    <row r="161" spans="1:12" ht="14.25" customHeight="1" x14ac:dyDescent="0.35">
      <c r="A161" s="21"/>
      <c r="D161" s="23" t="e">
        <f>VLOOKUP(B161,'Product List'!$A$2:$B$10,2,FALSE)</f>
        <v>#N/A</v>
      </c>
      <c r="E161" s="23" t="e">
        <f t="shared" si="0"/>
        <v>#N/A</v>
      </c>
      <c r="G161" s="22"/>
      <c r="H161" s="22"/>
      <c r="I161" s="23"/>
      <c r="J161" s="23" t="e">
        <f t="shared" si="1"/>
        <v>#N/A</v>
      </c>
      <c r="L161" s="24"/>
    </row>
    <row r="162" spans="1:12" ht="14.25" customHeight="1" x14ac:dyDescent="0.35">
      <c r="A162" s="17"/>
      <c r="D162" s="19" t="e">
        <f>VLOOKUP(B162,'Product List'!$A$2:$B$10,2,FALSE)</f>
        <v>#N/A</v>
      </c>
      <c r="E162" s="19" t="e">
        <f t="shared" si="0"/>
        <v>#N/A</v>
      </c>
      <c r="G162" s="18"/>
      <c r="H162" s="18"/>
      <c r="I162" s="19"/>
      <c r="J162" s="19" t="e">
        <f t="shared" si="1"/>
        <v>#N/A</v>
      </c>
      <c r="L162" s="26"/>
    </row>
    <row r="163" spans="1:12" ht="14.25" customHeight="1" x14ac:dyDescent="0.35">
      <c r="A163" s="21"/>
      <c r="D163" s="23" t="e">
        <f>VLOOKUP(B163,'Product List'!$A$2:$B$10,2,FALSE)</f>
        <v>#N/A</v>
      </c>
      <c r="E163" s="23" t="e">
        <f t="shared" si="0"/>
        <v>#N/A</v>
      </c>
      <c r="G163" s="22"/>
      <c r="H163" s="22"/>
      <c r="I163" s="23"/>
      <c r="J163" s="23" t="e">
        <f t="shared" si="1"/>
        <v>#N/A</v>
      </c>
      <c r="L163" s="24"/>
    </row>
    <row r="164" spans="1:12" ht="14.25" customHeight="1" x14ac:dyDescent="0.35">
      <c r="A164" s="17"/>
      <c r="D164" s="19" t="e">
        <f>VLOOKUP(B164,'Product List'!$A$2:$B$10,2,FALSE)</f>
        <v>#N/A</v>
      </c>
      <c r="E164" s="19" t="e">
        <f t="shared" si="0"/>
        <v>#N/A</v>
      </c>
      <c r="G164" s="18"/>
      <c r="H164" s="18"/>
      <c r="I164" s="19"/>
      <c r="J164" s="19" t="e">
        <f t="shared" si="1"/>
        <v>#N/A</v>
      </c>
      <c r="L164" s="26"/>
    </row>
    <row r="165" spans="1:12" ht="14.25" customHeight="1" x14ac:dyDescent="0.35">
      <c r="A165" s="21"/>
      <c r="D165" s="23" t="e">
        <f>VLOOKUP(B165,'Product List'!$A$2:$B$10,2,FALSE)</f>
        <v>#N/A</v>
      </c>
      <c r="E165" s="23" t="e">
        <f t="shared" si="0"/>
        <v>#N/A</v>
      </c>
      <c r="G165" s="22"/>
      <c r="H165" s="22"/>
      <c r="I165" s="23"/>
      <c r="J165" s="23" t="e">
        <f t="shared" si="1"/>
        <v>#N/A</v>
      </c>
      <c r="L165" s="24"/>
    </row>
    <row r="166" spans="1:12" ht="14.25" customHeight="1" x14ac:dyDescent="0.35">
      <c r="A166" s="17"/>
      <c r="D166" s="19" t="e">
        <f>VLOOKUP(B166,'Product List'!$A$2:$B$10,2,FALSE)</f>
        <v>#N/A</v>
      </c>
      <c r="E166" s="19" t="e">
        <f t="shared" si="0"/>
        <v>#N/A</v>
      </c>
      <c r="G166" s="18"/>
      <c r="H166" s="18"/>
      <c r="I166" s="19"/>
      <c r="J166" s="19" t="e">
        <f t="shared" si="1"/>
        <v>#N/A</v>
      </c>
      <c r="L166" s="26"/>
    </row>
    <row r="167" spans="1:12" ht="14.25" customHeight="1" x14ac:dyDescent="0.35">
      <c r="A167" s="21"/>
      <c r="D167" s="23" t="e">
        <f>VLOOKUP(B167,'Product List'!$A$2:$B$10,2,FALSE)</f>
        <v>#N/A</v>
      </c>
      <c r="E167" s="23" t="e">
        <f t="shared" si="0"/>
        <v>#N/A</v>
      </c>
      <c r="G167" s="22"/>
      <c r="H167" s="22"/>
      <c r="I167" s="23"/>
      <c r="J167" s="23" t="e">
        <f t="shared" si="1"/>
        <v>#N/A</v>
      </c>
      <c r="L167" s="24"/>
    </row>
    <row r="168" spans="1:12" ht="14.25" customHeight="1" x14ac:dyDescent="0.35">
      <c r="A168" s="17"/>
      <c r="D168" s="19" t="e">
        <f>VLOOKUP(B168,'Product List'!$A$2:$B$10,2,FALSE)</f>
        <v>#N/A</v>
      </c>
      <c r="E168" s="19" t="e">
        <f t="shared" si="0"/>
        <v>#N/A</v>
      </c>
      <c r="G168" s="18"/>
      <c r="H168" s="18"/>
      <c r="I168" s="19"/>
      <c r="J168" s="19" t="e">
        <f t="shared" si="1"/>
        <v>#N/A</v>
      </c>
      <c r="L168" s="26"/>
    </row>
    <row r="169" spans="1:12" ht="14.25" customHeight="1" x14ac:dyDescent="0.35">
      <c r="A169" s="21"/>
      <c r="D169" s="23" t="e">
        <f>VLOOKUP(B169,'Product List'!$A$2:$B$10,2,FALSE)</f>
        <v>#N/A</v>
      </c>
      <c r="E169" s="23" t="e">
        <f t="shared" si="0"/>
        <v>#N/A</v>
      </c>
      <c r="G169" s="22"/>
      <c r="H169" s="22"/>
      <c r="I169" s="23"/>
      <c r="J169" s="23" t="e">
        <f t="shared" si="1"/>
        <v>#N/A</v>
      </c>
      <c r="L169" s="24"/>
    </row>
    <row r="170" spans="1:12" ht="14.25" customHeight="1" x14ac:dyDescent="0.35">
      <c r="A170" s="17"/>
      <c r="D170" s="19" t="e">
        <f>VLOOKUP(B170,'Product List'!$A$2:$B$10,2,FALSE)</f>
        <v>#N/A</v>
      </c>
      <c r="E170" s="19" t="e">
        <f t="shared" si="0"/>
        <v>#N/A</v>
      </c>
      <c r="G170" s="18"/>
      <c r="H170" s="18"/>
      <c r="I170" s="19"/>
      <c r="J170" s="19" t="e">
        <f t="shared" si="1"/>
        <v>#N/A</v>
      </c>
      <c r="L170" s="26"/>
    </row>
    <row r="171" spans="1:12" ht="14.25" customHeight="1" x14ac:dyDescent="0.35">
      <c r="A171" s="21"/>
      <c r="D171" s="23" t="e">
        <f>VLOOKUP(B171,'Product List'!$A$2:$B$10,2,FALSE)</f>
        <v>#N/A</v>
      </c>
      <c r="E171" s="23" t="e">
        <f t="shared" si="0"/>
        <v>#N/A</v>
      </c>
      <c r="G171" s="22"/>
      <c r="H171" s="22"/>
      <c r="I171" s="23"/>
      <c r="J171" s="23" t="e">
        <f t="shared" si="1"/>
        <v>#N/A</v>
      </c>
      <c r="L171" s="24"/>
    </row>
    <row r="172" spans="1:12" ht="14.25" customHeight="1" x14ac:dyDescent="0.35">
      <c r="A172" s="17"/>
      <c r="D172" s="19" t="e">
        <f>VLOOKUP(B172,'Product List'!$A$2:$B$10,2,FALSE)</f>
        <v>#N/A</v>
      </c>
      <c r="E172" s="19" t="e">
        <f t="shared" si="0"/>
        <v>#N/A</v>
      </c>
      <c r="G172" s="18"/>
      <c r="H172" s="18"/>
      <c r="I172" s="19"/>
      <c r="J172" s="19" t="e">
        <f t="shared" si="1"/>
        <v>#N/A</v>
      </c>
      <c r="L172" s="26"/>
    </row>
    <row r="173" spans="1:12" ht="14.25" customHeight="1" x14ac:dyDescent="0.35">
      <c r="A173" s="21"/>
      <c r="D173" s="23" t="e">
        <f>VLOOKUP(B173,'Product List'!$A$2:$B$10,2,FALSE)</f>
        <v>#N/A</v>
      </c>
      <c r="E173" s="23" t="e">
        <f t="shared" si="0"/>
        <v>#N/A</v>
      </c>
      <c r="G173" s="22"/>
      <c r="H173" s="22"/>
      <c r="I173" s="23"/>
      <c r="J173" s="23" t="e">
        <f t="shared" si="1"/>
        <v>#N/A</v>
      </c>
      <c r="L173" s="24"/>
    </row>
    <row r="174" spans="1:12" ht="14.25" customHeight="1" x14ac:dyDescent="0.35">
      <c r="A174" s="17"/>
      <c r="D174" s="19" t="e">
        <f>VLOOKUP(B174,'Product List'!$A$2:$B$10,2,FALSE)</f>
        <v>#N/A</v>
      </c>
      <c r="E174" s="19" t="e">
        <f t="shared" si="0"/>
        <v>#N/A</v>
      </c>
      <c r="G174" s="18"/>
      <c r="H174" s="18"/>
      <c r="I174" s="19"/>
      <c r="J174" s="19" t="e">
        <f t="shared" si="1"/>
        <v>#N/A</v>
      </c>
      <c r="L174" s="26"/>
    </row>
    <row r="175" spans="1:12" ht="14.25" customHeight="1" x14ac:dyDescent="0.35">
      <c r="A175" s="21"/>
      <c r="D175" s="23" t="e">
        <f>VLOOKUP(B175,'Product List'!$A$2:$B$10,2,FALSE)</f>
        <v>#N/A</v>
      </c>
      <c r="E175" s="23" t="e">
        <f t="shared" si="0"/>
        <v>#N/A</v>
      </c>
      <c r="G175" s="22"/>
      <c r="H175" s="22"/>
      <c r="I175" s="23"/>
      <c r="J175" s="23" t="e">
        <f t="shared" si="1"/>
        <v>#N/A</v>
      </c>
      <c r="L175" s="24"/>
    </row>
    <row r="176" spans="1:12" ht="14.25" customHeight="1" x14ac:dyDescent="0.35">
      <c r="A176" s="17"/>
      <c r="D176" s="19" t="e">
        <f>VLOOKUP(B176,'Product List'!$A$2:$B$10,2,FALSE)</f>
        <v>#N/A</v>
      </c>
      <c r="E176" s="19" t="e">
        <f t="shared" si="0"/>
        <v>#N/A</v>
      </c>
      <c r="G176" s="18"/>
      <c r="H176" s="18"/>
      <c r="I176" s="19"/>
      <c r="J176" s="19" t="e">
        <f t="shared" si="1"/>
        <v>#N/A</v>
      </c>
      <c r="L176" s="26"/>
    </row>
    <row r="177" spans="1:12" ht="14.25" customHeight="1" x14ac:dyDescent="0.35">
      <c r="A177" s="21"/>
      <c r="D177" s="23" t="e">
        <f>VLOOKUP(B177,'Product List'!$A$2:$B$10,2,FALSE)</f>
        <v>#N/A</v>
      </c>
      <c r="E177" s="23" t="e">
        <f t="shared" si="0"/>
        <v>#N/A</v>
      </c>
      <c r="G177" s="22"/>
      <c r="H177" s="22"/>
      <c r="I177" s="23"/>
      <c r="J177" s="23" t="e">
        <f t="shared" si="1"/>
        <v>#N/A</v>
      </c>
      <c r="L177" s="24"/>
    </row>
    <row r="178" spans="1:12" ht="14.25" customHeight="1" x14ac:dyDescent="0.35">
      <c r="A178" s="17"/>
      <c r="D178" s="19" t="e">
        <f>VLOOKUP(B178,'Product List'!$A$2:$B$10,2,FALSE)</f>
        <v>#N/A</v>
      </c>
      <c r="E178" s="19" t="e">
        <f t="shared" si="0"/>
        <v>#N/A</v>
      </c>
      <c r="G178" s="18"/>
      <c r="H178" s="18"/>
      <c r="I178" s="19"/>
      <c r="J178" s="19" t="e">
        <f t="shared" si="1"/>
        <v>#N/A</v>
      </c>
      <c r="L178" s="26"/>
    </row>
    <row r="179" spans="1:12" ht="14.25" customHeight="1" x14ac:dyDescent="0.35">
      <c r="A179" s="21"/>
      <c r="D179" s="23" t="e">
        <f>VLOOKUP(B179,'Product List'!$A$2:$B$10,2,FALSE)</f>
        <v>#N/A</v>
      </c>
      <c r="E179" s="23" t="e">
        <f t="shared" si="0"/>
        <v>#N/A</v>
      </c>
      <c r="G179" s="22"/>
      <c r="H179" s="22"/>
      <c r="I179" s="23"/>
      <c r="J179" s="23" t="e">
        <f t="shared" si="1"/>
        <v>#N/A</v>
      </c>
      <c r="L179" s="24"/>
    </row>
    <row r="180" spans="1:12" ht="14.25" customHeight="1" x14ac:dyDescent="0.35">
      <c r="A180" s="17"/>
      <c r="D180" s="19" t="e">
        <f>VLOOKUP(B180,'Product List'!$A$2:$B$10,2,FALSE)</f>
        <v>#N/A</v>
      </c>
      <c r="E180" s="19" t="e">
        <f t="shared" si="0"/>
        <v>#N/A</v>
      </c>
      <c r="G180" s="18"/>
      <c r="H180" s="18"/>
      <c r="I180" s="19"/>
      <c r="J180" s="19" t="e">
        <f t="shared" si="1"/>
        <v>#N/A</v>
      </c>
      <c r="L180" s="26"/>
    </row>
    <row r="181" spans="1:12" ht="14.25" customHeight="1" x14ac:dyDescent="0.35">
      <c r="A181" s="21"/>
      <c r="D181" s="23" t="e">
        <f>VLOOKUP(B181,'Product List'!$A$2:$B$10,2,FALSE)</f>
        <v>#N/A</v>
      </c>
      <c r="E181" s="23" t="e">
        <f t="shared" si="0"/>
        <v>#N/A</v>
      </c>
      <c r="G181" s="22"/>
      <c r="H181" s="22"/>
      <c r="I181" s="23"/>
      <c r="J181" s="23" t="e">
        <f t="shared" si="1"/>
        <v>#N/A</v>
      </c>
      <c r="L181" s="24"/>
    </row>
    <row r="182" spans="1:12" ht="14.25" customHeight="1" x14ac:dyDescent="0.35">
      <c r="A182" s="17"/>
      <c r="D182" s="19" t="e">
        <f>VLOOKUP(B182,'Product List'!$A$2:$B$10,2,FALSE)</f>
        <v>#N/A</v>
      </c>
      <c r="E182" s="19" t="e">
        <f t="shared" si="0"/>
        <v>#N/A</v>
      </c>
      <c r="G182" s="18"/>
      <c r="H182" s="18"/>
      <c r="I182" s="19"/>
      <c r="J182" s="19" t="e">
        <f t="shared" si="1"/>
        <v>#N/A</v>
      </c>
      <c r="L182" s="26"/>
    </row>
    <row r="183" spans="1:12" ht="14.25" customHeight="1" x14ac:dyDescent="0.35">
      <c r="A183" s="21"/>
      <c r="D183" s="23" t="e">
        <f>VLOOKUP(B183,'Product List'!$A$2:$B$10,2,FALSE)</f>
        <v>#N/A</v>
      </c>
      <c r="E183" s="23" t="e">
        <f t="shared" si="0"/>
        <v>#N/A</v>
      </c>
      <c r="G183" s="22"/>
      <c r="H183" s="22"/>
      <c r="I183" s="23"/>
      <c r="J183" s="23" t="e">
        <f t="shared" si="1"/>
        <v>#N/A</v>
      </c>
      <c r="L183" s="24"/>
    </row>
    <row r="184" spans="1:12" ht="14.25" customHeight="1" x14ac:dyDescent="0.35">
      <c r="A184" s="17"/>
      <c r="D184" s="19" t="e">
        <f>VLOOKUP(B184,'Product List'!$A$2:$B$10,2,FALSE)</f>
        <v>#N/A</v>
      </c>
      <c r="E184" s="19" t="e">
        <f t="shared" si="0"/>
        <v>#N/A</v>
      </c>
      <c r="G184" s="18"/>
      <c r="H184" s="18"/>
      <c r="I184" s="19"/>
      <c r="J184" s="19" t="e">
        <f t="shared" si="1"/>
        <v>#N/A</v>
      </c>
      <c r="L184" s="26"/>
    </row>
    <row r="185" spans="1:12" ht="14.25" customHeight="1" x14ac:dyDescent="0.35">
      <c r="A185" s="21"/>
      <c r="D185" s="23" t="e">
        <f>VLOOKUP(B185,'Product List'!$A$2:$B$10,2,FALSE)</f>
        <v>#N/A</v>
      </c>
      <c r="E185" s="23" t="e">
        <f t="shared" si="0"/>
        <v>#N/A</v>
      </c>
      <c r="G185" s="22"/>
      <c r="H185" s="22"/>
      <c r="I185" s="23"/>
      <c r="J185" s="23" t="e">
        <f t="shared" si="1"/>
        <v>#N/A</v>
      </c>
      <c r="L185" s="24"/>
    </row>
    <row r="186" spans="1:12" ht="14.25" customHeight="1" x14ac:dyDescent="0.35">
      <c r="A186" s="17"/>
      <c r="D186" s="19" t="e">
        <f>VLOOKUP(B186,'Product List'!$A$2:$B$10,2,FALSE)</f>
        <v>#N/A</v>
      </c>
      <c r="E186" s="19" t="e">
        <f t="shared" si="0"/>
        <v>#N/A</v>
      </c>
      <c r="G186" s="18"/>
      <c r="H186" s="18"/>
      <c r="I186" s="19"/>
      <c r="J186" s="19" t="e">
        <f t="shared" si="1"/>
        <v>#N/A</v>
      </c>
      <c r="L186" s="26"/>
    </row>
    <row r="187" spans="1:12" ht="14.25" customHeight="1" x14ac:dyDescent="0.35">
      <c r="A187" s="21"/>
      <c r="D187" s="23" t="e">
        <f>VLOOKUP(B187,'Product List'!$A$2:$B$10,2,FALSE)</f>
        <v>#N/A</v>
      </c>
      <c r="E187" s="23" t="e">
        <f t="shared" si="0"/>
        <v>#N/A</v>
      </c>
      <c r="G187" s="22"/>
      <c r="H187" s="22"/>
      <c r="I187" s="23"/>
      <c r="J187" s="23" t="e">
        <f t="shared" si="1"/>
        <v>#N/A</v>
      </c>
      <c r="L187" s="24"/>
    </row>
    <row r="188" spans="1:12" ht="14.25" customHeight="1" x14ac:dyDescent="0.35">
      <c r="A188" s="17"/>
      <c r="D188" s="19" t="e">
        <f>VLOOKUP(B188,'Product List'!$A$2:$B$10,2,FALSE)</f>
        <v>#N/A</v>
      </c>
      <c r="E188" s="19" t="e">
        <f t="shared" si="0"/>
        <v>#N/A</v>
      </c>
      <c r="G188" s="18"/>
      <c r="H188" s="18"/>
      <c r="I188" s="19"/>
      <c r="J188" s="19" t="e">
        <f t="shared" si="1"/>
        <v>#N/A</v>
      </c>
      <c r="L188" s="26"/>
    </row>
    <row r="189" spans="1:12" ht="14.25" customHeight="1" x14ac:dyDescent="0.35">
      <c r="A189" s="21"/>
      <c r="D189" s="23" t="e">
        <f>VLOOKUP(B189,'Product List'!$A$2:$B$10,2,FALSE)</f>
        <v>#N/A</v>
      </c>
      <c r="E189" s="23" t="e">
        <f t="shared" si="0"/>
        <v>#N/A</v>
      </c>
      <c r="G189" s="22"/>
      <c r="H189" s="22"/>
      <c r="I189" s="23"/>
      <c r="J189" s="23" t="e">
        <f t="shared" si="1"/>
        <v>#N/A</v>
      </c>
      <c r="L189" s="24"/>
    </row>
    <row r="190" spans="1:12" ht="14.25" customHeight="1" x14ac:dyDescent="0.35">
      <c r="A190" s="17"/>
      <c r="D190" s="19" t="e">
        <f>VLOOKUP(B190,'Product List'!$A$2:$B$10,2,FALSE)</f>
        <v>#N/A</v>
      </c>
      <c r="E190" s="19" t="e">
        <f t="shared" si="0"/>
        <v>#N/A</v>
      </c>
      <c r="G190" s="18"/>
      <c r="H190" s="18"/>
      <c r="I190" s="19"/>
      <c r="J190" s="19" t="e">
        <f t="shared" si="1"/>
        <v>#N/A</v>
      </c>
      <c r="L190" s="26"/>
    </row>
    <row r="191" spans="1:12" ht="14.25" customHeight="1" x14ac:dyDescent="0.35">
      <c r="A191" s="21"/>
      <c r="D191" s="23" t="e">
        <f>VLOOKUP(B191,'Product List'!$A$2:$B$10,2,FALSE)</f>
        <v>#N/A</v>
      </c>
      <c r="E191" s="23" t="e">
        <f t="shared" si="0"/>
        <v>#N/A</v>
      </c>
      <c r="G191" s="22"/>
      <c r="H191" s="22"/>
      <c r="I191" s="23"/>
      <c r="J191" s="23" t="e">
        <f t="shared" si="1"/>
        <v>#N/A</v>
      </c>
      <c r="L191" s="24"/>
    </row>
    <row r="192" spans="1:12" ht="14.25" customHeight="1" x14ac:dyDescent="0.35">
      <c r="A192" s="17"/>
      <c r="D192" s="19" t="e">
        <f>VLOOKUP(B192,'Product List'!$A$2:$B$10,2,FALSE)</f>
        <v>#N/A</v>
      </c>
      <c r="E192" s="19" t="e">
        <f t="shared" si="0"/>
        <v>#N/A</v>
      </c>
      <c r="G192" s="18"/>
      <c r="H192" s="18"/>
      <c r="I192" s="19"/>
      <c r="J192" s="19" t="e">
        <f t="shared" si="1"/>
        <v>#N/A</v>
      </c>
      <c r="L192" s="26"/>
    </row>
    <row r="193" spans="1:12" ht="14.25" customHeight="1" x14ac:dyDescent="0.35">
      <c r="A193" s="21"/>
      <c r="D193" s="23" t="e">
        <f>VLOOKUP(B193,'Product List'!$A$2:$B$10,2,FALSE)</f>
        <v>#N/A</v>
      </c>
      <c r="E193" s="23" t="e">
        <f t="shared" si="0"/>
        <v>#N/A</v>
      </c>
      <c r="G193" s="22"/>
      <c r="H193" s="22"/>
      <c r="I193" s="23"/>
      <c r="J193" s="23" t="e">
        <f t="shared" si="1"/>
        <v>#N/A</v>
      </c>
      <c r="L193" s="24"/>
    </row>
    <row r="194" spans="1:12" ht="14.25" customHeight="1" x14ac:dyDescent="0.35">
      <c r="A194" s="17"/>
      <c r="D194" s="19" t="e">
        <f>VLOOKUP(B194,'Product List'!$A$2:$B$10,2,FALSE)</f>
        <v>#N/A</v>
      </c>
      <c r="E194" s="19" t="e">
        <f t="shared" si="0"/>
        <v>#N/A</v>
      </c>
      <c r="G194" s="18"/>
      <c r="H194" s="18"/>
      <c r="I194" s="19"/>
      <c r="J194" s="19" t="e">
        <f t="shared" si="1"/>
        <v>#N/A</v>
      </c>
      <c r="L194" s="26"/>
    </row>
    <row r="195" spans="1:12" ht="14.25" customHeight="1" x14ac:dyDescent="0.35">
      <c r="A195" s="21"/>
      <c r="D195" s="23" t="e">
        <f>VLOOKUP(B195,'Product List'!$A$2:$B$10,2,FALSE)</f>
        <v>#N/A</v>
      </c>
      <c r="E195" s="23" t="e">
        <f t="shared" si="0"/>
        <v>#N/A</v>
      </c>
      <c r="G195" s="22"/>
      <c r="H195" s="22"/>
      <c r="I195" s="23"/>
      <c r="J195" s="23" t="e">
        <f t="shared" si="1"/>
        <v>#N/A</v>
      </c>
      <c r="L195" s="24"/>
    </row>
    <row r="196" spans="1:12" ht="14.25" customHeight="1" x14ac:dyDescent="0.35">
      <c r="A196" s="17"/>
      <c r="D196" s="19" t="e">
        <f>VLOOKUP(B196,'Product List'!$A$2:$B$10,2,FALSE)</f>
        <v>#N/A</v>
      </c>
      <c r="E196" s="19" t="e">
        <f t="shared" si="0"/>
        <v>#N/A</v>
      </c>
      <c r="G196" s="18"/>
      <c r="H196" s="18"/>
      <c r="I196" s="19"/>
      <c r="J196" s="19" t="e">
        <f t="shared" si="1"/>
        <v>#N/A</v>
      </c>
      <c r="L196" s="26"/>
    </row>
    <row r="197" spans="1:12" ht="14.25" customHeight="1" x14ac:dyDescent="0.35">
      <c r="A197" s="21"/>
      <c r="D197" s="23" t="e">
        <f>VLOOKUP(B197,'Product List'!$A$2:$B$10,2,FALSE)</f>
        <v>#N/A</v>
      </c>
      <c r="E197" s="23" t="e">
        <f t="shared" si="0"/>
        <v>#N/A</v>
      </c>
      <c r="G197" s="22"/>
      <c r="H197" s="22"/>
      <c r="I197" s="23"/>
      <c r="J197" s="23" t="e">
        <f t="shared" si="1"/>
        <v>#N/A</v>
      </c>
      <c r="L197" s="24"/>
    </row>
    <row r="198" spans="1:12" ht="14.25" customHeight="1" x14ac:dyDescent="0.35">
      <c r="A198" s="17"/>
      <c r="D198" s="19" t="e">
        <f>VLOOKUP(B198,'Product List'!$A$2:$B$10,2,FALSE)</f>
        <v>#N/A</v>
      </c>
      <c r="E198" s="19" t="e">
        <f t="shared" si="0"/>
        <v>#N/A</v>
      </c>
      <c r="G198" s="18"/>
      <c r="H198" s="18"/>
      <c r="I198" s="19"/>
      <c r="J198" s="19" t="e">
        <f t="shared" si="1"/>
        <v>#N/A</v>
      </c>
      <c r="L198" s="26"/>
    </row>
    <row r="199" spans="1:12" ht="14.25" customHeight="1" x14ac:dyDescent="0.35">
      <c r="A199" s="21"/>
      <c r="D199" s="23" t="e">
        <f>VLOOKUP(B199,'Product List'!$A$2:$B$10,2,FALSE)</f>
        <v>#N/A</v>
      </c>
      <c r="E199" s="23" t="e">
        <f t="shared" si="0"/>
        <v>#N/A</v>
      </c>
      <c r="G199" s="22"/>
      <c r="H199" s="22"/>
      <c r="I199" s="23"/>
      <c r="J199" s="23" t="e">
        <f t="shared" si="1"/>
        <v>#N/A</v>
      </c>
      <c r="L199" s="24"/>
    </row>
    <row r="200" spans="1:12" ht="14.25" customHeight="1" x14ac:dyDescent="0.35">
      <c r="A200" s="17"/>
      <c r="D200" s="19" t="e">
        <f>VLOOKUP(B200,'Product List'!$A$2:$B$10,2,FALSE)</f>
        <v>#N/A</v>
      </c>
      <c r="E200" s="19" t="e">
        <f t="shared" si="0"/>
        <v>#N/A</v>
      </c>
      <c r="G200" s="18"/>
      <c r="H200" s="18"/>
      <c r="I200" s="19"/>
      <c r="J200" s="19" t="e">
        <f t="shared" si="1"/>
        <v>#N/A</v>
      </c>
      <c r="L200" s="26"/>
    </row>
    <row r="201" spans="1:12" ht="14.25" customHeight="1" x14ac:dyDescent="0.35">
      <c r="A201" s="21"/>
      <c r="D201" s="23" t="e">
        <f>VLOOKUP(B201,'Product List'!$A$2:$B$10,2,FALSE)</f>
        <v>#N/A</v>
      </c>
      <c r="E201" s="23" t="e">
        <f t="shared" si="0"/>
        <v>#N/A</v>
      </c>
      <c r="G201" s="22"/>
      <c r="H201" s="22"/>
      <c r="I201" s="23"/>
      <c r="J201" s="23" t="e">
        <f t="shared" si="1"/>
        <v>#N/A</v>
      </c>
      <c r="L201" s="24"/>
    </row>
    <row r="202" spans="1:12" ht="14.25" customHeight="1" x14ac:dyDescent="0.35">
      <c r="A202" s="17"/>
      <c r="D202" s="19" t="e">
        <f>VLOOKUP(B202,'Product List'!$A$2:$B$10,2,FALSE)</f>
        <v>#N/A</v>
      </c>
      <c r="E202" s="19" t="e">
        <f t="shared" si="0"/>
        <v>#N/A</v>
      </c>
      <c r="G202" s="18"/>
      <c r="H202" s="18"/>
      <c r="I202" s="19"/>
      <c r="J202" s="19" t="e">
        <f t="shared" si="1"/>
        <v>#N/A</v>
      </c>
      <c r="L202" s="26"/>
    </row>
    <row r="203" spans="1:12" ht="14.25" customHeight="1" x14ac:dyDescent="0.35">
      <c r="A203" s="21"/>
      <c r="D203" s="23" t="e">
        <f>VLOOKUP(B203,'Product List'!$A$2:$B$10,2,FALSE)</f>
        <v>#N/A</v>
      </c>
      <c r="E203" s="23" t="e">
        <f t="shared" si="0"/>
        <v>#N/A</v>
      </c>
      <c r="G203" s="22"/>
      <c r="H203" s="22"/>
      <c r="I203" s="23"/>
      <c r="J203" s="23" t="e">
        <f t="shared" si="1"/>
        <v>#N/A</v>
      </c>
      <c r="L203" s="24"/>
    </row>
    <row r="204" spans="1:12" ht="14.25" customHeight="1" x14ac:dyDescent="0.35">
      <c r="A204" s="17"/>
      <c r="D204" s="19" t="e">
        <f>VLOOKUP(B204,'Product List'!$A$2:$B$10,2,FALSE)</f>
        <v>#N/A</v>
      </c>
      <c r="E204" s="19" t="e">
        <f t="shared" si="0"/>
        <v>#N/A</v>
      </c>
      <c r="G204" s="18"/>
      <c r="H204" s="18"/>
      <c r="I204" s="19"/>
      <c r="J204" s="19" t="e">
        <f t="shared" si="1"/>
        <v>#N/A</v>
      </c>
      <c r="L204" s="26"/>
    </row>
    <row r="205" spans="1:12" ht="14.25" customHeight="1" x14ac:dyDescent="0.35">
      <c r="A205" s="21"/>
      <c r="D205" s="23" t="e">
        <f>VLOOKUP(B205,'Product List'!$A$2:$B$10,2,FALSE)</f>
        <v>#N/A</v>
      </c>
      <c r="E205" s="23" t="e">
        <f t="shared" si="0"/>
        <v>#N/A</v>
      </c>
      <c r="G205" s="22"/>
      <c r="H205" s="22"/>
      <c r="I205" s="23"/>
      <c r="J205" s="23" t="e">
        <f t="shared" si="1"/>
        <v>#N/A</v>
      </c>
      <c r="L205" s="24"/>
    </row>
    <row r="206" spans="1:12" ht="14.25" customHeight="1" x14ac:dyDescent="0.35">
      <c r="A206" s="17"/>
      <c r="D206" s="19" t="e">
        <f>VLOOKUP(B206,'Product List'!$A$2:$B$10,2,FALSE)</f>
        <v>#N/A</v>
      </c>
      <c r="E206" s="19" t="e">
        <f t="shared" si="0"/>
        <v>#N/A</v>
      </c>
      <c r="G206" s="18"/>
      <c r="H206" s="18"/>
      <c r="I206" s="19"/>
      <c r="J206" s="19" t="e">
        <f t="shared" si="1"/>
        <v>#N/A</v>
      </c>
      <c r="L206" s="26"/>
    </row>
    <row r="207" spans="1:12" ht="14.25" customHeight="1" x14ac:dyDescent="0.35">
      <c r="A207" s="21"/>
      <c r="D207" s="23" t="e">
        <f>VLOOKUP(B207,'Product List'!$A$2:$B$10,2,FALSE)</f>
        <v>#N/A</v>
      </c>
      <c r="E207" s="23" t="e">
        <f t="shared" si="0"/>
        <v>#N/A</v>
      </c>
      <c r="G207" s="22"/>
      <c r="H207" s="22"/>
      <c r="I207" s="23"/>
      <c r="J207" s="23" t="e">
        <f t="shared" si="1"/>
        <v>#N/A</v>
      </c>
      <c r="L207" s="24"/>
    </row>
    <row r="208" spans="1:12" ht="14.25" customHeight="1" x14ac:dyDescent="0.35">
      <c r="A208" s="17"/>
      <c r="D208" s="19" t="e">
        <f>VLOOKUP(B208,'Product List'!$A$2:$B$10,2,FALSE)</f>
        <v>#N/A</v>
      </c>
      <c r="E208" s="19" t="e">
        <f t="shared" si="0"/>
        <v>#N/A</v>
      </c>
      <c r="G208" s="18"/>
      <c r="H208" s="18"/>
      <c r="I208" s="19"/>
      <c r="J208" s="19" t="e">
        <f t="shared" si="1"/>
        <v>#N/A</v>
      </c>
      <c r="L208" s="26"/>
    </row>
    <row r="209" spans="1:12" ht="14.25" customHeight="1" x14ac:dyDescent="0.35">
      <c r="A209" s="21"/>
      <c r="D209" s="23" t="e">
        <f>VLOOKUP(B209,'Product List'!$A$2:$B$10,2,FALSE)</f>
        <v>#N/A</v>
      </c>
      <c r="E209" s="23" t="e">
        <f t="shared" si="0"/>
        <v>#N/A</v>
      </c>
      <c r="G209" s="22"/>
      <c r="H209" s="22"/>
      <c r="I209" s="23"/>
      <c r="J209" s="23" t="e">
        <f t="shared" si="1"/>
        <v>#N/A</v>
      </c>
      <c r="L209" s="24"/>
    </row>
    <row r="210" spans="1:12" ht="14.25" customHeight="1" x14ac:dyDescent="0.35">
      <c r="A210" s="17"/>
      <c r="D210" s="19" t="e">
        <f>VLOOKUP(B210,'Product List'!$A$2:$B$10,2,FALSE)</f>
        <v>#N/A</v>
      </c>
      <c r="E210" s="19" t="e">
        <f t="shared" si="0"/>
        <v>#N/A</v>
      </c>
      <c r="G210" s="18"/>
      <c r="H210" s="18"/>
      <c r="I210" s="19"/>
      <c r="J210" s="19" t="e">
        <f t="shared" si="1"/>
        <v>#N/A</v>
      </c>
      <c r="L210" s="26"/>
    </row>
    <row r="211" spans="1:12" ht="14.25" customHeight="1" x14ac:dyDescent="0.35">
      <c r="A211" s="21"/>
      <c r="D211" s="23" t="e">
        <f>VLOOKUP(B211,'Product List'!$A$2:$B$10,2,FALSE)</f>
        <v>#N/A</v>
      </c>
      <c r="E211" s="23" t="e">
        <f t="shared" si="0"/>
        <v>#N/A</v>
      </c>
      <c r="G211" s="22"/>
      <c r="H211" s="22"/>
      <c r="I211" s="23"/>
      <c r="J211" s="23" t="e">
        <f t="shared" si="1"/>
        <v>#N/A</v>
      </c>
      <c r="L211" s="24"/>
    </row>
    <row r="212" spans="1:12" ht="14.25" customHeight="1" x14ac:dyDescent="0.35">
      <c r="A212" s="17"/>
      <c r="D212" s="19" t="e">
        <f>VLOOKUP(B212,'Product List'!$A$2:$B$10,2,FALSE)</f>
        <v>#N/A</v>
      </c>
      <c r="E212" s="19" t="e">
        <f t="shared" si="0"/>
        <v>#N/A</v>
      </c>
      <c r="G212" s="18"/>
      <c r="H212" s="18"/>
      <c r="I212" s="19"/>
      <c r="J212" s="19" t="e">
        <f t="shared" si="1"/>
        <v>#N/A</v>
      </c>
      <c r="L212" s="26"/>
    </row>
    <row r="213" spans="1:12" ht="14.25" customHeight="1" x14ac:dyDescent="0.35">
      <c r="A213" s="21"/>
      <c r="D213" s="23" t="e">
        <f>VLOOKUP(B213,'Product List'!$A$2:$B$10,2,FALSE)</f>
        <v>#N/A</v>
      </c>
      <c r="E213" s="23" t="e">
        <f t="shared" si="0"/>
        <v>#N/A</v>
      </c>
      <c r="G213" s="22"/>
      <c r="H213" s="22"/>
      <c r="I213" s="23"/>
      <c r="J213" s="23" t="e">
        <f t="shared" si="1"/>
        <v>#N/A</v>
      </c>
      <c r="L213" s="24"/>
    </row>
    <row r="214" spans="1:12" ht="14.25" customHeight="1" x14ac:dyDescent="0.35">
      <c r="A214" s="17"/>
      <c r="D214" s="19" t="e">
        <f>VLOOKUP(B214,'Product List'!$A$2:$B$10,2,FALSE)</f>
        <v>#N/A</v>
      </c>
      <c r="E214" s="19" t="e">
        <f t="shared" si="0"/>
        <v>#N/A</v>
      </c>
      <c r="G214" s="18"/>
      <c r="H214" s="18"/>
      <c r="I214" s="19"/>
      <c r="J214" s="19" t="e">
        <f t="shared" si="1"/>
        <v>#N/A</v>
      </c>
      <c r="L214" s="26"/>
    </row>
    <row r="215" spans="1:12" ht="14.25" customHeight="1" x14ac:dyDescent="0.35">
      <c r="A215" s="21"/>
      <c r="D215" s="23" t="e">
        <f>VLOOKUP(B215,'Product List'!$A$2:$B$10,2,FALSE)</f>
        <v>#N/A</v>
      </c>
      <c r="E215" s="23" t="e">
        <f t="shared" si="0"/>
        <v>#N/A</v>
      </c>
      <c r="G215" s="22"/>
      <c r="H215" s="22"/>
      <c r="I215" s="23"/>
      <c r="J215" s="23" t="e">
        <f t="shared" si="1"/>
        <v>#N/A</v>
      </c>
      <c r="L215" s="24"/>
    </row>
    <row r="216" spans="1:12" ht="14.25" customHeight="1" x14ac:dyDescent="0.35">
      <c r="A216" s="17"/>
      <c r="D216" s="19" t="e">
        <f>VLOOKUP(B216,'Product List'!$A$2:$B$10,2,FALSE)</f>
        <v>#N/A</v>
      </c>
      <c r="E216" s="19" t="e">
        <f t="shared" si="0"/>
        <v>#N/A</v>
      </c>
      <c r="G216" s="18"/>
      <c r="H216" s="18"/>
      <c r="I216" s="19"/>
      <c r="J216" s="19" t="e">
        <f t="shared" si="1"/>
        <v>#N/A</v>
      </c>
      <c r="L216" s="26"/>
    </row>
    <row r="217" spans="1:12" ht="14.25" customHeight="1" x14ac:dyDescent="0.35">
      <c r="A217" s="21"/>
      <c r="D217" s="23" t="e">
        <f>VLOOKUP(B217,'Product List'!$A$2:$B$10,2,FALSE)</f>
        <v>#N/A</v>
      </c>
      <c r="E217" s="23" t="e">
        <f t="shared" si="0"/>
        <v>#N/A</v>
      </c>
      <c r="G217" s="22"/>
      <c r="H217" s="22"/>
      <c r="I217" s="23"/>
      <c r="J217" s="23" t="e">
        <f t="shared" si="1"/>
        <v>#N/A</v>
      </c>
      <c r="L217" s="24"/>
    </row>
    <row r="218" spans="1:12" ht="14.25" customHeight="1" x14ac:dyDescent="0.35">
      <c r="A218" s="17"/>
      <c r="D218" s="19" t="e">
        <f>VLOOKUP(B218,'Product List'!$A$2:$B$10,2,FALSE)</f>
        <v>#N/A</v>
      </c>
      <c r="E218" s="19" t="e">
        <f t="shared" si="0"/>
        <v>#N/A</v>
      </c>
      <c r="G218" s="18"/>
      <c r="H218" s="18"/>
      <c r="I218" s="19"/>
      <c r="J218" s="19" t="e">
        <f t="shared" si="1"/>
        <v>#N/A</v>
      </c>
      <c r="L218" s="26"/>
    </row>
    <row r="219" spans="1:12" ht="14.25" customHeight="1" x14ac:dyDescent="0.35">
      <c r="A219" s="21"/>
      <c r="D219" s="23" t="e">
        <f>VLOOKUP(B219,'Product List'!$A$2:$B$10,2,FALSE)</f>
        <v>#N/A</v>
      </c>
      <c r="E219" s="23" t="e">
        <f t="shared" si="0"/>
        <v>#N/A</v>
      </c>
      <c r="G219" s="22"/>
      <c r="H219" s="22"/>
      <c r="I219" s="23"/>
      <c r="J219" s="23" t="e">
        <f t="shared" si="1"/>
        <v>#N/A</v>
      </c>
      <c r="L219" s="24"/>
    </row>
    <row r="220" spans="1:12" ht="14.25" customHeight="1" x14ac:dyDescent="0.35">
      <c r="A220" s="17"/>
      <c r="D220" s="19" t="e">
        <f>VLOOKUP(B220,'Product List'!$A$2:$B$10,2,FALSE)</f>
        <v>#N/A</v>
      </c>
      <c r="E220" s="19" t="e">
        <f t="shared" si="0"/>
        <v>#N/A</v>
      </c>
      <c r="G220" s="18"/>
      <c r="H220" s="18"/>
      <c r="I220" s="19"/>
      <c r="J220" s="19" t="e">
        <f t="shared" si="1"/>
        <v>#N/A</v>
      </c>
      <c r="L220" s="26"/>
    </row>
    <row r="221" spans="1:12" ht="14.25" customHeight="1" x14ac:dyDescent="0.35">
      <c r="A221" s="21"/>
      <c r="D221" s="23" t="e">
        <f>VLOOKUP(B221,'Product List'!$A$2:$B$10,2,FALSE)</f>
        <v>#N/A</v>
      </c>
      <c r="E221" s="23" t="e">
        <f t="shared" si="0"/>
        <v>#N/A</v>
      </c>
      <c r="G221" s="22"/>
      <c r="H221" s="22"/>
      <c r="I221" s="23"/>
      <c r="J221" s="23" t="e">
        <f t="shared" si="1"/>
        <v>#N/A</v>
      </c>
      <c r="L221" s="24"/>
    </row>
    <row r="222" spans="1:12" ht="14.25" customHeight="1" x14ac:dyDescent="0.35">
      <c r="A222" s="17"/>
      <c r="D222" s="19" t="e">
        <f>VLOOKUP(B222,'Product List'!$A$2:$B$10,2,FALSE)</f>
        <v>#N/A</v>
      </c>
      <c r="E222" s="19" t="e">
        <f t="shared" si="0"/>
        <v>#N/A</v>
      </c>
      <c r="G222" s="18"/>
      <c r="H222" s="18"/>
      <c r="I222" s="19"/>
      <c r="J222" s="19" t="e">
        <f t="shared" si="1"/>
        <v>#N/A</v>
      </c>
      <c r="L222" s="26"/>
    </row>
    <row r="223" spans="1:12" ht="14.25" customHeight="1" x14ac:dyDescent="0.35">
      <c r="A223" s="21"/>
      <c r="D223" s="23" t="e">
        <f>VLOOKUP(B223,'Product List'!$A$2:$B$10,2,FALSE)</f>
        <v>#N/A</v>
      </c>
      <c r="E223" s="23" t="e">
        <f t="shared" si="0"/>
        <v>#N/A</v>
      </c>
      <c r="G223" s="22"/>
      <c r="H223" s="22"/>
      <c r="I223" s="23"/>
      <c r="J223" s="23" t="e">
        <f t="shared" si="1"/>
        <v>#N/A</v>
      </c>
      <c r="L223" s="24"/>
    </row>
    <row r="224" spans="1:12" ht="14.25" customHeight="1" x14ac:dyDescent="0.35">
      <c r="A224" s="17"/>
      <c r="D224" s="19" t="e">
        <f>VLOOKUP(B224,'Product List'!$A$2:$B$10,2,FALSE)</f>
        <v>#N/A</v>
      </c>
      <c r="E224" s="19" t="e">
        <f t="shared" si="0"/>
        <v>#N/A</v>
      </c>
      <c r="G224" s="18"/>
      <c r="H224" s="18"/>
      <c r="I224" s="19"/>
      <c r="J224" s="19" t="e">
        <f t="shared" si="1"/>
        <v>#N/A</v>
      </c>
      <c r="L224" s="26"/>
    </row>
    <row r="225" spans="1:12" ht="14.25" customHeight="1" x14ac:dyDescent="0.35">
      <c r="A225" s="21"/>
      <c r="D225" s="23" t="e">
        <f>VLOOKUP(B225,'Product List'!$A$2:$B$10,2,FALSE)</f>
        <v>#N/A</v>
      </c>
      <c r="E225" s="23" t="e">
        <f t="shared" si="0"/>
        <v>#N/A</v>
      </c>
      <c r="G225" s="22"/>
      <c r="H225" s="22"/>
      <c r="I225" s="23"/>
      <c r="J225" s="23" t="e">
        <f t="shared" si="1"/>
        <v>#N/A</v>
      </c>
      <c r="L225" s="24"/>
    </row>
    <row r="226" spans="1:12" ht="14.25" customHeight="1" x14ac:dyDescent="0.35">
      <c r="A226" s="17"/>
      <c r="D226" s="19" t="e">
        <f>VLOOKUP(B226,'Product List'!$A$2:$B$10,2,FALSE)</f>
        <v>#N/A</v>
      </c>
      <c r="E226" s="19" t="e">
        <f t="shared" si="0"/>
        <v>#N/A</v>
      </c>
      <c r="G226" s="18"/>
      <c r="H226" s="18"/>
      <c r="I226" s="19"/>
      <c r="J226" s="19" t="e">
        <f t="shared" si="1"/>
        <v>#N/A</v>
      </c>
      <c r="L226" s="26"/>
    </row>
    <row r="227" spans="1:12" ht="14.25" customHeight="1" x14ac:dyDescent="0.35">
      <c r="A227" s="21"/>
      <c r="D227" s="23" t="e">
        <f>VLOOKUP(B227,'Product List'!$A$2:$B$10,2,FALSE)</f>
        <v>#N/A</v>
      </c>
      <c r="E227" s="23" t="e">
        <f t="shared" si="0"/>
        <v>#N/A</v>
      </c>
      <c r="G227" s="22"/>
      <c r="H227" s="22"/>
      <c r="I227" s="23"/>
      <c r="J227" s="23" t="e">
        <f t="shared" si="1"/>
        <v>#N/A</v>
      </c>
      <c r="L227" s="24"/>
    </row>
    <row r="228" spans="1:12" ht="14.25" customHeight="1" x14ac:dyDescent="0.35">
      <c r="A228" s="17"/>
      <c r="D228" s="19" t="e">
        <f>VLOOKUP(B228,'Product List'!$A$2:$B$10,2,FALSE)</f>
        <v>#N/A</v>
      </c>
      <c r="E228" s="19" t="e">
        <f t="shared" si="0"/>
        <v>#N/A</v>
      </c>
      <c r="G228" s="18"/>
      <c r="H228" s="18"/>
      <c r="I228" s="19"/>
      <c r="J228" s="19" t="e">
        <f t="shared" si="1"/>
        <v>#N/A</v>
      </c>
      <c r="L228" s="26"/>
    </row>
    <row r="229" spans="1:12" ht="14.25" customHeight="1" x14ac:dyDescent="0.35">
      <c r="A229" s="21"/>
      <c r="D229" s="23" t="e">
        <f>VLOOKUP(B229,'Product List'!$A$2:$B$10,2,FALSE)</f>
        <v>#N/A</v>
      </c>
      <c r="E229" s="23" t="e">
        <f t="shared" si="0"/>
        <v>#N/A</v>
      </c>
      <c r="G229" s="22"/>
      <c r="H229" s="22"/>
      <c r="I229" s="23"/>
      <c r="J229" s="23" t="e">
        <f t="shared" si="1"/>
        <v>#N/A</v>
      </c>
      <c r="L229" s="24"/>
    </row>
    <row r="230" spans="1:12" ht="14.25" customHeight="1" x14ac:dyDescent="0.35">
      <c r="A230" s="17"/>
      <c r="D230" s="19" t="e">
        <f>VLOOKUP(B230,'Product List'!$A$2:$B$10,2,FALSE)</f>
        <v>#N/A</v>
      </c>
      <c r="E230" s="19" t="e">
        <f t="shared" si="0"/>
        <v>#N/A</v>
      </c>
      <c r="G230" s="18"/>
      <c r="H230" s="18"/>
      <c r="I230" s="19"/>
      <c r="J230" s="19" t="e">
        <f t="shared" si="1"/>
        <v>#N/A</v>
      </c>
      <c r="L230" s="26"/>
    </row>
    <row r="231" spans="1:12" ht="14.25" customHeight="1" x14ac:dyDescent="0.35">
      <c r="A231" s="21"/>
      <c r="D231" s="23" t="e">
        <f>VLOOKUP(B231,'Product List'!$A$2:$B$10,2,FALSE)</f>
        <v>#N/A</v>
      </c>
      <c r="E231" s="23" t="e">
        <f t="shared" si="0"/>
        <v>#N/A</v>
      </c>
      <c r="G231" s="22"/>
      <c r="H231" s="22"/>
      <c r="I231" s="23"/>
      <c r="J231" s="23" t="e">
        <f t="shared" si="1"/>
        <v>#N/A</v>
      </c>
      <c r="L231" s="24"/>
    </row>
    <row r="232" spans="1:12" ht="14.25" customHeight="1" x14ac:dyDescent="0.35">
      <c r="A232" s="17"/>
      <c r="D232" s="19" t="e">
        <f>VLOOKUP(B232,'Product List'!$A$2:$B$10,2,FALSE)</f>
        <v>#N/A</v>
      </c>
      <c r="E232" s="19" t="e">
        <f t="shared" si="0"/>
        <v>#N/A</v>
      </c>
      <c r="G232" s="18"/>
      <c r="H232" s="18"/>
      <c r="I232" s="19"/>
      <c r="J232" s="19" t="e">
        <f t="shared" si="1"/>
        <v>#N/A</v>
      </c>
      <c r="L232" s="26"/>
    </row>
    <row r="233" spans="1:12" ht="14.25" customHeight="1" x14ac:dyDescent="0.35">
      <c r="A233" s="21"/>
      <c r="D233" s="23" t="e">
        <f>VLOOKUP(B233,'Product List'!$A$2:$B$10,2,FALSE)</f>
        <v>#N/A</v>
      </c>
      <c r="E233" s="23" t="e">
        <f t="shared" si="0"/>
        <v>#N/A</v>
      </c>
      <c r="G233" s="22"/>
      <c r="H233" s="22"/>
      <c r="I233" s="23"/>
      <c r="J233" s="23" t="e">
        <f t="shared" si="1"/>
        <v>#N/A</v>
      </c>
      <c r="L233" s="24"/>
    </row>
    <row r="234" spans="1:12" ht="14.25" customHeight="1" x14ac:dyDescent="0.35">
      <c r="A234" s="17"/>
      <c r="D234" s="19" t="e">
        <f>VLOOKUP(B234,'Product List'!$A$2:$B$10,2,FALSE)</f>
        <v>#N/A</v>
      </c>
      <c r="E234" s="19" t="e">
        <f t="shared" si="0"/>
        <v>#N/A</v>
      </c>
      <c r="G234" s="18"/>
      <c r="H234" s="18"/>
      <c r="I234" s="19"/>
      <c r="J234" s="19" t="e">
        <f t="shared" si="1"/>
        <v>#N/A</v>
      </c>
      <c r="L234" s="26"/>
    </row>
    <row r="235" spans="1:12" ht="14.25" customHeight="1" x14ac:dyDescent="0.35">
      <c r="A235" s="21"/>
      <c r="D235" s="23" t="e">
        <f>VLOOKUP(B235,'Product List'!$A$2:$B$10,2,FALSE)</f>
        <v>#N/A</v>
      </c>
      <c r="E235" s="23" t="e">
        <f t="shared" si="0"/>
        <v>#N/A</v>
      </c>
      <c r="G235" s="22"/>
      <c r="H235" s="22"/>
      <c r="I235" s="23"/>
      <c r="J235" s="23" t="e">
        <f t="shared" si="1"/>
        <v>#N/A</v>
      </c>
      <c r="L235" s="24"/>
    </row>
    <row r="236" spans="1:12" ht="14.25" customHeight="1" x14ac:dyDescent="0.35">
      <c r="A236" s="17"/>
      <c r="D236" s="19" t="e">
        <f>VLOOKUP(B236,'Product List'!$A$2:$B$10,2,FALSE)</f>
        <v>#N/A</v>
      </c>
      <c r="E236" s="19" t="e">
        <f t="shared" si="0"/>
        <v>#N/A</v>
      </c>
      <c r="G236" s="18"/>
      <c r="H236" s="18"/>
      <c r="I236" s="19"/>
      <c r="J236" s="19" t="e">
        <f t="shared" si="1"/>
        <v>#N/A</v>
      </c>
      <c r="L236" s="26"/>
    </row>
    <row r="237" spans="1:12" ht="14.25" customHeight="1" x14ac:dyDescent="0.35">
      <c r="A237" s="21"/>
      <c r="D237" s="23" t="e">
        <f>VLOOKUP(B237,'Product List'!$A$2:$B$10,2,FALSE)</f>
        <v>#N/A</v>
      </c>
      <c r="E237" s="23" t="e">
        <f t="shared" si="0"/>
        <v>#N/A</v>
      </c>
      <c r="G237" s="22"/>
      <c r="H237" s="22"/>
      <c r="I237" s="23"/>
      <c r="J237" s="23" t="e">
        <f t="shared" si="1"/>
        <v>#N/A</v>
      </c>
      <c r="L237" s="24"/>
    </row>
    <row r="238" spans="1:12" ht="14.25" customHeight="1" x14ac:dyDescent="0.35">
      <c r="A238" s="17"/>
      <c r="D238" s="19" t="e">
        <f>VLOOKUP(B238,'Product List'!$A$2:$B$10,2,FALSE)</f>
        <v>#N/A</v>
      </c>
      <c r="E238" s="19" t="e">
        <f t="shared" si="0"/>
        <v>#N/A</v>
      </c>
      <c r="G238" s="18"/>
      <c r="H238" s="18"/>
      <c r="I238" s="19"/>
      <c r="J238" s="19" t="e">
        <f t="shared" si="1"/>
        <v>#N/A</v>
      </c>
      <c r="L238" s="26"/>
    </row>
    <row r="239" spans="1:12" ht="14.25" customHeight="1" x14ac:dyDescent="0.35">
      <c r="A239" s="21"/>
      <c r="D239" s="23" t="e">
        <f>VLOOKUP(B239,'Product List'!$A$2:$B$10,2,FALSE)</f>
        <v>#N/A</v>
      </c>
      <c r="E239" s="23" t="e">
        <f t="shared" si="0"/>
        <v>#N/A</v>
      </c>
      <c r="G239" s="22"/>
      <c r="H239" s="22"/>
      <c r="I239" s="23"/>
      <c r="J239" s="23" t="e">
        <f t="shared" si="1"/>
        <v>#N/A</v>
      </c>
      <c r="L239" s="24"/>
    </row>
    <row r="240" spans="1:12" ht="14.25" customHeight="1" x14ac:dyDescent="0.35">
      <c r="A240" s="17"/>
      <c r="D240" s="19" t="e">
        <f>VLOOKUP(B240,'Product List'!$A$2:$B$10,2,FALSE)</f>
        <v>#N/A</v>
      </c>
      <c r="E240" s="19" t="e">
        <f t="shared" si="0"/>
        <v>#N/A</v>
      </c>
      <c r="G240" s="18"/>
      <c r="H240" s="18"/>
      <c r="I240" s="19"/>
      <c r="J240" s="19" t="e">
        <f t="shared" si="1"/>
        <v>#N/A</v>
      </c>
      <c r="L240" s="26"/>
    </row>
    <row r="241" spans="1:12" ht="14.25" customHeight="1" x14ac:dyDescent="0.35">
      <c r="A241" s="21"/>
      <c r="D241" s="23" t="e">
        <f>VLOOKUP(B241,'Product List'!$A$2:$B$10,2,FALSE)</f>
        <v>#N/A</v>
      </c>
      <c r="E241" s="23" t="e">
        <f t="shared" si="0"/>
        <v>#N/A</v>
      </c>
      <c r="G241" s="22"/>
      <c r="H241" s="22"/>
      <c r="I241" s="23"/>
      <c r="J241" s="23" t="e">
        <f t="shared" si="1"/>
        <v>#N/A</v>
      </c>
      <c r="L241" s="24"/>
    </row>
    <row r="242" spans="1:12" ht="14.25" customHeight="1" x14ac:dyDescent="0.35">
      <c r="A242" s="17"/>
      <c r="D242" s="19" t="e">
        <f>VLOOKUP(B242,'Product List'!$A$2:$B$10,2,FALSE)</f>
        <v>#N/A</v>
      </c>
      <c r="E242" s="19" t="e">
        <f t="shared" si="0"/>
        <v>#N/A</v>
      </c>
      <c r="G242" s="18"/>
      <c r="H242" s="18"/>
      <c r="I242" s="19"/>
      <c r="J242" s="19" t="e">
        <f t="shared" si="1"/>
        <v>#N/A</v>
      </c>
      <c r="L242" s="26"/>
    </row>
    <row r="243" spans="1:12" ht="14.25" customHeight="1" x14ac:dyDescent="0.35">
      <c r="A243" s="21"/>
      <c r="D243" s="23" t="e">
        <f>VLOOKUP(B243,'Product List'!$A$2:$B$10,2,FALSE)</f>
        <v>#N/A</v>
      </c>
      <c r="E243" s="23" t="e">
        <f t="shared" si="0"/>
        <v>#N/A</v>
      </c>
      <c r="G243" s="22"/>
      <c r="H243" s="22"/>
      <c r="I243" s="23"/>
      <c r="J243" s="23" t="e">
        <f t="shared" si="1"/>
        <v>#N/A</v>
      </c>
      <c r="L243" s="24"/>
    </row>
    <row r="244" spans="1:12" ht="14.25" customHeight="1" x14ac:dyDescent="0.35">
      <c r="A244" s="17"/>
      <c r="D244" s="19" t="e">
        <f>VLOOKUP(B244,'Product List'!$A$2:$B$10,2,FALSE)</f>
        <v>#N/A</v>
      </c>
      <c r="E244" s="19" t="e">
        <f t="shared" si="0"/>
        <v>#N/A</v>
      </c>
      <c r="G244" s="18"/>
      <c r="H244" s="18"/>
      <c r="I244" s="19"/>
      <c r="J244" s="19" t="e">
        <f t="shared" si="1"/>
        <v>#N/A</v>
      </c>
      <c r="L244" s="26"/>
    </row>
    <row r="245" spans="1:12" ht="14.25" customHeight="1" x14ac:dyDescent="0.35">
      <c r="A245" s="21"/>
      <c r="D245" s="23" t="e">
        <f>VLOOKUP(B245,'Product List'!$A$2:$B$10,2,FALSE)</f>
        <v>#N/A</v>
      </c>
      <c r="E245" s="23" t="e">
        <f t="shared" si="0"/>
        <v>#N/A</v>
      </c>
      <c r="G245" s="22"/>
      <c r="H245" s="22"/>
      <c r="I245" s="23"/>
      <c r="J245" s="23" t="e">
        <f t="shared" si="1"/>
        <v>#N/A</v>
      </c>
      <c r="L245" s="24"/>
    </row>
    <row r="246" spans="1:12" ht="14.25" customHeight="1" x14ac:dyDescent="0.35">
      <c r="A246" s="17"/>
      <c r="D246" s="19" t="e">
        <f>VLOOKUP(B246,'Product List'!$A$2:$B$10,2,FALSE)</f>
        <v>#N/A</v>
      </c>
      <c r="E246" s="19" t="e">
        <f t="shared" si="0"/>
        <v>#N/A</v>
      </c>
      <c r="G246" s="18"/>
      <c r="H246" s="18"/>
      <c r="I246" s="19"/>
      <c r="J246" s="19" t="e">
        <f t="shared" si="1"/>
        <v>#N/A</v>
      </c>
      <c r="L246" s="26"/>
    </row>
    <row r="247" spans="1:12" ht="14.25" customHeight="1" x14ac:dyDescent="0.35">
      <c r="A247" s="21"/>
      <c r="D247" s="23" t="e">
        <f>VLOOKUP(B247,'Product List'!$A$2:$B$10,2,FALSE)</f>
        <v>#N/A</v>
      </c>
      <c r="E247" s="23" t="e">
        <f t="shared" si="0"/>
        <v>#N/A</v>
      </c>
      <c r="G247" s="22"/>
      <c r="H247" s="22"/>
      <c r="I247" s="23"/>
      <c r="J247" s="23" t="e">
        <f t="shared" si="1"/>
        <v>#N/A</v>
      </c>
      <c r="L247" s="24"/>
    </row>
    <row r="248" spans="1:12" ht="14.25" customHeight="1" x14ac:dyDescent="0.35">
      <c r="A248" s="17"/>
      <c r="D248" s="19" t="e">
        <f>VLOOKUP(B248,'Product List'!$A$2:$B$10,2,FALSE)</f>
        <v>#N/A</v>
      </c>
      <c r="E248" s="19" t="e">
        <f t="shared" si="0"/>
        <v>#N/A</v>
      </c>
      <c r="G248" s="18"/>
      <c r="H248" s="18"/>
      <c r="I248" s="19"/>
      <c r="J248" s="19" t="e">
        <f t="shared" si="1"/>
        <v>#N/A</v>
      </c>
      <c r="L248" s="26"/>
    </row>
    <row r="249" spans="1:12" ht="14.25" customHeight="1" x14ac:dyDescent="0.35">
      <c r="A249" s="21"/>
      <c r="D249" s="23" t="e">
        <f>VLOOKUP(B249,'Product List'!$A$2:$B$10,2,FALSE)</f>
        <v>#N/A</v>
      </c>
      <c r="E249" s="23" t="e">
        <f t="shared" si="0"/>
        <v>#N/A</v>
      </c>
      <c r="G249" s="22"/>
      <c r="H249" s="22"/>
      <c r="I249" s="23"/>
      <c r="J249" s="23" t="e">
        <f t="shared" si="1"/>
        <v>#N/A</v>
      </c>
      <c r="L249" s="24"/>
    </row>
    <row r="250" spans="1:12" ht="14.25" customHeight="1" x14ac:dyDescent="0.35">
      <c r="A250" s="17"/>
      <c r="D250" s="19" t="e">
        <f>VLOOKUP(B250,'Product List'!$A$2:$B$10,2,FALSE)</f>
        <v>#N/A</v>
      </c>
      <c r="E250" s="19" t="e">
        <f t="shared" si="0"/>
        <v>#N/A</v>
      </c>
      <c r="G250" s="18"/>
      <c r="H250" s="18"/>
      <c r="I250" s="19"/>
      <c r="J250" s="19" t="e">
        <f t="shared" si="1"/>
        <v>#N/A</v>
      </c>
      <c r="L250" s="26"/>
    </row>
    <row r="251" spans="1:12" ht="14.25" customHeight="1" x14ac:dyDescent="0.35">
      <c r="A251" s="21"/>
      <c r="D251" s="23" t="e">
        <f>VLOOKUP(B251,'Product List'!$A$2:$B$10,2,FALSE)</f>
        <v>#N/A</v>
      </c>
      <c r="E251" s="23" t="e">
        <f t="shared" si="0"/>
        <v>#N/A</v>
      </c>
      <c r="G251" s="22"/>
      <c r="H251" s="22"/>
      <c r="I251" s="23"/>
      <c r="J251" s="23" t="e">
        <f t="shared" si="1"/>
        <v>#N/A</v>
      </c>
      <c r="L251" s="24"/>
    </row>
    <row r="252" spans="1:12" ht="14.25" customHeight="1" x14ac:dyDescent="0.35">
      <c r="A252" s="17"/>
      <c r="D252" s="19" t="e">
        <f>VLOOKUP(B252,'Product List'!$A$2:$B$10,2,FALSE)</f>
        <v>#N/A</v>
      </c>
      <c r="E252" s="19" t="e">
        <f t="shared" si="0"/>
        <v>#N/A</v>
      </c>
      <c r="G252" s="18"/>
      <c r="H252" s="18"/>
      <c r="I252" s="19"/>
      <c r="J252" s="19" t="e">
        <f t="shared" si="1"/>
        <v>#N/A</v>
      </c>
      <c r="L252" s="26"/>
    </row>
    <row r="253" spans="1:12" ht="14.25" customHeight="1" x14ac:dyDescent="0.35">
      <c r="A253" s="21"/>
      <c r="D253" s="23" t="e">
        <f>VLOOKUP(B253,'Product List'!$A$2:$B$10,2,FALSE)</f>
        <v>#N/A</v>
      </c>
      <c r="E253" s="23" t="e">
        <f t="shared" si="0"/>
        <v>#N/A</v>
      </c>
      <c r="G253" s="22"/>
      <c r="H253" s="22"/>
      <c r="I253" s="23"/>
      <c r="J253" s="23" t="e">
        <f t="shared" si="1"/>
        <v>#N/A</v>
      </c>
      <c r="L253" s="24"/>
    </row>
    <row r="254" spans="1:12" ht="14.25" customHeight="1" x14ac:dyDescent="0.35">
      <c r="A254" s="17"/>
      <c r="D254" s="19" t="e">
        <f>VLOOKUP(B254,'Product List'!$A$2:$B$10,2,FALSE)</f>
        <v>#N/A</v>
      </c>
      <c r="E254" s="19" t="e">
        <f t="shared" si="0"/>
        <v>#N/A</v>
      </c>
      <c r="G254" s="18"/>
      <c r="H254" s="18"/>
      <c r="I254" s="19"/>
      <c r="J254" s="19" t="e">
        <f t="shared" si="1"/>
        <v>#N/A</v>
      </c>
      <c r="L254" s="26"/>
    </row>
    <row r="255" spans="1:12" ht="14.25" customHeight="1" x14ac:dyDescent="0.35">
      <c r="A255" s="21"/>
      <c r="D255" s="23" t="e">
        <f>VLOOKUP(B255,'Product List'!$A$2:$B$10,2,FALSE)</f>
        <v>#N/A</v>
      </c>
      <c r="E255" s="23" t="e">
        <f t="shared" si="0"/>
        <v>#N/A</v>
      </c>
      <c r="G255" s="22"/>
      <c r="H255" s="22"/>
      <c r="I255" s="23"/>
      <c r="J255" s="23" t="e">
        <f t="shared" si="1"/>
        <v>#N/A</v>
      </c>
      <c r="L255" s="24"/>
    </row>
    <row r="256" spans="1:12" ht="14.25" customHeight="1" x14ac:dyDescent="0.35">
      <c r="A256" s="17"/>
      <c r="D256" s="19" t="e">
        <f>VLOOKUP(B256,'Product List'!$A$2:$B$10,2,FALSE)</f>
        <v>#N/A</v>
      </c>
      <c r="E256" s="19" t="e">
        <f t="shared" si="0"/>
        <v>#N/A</v>
      </c>
      <c r="G256" s="18"/>
      <c r="H256" s="18"/>
      <c r="I256" s="19"/>
      <c r="J256" s="19" t="e">
        <f t="shared" si="1"/>
        <v>#N/A</v>
      </c>
      <c r="L256" s="26"/>
    </row>
    <row r="257" spans="1:12" ht="14.25" customHeight="1" x14ac:dyDescent="0.35">
      <c r="A257" s="21"/>
      <c r="D257" s="23" t="e">
        <f>VLOOKUP(B257,'Product List'!$A$2:$B$10,2,FALSE)</f>
        <v>#N/A</v>
      </c>
      <c r="E257" s="23" t="e">
        <f t="shared" ref="E257:E296" si="2">C257*D257</f>
        <v>#N/A</v>
      </c>
      <c r="G257" s="22"/>
      <c r="H257" s="22"/>
      <c r="I257" s="23"/>
      <c r="J257" s="23" t="e">
        <f t="shared" ref="J257:J296" si="3">I257-E257</f>
        <v>#N/A</v>
      </c>
      <c r="L257" s="24"/>
    </row>
    <row r="258" spans="1:12" ht="14.25" customHeight="1" x14ac:dyDescent="0.35">
      <c r="A258" s="17"/>
      <c r="D258" s="19" t="e">
        <f>VLOOKUP(B258,'Product List'!$A$2:$B$10,2,FALSE)</f>
        <v>#N/A</v>
      </c>
      <c r="E258" s="19" t="e">
        <f t="shared" si="2"/>
        <v>#N/A</v>
      </c>
      <c r="G258" s="18"/>
      <c r="H258" s="18"/>
      <c r="I258" s="19"/>
      <c r="J258" s="19" t="e">
        <f t="shared" si="3"/>
        <v>#N/A</v>
      </c>
      <c r="L258" s="26"/>
    </row>
    <row r="259" spans="1:12" ht="14.25" customHeight="1" x14ac:dyDescent="0.35">
      <c r="A259" s="21"/>
      <c r="D259" s="23" t="e">
        <f>VLOOKUP(B259,'Product List'!$A$2:$B$10,2,FALSE)</f>
        <v>#N/A</v>
      </c>
      <c r="E259" s="23" t="e">
        <f t="shared" si="2"/>
        <v>#N/A</v>
      </c>
      <c r="G259" s="22"/>
      <c r="H259" s="22"/>
      <c r="I259" s="23"/>
      <c r="J259" s="23" t="e">
        <f t="shared" si="3"/>
        <v>#N/A</v>
      </c>
      <c r="L259" s="24"/>
    </row>
    <row r="260" spans="1:12" ht="14.25" customHeight="1" x14ac:dyDescent="0.35">
      <c r="A260" s="17"/>
      <c r="D260" s="19" t="e">
        <f>VLOOKUP(B260,'Product List'!$A$2:$B$10,2,FALSE)</f>
        <v>#N/A</v>
      </c>
      <c r="E260" s="19" t="e">
        <f t="shared" si="2"/>
        <v>#N/A</v>
      </c>
      <c r="G260" s="18"/>
      <c r="H260" s="18"/>
      <c r="I260" s="19"/>
      <c r="J260" s="19" t="e">
        <f t="shared" si="3"/>
        <v>#N/A</v>
      </c>
      <c r="L260" s="26"/>
    </row>
    <row r="261" spans="1:12" ht="14.25" customHeight="1" x14ac:dyDescent="0.35">
      <c r="A261" s="21"/>
      <c r="D261" s="23" t="e">
        <f>VLOOKUP(B261,'Product List'!$A$2:$B$10,2,FALSE)</f>
        <v>#N/A</v>
      </c>
      <c r="E261" s="23" t="e">
        <f t="shared" si="2"/>
        <v>#N/A</v>
      </c>
      <c r="G261" s="22"/>
      <c r="H261" s="22"/>
      <c r="I261" s="23"/>
      <c r="J261" s="23" t="e">
        <f t="shared" si="3"/>
        <v>#N/A</v>
      </c>
      <c r="L261" s="24"/>
    </row>
    <row r="262" spans="1:12" ht="14.25" customHeight="1" x14ac:dyDescent="0.35">
      <c r="A262" s="17"/>
      <c r="D262" s="19" t="e">
        <f>VLOOKUP(B262,'Product List'!$A$2:$B$10,2,FALSE)</f>
        <v>#N/A</v>
      </c>
      <c r="E262" s="19" t="e">
        <f t="shared" si="2"/>
        <v>#N/A</v>
      </c>
      <c r="G262" s="18"/>
      <c r="H262" s="18"/>
      <c r="I262" s="19"/>
      <c r="J262" s="19" t="e">
        <f t="shared" si="3"/>
        <v>#N/A</v>
      </c>
      <c r="L262" s="26"/>
    </row>
    <row r="263" spans="1:12" ht="14.25" customHeight="1" x14ac:dyDescent="0.35">
      <c r="A263" s="21"/>
      <c r="D263" s="23" t="e">
        <f>VLOOKUP(B263,'Product List'!$A$2:$B$10,2,FALSE)</f>
        <v>#N/A</v>
      </c>
      <c r="E263" s="23" t="e">
        <f t="shared" si="2"/>
        <v>#N/A</v>
      </c>
      <c r="G263" s="22"/>
      <c r="H263" s="22"/>
      <c r="I263" s="23"/>
      <c r="J263" s="23" t="e">
        <f t="shared" si="3"/>
        <v>#N/A</v>
      </c>
      <c r="L263" s="24"/>
    </row>
    <row r="264" spans="1:12" ht="14.25" customHeight="1" x14ac:dyDescent="0.35">
      <c r="A264" s="17"/>
      <c r="D264" s="19" t="e">
        <f>VLOOKUP(B264,'Product List'!$A$2:$B$10,2,FALSE)</f>
        <v>#N/A</v>
      </c>
      <c r="E264" s="19" t="e">
        <f t="shared" si="2"/>
        <v>#N/A</v>
      </c>
      <c r="G264" s="18"/>
      <c r="H264" s="18"/>
      <c r="I264" s="19"/>
      <c r="J264" s="19" t="e">
        <f t="shared" si="3"/>
        <v>#N/A</v>
      </c>
      <c r="L264" s="26"/>
    </row>
    <row r="265" spans="1:12" ht="14.25" customHeight="1" x14ac:dyDescent="0.35">
      <c r="A265" s="21"/>
      <c r="D265" s="23" t="e">
        <f>VLOOKUP(B265,'Product List'!$A$2:$B$10,2,FALSE)</f>
        <v>#N/A</v>
      </c>
      <c r="E265" s="23" t="e">
        <f t="shared" si="2"/>
        <v>#N/A</v>
      </c>
      <c r="G265" s="22"/>
      <c r="H265" s="22"/>
      <c r="I265" s="23"/>
      <c r="J265" s="23" t="e">
        <f t="shared" si="3"/>
        <v>#N/A</v>
      </c>
      <c r="L265" s="24"/>
    </row>
    <row r="266" spans="1:12" ht="14.25" customHeight="1" x14ac:dyDescent="0.35">
      <c r="A266" s="17"/>
      <c r="D266" s="19" t="e">
        <f>VLOOKUP(B266,'Product List'!$A$2:$B$10,2,FALSE)</f>
        <v>#N/A</v>
      </c>
      <c r="E266" s="19" t="e">
        <f t="shared" si="2"/>
        <v>#N/A</v>
      </c>
      <c r="G266" s="18"/>
      <c r="H266" s="18"/>
      <c r="I266" s="19"/>
      <c r="J266" s="19" t="e">
        <f t="shared" si="3"/>
        <v>#N/A</v>
      </c>
      <c r="L266" s="26"/>
    </row>
    <row r="267" spans="1:12" ht="14.25" customHeight="1" x14ac:dyDescent="0.35">
      <c r="A267" s="21"/>
      <c r="D267" s="23" t="e">
        <f>VLOOKUP(B267,'Product List'!$A$2:$B$10,2,FALSE)</f>
        <v>#N/A</v>
      </c>
      <c r="E267" s="23" t="e">
        <f t="shared" si="2"/>
        <v>#N/A</v>
      </c>
      <c r="G267" s="22"/>
      <c r="H267" s="22"/>
      <c r="I267" s="23"/>
      <c r="J267" s="23" t="e">
        <f t="shared" si="3"/>
        <v>#N/A</v>
      </c>
      <c r="L267" s="24"/>
    </row>
    <row r="268" spans="1:12" ht="14.25" customHeight="1" x14ac:dyDescent="0.35">
      <c r="A268" s="17"/>
      <c r="D268" s="19" t="e">
        <f>VLOOKUP(B268,'Product List'!$A$2:$B$10,2,FALSE)</f>
        <v>#N/A</v>
      </c>
      <c r="E268" s="19" t="e">
        <f t="shared" si="2"/>
        <v>#N/A</v>
      </c>
      <c r="G268" s="18"/>
      <c r="H268" s="18"/>
      <c r="I268" s="19"/>
      <c r="J268" s="19" t="e">
        <f t="shared" si="3"/>
        <v>#N/A</v>
      </c>
      <c r="L268" s="26"/>
    </row>
    <row r="269" spans="1:12" ht="14.25" customHeight="1" x14ac:dyDescent="0.35">
      <c r="A269" s="21"/>
      <c r="D269" s="23" t="e">
        <f>VLOOKUP(B269,'Product List'!$A$2:$B$10,2,FALSE)</f>
        <v>#N/A</v>
      </c>
      <c r="E269" s="23" t="e">
        <f t="shared" si="2"/>
        <v>#N/A</v>
      </c>
      <c r="G269" s="22"/>
      <c r="H269" s="22"/>
      <c r="I269" s="23"/>
      <c r="J269" s="23" t="e">
        <f t="shared" si="3"/>
        <v>#N/A</v>
      </c>
      <c r="L269" s="24"/>
    </row>
    <row r="270" spans="1:12" ht="14.25" customHeight="1" x14ac:dyDescent="0.35">
      <c r="A270" s="17"/>
      <c r="D270" s="19" t="e">
        <f>VLOOKUP(B270,'Product List'!$A$2:$B$10,2,FALSE)</f>
        <v>#N/A</v>
      </c>
      <c r="E270" s="19" t="e">
        <f t="shared" si="2"/>
        <v>#N/A</v>
      </c>
      <c r="G270" s="18"/>
      <c r="H270" s="18"/>
      <c r="I270" s="19"/>
      <c r="J270" s="19" t="e">
        <f t="shared" si="3"/>
        <v>#N/A</v>
      </c>
      <c r="L270" s="26"/>
    </row>
    <row r="271" spans="1:12" ht="14.25" customHeight="1" x14ac:dyDescent="0.35">
      <c r="A271" s="21"/>
      <c r="D271" s="23" t="e">
        <f>VLOOKUP(B271,'Product List'!$A$2:$B$10,2,FALSE)</f>
        <v>#N/A</v>
      </c>
      <c r="E271" s="23" t="e">
        <f t="shared" si="2"/>
        <v>#N/A</v>
      </c>
      <c r="G271" s="22"/>
      <c r="H271" s="22"/>
      <c r="I271" s="23"/>
      <c r="J271" s="23" t="e">
        <f t="shared" si="3"/>
        <v>#N/A</v>
      </c>
      <c r="L271" s="24"/>
    </row>
    <row r="272" spans="1:12" ht="14.25" customHeight="1" x14ac:dyDescent="0.35">
      <c r="A272" s="17"/>
      <c r="D272" s="19" t="e">
        <f>VLOOKUP(B272,'Product List'!$A$2:$B$10,2,FALSE)</f>
        <v>#N/A</v>
      </c>
      <c r="E272" s="19" t="e">
        <f t="shared" si="2"/>
        <v>#N/A</v>
      </c>
      <c r="G272" s="18"/>
      <c r="H272" s="18"/>
      <c r="I272" s="19"/>
      <c r="J272" s="19" t="e">
        <f t="shared" si="3"/>
        <v>#N/A</v>
      </c>
      <c r="L272" s="26"/>
    </row>
    <row r="273" spans="1:12" ht="14.25" customHeight="1" x14ac:dyDescent="0.35">
      <c r="A273" s="21"/>
      <c r="D273" s="23" t="e">
        <f>VLOOKUP(B273,'Product List'!$A$2:$B$10,2,FALSE)</f>
        <v>#N/A</v>
      </c>
      <c r="E273" s="23" t="e">
        <f t="shared" si="2"/>
        <v>#N/A</v>
      </c>
      <c r="G273" s="22"/>
      <c r="H273" s="22"/>
      <c r="I273" s="23"/>
      <c r="J273" s="23" t="e">
        <f t="shared" si="3"/>
        <v>#N/A</v>
      </c>
      <c r="L273" s="24"/>
    </row>
    <row r="274" spans="1:12" ht="14.25" customHeight="1" x14ac:dyDescent="0.35">
      <c r="A274" s="17"/>
      <c r="D274" s="19" t="e">
        <f>VLOOKUP(B274,'Product List'!$A$2:$B$10,2,FALSE)</f>
        <v>#N/A</v>
      </c>
      <c r="E274" s="19" t="e">
        <f t="shared" si="2"/>
        <v>#N/A</v>
      </c>
      <c r="G274" s="18"/>
      <c r="H274" s="18"/>
      <c r="I274" s="19"/>
      <c r="J274" s="19" t="e">
        <f t="shared" si="3"/>
        <v>#N/A</v>
      </c>
      <c r="L274" s="26"/>
    </row>
    <row r="275" spans="1:12" ht="14.25" customHeight="1" x14ac:dyDescent="0.35">
      <c r="A275" s="21"/>
      <c r="D275" s="23" t="e">
        <f>VLOOKUP(B275,'Product List'!$A$2:$B$10,2,FALSE)</f>
        <v>#N/A</v>
      </c>
      <c r="E275" s="23" t="e">
        <f t="shared" si="2"/>
        <v>#N/A</v>
      </c>
      <c r="G275" s="22"/>
      <c r="H275" s="22"/>
      <c r="I275" s="23"/>
      <c r="J275" s="23" t="e">
        <f t="shared" si="3"/>
        <v>#N/A</v>
      </c>
      <c r="L275" s="24"/>
    </row>
    <row r="276" spans="1:12" ht="14.25" customHeight="1" x14ac:dyDescent="0.35">
      <c r="A276" s="17"/>
      <c r="D276" s="19" t="e">
        <f>VLOOKUP(B276,'Product List'!$A$2:$B$10,2,FALSE)</f>
        <v>#N/A</v>
      </c>
      <c r="E276" s="19" t="e">
        <f t="shared" si="2"/>
        <v>#N/A</v>
      </c>
      <c r="G276" s="18"/>
      <c r="H276" s="18"/>
      <c r="I276" s="19"/>
      <c r="J276" s="19" t="e">
        <f t="shared" si="3"/>
        <v>#N/A</v>
      </c>
      <c r="L276" s="26"/>
    </row>
    <row r="277" spans="1:12" ht="14.25" customHeight="1" x14ac:dyDescent="0.35">
      <c r="A277" s="21"/>
      <c r="D277" s="23" t="e">
        <f>VLOOKUP(B277,'Product List'!$A$2:$B$10,2,FALSE)</f>
        <v>#N/A</v>
      </c>
      <c r="E277" s="23" t="e">
        <f t="shared" si="2"/>
        <v>#N/A</v>
      </c>
      <c r="G277" s="22"/>
      <c r="H277" s="22"/>
      <c r="I277" s="23"/>
      <c r="J277" s="23" t="e">
        <f t="shared" si="3"/>
        <v>#N/A</v>
      </c>
      <c r="L277" s="24"/>
    </row>
    <row r="278" spans="1:12" ht="14.25" customHeight="1" x14ac:dyDescent="0.35">
      <c r="A278" s="17"/>
      <c r="D278" s="19" t="e">
        <f>VLOOKUP(B278,'Product List'!$A$2:$B$10,2,FALSE)</f>
        <v>#N/A</v>
      </c>
      <c r="E278" s="19" t="e">
        <f t="shared" si="2"/>
        <v>#N/A</v>
      </c>
      <c r="G278" s="18"/>
      <c r="H278" s="18"/>
      <c r="I278" s="19"/>
      <c r="J278" s="19" t="e">
        <f t="shared" si="3"/>
        <v>#N/A</v>
      </c>
      <c r="L278" s="26"/>
    </row>
    <row r="279" spans="1:12" ht="14.25" customHeight="1" x14ac:dyDescent="0.35">
      <c r="A279" s="21"/>
      <c r="D279" s="23" t="e">
        <f>VLOOKUP(B279,'Product List'!$A$2:$B$10,2,FALSE)</f>
        <v>#N/A</v>
      </c>
      <c r="E279" s="23" t="e">
        <f t="shared" si="2"/>
        <v>#N/A</v>
      </c>
      <c r="G279" s="22"/>
      <c r="H279" s="22"/>
      <c r="I279" s="23"/>
      <c r="J279" s="23" t="e">
        <f t="shared" si="3"/>
        <v>#N/A</v>
      </c>
      <c r="L279" s="24"/>
    </row>
    <row r="280" spans="1:12" ht="14.25" customHeight="1" x14ac:dyDescent="0.35">
      <c r="A280" s="17"/>
      <c r="D280" s="19" t="e">
        <f>VLOOKUP(B280,'Product List'!$A$2:$B$10,2,FALSE)</f>
        <v>#N/A</v>
      </c>
      <c r="E280" s="19" t="e">
        <f t="shared" si="2"/>
        <v>#N/A</v>
      </c>
      <c r="G280" s="18"/>
      <c r="H280" s="18"/>
      <c r="I280" s="19"/>
      <c r="J280" s="19" t="e">
        <f t="shared" si="3"/>
        <v>#N/A</v>
      </c>
      <c r="L280" s="26"/>
    </row>
    <row r="281" spans="1:12" ht="14.25" customHeight="1" x14ac:dyDescent="0.35">
      <c r="A281" s="21"/>
      <c r="D281" s="23" t="e">
        <f>VLOOKUP(B281,'Product List'!$A$2:$B$10,2,FALSE)</f>
        <v>#N/A</v>
      </c>
      <c r="E281" s="23" t="e">
        <f t="shared" si="2"/>
        <v>#N/A</v>
      </c>
      <c r="G281" s="22"/>
      <c r="H281" s="22"/>
      <c r="I281" s="23"/>
      <c r="J281" s="23" t="e">
        <f t="shared" si="3"/>
        <v>#N/A</v>
      </c>
      <c r="L281" s="24"/>
    </row>
    <row r="282" spans="1:12" ht="14.25" customHeight="1" x14ac:dyDescent="0.35">
      <c r="A282" s="17"/>
      <c r="D282" s="19" t="e">
        <f>VLOOKUP(B282,'Product List'!$A$2:$B$10,2,FALSE)</f>
        <v>#N/A</v>
      </c>
      <c r="E282" s="19" t="e">
        <f t="shared" si="2"/>
        <v>#N/A</v>
      </c>
      <c r="G282" s="18"/>
      <c r="H282" s="18"/>
      <c r="I282" s="19"/>
      <c r="J282" s="19" t="e">
        <f t="shared" si="3"/>
        <v>#N/A</v>
      </c>
      <c r="L282" s="26"/>
    </row>
    <row r="283" spans="1:12" ht="14.25" customHeight="1" x14ac:dyDescent="0.35">
      <c r="A283" s="21"/>
      <c r="D283" s="23" t="e">
        <f>VLOOKUP(B283,'Product List'!$A$2:$B$10,2,FALSE)</f>
        <v>#N/A</v>
      </c>
      <c r="E283" s="23" t="e">
        <f t="shared" si="2"/>
        <v>#N/A</v>
      </c>
      <c r="G283" s="22"/>
      <c r="H283" s="22"/>
      <c r="I283" s="23"/>
      <c r="J283" s="23" t="e">
        <f t="shared" si="3"/>
        <v>#N/A</v>
      </c>
      <c r="L283" s="24"/>
    </row>
    <row r="284" spans="1:12" ht="14.25" customHeight="1" x14ac:dyDescent="0.35">
      <c r="A284" s="17"/>
      <c r="D284" s="19" t="e">
        <f>VLOOKUP(B284,'Product List'!$A$2:$B$10,2,FALSE)</f>
        <v>#N/A</v>
      </c>
      <c r="E284" s="19" t="e">
        <f t="shared" si="2"/>
        <v>#N/A</v>
      </c>
      <c r="G284" s="18"/>
      <c r="H284" s="18"/>
      <c r="I284" s="19"/>
      <c r="J284" s="19" t="e">
        <f t="shared" si="3"/>
        <v>#N/A</v>
      </c>
      <c r="L284" s="26"/>
    </row>
    <row r="285" spans="1:12" ht="14.25" customHeight="1" x14ac:dyDescent="0.35">
      <c r="A285" s="21"/>
      <c r="D285" s="23" t="e">
        <f>VLOOKUP(B285,'Product List'!$A$2:$B$10,2,FALSE)</f>
        <v>#N/A</v>
      </c>
      <c r="E285" s="23" t="e">
        <f t="shared" si="2"/>
        <v>#N/A</v>
      </c>
      <c r="G285" s="22"/>
      <c r="H285" s="22"/>
      <c r="I285" s="23"/>
      <c r="J285" s="23" t="e">
        <f t="shared" si="3"/>
        <v>#N/A</v>
      </c>
      <c r="L285" s="24"/>
    </row>
    <row r="286" spans="1:12" ht="14.25" customHeight="1" x14ac:dyDescent="0.35">
      <c r="A286" s="17"/>
      <c r="D286" s="19" t="e">
        <f>VLOOKUP(B286,'Product List'!$A$2:$B$10,2,FALSE)</f>
        <v>#N/A</v>
      </c>
      <c r="E286" s="19" t="e">
        <f t="shared" si="2"/>
        <v>#N/A</v>
      </c>
      <c r="G286" s="18"/>
      <c r="H286" s="18"/>
      <c r="I286" s="19"/>
      <c r="J286" s="19" t="e">
        <f t="shared" si="3"/>
        <v>#N/A</v>
      </c>
      <c r="L286" s="26"/>
    </row>
    <row r="287" spans="1:12" ht="14.25" customHeight="1" x14ac:dyDescent="0.35">
      <c r="A287" s="21"/>
      <c r="D287" s="23" t="e">
        <f>VLOOKUP(B287,'Product List'!$A$2:$B$10,2,FALSE)</f>
        <v>#N/A</v>
      </c>
      <c r="E287" s="23" t="e">
        <f t="shared" si="2"/>
        <v>#N/A</v>
      </c>
      <c r="G287" s="22"/>
      <c r="H287" s="22"/>
      <c r="I287" s="23"/>
      <c r="J287" s="23" t="e">
        <f t="shared" si="3"/>
        <v>#N/A</v>
      </c>
      <c r="L287" s="24"/>
    </row>
    <row r="288" spans="1:12" ht="14.25" customHeight="1" x14ac:dyDescent="0.35">
      <c r="A288" s="17"/>
      <c r="D288" s="19" t="e">
        <f>VLOOKUP(B288,'Product List'!$A$2:$B$10,2,FALSE)</f>
        <v>#N/A</v>
      </c>
      <c r="E288" s="19" t="e">
        <f t="shared" si="2"/>
        <v>#N/A</v>
      </c>
      <c r="G288" s="18"/>
      <c r="H288" s="18"/>
      <c r="I288" s="19"/>
      <c r="J288" s="19" t="e">
        <f t="shared" si="3"/>
        <v>#N/A</v>
      </c>
      <c r="L288" s="26"/>
    </row>
    <row r="289" spans="1:12" ht="14.25" customHeight="1" x14ac:dyDescent="0.35">
      <c r="A289" s="21"/>
      <c r="D289" s="23" t="e">
        <f>VLOOKUP(B289,'Product List'!$A$2:$B$10,2,FALSE)</f>
        <v>#N/A</v>
      </c>
      <c r="E289" s="23" t="e">
        <f t="shared" si="2"/>
        <v>#N/A</v>
      </c>
      <c r="G289" s="22"/>
      <c r="H289" s="22"/>
      <c r="I289" s="23"/>
      <c r="J289" s="23" t="e">
        <f t="shared" si="3"/>
        <v>#N/A</v>
      </c>
      <c r="L289" s="24"/>
    </row>
    <row r="290" spans="1:12" ht="14.25" customHeight="1" x14ac:dyDescent="0.35">
      <c r="A290" s="17"/>
      <c r="D290" s="19" t="e">
        <f>VLOOKUP(B290,'Product List'!$A$2:$B$10,2,FALSE)</f>
        <v>#N/A</v>
      </c>
      <c r="E290" s="19" t="e">
        <f t="shared" si="2"/>
        <v>#N/A</v>
      </c>
      <c r="G290" s="18"/>
      <c r="H290" s="18"/>
      <c r="I290" s="19"/>
      <c r="J290" s="19" t="e">
        <f t="shared" si="3"/>
        <v>#N/A</v>
      </c>
      <c r="L290" s="26"/>
    </row>
    <row r="291" spans="1:12" ht="14.25" customHeight="1" x14ac:dyDescent="0.35">
      <c r="A291" s="21"/>
      <c r="D291" s="23" t="e">
        <f>VLOOKUP(B291,'Product List'!$A$2:$B$10,2,FALSE)</f>
        <v>#N/A</v>
      </c>
      <c r="E291" s="23" t="e">
        <f t="shared" si="2"/>
        <v>#N/A</v>
      </c>
      <c r="G291" s="22"/>
      <c r="H291" s="22"/>
      <c r="I291" s="23"/>
      <c r="J291" s="23" t="e">
        <f t="shared" si="3"/>
        <v>#N/A</v>
      </c>
      <c r="L291" s="24"/>
    </row>
    <row r="292" spans="1:12" ht="14.25" customHeight="1" x14ac:dyDescent="0.35">
      <c r="A292" s="17"/>
      <c r="D292" s="19" t="e">
        <f>VLOOKUP(B292,'Product List'!$A$2:$B$10,2,FALSE)</f>
        <v>#N/A</v>
      </c>
      <c r="E292" s="19" t="e">
        <f t="shared" si="2"/>
        <v>#N/A</v>
      </c>
      <c r="G292" s="18"/>
      <c r="H292" s="18"/>
      <c r="I292" s="19"/>
      <c r="J292" s="19" t="e">
        <f t="shared" si="3"/>
        <v>#N/A</v>
      </c>
      <c r="L292" s="26"/>
    </row>
    <row r="293" spans="1:12" ht="14.25" customHeight="1" x14ac:dyDescent="0.35">
      <c r="A293" s="21"/>
      <c r="D293" s="23" t="e">
        <f>VLOOKUP(B293,'Product List'!$A$2:$B$10,2,FALSE)</f>
        <v>#N/A</v>
      </c>
      <c r="E293" s="23" t="e">
        <f t="shared" si="2"/>
        <v>#N/A</v>
      </c>
      <c r="G293" s="22"/>
      <c r="H293" s="22"/>
      <c r="I293" s="23"/>
      <c r="J293" s="23" t="e">
        <f t="shared" si="3"/>
        <v>#N/A</v>
      </c>
      <c r="L293" s="24"/>
    </row>
    <row r="294" spans="1:12" ht="14.25" customHeight="1" x14ac:dyDescent="0.35">
      <c r="A294" s="17"/>
      <c r="D294" s="19" t="e">
        <f>VLOOKUP(B294,'Product List'!$A$2:$B$10,2,FALSE)</f>
        <v>#N/A</v>
      </c>
      <c r="E294" s="19" t="e">
        <f t="shared" si="2"/>
        <v>#N/A</v>
      </c>
      <c r="G294" s="18"/>
      <c r="H294" s="18"/>
      <c r="I294" s="19"/>
      <c r="J294" s="19" t="e">
        <f t="shared" si="3"/>
        <v>#N/A</v>
      </c>
      <c r="L294" s="26"/>
    </row>
    <row r="295" spans="1:12" ht="14.25" customHeight="1" x14ac:dyDescent="0.35">
      <c r="A295" s="21"/>
      <c r="D295" s="23" t="e">
        <f>VLOOKUP(B295,'Product List'!$A$2:$B$10,2,FALSE)</f>
        <v>#N/A</v>
      </c>
      <c r="E295" s="23" t="e">
        <f t="shared" si="2"/>
        <v>#N/A</v>
      </c>
      <c r="G295" s="22"/>
      <c r="H295" s="22"/>
      <c r="I295" s="23"/>
      <c r="J295" s="23" t="e">
        <f t="shared" si="3"/>
        <v>#N/A</v>
      </c>
      <c r="L295" s="24"/>
    </row>
    <row r="296" spans="1:12" ht="14.25" customHeight="1" x14ac:dyDescent="0.35">
      <c r="A296" s="46"/>
      <c r="D296" s="47" t="e">
        <f>VLOOKUP(B296,'Product List'!$A$2:$B$10,2,FALSE)</f>
        <v>#N/A</v>
      </c>
      <c r="E296" s="47" t="e">
        <f t="shared" si="2"/>
        <v>#N/A</v>
      </c>
      <c r="G296" s="48"/>
      <c r="H296" s="48"/>
      <c r="I296" s="47"/>
      <c r="J296" s="47" t="e">
        <f t="shared" si="3"/>
        <v>#N/A</v>
      </c>
      <c r="L296" s="49"/>
    </row>
    <row r="297" spans="1:12" ht="14.25" customHeight="1" x14ac:dyDescent="0.35">
      <c r="A297" s="6"/>
      <c r="D297" s="42"/>
      <c r="E297" s="42"/>
      <c r="G297" s="1"/>
      <c r="H297" s="1"/>
      <c r="I297" s="42"/>
      <c r="L297" s="5"/>
    </row>
    <row r="298" spans="1:12" ht="14.25" customHeight="1" x14ac:dyDescent="0.35">
      <c r="A298" s="6"/>
      <c r="D298" s="42"/>
      <c r="E298" s="42"/>
      <c r="G298" s="1"/>
      <c r="H298" s="1"/>
      <c r="I298" s="42"/>
      <c r="L298" s="5"/>
    </row>
    <row r="299" spans="1:12" ht="14.25" customHeight="1" x14ac:dyDescent="0.35">
      <c r="A299" s="6"/>
      <c r="D299" s="42"/>
      <c r="E299" s="42"/>
      <c r="G299" s="1"/>
      <c r="H299" s="1"/>
      <c r="I299" s="42"/>
      <c r="L299" s="5"/>
    </row>
    <row r="300" spans="1:12" ht="14.25" customHeight="1" x14ac:dyDescent="0.35">
      <c r="A300" s="6"/>
      <c r="D300" s="42"/>
      <c r="E300" s="42"/>
      <c r="G300" s="1"/>
      <c r="H300" s="1"/>
      <c r="I300" s="42"/>
      <c r="L300" s="5"/>
    </row>
    <row r="301" spans="1:12" ht="14.25" customHeight="1" x14ac:dyDescent="0.35">
      <c r="A301" s="6"/>
      <c r="D301" s="42"/>
      <c r="E301" s="42"/>
      <c r="G301" s="1"/>
      <c r="H301" s="1"/>
      <c r="I301" s="42"/>
      <c r="L301" s="5"/>
    </row>
    <row r="302" spans="1:12" ht="14.25" customHeight="1" x14ac:dyDescent="0.35">
      <c r="A302" s="6"/>
      <c r="D302" s="42"/>
      <c r="E302" s="42"/>
      <c r="G302" s="1"/>
      <c r="H302" s="1"/>
      <c r="I302" s="42"/>
      <c r="L302" s="5"/>
    </row>
    <row r="303" spans="1:12" ht="14.25" customHeight="1" x14ac:dyDescent="0.35">
      <c r="A303" s="6"/>
      <c r="D303" s="42"/>
      <c r="E303" s="42"/>
      <c r="G303" s="1"/>
      <c r="H303" s="1"/>
      <c r="I303" s="42"/>
      <c r="L303" s="5"/>
    </row>
    <row r="304" spans="1:12" ht="14.25" customHeight="1" x14ac:dyDescent="0.35">
      <c r="A304" s="6"/>
      <c r="D304" s="42"/>
      <c r="E304" s="42"/>
      <c r="G304" s="1"/>
      <c r="H304" s="1"/>
      <c r="I304" s="42"/>
      <c r="L304" s="5"/>
    </row>
    <row r="305" spans="1:12" ht="14.25" customHeight="1" x14ac:dyDescent="0.35">
      <c r="A305" s="6"/>
      <c r="D305" s="42"/>
      <c r="E305" s="42"/>
      <c r="G305" s="1"/>
      <c r="H305" s="1"/>
      <c r="I305" s="42"/>
      <c r="L305" s="5"/>
    </row>
    <row r="306" spans="1:12" ht="14.25" customHeight="1" x14ac:dyDescent="0.35">
      <c r="A306" s="6"/>
      <c r="D306" s="42"/>
      <c r="E306" s="42"/>
      <c r="G306" s="1"/>
      <c r="H306" s="1"/>
      <c r="I306" s="42"/>
      <c r="L306" s="5"/>
    </row>
    <row r="307" spans="1:12" ht="14.25" customHeight="1" x14ac:dyDescent="0.35">
      <c r="A307" s="6"/>
      <c r="D307" s="42"/>
      <c r="E307" s="42"/>
      <c r="G307" s="1"/>
      <c r="H307" s="1"/>
      <c r="I307" s="42"/>
      <c r="L307" s="5"/>
    </row>
    <row r="308" spans="1:12" ht="14.25" customHeight="1" x14ac:dyDescent="0.35">
      <c r="A308" s="6"/>
      <c r="D308" s="42"/>
      <c r="E308" s="42"/>
      <c r="G308" s="1"/>
      <c r="H308" s="1"/>
      <c r="I308" s="42"/>
      <c r="L308" s="5"/>
    </row>
    <row r="309" spans="1:12" ht="14.25" customHeight="1" x14ac:dyDescent="0.35">
      <c r="A309" s="6"/>
      <c r="D309" s="42"/>
      <c r="E309" s="42"/>
      <c r="G309" s="1"/>
      <c r="H309" s="1"/>
      <c r="I309" s="42"/>
      <c r="L309" s="5"/>
    </row>
    <row r="310" spans="1:12" ht="14.25" customHeight="1" x14ac:dyDescent="0.35">
      <c r="A310" s="6"/>
      <c r="D310" s="42"/>
      <c r="E310" s="42"/>
      <c r="G310" s="1"/>
      <c r="H310" s="1"/>
      <c r="I310" s="42"/>
      <c r="L310" s="5"/>
    </row>
    <row r="311" spans="1:12" ht="14.25" customHeight="1" x14ac:dyDescent="0.35">
      <c r="A311" s="6"/>
      <c r="D311" s="42"/>
      <c r="E311" s="42"/>
      <c r="G311" s="1"/>
      <c r="H311" s="1"/>
      <c r="I311" s="42"/>
      <c r="L311" s="5"/>
    </row>
    <row r="312" spans="1:12" ht="14.25" customHeight="1" x14ac:dyDescent="0.35">
      <c r="A312" s="6"/>
      <c r="D312" s="42"/>
      <c r="E312" s="42"/>
      <c r="G312" s="1"/>
      <c r="H312" s="1"/>
      <c r="I312" s="42"/>
      <c r="L312" s="5"/>
    </row>
    <row r="313" spans="1:12" ht="14.25" customHeight="1" x14ac:dyDescent="0.35">
      <c r="A313" s="6"/>
      <c r="D313" s="42"/>
      <c r="E313" s="42"/>
      <c r="G313" s="1"/>
      <c r="H313" s="1"/>
      <c r="I313" s="42"/>
      <c r="L313" s="5"/>
    </row>
    <row r="314" spans="1:12" ht="14.25" customHeight="1" x14ac:dyDescent="0.35">
      <c r="A314" s="6"/>
      <c r="D314" s="42"/>
      <c r="E314" s="42"/>
      <c r="G314" s="1"/>
      <c r="H314" s="1"/>
      <c r="I314" s="42"/>
      <c r="L314" s="5"/>
    </row>
    <row r="315" spans="1:12" ht="14.25" customHeight="1" x14ac:dyDescent="0.35">
      <c r="A315" s="6"/>
      <c r="D315" s="42"/>
      <c r="E315" s="42"/>
      <c r="G315" s="1"/>
      <c r="H315" s="1"/>
      <c r="I315" s="42"/>
      <c r="L315" s="5"/>
    </row>
    <row r="316" spans="1:12" ht="14.25" customHeight="1" x14ac:dyDescent="0.35">
      <c r="A316" s="6"/>
      <c r="D316" s="42"/>
      <c r="E316" s="42"/>
      <c r="G316" s="1"/>
      <c r="H316" s="1"/>
      <c r="I316" s="42"/>
      <c r="L316" s="5"/>
    </row>
    <row r="317" spans="1:12" ht="14.25" customHeight="1" x14ac:dyDescent="0.35">
      <c r="A317" s="6"/>
      <c r="D317" s="42"/>
      <c r="E317" s="42"/>
      <c r="G317" s="1"/>
      <c r="H317" s="1"/>
      <c r="I317" s="42"/>
      <c r="L317" s="5"/>
    </row>
    <row r="318" spans="1:12" ht="14.25" customHeight="1" x14ac:dyDescent="0.35">
      <c r="A318" s="6"/>
      <c r="D318" s="42"/>
      <c r="E318" s="42"/>
      <c r="G318" s="1"/>
      <c r="H318" s="1"/>
      <c r="I318" s="42"/>
      <c r="L318" s="5"/>
    </row>
    <row r="319" spans="1:12" ht="14.25" customHeight="1" x14ac:dyDescent="0.35">
      <c r="A319" s="6"/>
      <c r="D319" s="42"/>
      <c r="E319" s="42"/>
      <c r="G319" s="1"/>
      <c r="H319" s="1"/>
      <c r="I319" s="42"/>
      <c r="L319" s="5"/>
    </row>
    <row r="320" spans="1:12" ht="14.25" customHeight="1" x14ac:dyDescent="0.35">
      <c r="A320" s="6"/>
      <c r="D320" s="42"/>
      <c r="E320" s="42"/>
      <c r="G320" s="1"/>
      <c r="H320" s="1"/>
      <c r="I320" s="42"/>
      <c r="L320" s="5"/>
    </row>
    <row r="321" spans="1:12" ht="14.25" customHeight="1" x14ac:dyDescent="0.35">
      <c r="A321" s="6"/>
      <c r="D321" s="42"/>
      <c r="E321" s="42"/>
      <c r="G321" s="1"/>
      <c r="H321" s="1"/>
      <c r="I321" s="42"/>
      <c r="L321" s="5"/>
    </row>
    <row r="322" spans="1:12" ht="14.25" customHeight="1" x14ac:dyDescent="0.35">
      <c r="A322" s="6"/>
      <c r="D322" s="42"/>
      <c r="E322" s="42"/>
      <c r="G322" s="1"/>
      <c r="H322" s="1"/>
      <c r="I322" s="42"/>
      <c r="L322" s="5"/>
    </row>
    <row r="323" spans="1:12" ht="14.25" customHeight="1" x14ac:dyDescent="0.35">
      <c r="A323" s="6"/>
      <c r="D323" s="42"/>
      <c r="E323" s="42"/>
      <c r="G323" s="1"/>
      <c r="H323" s="1"/>
      <c r="I323" s="42"/>
      <c r="L323" s="5"/>
    </row>
    <row r="324" spans="1:12" ht="14.25" customHeight="1" x14ac:dyDescent="0.35">
      <c r="A324" s="6"/>
      <c r="D324" s="42"/>
      <c r="E324" s="42"/>
      <c r="G324" s="1"/>
      <c r="H324" s="1"/>
      <c r="I324" s="42"/>
      <c r="L324" s="5"/>
    </row>
    <row r="325" spans="1:12" ht="14.25" customHeight="1" x14ac:dyDescent="0.35">
      <c r="A325" s="6"/>
      <c r="D325" s="42"/>
      <c r="E325" s="42"/>
      <c r="G325" s="1"/>
      <c r="H325" s="1"/>
      <c r="I325" s="42"/>
      <c r="L325" s="5"/>
    </row>
    <row r="326" spans="1:12" ht="14.25" customHeight="1" x14ac:dyDescent="0.35">
      <c r="A326" s="6"/>
      <c r="D326" s="42"/>
      <c r="E326" s="42"/>
      <c r="G326" s="1"/>
      <c r="H326" s="1"/>
      <c r="I326" s="42"/>
      <c r="L326" s="5"/>
    </row>
    <row r="327" spans="1:12" ht="14.25" customHeight="1" x14ac:dyDescent="0.35">
      <c r="A327" s="6"/>
      <c r="D327" s="42"/>
      <c r="E327" s="42"/>
      <c r="G327" s="1"/>
      <c r="H327" s="1"/>
      <c r="I327" s="42"/>
      <c r="L327" s="5"/>
    </row>
    <row r="328" spans="1:12" ht="14.25" customHeight="1" x14ac:dyDescent="0.35">
      <c r="A328" s="6"/>
      <c r="D328" s="42"/>
      <c r="E328" s="42"/>
      <c r="G328" s="1"/>
      <c r="H328" s="1"/>
      <c r="I328" s="42"/>
      <c r="L328" s="5"/>
    </row>
    <row r="329" spans="1:12" ht="14.25" customHeight="1" x14ac:dyDescent="0.35">
      <c r="A329" s="6"/>
      <c r="D329" s="42"/>
      <c r="E329" s="42"/>
      <c r="G329" s="1"/>
      <c r="H329" s="1"/>
      <c r="I329" s="42"/>
      <c r="L329" s="5"/>
    </row>
    <row r="330" spans="1:12" ht="14.25" customHeight="1" x14ac:dyDescent="0.35">
      <c r="A330" s="6"/>
      <c r="D330" s="42"/>
      <c r="E330" s="42"/>
      <c r="G330" s="1"/>
      <c r="H330" s="1"/>
      <c r="I330" s="42"/>
      <c r="L330" s="5"/>
    </row>
    <row r="331" spans="1:12" ht="14.25" customHeight="1" x14ac:dyDescent="0.35">
      <c r="A331" s="6"/>
      <c r="D331" s="42"/>
      <c r="E331" s="42"/>
      <c r="G331" s="1"/>
      <c r="H331" s="1"/>
      <c r="I331" s="42"/>
      <c r="L331" s="5"/>
    </row>
    <row r="332" spans="1:12" ht="14.25" customHeight="1" x14ac:dyDescent="0.35">
      <c r="A332" s="6"/>
      <c r="D332" s="42"/>
      <c r="E332" s="42"/>
      <c r="G332" s="1"/>
      <c r="H332" s="1"/>
      <c r="I332" s="42"/>
      <c r="L332" s="5"/>
    </row>
    <row r="333" spans="1:12" ht="14.25" customHeight="1" x14ac:dyDescent="0.35">
      <c r="A333" s="6"/>
      <c r="D333" s="42"/>
      <c r="E333" s="42"/>
      <c r="G333" s="1"/>
      <c r="H333" s="1"/>
      <c r="I333" s="42"/>
      <c r="L333" s="5"/>
    </row>
    <row r="334" spans="1:12" ht="14.25" customHeight="1" x14ac:dyDescent="0.35">
      <c r="A334" s="6"/>
      <c r="D334" s="42"/>
      <c r="E334" s="42"/>
      <c r="G334" s="1"/>
      <c r="H334" s="1"/>
      <c r="I334" s="42"/>
      <c r="L334" s="5"/>
    </row>
    <row r="335" spans="1:12" ht="14.25" customHeight="1" x14ac:dyDescent="0.35">
      <c r="A335" s="6"/>
      <c r="D335" s="42"/>
      <c r="E335" s="42"/>
      <c r="G335" s="1"/>
      <c r="H335" s="1"/>
      <c r="I335" s="42"/>
      <c r="L335" s="5"/>
    </row>
    <row r="336" spans="1:12" ht="14.25" customHeight="1" x14ac:dyDescent="0.35">
      <c r="A336" s="6"/>
      <c r="D336" s="42"/>
      <c r="E336" s="42"/>
      <c r="G336" s="1"/>
      <c r="H336" s="1"/>
      <c r="I336" s="42"/>
      <c r="L336" s="5"/>
    </row>
    <row r="337" spans="1:12" ht="14.25" customHeight="1" x14ac:dyDescent="0.35">
      <c r="A337" s="6"/>
      <c r="D337" s="42"/>
      <c r="E337" s="42"/>
      <c r="G337" s="1"/>
      <c r="H337" s="1"/>
      <c r="I337" s="42"/>
      <c r="L337" s="5"/>
    </row>
    <row r="338" spans="1:12" ht="14.25" customHeight="1" x14ac:dyDescent="0.35">
      <c r="A338" s="6"/>
      <c r="D338" s="42"/>
      <c r="E338" s="42"/>
      <c r="G338" s="1"/>
      <c r="H338" s="1"/>
      <c r="I338" s="42"/>
      <c r="L338" s="5"/>
    </row>
    <row r="339" spans="1:12" ht="14.25" customHeight="1" x14ac:dyDescent="0.35">
      <c r="A339" s="6"/>
      <c r="D339" s="42"/>
      <c r="E339" s="42"/>
      <c r="G339" s="1"/>
      <c r="H339" s="1"/>
      <c r="I339" s="42"/>
      <c r="L339" s="5"/>
    </row>
    <row r="340" spans="1:12" ht="14.25" customHeight="1" x14ac:dyDescent="0.35">
      <c r="A340" s="6"/>
      <c r="D340" s="42"/>
      <c r="E340" s="42"/>
      <c r="G340" s="1"/>
      <c r="H340" s="1"/>
      <c r="I340" s="42"/>
      <c r="L340" s="5"/>
    </row>
    <row r="341" spans="1:12" ht="14.25" customHeight="1" x14ac:dyDescent="0.35">
      <c r="A341" s="6"/>
      <c r="D341" s="42"/>
      <c r="E341" s="42"/>
      <c r="G341" s="1"/>
      <c r="H341" s="1"/>
      <c r="I341" s="42"/>
      <c r="L341" s="5"/>
    </row>
    <row r="342" spans="1:12" ht="14.25" customHeight="1" x14ac:dyDescent="0.35">
      <c r="A342" s="6"/>
      <c r="D342" s="42"/>
      <c r="E342" s="42"/>
      <c r="G342" s="1"/>
      <c r="H342" s="1"/>
      <c r="I342" s="42"/>
      <c r="L342" s="5"/>
    </row>
    <row r="343" spans="1:12" ht="14.25" customHeight="1" x14ac:dyDescent="0.35">
      <c r="A343" s="6"/>
      <c r="D343" s="42"/>
      <c r="E343" s="42"/>
      <c r="G343" s="1"/>
      <c r="H343" s="1"/>
      <c r="I343" s="42"/>
      <c r="L343" s="5"/>
    </row>
    <row r="344" spans="1:12" ht="14.25" customHeight="1" x14ac:dyDescent="0.35">
      <c r="A344" s="6"/>
      <c r="D344" s="42"/>
      <c r="E344" s="42"/>
      <c r="G344" s="1"/>
      <c r="H344" s="1"/>
      <c r="I344" s="42"/>
      <c r="L344" s="5"/>
    </row>
    <row r="345" spans="1:12" ht="14.25" customHeight="1" x14ac:dyDescent="0.35">
      <c r="A345" s="6"/>
      <c r="D345" s="42"/>
      <c r="E345" s="42"/>
      <c r="G345" s="1"/>
      <c r="H345" s="1"/>
      <c r="I345" s="42"/>
      <c r="L345" s="5"/>
    </row>
    <row r="346" spans="1:12" ht="14.25" customHeight="1" x14ac:dyDescent="0.35">
      <c r="A346" s="6"/>
      <c r="D346" s="42"/>
      <c r="E346" s="42"/>
      <c r="G346" s="1"/>
      <c r="H346" s="1"/>
      <c r="I346" s="42"/>
      <c r="L346" s="5"/>
    </row>
    <row r="347" spans="1:12" ht="14.25" customHeight="1" x14ac:dyDescent="0.35">
      <c r="A347" s="6"/>
      <c r="D347" s="42"/>
      <c r="E347" s="42"/>
      <c r="G347" s="1"/>
      <c r="H347" s="1"/>
      <c r="I347" s="42"/>
      <c r="L347" s="5"/>
    </row>
    <row r="348" spans="1:12" ht="14.25" customHeight="1" x14ac:dyDescent="0.35">
      <c r="A348" s="6"/>
      <c r="D348" s="42"/>
      <c r="E348" s="42"/>
      <c r="G348" s="1"/>
      <c r="H348" s="1"/>
      <c r="I348" s="42"/>
      <c r="L348" s="5"/>
    </row>
    <row r="349" spans="1:12" ht="14.25" customHeight="1" x14ac:dyDescent="0.35">
      <c r="A349" s="6"/>
      <c r="D349" s="42"/>
      <c r="E349" s="42"/>
      <c r="G349" s="1"/>
      <c r="H349" s="1"/>
      <c r="I349" s="42"/>
      <c r="L349" s="5"/>
    </row>
    <row r="350" spans="1:12" ht="14.25" customHeight="1" x14ac:dyDescent="0.35">
      <c r="A350" s="6"/>
      <c r="D350" s="42"/>
      <c r="E350" s="42"/>
      <c r="G350" s="1"/>
      <c r="H350" s="1"/>
      <c r="I350" s="42"/>
      <c r="L350" s="5"/>
    </row>
    <row r="351" spans="1:12" ht="14.25" customHeight="1" x14ac:dyDescent="0.35">
      <c r="A351" s="6"/>
      <c r="D351" s="42"/>
      <c r="E351" s="42"/>
      <c r="G351" s="1"/>
      <c r="H351" s="1"/>
      <c r="I351" s="42"/>
      <c r="L351" s="5"/>
    </row>
    <row r="352" spans="1:12" ht="14.25" customHeight="1" x14ac:dyDescent="0.35">
      <c r="A352" s="6"/>
      <c r="D352" s="42"/>
      <c r="E352" s="42"/>
      <c r="G352" s="1"/>
      <c r="H352" s="1"/>
      <c r="I352" s="42"/>
      <c r="L352" s="5"/>
    </row>
    <row r="353" spans="1:12" ht="14.25" customHeight="1" x14ac:dyDescent="0.35">
      <c r="A353" s="6"/>
      <c r="D353" s="42"/>
      <c r="E353" s="42"/>
      <c r="G353" s="1"/>
      <c r="H353" s="1"/>
      <c r="I353" s="42"/>
      <c r="L353" s="5"/>
    </row>
    <row r="354" spans="1:12" ht="14.25" customHeight="1" x14ac:dyDescent="0.35">
      <c r="A354" s="6"/>
      <c r="D354" s="42"/>
      <c r="E354" s="42"/>
      <c r="G354" s="1"/>
      <c r="H354" s="1"/>
      <c r="I354" s="42"/>
      <c r="L354" s="5"/>
    </row>
    <row r="355" spans="1:12" ht="14.25" customHeight="1" x14ac:dyDescent="0.35">
      <c r="A355" s="6"/>
      <c r="D355" s="42"/>
      <c r="E355" s="42"/>
      <c r="G355" s="1"/>
      <c r="H355" s="1"/>
      <c r="I355" s="42"/>
      <c r="L355" s="5"/>
    </row>
    <row r="356" spans="1:12" ht="14.25" customHeight="1" x14ac:dyDescent="0.35">
      <c r="A356" s="6"/>
      <c r="D356" s="42"/>
      <c r="E356" s="42"/>
      <c r="G356" s="1"/>
      <c r="H356" s="1"/>
      <c r="I356" s="42"/>
      <c r="L356" s="5"/>
    </row>
    <row r="357" spans="1:12" ht="14.25" customHeight="1" x14ac:dyDescent="0.35">
      <c r="A357" s="6"/>
      <c r="D357" s="42"/>
      <c r="E357" s="42"/>
      <c r="G357" s="1"/>
      <c r="H357" s="1"/>
      <c r="I357" s="42"/>
      <c r="L357" s="5"/>
    </row>
    <row r="358" spans="1:12" ht="14.25" customHeight="1" x14ac:dyDescent="0.35">
      <c r="A358" s="6"/>
      <c r="D358" s="42"/>
      <c r="E358" s="42"/>
      <c r="G358" s="1"/>
      <c r="H358" s="1"/>
      <c r="I358" s="42"/>
      <c r="L358" s="5"/>
    </row>
    <row r="359" spans="1:12" ht="14.25" customHeight="1" x14ac:dyDescent="0.35">
      <c r="A359" s="6"/>
      <c r="D359" s="42"/>
      <c r="E359" s="42"/>
      <c r="G359" s="1"/>
      <c r="H359" s="1"/>
      <c r="I359" s="42"/>
      <c r="L359" s="5"/>
    </row>
    <row r="360" spans="1:12" ht="14.25" customHeight="1" x14ac:dyDescent="0.35">
      <c r="A360" s="6"/>
      <c r="D360" s="42"/>
      <c r="E360" s="42"/>
      <c r="G360" s="1"/>
      <c r="H360" s="1"/>
      <c r="I360" s="42"/>
      <c r="L360" s="5"/>
    </row>
    <row r="361" spans="1:12" ht="14.25" customHeight="1" x14ac:dyDescent="0.35">
      <c r="A361" s="6"/>
      <c r="D361" s="42"/>
      <c r="E361" s="42"/>
      <c r="G361" s="1"/>
      <c r="H361" s="1"/>
      <c r="I361" s="42"/>
      <c r="L361" s="5"/>
    </row>
    <row r="362" spans="1:12" ht="14.25" customHeight="1" x14ac:dyDescent="0.35">
      <c r="A362" s="6"/>
      <c r="D362" s="42"/>
      <c r="E362" s="42"/>
      <c r="G362" s="1"/>
      <c r="H362" s="1"/>
      <c r="I362" s="42"/>
      <c r="L362" s="5"/>
    </row>
    <row r="363" spans="1:12" ht="14.25" customHeight="1" x14ac:dyDescent="0.35">
      <c r="A363" s="6"/>
      <c r="D363" s="42"/>
      <c r="E363" s="42"/>
      <c r="G363" s="1"/>
      <c r="H363" s="1"/>
      <c r="I363" s="42"/>
      <c r="L363" s="5"/>
    </row>
    <row r="364" spans="1:12" ht="14.25" customHeight="1" x14ac:dyDescent="0.35">
      <c r="A364" s="6"/>
      <c r="D364" s="42"/>
      <c r="E364" s="42"/>
      <c r="G364" s="1"/>
      <c r="H364" s="1"/>
      <c r="I364" s="42"/>
      <c r="L364" s="5"/>
    </row>
    <row r="365" spans="1:12" ht="14.25" customHeight="1" x14ac:dyDescent="0.35">
      <c r="A365" s="6"/>
      <c r="D365" s="42"/>
      <c r="E365" s="42"/>
      <c r="G365" s="1"/>
      <c r="H365" s="1"/>
      <c r="I365" s="42"/>
      <c r="L365" s="5"/>
    </row>
    <row r="366" spans="1:12" ht="14.25" customHeight="1" x14ac:dyDescent="0.35">
      <c r="A366" s="6"/>
      <c r="D366" s="42"/>
      <c r="E366" s="42"/>
      <c r="G366" s="1"/>
      <c r="H366" s="1"/>
      <c r="I366" s="42"/>
      <c r="L366" s="5"/>
    </row>
    <row r="367" spans="1:12" ht="14.25" customHeight="1" x14ac:dyDescent="0.35">
      <c r="A367" s="6"/>
      <c r="D367" s="42"/>
      <c r="E367" s="42"/>
      <c r="G367" s="1"/>
      <c r="H367" s="1"/>
      <c r="I367" s="42"/>
      <c r="L367" s="5"/>
    </row>
    <row r="368" spans="1:12" ht="14.25" customHeight="1" x14ac:dyDescent="0.35">
      <c r="A368" s="6"/>
      <c r="D368" s="42"/>
      <c r="E368" s="42"/>
      <c r="G368" s="1"/>
      <c r="H368" s="1"/>
      <c r="I368" s="42"/>
      <c r="L368" s="5"/>
    </row>
    <row r="369" spans="1:12" ht="14.25" customHeight="1" x14ac:dyDescent="0.35">
      <c r="A369" s="6"/>
      <c r="D369" s="42"/>
      <c r="E369" s="42"/>
      <c r="G369" s="1"/>
      <c r="H369" s="1"/>
      <c r="I369" s="42"/>
      <c r="L369" s="5"/>
    </row>
    <row r="370" spans="1:12" ht="14.25" customHeight="1" x14ac:dyDescent="0.35">
      <c r="A370" s="6"/>
      <c r="D370" s="42"/>
      <c r="E370" s="42"/>
      <c r="G370" s="1"/>
      <c r="H370" s="1"/>
      <c r="I370" s="42"/>
      <c r="L370" s="5"/>
    </row>
    <row r="371" spans="1:12" ht="14.25" customHeight="1" x14ac:dyDescent="0.35">
      <c r="A371" s="6"/>
      <c r="D371" s="42"/>
      <c r="E371" s="42"/>
      <c r="G371" s="1"/>
      <c r="H371" s="1"/>
      <c r="I371" s="42"/>
      <c r="L371" s="5"/>
    </row>
    <row r="372" spans="1:12" ht="14.25" customHeight="1" x14ac:dyDescent="0.35">
      <c r="A372" s="6"/>
      <c r="D372" s="42"/>
      <c r="E372" s="42"/>
      <c r="G372" s="1"/>
      <c r="H372" s="1"/>
      <c r="I372" s="42"/>
      <c r="L372" s="5"/>
    </row>
    <row r="373" spans="1:12" ht="14.25" customHeight="1" x14ac:dyDescent="0.35">
      <c r="A373" s="6"/>
      <c r="D373" s="42"/>
      <c r="E373" s="42"/>
      <c r="G373" s="1"/>
      <c r="H373" s="1"/>
      <c r="I373" s="42"/>
      <c r="L373" s="5"/>
    </row>
    <row r="374" spans="1:12" ht="14.25" customHeight="1" x14ac:dyDescent="0.35">
      <c r="A374" s="6"/>
      <c r="D374" s="42"/>
      <c r="E374" s="42"/>
      <c r="G374" s="1"/>
      <c r="H374" s="1"/>
      <c r="I374" s="42"/>
      <c r="L374" s="5"/>
    </row>
    <row r="375" spans="1:12" ht="14.25" customHeight="1" x14ac:dyDescent="0.35">
      <c r="A375" s="6"/>
      <c r="D375" s="42"/>
      <c r="E375" s="42"/>
      <c r="G375" s="1"/>
      <c r="H375" s="1"/>
      <c r="I375" s="42"/>
      <c r="L375" s="5"/>
    </row>
    <row r="376" spans="1:12" ht="14.25" customHeight="1" x14ac:dyDescent="0.35">
      <c r="A376" s="6"/>
      <c r="D376" s="42"/>
      <c r="E376" s="42"/>
      <c r="G376" s="1"/>
      <c r="H376" s="1"/>
      <c r="I376" s="42"/>
      <c r="L376" s="5"/>
    </row>
    <row r="377" spans="1:12" ht="14.25" customHeight="1" x14ac:dyDescent="0.35">
      <c r="A377" s="6"/>
      <c r="D377" s="42"/>
      <c r="E377" s="42"/>
      <c r="G377" s="1"/>
      <c r="H377" s="1"/>
      <c r="I377" s="42"/>
      <c r="L377" s="5"/>
    </row>
    <row r="378" spans="1:12" ht="14.25" customHeight="1" x14ac:dyDescent="0.35">
      <c r="A378" s="6"/>
      <c r="D378" s="42"/>
      <c r="E378" s="42"/>
      <c r="G378" s="1"/>
      <c r="H378" s="1"/>
      <c r="I378" s="42"/>
      <c r="L378" s="5"/>
    </row>
    <row r="379" spans="1:12" ht="14.25" customHeight="1" x14ac:dyDescent="0.35">
      <c r="A379" s="6"/>
      <c r="D379" s="42"/>
      <c r="E379" s="42"/>
      <c r="G379" s="1"/>
      <c r="H379" s="1"/>
      <c r="I379" s="42"/>
      <c r="L379" s="5"/>
    </row>
    <row r="380" spans="1:12" ht="14.25" customHeight="1" x14ac:dyDescent="0.35">
      <c r="A380" s="6"/>
      <c r="D380" s="42"/>
      <c r="E380" s="42"/>
      <c r="G380" s="1"/>
      <c r="H380" s="1"/>
      <c r="I380" s="42"/>
      <c r="L380" s="5"/>
    </row>
    <row r="381" spans="1:12" ht="14.25" customHeight="1" x14ac:dyDescent="0.35">
      <c r="A381" s="6"/>
      <c r="D381" s="42"/>
      <c r="E381" s="42"/>
      <c r="G381" s="1"/>
      <c r="H381" s="1"/>
      <c r="I381" s="42"/>
      <c r="L381" s="5"/>
    </row>
    <row r="382" spans="1:12" ht="14.25" customHeight="1" x14ac:dyDescent="0.35">
      <c r="A382" s="6"/>
      <c r="D382" s="42"/>
      <c r="E382" s="42"/>
      <c r="G382" s="1"/>
      <c r="H382" s="1"/>
      <c r="I382" s="42"/>
      <c r="L382" s="5"/>
    </row>
    <row r="383" spans="1:12" ht="14.25" customHeight="1" x14ac:dyDescent="0.35">
      <c r="A383" s="6"/>
      <c r="D383" s="42"/>
      <c r="E383" s="42"/>
      <c r="G383" s="1"/>
      <c r="H383" s="1"/>
      <c r="I383" s="42"/>
      <c r="L383" s="5"/>
    </row>
    <row r="384" spans="1:12" ht="14.25" customHeight="1" x14ac:dyDescent="0.35">
      <c r="A384" s="6"/>
      <c r="D384" s="42"/>
      <c r="E384" s="42"/>
      <c r="G384" s="1"/>
      <c r="H384" s="1"/>
      <c r="I384" s="42"/>
      <c r="L384" s="5"/>
    </row>
    <row r="385" spans="1:12" ht="14.25" customHeight="1" x14ac:dyDescent="0.35">
      <c r="A385" s="6"/>
      <c r="D385" s="42"/>
      <c r="E385" s="42"/>
      <c r="G385" s="1"/>
      <c r="H385" s="1"/>
      <c r="I385" s="42"/>
      <c r="L385" s="5"/>
    </row>
    <row r="386" spans="1:12" ht="14.25" customHeight="1" x14ac:dyDescent="0.35">
      <c r="A386" s="6"/>
      <c r="D386" s="42"/>
      <c r="E386" s="42"/>
      <c r="G386" s="1"/>
      <c r="H386" s="1"/>
      <c r="I386" s="42"/>
      <c r="L386" s="5"/>
    </row>
    <row r="387" spans="1:12" ht="14.25" customHeight="1" x14ac:dyDescent="0.35">
      <c r="A387" s="6"/>
      <c r="D387" s="42"/>
      <c r="E387" s="42"/>
      <c r="G387" s="1"/>
      <c r="H387" s="1"/>
      <c r="I387" s="42"/>
      <c r="L387" s="5"/>
    </row>
    <row r="388" spans="1:12" ht="14.25" customHeight="1" x14ac:dyDescent="0.35">
      <c r="A388" s="6"/>
      <c r="D388" s="42"/>
      <c r="E388" s="42"/>
      <c r="G388" s="1"/>
      <c r="H388" s="1"/>
      <c r="I388" s="42"/>
      <c r="L388" s="5"/>
    </row>
    <row r="389" spans="1:12" ht="14.25" customHeight="1" x14ac:dyDescent="0.35">
      <c r="A389" s="6"/>
      <c r="D389" s="42"/>
      <c r="E389" s="42"/>
      <c r="G389" s="1"/>
      <c r="H389" s="1"/>
      <c r="I389" s="42"/>
      <c r="L389" s="5"/>
    </row>
    <row r="390" spans="1:12" ht="14.25" customHeight="1" x14ac:dyDescent="0.35">
      <c r="A390" s="6"/>
      <c r="D390" s="42"/>
      <c r="E390" s="42"/>
      <c r="G390" s="1"/>
      <c r="H390" s="1"/>
      <c r="I390" s="42"/>
      <c r="L390" s="5"/>
    </row>
    <row r="391" spans="1:12" ht="14.25" customHeight="1" x14ac:dyDescent="0.35">
      <c r="A391" s="6"/>
      <c r="D391" s="42"/>
      <c r="E391" s="42"/>
      <c r="G391" s="1"/>
      <c r="H391" s="1"/>
      <c r="I391" s="42"/>
      <c r="L391" s="5"/>
    </row>
    <row r="392" spans="1:12" ht="14.25" customHeight="1" x14ac:dyDescent="0.35">
      <c r="A392" s="6"/>
      <c r="D392" s="42"/>
      <c r="E392" s="42"/>
      <c r="G392" s="1"/>
      <c r="H392" s="1"/>
      <c r="I392" s="42"/>
      <c r="L392" s="5"/>
    </row>
    <row r="393" spans="1:12" ht="14.25" customHeight="1" x14ac:dyDescent="0.35">
      <c r="A393" s="6"/>
      <c r="D393" s="42"/>
      <c r="E393" s="42"/>
      <c r="G393" s="1"/>
      <c r="H393" s="1"/>
      <c r="I393" s="42"/>
      <c r="L393" s="5"/>
    </row>
    <row r="394" spans="1:12" ht="14.25" customHeight="1" x14ac:dyDescent="0.35">
      <c r="A394" s="6"/>
      <c r="D394" s="42"/>
      <c r="E394" s="42"/>
      <c r="G394" s="1"/>
      <c r="H394" s="1"/>
      <c r="I394" s="42"/>
      <c r="L394" s="5"/>
    </row>
    <row r="395" spans="1:12" ht="14.25" customHeight="1" x14ac:dyDescent="0.35">
      <c r="A395" s="6"/>
      <c r="D395" s="42"/>
      <c r="E395" s="42"/>
      <c r="G395" s="1"/>
      <c r="H395" s="1"/>
      <c r="I395" s="42"/>
      <c r="L395" s="5"/>
    </row>
    <row r="396" spans="1:12" ht="14.25" customHeight="1" x14ac:dyDescent="0.35">
      <c r="A396" s="6"/>
      <c r="D396" s="42"/>
      <c r="E396" s="42"/>
      <c r="G396" s="1"/>
      <c r="H396" s="1"/>
      <c r="I396" s="42"/>
      <c r="L396" s="5"/>
    </row>
    <row r="397" spans="1:12" ht="14.25" customHeight="1" x14ac:dyDescent="0.35">
      <c r="A397" s="6"/>
      <c r="D397" s="42"/>
      <c r="E397" s="42"/>
      <c r="G397" s="1"/>
      <c r="H397" s="1"/>
      <c r="I397" s="42"/>
      <c r="L397" s="5"/>
    </row>
    <row r="398" spans="1:12" ht="14.25" customHeight="1" x14ac:dyDescent="0.35">
      <c r="A398" s="6"/>
      <c r="D398" s="42"/>
      <c r="E398" s="42"/>
      <c r="G398" s="1"/>
      <c r="H398" s="1"/>
      <c r="I398" s="42"/>
      <c r="L398" s="5"/>
    </row>
    <row r="399" spans="1:12" ht="14.25" customHeight="1" x14ac:dyDescent="0.35">
      <c r="A399" s="6"/>
      <c r="D399" s="42"/>
      <c r="E399" s="42"/>
      <c r="G399" s="1"/>
      <c r="H399" s="1"/>
      <c r="I399" s="42"/>
      <c r="L399" s="5"/>
    </row>
    <row r="400" spans="1:12" ht="14.25" customHeight="1" x14ac:dyDescent="0.35">
      <c r="A400" s="6"/>
      <c r="D400" s="42"/>
      <c r="E400" s="42"/>
      <c r="G400" s="1"/>
      <c r="H400" s="1"/>
      <c r="I400" s="42"/>
      <c r="L400" s="5"/>
    </row>
    <row r="401" spans="1:12" ht="14.25" customHeight="1" x14ac:dyDescent="0.35">
      <c r="A401" s="6"/>
      <c r="D401" s="42"/>
      <c r="E401" s="42"/>
      <c r="G401" s="1"/>
      <c r="H401" s="1"/>
      <c r="I401" s="42"/>
      <c r="L401" s="5"/>
    </row>
    <row r="402" spans="1:12" ht="14.25" customHeight="1" x14ac:dyDescent="0.35">
      <c r="A402" s="6"/>
      <c r="D402" s="42"/>
      <c r="E402" s="42"/>
      <c r="G402" s="1"/>
      <c r="H402" s="1"/>
      <c r="I402" s="42"/>
      <c r="L402" s="5"/>
    </row>
    <row r="403" spans="1:12" ht="14.25" customHeight="1" x14ac:dyDescent="0.35">
      <c r="A403" s="6"/>
      <c r="D403" s="42"/>
      <c r="E403" s="42"/>
      <c r="G403" s="1"/>
      <c r="H403" s="1"/>
      <c r="I403" s="42"/>
      <c r="L403" s="5"/>
    </row>
    <row r="404" spans="1:12" ht="14.25" customHeight="1" x14ac:dyDescent="0.35">
      <c r="A404" s="6"/>
      <c r="D404" s="42"/>
      <c r="E404" s="42"/>
      <c r="G404" s="1"/>
      <c r="H404" s="1"/>
      <c r="I404" s="42"/>
      <c r="L404" s="5"/>
    </row>
    <row r="405" spans="1:12" ht="14.25" customHeight="1" x14ac:dyDescent="0.35">
      <c r="A405" s="6"/>
      <c r="D405" s="42"/>
      <c r="E405" s="42"/>
      <c r="G405" s="1"/>
      <c r="H405" s="1"/>
      <c r="I405" s="42"/>
      <c r="L405" s="5"/>
    </row>
    <row r="406" spans="1:12" ht="14.25" customHeight="1" x14ac:dyDescent="0.35">
      <c r="A406" s="6"/>
      <c r="D406" s="42"/>
      <c r="E406" s="42"/>
      <c r="G406" s="1"/>
      <c r="H406" s="1"/>
      <c r="I406" s="42"/>
      <c r="L406" s="5"/>
    </row>
    <row r="407" spans="1:12" ht="14.25" customHeight="1" x14ac:dyDescent="0.35">
      <c r="A407" s="6"/>
      <c r="D407" s="42"/>
      <c r="E407" s="42"/>
      <c r="G407" s="1"/>
      <c r="H407" s="1"/>
      <c r="I407" s="42"/>
      <c r="L407" s="5"/>
    </row>
    <row r="408" spans="1:12" ht="14.25" customHeight="1" x14ac:dyDescent="0.35">
      <c r="A408" s="6"/>
      <c r="D408" s="42"/>
      <c r="E408" s="42"/>
      <c r="G408" s="1"/>
      <c r="H408" s="1"/>
      <c r="I408" s="42"/>
      <c r="L408" s="5"/>
    </row>
    <row r="409" spans="1:12" ht="14.25" customHeight="1" x14ac:dyDescent="0.35">
      <c r="A409" s="6"/>
      <c r="D409" s="42"/>
      <c r="E409" s="42"/>
      <c r="G409" s="1"/>
      <c r="H409" s="1"/>
      <c r="I409" s="42"/>
      <c r="L409" s="5"/>
    </row>
    <row r="410" spans="1:12" ht="14.25" customHeight="1" x14ac:dyDescent="0.35">
      <c r="A410" s="6"/>
      <c r="D410" s="42"/>
      <c r="E410" s="42"/>
      <c r="G410" s="1"/>
      <c r="H410" s="1"/>
      <c r="I410" s="42"/>
      <c r="L410" s="5"/>
    </row>
    <row r="411" spans="1:12" ht="14.25" customHeight="1" x14ac:dyDescent="0.35">
      <c r="A411" s="6"/>
      <c r="D411" s="42"/>
      <c r="E411" s="42"/>
      <c r="G411" s="1"/>
      <c r="H411" s="1"/>
      <c r="I411" s="42"/>
      <c r="L411" s="5"/>
    </row>
    <row r="412" spans="1:12" ht="14.25" customHeight="1" x14ac:dyDescent="0.35">
      <c r="A412" s="6"/>
      <c r="D412" s="42"/>
      <c r="E412" s="42"/>
      <c r="G412" s="1"/>
      <c r="H412" s="1"/>
      <c r="I412" s="42"/>
      <c r="L412" s="5"/>
    </row>
    <row r="413" spans="1:12" ht="14.25" customHeight="1" x14ac:dyDescent="0.35">
      <c r="A413" s="6"/>
      <c r="D413" s="42"/>
      <c r="E413" s="42"/>
      <c r="G413" s="1"/>
      <c r="H413" s="1"/>
      <c r="I413" s="42"/>
      <c r="L413" s="5"/>
    </row>
    <row r="414" spans="1:12" ht="14.25" customHeight="1" x14ac:dyDescent="0.35">
      <c r="A414" s="6"/>
      <c r="D414" s="42"/>
      <c r="E414" s="42"/>
      <c r="G414" s="1"/>
      <c r="H414" s="1"/>
      <c r="I414" s="42"/>
      <c r="L414" s="5"/>
    </row>
    <row r="415" spans="1:12" ht="14.25" customHeight="1" x14ac:dyDescent="0.35">
      <c r="A415" s="6"/>
      <c r="D415" s="42"/>
      <c r="E415" s="42"/>
      <c r="G415" s="1"/>
      <c r="H415" s="1"/>
      <c r="I415" s="42"/>
      <c r="L415" s="5"/>
    </row>
    <row r="416" spans="1:12" ht="14.25" customHeight="1" x14ac:dyDescent="0.35">
      <c r="A416" s="6"/>
      <c r="D416" s="42"/>
      <c r="E416" s="42"/>
      <c r="G416" s="1"/>
      <c r="H416" s="1"/>
      <c r="I416" s="42"/>
      <c r="L416" s="5"/>
    </row>
    <row r="417" spans="1:12" ht="14.25" customHeight="1" x14ac:dyDescent="0.35">
      <c r="A417" s="6"/>
      <c r="D417" s="42"/>
      <c r="E417" s="42"/>
      <c r="G417" s="1"/>
      <c r="H417" s="1"/>
      <c r="I417" s="42"/>
      <c r="L417" s="5"/>
    </row>
    <row r="418" spans="1:12" ht="14.25" customHeight="1" x14ac:dyDescent="0.35">
      <c r="A418" s="6"/>
      <c r="D418" s="42"/>
      <c r="E418" s="42"/>
      <c r="G418" s="1"/>
      <c r="H418" s="1"/>
      <c r="I418" s="42"/>
      <c r="L418" s="5"/>
    </row>
    <row r="419" spans="1:12" ht="14.25" customHeight="1" x14ac:dyDescent="0.35">
      <c r="A419" s="6"/>
      <c r="D419" s="42"/>
      <c r="E419" s="42"/>
      <c r="G419" s="1"/>
      <c r="H419" s="1"/>
      <c r="I419" s="42"/>
      <c r="L419" s="5"/>
    </row>
    <row r="420" spans="1:12" ht="14.25" customHeight="1" x14ac:dyDescent="0.35">
      <c r="A420" s="6"/>
      <c r="D420" s="42"/>
      <c r="E420" s="42"/>
      <c r="G420" s="1"/>
      <c r="H420" s="1"/>
      <c r="I420" s="42"/>
      <c r="L420" s="5"/>
    </row>
    <row r="421" spans="1:12" ht="14.25" customHeight="1" x14ac:dyDescent="0.35">
      <c r="A421" s="6"/>
      <c r="D421" s="42"/>
      <c r="E421" s="42"/>
      <c r="G421" s="1"/>
      <c r="H421" s="1"/>
      <c r="I421" s="42"/>
      <c r="L421" s="5"/>
    </row>
    <row r="422" spans="1:12" ht="14.25" customHeight="1" x14ac:dyDescent="0.35">
      <c r="A422" s="6"/>
      <c r="D422" s="42"/>
      <c r="E422" s="42"/>
      <c r="G422" s="1"/>
      <c r="H422" s="1"/>
      <c r="I422" s="42"/>
      <c r="L422" s="5"/>
    </row>
    <row r="423" spans="1:12" ht="14.25" customHeight="1" x14ac:dyDescent="0.35">
      <c r="A423" s="6"/>
      <c r="D423" s="42"/>
      <c r="E423" s="42"/>
      <c r="G423" s="1"/>
      <c r="H423" s="1"/>
      <c r="I423" s="42"/>
      <c r="L423" s="5"/>
    </row>
    <row r="424" spans="1:12" ht="14.25" customHeight="1" x14ac:dyDescent="0.35">
      <c r="A424" s="6"/>
      <c r="D424" s="42"/>
      <c r="E424" s="42"/>
      <c r="G424" s="1"/>
      <c r="H424" s="1"/>
      <c r="I424" s="42"/>
      <c r="L424" s="5"/>
    </row>
    <row r="425" spans="1:12" ht="14.25" customHeight="1" x14ac:dyDescent="0.35">
      <c r="A425" s="6"/>
      <c r="D425" s="42"/>
      <c r="E425" s="42"/>
      <c r="G425" s="1"/>
      <c r="H425" s="1"/>
      <c r="I425" s="42"/>
      <c r="L425" s="5"/>
    </row>
    <row r="426" spans="1:12" ht="14.25" customHeight="1" x14ac:dyDescent="0.35">
      <c r="A426" s="6"/>
      <c r="D426" s="42"/>
      <c r="E426" s="42"/>
      <c r="G426" s="1"/>
      <c r="H426" s="1"/>
      <c r="I426" s="42"/>
      <c r="L426" s="5"/>
    </row>
    <row r="427" spans="1:12" ht="14.25" customHeight="1" x14ac:dyDescent="0.35">
      <c r="A427" s="6"/>
      <c r="D427" s="42"/>
      <c r="E427" s="42"/>
      <c r="G427" s="1"/>
      <c r="H427" s="1"/>
      <c r="I427" s="42"/>
      <c r="L427" s="5"/>
    </row>
    <row r="428" spans="1:12" ht="14.25" customHeight="1" x14ac:dyDescent="0.35">
      <c r="A428" s="6"/>
      <c r="D428" s="42"/>
      <c r="E428" s="42"/>
      <c r="G428" s="1"/>
      <c r="H428" s="1"/>
      <c r="I428" s="42"/>
      <c r="L428" s="5"/>
    </row>
    <row r="429" spans="1:12" ht="14.25" customHeight="1" x14ac:dyDescent="0.35">
      <c r="A429" s="6"/>
      <c r="D429" s="42"/>
      <c r="E429" s="42"/>
      <c r="G429" s="1"/>
      <c r="H429" s="1"/>
      <c r="I429" s="42"/>
      <c r="L429" s="5"/>
    </row>
    <row r="430" spans="1:12" ht="14.25" customHeight="1" x14ac:dyDescent="0.35">
      <c r="A430" s="6"/>
      <c r="D430" s="42"/>
      <c r="E430" s="42"/>
      <c r="G430" s="1"/>
      <c r="H430" s="1"/>
      <c r="I430" s="42"/>
      <c r="L430" s="5"/>
    </row>
    <row r="431" spans="1:12" ht="14.25" customHeight="1" x14ac:dyDescent="0.35">
      <c r="A431" s="6"/>
      <c r="D431" s="42"/>
      <c r="E431" s="42"/>
      <c r="G431" s="1"/>
      <c r="H431" s="1"/>
      <c r="I431" s="42"/>
      <c r="L431" s="5"/>
    </row>
    <row r="432" spans="1:12" ht="14.25" customHeight="1" x14ac:dyDescent="0.35">
      <c r="A432" s="6"/>
      <c r="D432" s="42"/>
      <c r="E432" s="42"/>
      <c r="G432" s="1"/>
      <c r="H432" s="1"/>
      <c r="I432" s="42"/>
      <c r="L432" s="5"/>
    </row>
    <row r="433" spans="1:12" ht="14.25" customHeight="1" x14ac:dyDescent="0.35">
      <c r="A433" s="6"/>
      <c r="D433" s="42"/>
      <c r="E433" s="42"/>
      <c r="G433" s="1"/>
      <c r="H433" s="1"/>
      <c r="I433" s="42"/>
      <c r="L433" s="5"/>
    </row>
    <row r="434" spans="1:12" ht="14.25" customHeight="1" x14ac:dyDescent="0.35">
      <c r="A434" s="6"/>
      <c r="D434" s="42"/>
      <c r="E434" s="42"/>
      <c r="G434" s="1"/>
      <c r="H434" s="1"/>
      <c r="I434" s="42"/>
      <c r="L434" s="5"/>
    </row>
    <row r="435" spans="1:12" ht="14.25" customHeight="1" x14ac:dyDescent="0.35">
      <c r="A435" s="6"/>
      <c r="D435" s="42"/>
      <c r="E435" s="42"/>
      <c r="G435" s="1"/>
      <c r="H435" s="1"/>
      <c r="I435" s="42"/>
      <c r="L435" s="5"/>
    </row>
    <row r="436" spans="1:12" ht="14.25" customHeight="1" x14ac:dyDescent="0.35">
      <c r="A436" s="6"/>
      <c r="D436" s="42"/>
      <c r="E436" s="42"/>
      <c r="G436" s="1"/>
      <c r="H436" s="1"/>
      <c r="I436" s="42"/>
      <c r="L436" s="5"/>
    </row>
    <row r="437" spans="1:12" ht="14.25" customHeight="1" x14ac:dyDescent="0.35">
      <c r="A437" s="6"/>
      <c r="D437" s="42"/>
      <c r="E437" s="42"/>
      <c r="G437" s="1"/>
      <c r="H437" s="1"/>
      <c r="I437" s="42"/>
      <c r="L437" s="5"/>
    </row>
    <row r="438" spans="1:12" ht="14.25" customHeight="1" x14ac:dyDescent="0.35">
      <c r="A438" s="6"/>
      <c r="D438" s="42"/>
      <c r="E438" s="42"/>
      <c r="G438" s="1"/>
      <c r="H438" s="1"/>
      <c r="I438" s="42"/>
      <c r="L438" s="5"/>
    </row>
    <row r="439" spans="1:12" ht="14.25" customHeight="1" x14ac:dyDescent="0.35">
      <c r="A439" s="6"/>
      <c r="D439" s="42"/>
      <c r="E439" s="42"/>
      <c r="G439" s="1"/>
      <c r="H439" s="1"/>
      <c r="I439" s="42"/>
      <c r="L439" s="5"/>
    </row>
    <row r="440" spans="1:12" ht="14.25" customHeight="1" x14ac:dyDescent="0.35">
      <c r="A440" s="6"/>
      <c r="D440" s="42"/>
      <c r="E440" s="42"/>
      <c r="G440" s="1"/>
      <c r="H440" s="1"/>
      <c r="I440" s="42"/>
      <c r="L440" s="5"/>
    </row>
    <row r="441" spans="1:12" ht="14.25" customHeight="1" x14ac:dyDescent="0.35">
      <c r="A441" s="6"/>
      <c r="D441" s="42"/>
      <c r="E441" s="42"/>
      <c r="G441" s="1"/>
      <c r="H441" s="1"/>
      <c r="I441" s="42"/>
      <c r="L441" s="5"/>
    </row>
    <row r="442" spans="1:12" ht="14.25" customHeight="1" x14ac:dyDescent="0.35">
      <c r="A442" s="6"/>
      <c r="D442" s="42"/>
      <c r="E442" s="42"/>
      <c r="G442" s="1"/>
      <c r="H442" s="1"/>
      <c r="I442" s="42"/>
      <c r="L442" s="5"/>
    </row>
    <row r="443" spans="1:12" ht="14.25" customHeight="1" x14ac:dyDescent="0.35">
      <c r="A443" s="6"/>
      <c r="D443" s="42"/>
      <c r="E443" s="42"/>
      <c r="G443" s="1"/>
      <c r="H443" s="1"/>
      <c r="I443" s="42"/>
      <c r="L443" s="5"/>
    </row>
    <row r="444" spans="1:12" ht="14.25" customHeight="1" x14ac:dyDescent="0.35">
      <c r="A444" s="6"/>
      <c r="D444" s="42"/>
      <c r="E444" s="42"/>
      <c r="G444" s="1"/>
      <c r="H444" s="1"/>
      <c r="I444" s="42"/>
      <c r="L444" s="5"/>
    </row>
    <row r="445" spans="1:12" ht="14.25" customHeight="1" x14ac:dyDescent="0.35">
      <c r="A445" s="6"/>
      <c r="D445" s="42"/>
      <c r="E445" s="42"/>
      <c r="G445" s="1"/>
      <c r="H445" s="1"/>
      <c r="I445" s="42"/>
      <c r="L445" s="5"/>
    </row>
    <row r="446" spans="1:12" ht="14.25" customHeight="1" x14ac:dyDescent="0.35">
      <c r="A446" s="6"/>
      <c r="D446" s="42"/>
      <c r="E446" s="42"/>
      <c r="G446" s="1"/>
      <c r="H446" s="1"/>
      <c r="I446" s="42"/>
      <c r="L446" s="5"/>
    </row>
    <row r="447" spans="1:12" ht="14.25" customHeight="1" x14ac:dyDescent="0.35">
      <c r="A447" s="6"/>
      <c r="D447" s="42"/>
      <c r="E447" s="42"/>
      <c r="G447" s="1"/>
      <c r="H447" s="1"/>
      <c r="I447" s="42"/>
      <c r="L447" s="5"/>
    </row>
    <row r="448" spans="1:12" ht="14.25" customHeight="1" x14ac:dyDescent="0.35">
      <c r="A448" s="6"/>
      <c r="D448" s="42"/>
      <c r="E448" s="42"/>
      <c r="G448" s="1"/>
      <c r="H448" s="1"/>
      <c r="I448" s="42"/>
      <c r="L448" s="5"/>
    </row>
    <row r="449" spans="1:12" ht="14.25" customHeight="1" x14ac:dyDescent="0.35">
      <c r="A449" s="6"/>
      <c r="D449" s="42"/>
      <c r="E449" s="42"/>
      <c r="G449" s="1"/>
      <c r="H449" s="1"/>
      <c r="I449" s="42"/>
      <c r="L449" s="5"/>
    </row>
    <row r="450" spans="1:12" ht="14.25" customHeight="1" x14ac:dyDescent="0.35">
      <c r="A450" s="6"/>
      <c r="D450" s="42"/>
      <c r="E450" s="42"/>
      <c r="G450" s="1"/>
      <c r="H450" s="1"/>
      <c r="I450" s="42"/>
      <c r="L450" s="5"/>
    </row>
    <row r="451" spans="1:12" ht="14.25" customHeight="1" x14ac:dyDescent="0.35">
      <c r="A451" s="6"/>
      <c r="D451" s="42"/>
      <c r="E451" s="42"/>
      <c r="G451" s="1"/>
      <c r="H451" s="1"/>
      <c r="I451" s="42"/>
      <c r="L451" s="5"/>
    </row>
    <row r="452" spans="1:12" ht="14.25" customHeight="1" x14ac:dyDescent="0.35">
      <c r="A452" s="6"/>
      <c r="D452" s="42"/>
      <c r="E452" s="42"/>
      <c r="G452" s="1"/>
      <c r="H452" s="1"/>
      <c r="I452" s="42"/>
      <c r="L452" s="5"/>
    </row>
    <row r="453" spans="1:12" ht="14.25" customHeight="1" x14ac:dyDescent="0.35">
      <c r="A453" s="6"/>
      <c r="D453" s="42"/>
      <c r="E453" s="42"/>
      <c r="G453" s="1"/>
      <c r="H453" s="1"/>
      <c r="I453" s="42"/>
      <c r="L453" s="5"/>
    </row>
    <row r="454" spans="1:12" ht="14.25" customHeight="1" x14ac:dyDescent="0.35">
      <c r="A454" s="6"/>
      <c r="D454" s="42"/>
      <c r="E454" s="42"/>
      <c r="G454" s="1"/>
      <c r="H454" s="1"/>
      <c r="I454" s="42"/>
      <c r="L454" s="5"/>
    </row>
    <row r="455" spans="1:12" ht="14.25" customHeight="1" x14ac:dyDescent="0.35">
      <c r="A455" s="6"/>
      <c r="D455" s="42"/>
      <c r="E455" s="42"/>
      <c r="G455" s="1"/>
      <c r="H455" s="1"/>
      <c r="I455" s="42"/>
      <c r="L455" s="5"/>
    </row>
    <row r="456" spans="1:12" ht="14.25" customHeight="1" x14ac:dyDescent="0.35">
      <c r="A456" s="6"/>
      <c r="D456" s="42"/>
      <c r="E456" s="42"/>
      <c r="G456" s="1"/>
      <c r="H456" s="1"/>
      <c r="I456" s="42"/>
      <c r="L456" s="5"/>
    </row>
    <row r="457" spans="1:12" ht="14.25" customHeight="1" x14ac:dyDescent="0.35">
      <c r="A457" s="6"/>
      <c r="D457" s="42"/>
      <c r="E457" s="42"/>
      <c r="G457" s="1"/>
      <c r="H457" s="1"/>
      <c r="I457" s="42"/>
      <c r="L457" s="5"/>
    </row>
    <row r="458" spans="1:12" ht="14.25" customHeight="1" x14ac:dyDescent="0.35">
      <c r="A458" s="6"/>
      <c r="D458" s="42"/>
      <c r="E458" s="42"/>
      <c r="G458" s="1"/>
      <c r="H458" s="1"/>
      <c r="I458" s="42"/>
      <c r="L458" s="5"/>
    </row>
    <row r="459" spans="1:12" ht="14.25" customHeight="1" x14ac:dyDescent="0.35">
      <c r="A459" s="6"/>
      <c r="D459" s="42"/>
      <c r="E459" s="42"/>
      <c r="G459" s="1"/>
      <c r="H459" s="1"/>
      <c r="I459" s="42"/>
      <c r="L459" s="5"/>
    </row>
    <row r="460" spans="1:12" ht="14.25" customHeight="1" x14ac:dyDescent="0.35">
      <c r="A460" s="6"/>
      <c r="D460" s="42"/>
      <c r="E460" s="42"/>
      <c r="G460" s="1"/>
      <c r="H460" s="1"/>
      <c r="I460" s="42"/>
      <c r="L460" s="5"/>
    </row>
    <row r="461" spans="1:12" ht="14.25" customHeight="1" x14ac:dyDescent="0.35">
      <c r="A461" s="6"/>
      <c r="D461" s="42"/>
      <c r="E461" s="42"/>
      <c r="G461" s="1"/>
      <c r="H461" s="1"/>
      <c r="I461" s="42"/>
      <c r="L461" s="5"/>
    </row>
    <row r="462" spans="1:12" ht="14.25" customHeight="1" x14ac:dyDescent="0.35">
      <c r="A462" s="6"/>
      <c r="D462" s="42"/>
      <c r="E462" s="42"/>
      <c r="G462" s="1"/>
      <c r="H462" s="1"/>
      <c r="I462" s="42"/>
      <c r="L462" s="5"/>
    </row>
    <row r="463" spans="1:12" ht="14.25" customHeight="1" x14ac:dyDescent="0.35">
      <c r="A463" s="6"/>
      <c r="D463" s="42"/>
      <c r="E463" s="42"/>
      <c r="G463" s="1"/>
      <c r="H463" s="1"/>
      <c r="I463" s="42"/>
      <c r="L463" s="5"/>
    </row>
    <row r="464" spans="1:12" ht="14.25" customHeight="1" x14ac:dyDescent="0.35">
      <c r="A464" s="6"/>
      <c r="D464" s="42"/>
      <c r="E464" s="42"/>
      <c r="G464" s="1"/>
      <c r="H464" s="1"/>
      <c r="I464" s="42"/>
      <c r="L464" s="5"/>
    </row>
    <row r="465" spans="1:12" ht="14.25" customHeight="1" x14ac:dyDescent="0.35">
      <c r="A465" s="6"/>
      <c r="D465" s="42"/>
      <c r="E465" s="42"/>
      <c r="G465" s="1"/>
      <c r="H465" s="1"/>
      <c r="I465" s="42"/>
      <c r="L465" s="5"/>
    </row>
    <row r="466" spans="1:12" ht="14.25" customHeight="1" x14ac:dyDescent="0.35">
      <c r="A466" s="6"/>
      <c r="D466" s="42"/>
      <c r="E466" s="42"/>
      <c r="G466" s="1"/>
      <c r="H466" s="1"/>
      <c r="I466" s="42"/>
      <c r="L466" s="5"/>
    </row>
    <row r="467" spans="1:12" ht="14.25" customHeight="1" x14ac:dyDescent="0.35">
      <c r="A467" s="6"/>
      <c r="D467" s="42"/>
      <c r="E467" s="42"/>
      <c r="G467" s="1"/>
      <c r="H467" s="1"/>
      <c r="I467" s="42"/>
      <c r="L467" s="5"/>
    </row>
    <row r="468" spans="1:12" ht="14.25" customHeight="1" x14ac:dyDescent="0.35">
      <c r="A468" s="6"/>
      <c r="D468" s="42"/>
      <c r="E468" s="42"/>
      <c r="G468" s="1"/>
      <c r="H468" s="1"/>
      <c r="I468" s="42"/>
      <c r="L468" s="5"/>
    </row>
    <row r="469" spans="1:12" ht="14.25" customHeight="1" x14ac:dyDescent="0.35">
      <c r="A469" s="6"/>
      <c r="D469" s="42"/>
      <c r="E469" s="42"/>
      <c r="G469" s="1"/>
      <c r="H469" s="1"/>
      <c r="I469" s="42"/>
      <c r="L469" s="5"/>
    </row>
    <row r="470" spans="1:12" ht="14.25" customHeight="1" x14ac:dyDescent="0.35">
      <c r="A470" s="6"/>
      <c r="D470" s="42"/>
      <c r="E470" s="42"/>
      <c r="G470" s="1"/>
      <c r="H470" s="1"/>
      <c r="I470" s="42"/>
      <c r="L470" s="5"/>
    </row>
    <row r="471" spans="1:12" ht="14.25" customHeight="1" x14ac:dyDescent="0.35">
      <c r="A471" s="6"/>
      <c r="D471" s="42"/>
      <c r="E471" s="42"/>
      <c r="G471" s="1"/>
      <c r="H471" s="1"/>
      <c r="I471" s="42"/>
      <c r="L471" s="5"/>
    </row>
    <row r="472" spans="1:12" ht="14.25" customHeight="1" x14ac:dyDescent="0.35">
      <c r="A472" s="6"/>
      <c r="D472" s="42"/>
      <c r="E472" s="42"/>
      <c r="G472" s="1"/>
      <c r="H472" s="1"/>
      <c r="I472" s="42"/>
      <c r="L472" s="5"/>
    </row>
    <row r="473" spans="1:12" ht="14.25" customHeight="1" x14ac:dyDescent="0.35">
      <c r="A473" s="6"/>
      <c r="D473" s="42"/>
      <c r="E473" s="42"/>
      <c r="G473" s="1"/>
      <c r="H473" s="1"/>
      <c r="I473" s="42"/>
      <c r="L473" s="5"/>
    </row>
    <row r="474" spans="1:12" ht="14.25" customHeight="1" x14ac:dyDescent="0.35">
      <c r="A474" s="6"/>
      <c r="D474" s="42"/>
      <c r="E474" s="42"/>
      <c r="G474" s="1"/>
      <c r="H474" s="1"/>
      <c r="I474" s="42"/>
      <c r="L474" s="5"/>
    </row>
    <row r="475" spans="1:12" ht="14.25" customHeight="1" x14ac:dyDescent="0.35">
      <c r="A475" s="6"/>
      <c r="D475" s="42"/>
      <c r="E475" s="42"/>
      <c r="G475" s="1"/>
      <c r="H475" s="1"/>
      <c r="I475" s="42"/>
      <c r="L475" s="5"/>
    </row>
    <row r="476" spans="1:12" ht="14.25" customHeight="1" x14ac:dyDescent="0.35">
      <c r="A476" s="6"/>
      <c r="D476" s="42"/>
      <c r="E476" s="42"/>
      <c r="G476" s="1"/>
      <c r="H476" s="1"/>
      <c r="I476" s="42"/>
      <c r="L476" s="5"/>
    </row>
    <row r="477" spans="1:12" ht="14.25" customHeight="1" x14ac:dyDescent="0.35">
      <c r="A477" s="6"/>
      <c r="D477" s="42"/>
      <c r="E477" s="42"/>
      <c r="G477" s="1"/>
      <c r="H477" s="1"/>
      <c r="I477" s="42"/>
      <c r="L477" s="5"/>
    </row>
    <row r="478" spans="1:12" ht="14.25" customHeight="1" x14ac:dyDescent="0.35">
      <c r="A478" s="6"/>
      <c r="D478" s="42"/>
      <c r="E478" s="42"/>
      <c r="G478" s="1"/>
      <c r="H478" s="1"/>
      <c r="I478" s="42"/>
      <c r="L478" s="5"/>
    </row>
    <row r="479" spans="1:12" ht="14.25" customHeight="1" x14ac:dyDescent="0.35">
      <c r="A479" s="6"/>
      <c r="D479" s="42"/>
      <c r="E479" s="42"/>
      <c r="G479" s="1"/>
      <c r="H479" s="1"/>
      <c r="I479" s="42"/>
      <c r="L479" s="5"/>
    </row>
    <row r="480" spans="1:12" ht="14.25" customHeight="1" x14ac:dyDescent="0.35">
      <c r="A480" s="6"/>
      <c r="D480" s="42"/>
      <c r="E480" s="42"/>
      <c r="G480" s="1"/>
      <c r="H480" s="1"/>
      <c r="I480" s="42"/>
      <c r="L480" s="5"/>
    </row>
    <row r="481" spans="1:12" ht="14.25" customHeight="1" x14ac:dyDescent="0.35">
      <c r="A481" s="6"/>
      <c r="D481" s="42"/>
      <c r="E481" s="42"/>
      <c r="G481" s="1"/>
      <c r="H481" s="1"/>
      <c r="I481" s="42"/>
      <c r="L481" s="5"/>
    </row>
    <row r="482" spans="1:12" ht="14.25" customHeight="1" x14ac:dyDescent="0.35">
      <c r="A482" s="6"/>
      <c r="D482" s="42"/>
      <c r="E482" s="42"/>
      <c r="G482" s="1"/>
      <c r="H482" s="1"/>
      <c r="I482" s="42"/>
      <c r="L482" s="5"/>
    </row>
    <row r="483" spans="1:12" ht="14.25" customHeight="1" x14ac:dyDescent="0.35">
      <c r="A483" s="6"/>
      <c r="D483" s="42"/>
      <c r="E483" s="42"/>
      <c r="G483" s="1"/>
      <c r="H483" s="1"/>
      <c r="I483" s="42"/>
      <c r="L483" s="5"/>
    </row>
    <row r="484" spans="1:12" ht="14.25" customHeight="1" x14ac:dyDescent="0.35">
      <c r="A484" s="6"/>
      <c r="D484" s="42"/>
      <c r="E484" s="42"/>
      <c r="G484" s="1"/>
      <c r="H484" s="1"/>
      <c r="I484" s="42"/>
      <c r="L484" s="5"/>
    </row>
    <row r="485" spans="1:12" ht="14.25" customHeight="1" x14ac:dyDescent="0.35">
      <c r="A485" s="6"/>
      <c r="D485" s="42"/>
      <c r="E485" s="42"/>
      <c r="G485" s="1"/>
      <c r="H485" s="1"/>
      <c r="I485" s="42"/>
      <c r="L485" s="5"/>
    </row>
    <row r="486" spans="1:12" ht="14.25" customHeight="1" x14ac:dyDescent="0.35">
      <c r="A486" s="6"/>
      <c r="D486" s="42"/>
      <c r="E486" s="42"/>
      <c r="G486" s="1"/>
      <c r="H486" s="1"/>
      <c r="I486" s="42"/>
      <c r="L486" s="5"/>
    </row>
    <row r="487" spans="1:12" ht="14.25" customHeight="1" x14ac:dyDescent="0.35">
      <c r="A487" s="6"/>
      <c r="D487" s="42"/>
      <c r="E487" s="42"/>
      <c r="G487" s="1"/>
      <c r="H487" s="1"/>
      <c r="I487" s="42"/>
      <c r="L487" s="5"/>
    </row>
    <row r="488" spans="1:12" ht="14.25" customHeight="1" x14ac:dyDescent="0.35">
      <c r="A488" s="6"/>
      <c r="D488" s="42"/>
      <c r="E488" s="42"/>
      <c r="G488" s="1"/>
      <c r="H488" s="1"/>
      <c r="I488" s="42"/>
      <c r="L488" s="5"/>
    </row>
    <row r="489" spans="1:12" ht="14.25" customHeight="1" x14ac:dyDescent="0.35">
      <c r="A489" s="6"/>
      <c r="D489" s="42"/>
      <c r="E489" s="42"/>
      <c r="G489" s="1"/>
      <c r="H489" s="1"/>
      <c r="I489" s="42"/>
      <c r="L489" s="5"/>
    </row>
    <row r="490" spans="1:12" ht="14.25" customHeight="1" x14ac:dyDescent="0.35">
      <c r="A490" s="6"/>
      <c r="D490" s="42"/>
      <c r="E490" s="42"/>
      <c r="G490" s="1"/>
      <c r="H490" s="1"/>
      <c r="I490" s="42"/>
      <c r="L490" s="5"/>
    </row>
    <row r="491" spans="1:12" ht="14.25" customHeight="1" x14ac:dyDescent="0.35">
      <c r="A491" s="6"/>
      <c r="D491" s="42"/>
      <c r="E491" s="42"/>
      <c r="G491" s="1"/>
      <c r="H491" s="1"/>
      <c r="I491" s="42"/>
      <c r="L491" s="5"/>
    </row>
    <row r="492" spans="1:12" ht="14.25" customHeight="1" x14ac:dyDescent="0.35">
      <c r="A492" s="6"/>
      <c r="D492" s="42"/>
      <c r="E492" s="42"/>
      <c r="G492" s="1"/>
      <c r="H492" s="1"/>
      <c r="I492" s="42"/>
      <c r="L492" s="5"/>
    </row>
    <row r="493" spans="1:12" ht="14.25" customHeight="1" x14ac:dyDescent="0.35">
      <c r="A493" s="6"/>
      <c r="D493" s="42"/>
      <c r="E493" s="42"/>
      <c r="G493" s="1"/>
      <c r="H493" s="1"/>
      <c r="I493" s="42"/>
      <c r="L493" s="5"/>
    </row>
    <row r="494" spans="1:12" ht="14.25" customHeight="1" x14ac:dyDescent="0.35">
      <c r="A494" s="6"/>
      <c r="D494" s="42"/>
      <c r="E494" s="42"/>
      <c r="G494" s="1"/>
      <c r="H494" s="1"/>
      <c r="I494" s="42"/>
      <c r="L494" s="5"/>
    </row>
    <row r="495" spans="1:12" ht="14.25" customHeight="1" x14ac:dyDescent="0.35">
      <c r="A495" s="6"/>
      <c r="D495" s="42"/>
      <c r="E495" s="42"/>
      <c r="G495" s="1"/>
      <c r="H495" s="1"/>
      <c r="I495" s="42"/>
      <c r="L495" s="5"/>
    </row>
    <row r="496" spans="1:12" ht="14.25" customHeight="1" x14ac:dyDescent="0.35">
      <c r="A496" s="6"/>
      <c r="D496" s="42"/>
      <c r="E496" s="42"/>
      <c r="G496" s="1"/>
      <c r="H496" s="1"/>
      <c r="I496" s="42"/>
      <c r="L496" s="5"/>
    </row>
    <row r="497" spans="1:12" ht="14.25" customHeight="1" x14ac:dyDescent="0.35">
      <c r="A497" s="6"/>
      <c r="D497" s="42"/>
      <c r="E497" s="42"/>
      <c r="G497" s="1"/>
      <c r="H497" s="1"/>
      <c r="I497" s="42"/>
      <c r="L497" s="5"/>
    </row>
    <row r="498" spans="1:12" ht="14.25" customHeight="1" x14ac:dyDescent="0.35">
      <c r="A498" s="6"/>
      <c r="D498" s="42"/>
      <c r="E498" s="42"/>
      <c r="G498" s="1"/>
      <c r="H498" s="1"/>
      <c r="I498" s="42"/>
      <c r="L498" s="5"/>
    </row>
    <row r="499" spans="1:12" ht="14.25" customHeight="1" x14ac:dyDescent="0.35">
      <c r="A499" s="6"/>
      <c r="D499" s="42"/>
      <c r="E499" s="42"/>
      <c r="G499" s="1"/>
      <c r="H499" s="1"/>
      <c r="I499" s="42"/>
      <c r="L499" s="5"/>
    </row>
    <row r="500" spans="1:12" ht="14.25" customHeight="1" x14ac:dyDescent="0.35">
      <c r="A500" s="6"/>
      <c r="D500" s="42"/>
      <c r="E500" s="42"/>
      <c r="G500" s="1"/>
      <c r="H500" s="1"/>
      <c r="I500" s="42"/>
      <c r="L500" s="5"/>
    </row>
    <row r="501" spans="1:12" ht="14.25" customHeight="1" x14ac:dyDescent="0.35">
      <c r="A501" s="6"/>
      <c r="D501" s="42"/>
      <c r="E501" s="42"/>
      <c r="G501" s="1"/>
      <c r="H501" s="1"/>
      <c r="I501" s="42"/>
      <c r="L501" s="5"/>
    </row>
    <row r="502" spans="1:12" ht="14.25" customHeight="1" x14ac:dyDescent="0.35">
      <c r="A502" s="6"/>
      <c r="D502" s="42"/>
      <c r="E502" s="42"/>
      <c r="G502" s="1"/>
      <c r="H502" s="1"/>
      <c r="I502" s="42"/>
      <c r="L502" s="5"/>
    </row>
    <row r="503" spans="1:12" ht="14.25" customHeight="1" x14ac:dyDescent="0.35">
      <c r="A503" s="6"/>
      <c r="D503" s="42"/>
      <c r="E503" s="42"/>
      <c r="G503" s="1"/>
      <c r="H503" s="1"/>
      <c r="I503" s="42"/>
      <c r="L503" s="5"/>
    </row>
    <row r="504" spans="1:12" ht="14.25" customHeight="1" x14ac:dyDescent="0.35">
      <c r="A504" s="6"/>
      <c r="D504" s="42"/>
      <c r="E504" s="42"/>
      <c r="G504" s="1"/>
      <c r="H504" s="1"/>
      <c r="I504" s="42"/>
      <c r="L504" s="5"/>
    </row>
    <row r="505" spans="1:12" ht="14.25" customHeight="1" x14ac:dyDescent="0.35">
      <c r="A505" s="6"/>
      <c r="D505" s="42"/>
      <c r="E505" s="42"/>
      <c r="G505" s="1"/>
      <c r="H505" s="1"/>
      <c r="I505" s="42"/>
      <c r="L505" s="5"/>
    </row>
    <row r="506" spans="1:12" ht="14.25" customHeight="1" x14ac:dyDescent="0.35">
      <c r="A506" s="6"/>
      <c r="D506" s="42"/>
      <c r="E506" s="42"/>
      <c r="G506" s="1"/>
      <c r="H506" s="1"/>
      <c r="I506" s="42"/>
      <c r="L506" s="5"/>
    </row>
    <row r="507" spans="1:12" ht="14.25" customHeight="1" x14ac:dyDescent="0.35">
      <c r="A507" s="6"/>
      <c r="D507" s="42"/>
      <c r="E507" s="42"/>
      <c r="G507" s="1"/>
      <c r="H507" s="1"/>
      <c r="I507" s="42"/>
      <c r="L507" s="5"/>
    </row>
    <row r="508" spans="1:12" ht="14.25" customHeight="1" x14ac:dyDescent="0.35">
      <c r="A508" s="6"/>
      <c r="D508" s="42"/>
      <c r="E508" s="42"/>
      <c r="G508" s="1"/>
      <c r="H508" s="1"/>
      <c r="I508" s="42"/>
      <c r="L508" s="5"/>
    </row>
    <row r="509" spans="1:12" ht="14.25" customHeight="1" x14ac:dyDescent="0.35">
      <c r="A509" s="6"/>
      <c r="D509" s="42"/>
      <c r="E509" s="42"/>
      <c r="G509" s="1"/>
      <c r="H509" s="1"/>
      <c r="I509" s="42"/>
      <c r="L509" s="5"/>
    </row>
    <row r="510" spans="1:12" ht="14.25" customHeight="1" x14ac:dyDescent="0.35">
      <c r="A510" s="6"/>
      <c r="D510" s="42"/>
      <c r="E510" s="42"/>
      <c r="G510" s="1"/>
      <c r="H510" s="1"/>
      <c r="I510" s="42"/>
      <c r="L510" s="5"/>
    </row>
    <row r="511" spans="1:12" ht="14.25" customHeight="1" x14ac:dyDescent="0.35">
      <c r="A511" s="6"/>
      <c r="D511" s="42"/>
      <c r="E511" s="42"/>
      <c r="G511" s="1"/>
      <c r="H511" s="1"/>
      <c r="I511" s="42"/>
      <c r="L511" s="5"/>
    </row>
    <row r="512" spans="1:12" ht="14.25" customHeight="1" x14ac:dyDescent="0.35">
      <c r="A512" s="6"/>
      <c r="D512" s="42"/>
      <c r="E512" s="42"/>
      <c r="G512" s="1"/>
      <c r="H512" s="1"/>
      <c r="I512" s="42"/>
      <c r="L512" s="5"/>
    </row>
    <row r="513" spans="1:12" ht="14.25" customHeight="1" x14ac:dyDescent="0.35">
      <c r="A513" s="6"/>
      <c r="D513" s="42"/>
      <c r="E513" s="42"/>
      <c r="G513" s="1"/>
      <c r="H513" s="1"/>
      <c r="I513" s="42"/>
      <c r="L513" s="5"/>
    </row>
    <row r="514" spans="1:12" ht="14.25" customHeight="1" x14ac:dyDescent="0.35">
      <c r="A514" s="6"/>
      <c r="D514" s="42"/>
      <c r="E514" s="42"/>
      <c r="G514" s="1"/>
      <c r="H514" s="1"/>
      <c r="I514" s="42"/>
      <c r="L514" s="5"/>
    </row>
    <row r="515" spans="1:12" ht="14.25" customHeight="1" x14ac:dyDescent="0.35">
      <c r="A515" s="6"/>
      <c r="D515" s="42"/>
      <c r="E515" s="42"/>
      <c r="G515" s="1"/>
      <c r="H515" s="1"/>
      <c r="I515" s="42"/>
      <c r="L515" s="5"/>
    </row>
    <row r="516" spans="1:12" ht="14.25" customHeight="1" x14ac:dyDescent="0.35">
      <c r="A516" s="6"/>
      <c r="D516" s="42"/>
      <c r="E516" s="42"/>
      <c r="G516" s="1"/>
      <c r="H516" s="1"/>
      <c r="I516" s="42"/>
      <c r="L516" s="5"/>
    </row>
    <row r="517" spans="1:12" ht="14.25" customHeight="1" x14ac:dyDescent="0.35">
      <c r="A517" s="6"/>
      <c r="D517" s="42"/>
      <c r="E517" s="42"/>
      <c r="G517" s="1"/>
      <c r="H517" s="1"/>
      <c r="I517" s="42"/>
      <c r="L517" s="5"/>
    </row>
    <row r="518" spans="1:12" ht="14.25" customHeight="1" x14ac:dyDescent="0.35">
      <c r="A518" s="6"/>
      <c r="D518" s="42"/>
      <c r="E518" s="42"/>
      <c r="G518" s="1"/>
      <c r="H518" s="1"/>
      <c r="I518" s="42"/>
      <c r="L518" s="5"/>
    </row>
    <row r="519" spans="1:12" ht="14.25" customHeight="1" x14ac:dyDescent="0.35">
      <c r="A519" s="6"/>
      <c r="D519" s="42"/>
      <c r="E519" s="42"/>
      <c r="G519" s="1"/>
      <c r="H519" s="1"/>
      <c r="I519" s="42"/>
      <c r="L519" s="5"/>
    </row>
    <row r="520" spans="1:12" ht="14.25" customHeight="1" x14ac:dyDescent="0.35">
      <c r="A520" s="6"/>
      <c r="D520" s="42"/>
      <c r="E520" s="42"/>
      <c r="G520" s="1"/>
      <c r="H520" s="1"/>
      <c r="I520" s="42"/>
      <c r="L520" s="5"/>
    </row>
    <row r="521" spans="1:12" ht="14.25" customHeight="1" x14ac:dyDescent="0.35">
      <c r="A521" s="6"/>
      <c r="D521" s="42"/>
      <c r="E521" s="42"/>
      <c r="G521" s="1"/>
      <c r="H521" s="1"/>
      <c r="I521" s="42"/>
      <c r="L521" s="5"/>
    </row>
    <row r="522" spans="1:12" ht="14.25" customHeight="1" x14ac:dyDescent="0.35">
      <c r="A522" s="6"/>
      <c r="D522" s="42"/>
      <c r="E522" s="42"/>
      <c r="G522" s="1"/>
      <c r="H522" s="1"/>
      <c r="I522" s="42"/>
      <c r="L522" s="5"/>
    </row>
    <row r="523" spans="1:12" ht="14.25" customHeight="1" x14ac:dyDescent="0.35">
      <c r="A523" s="6"/>
      <c r="D523" s="42"/>
      <c r="E523" s="42"/>
      <c r="G523" s="1"/>
      <c r="H523" s="1"/>
      <c r="I523" s="42"/>
      <c r="L523" s="5"/>
    </row>
    <row r="524" spans="1:12" ht="14.25" customHeight="1" x14ac:dyDescent="0.35">
      <c r="A524" s="6"/>
      <c r="D524" s="42"/>
      <c r="E524" s="42"/>
      <c r="G524" s="1"/>
      <c r="H524" s="1"/>
      <c r="I524" s="42"/>
      <c r="L524" s="5"/>
    </row>
    <row r="525" spans="1:12" ht="14.25" customHeight="1" x14ac:dyDescent="0.35">
      <c r="A525" s="6"/>
      <c r="D525" s="42"/>
      <c r="E525" s="42"/>
      <c r="G525" s="1"/>
      <c r="H525" s="1"/>
      <c r="I525" s="42"/>
      <c r="L525" s="5"/>
    </row>
    <row r="526" spans="1:12" ht="14.25" customHeight="1" x14ac:dyDescent="0.35">
      <c r="A526" s="6"/>
      <c r="D526" s="42"/>
      <c r="E526" s="42"/>
      <c r="G526" s="1"/>
      <c r="H526" s="1"/>
      <c r="I526" s="42"/>
      <c r="L526" s="5"/>
    </row>
    <row r="527" spans="1:12" ht="14.25" customHeight="1" x14ac:dyDescent="0.35">
      <c r="A527" s="6"/>
      <c r="D527" s="42"/>
      <c r="E527" s="42"/>
      <c r="G527" s="1"/>
      <c r="H527" s="1"/>
      <c r="I527" s="42"/>
      <c r="L527" s="5"/>
    </row>
    <row r="528" spans="1:12" ht="14.25" customHeight="1" x14ac:dyDescent="0.35">
      <c r="A528" s="6"/>
      <c r="D528" s="42"/>
      <c r="E528" s="42"/>
      <c r="G528" s="1"/>
      <c r="H528" s="1"/>
      <c r="I528" s="42"/>
      <c r="L528" s="5"/>
    </row>
    <row r="529" spans="1:12" ht="14.25" customHeight="1" x14ac:dyDescent="0.35">
      <c r="A529" s="6"/>
      <c r="D529" s="42"/>
      <c r="E529" s="42"/>
      <c r="G529" s="1"/>
      <c r="H529" s="1"/>
      <c r="I529" s="42"/>
      <c r="L529" s="5"/>
    </row>
    <row r="530" spans="1:12" ht="14.25" customHeight="1" x14ac:dyDescent="0.35">
      <c r="A530" s="6"/>
      <c r="D530" s="42"/>
      <c r="E530" s="42"/>
      <c r="G530" s="1"/>
      <c r="H530" s="1"/>
      <c r="I530" s="42"/>
      <c r="L530" s="5"/>
    </row>
    <row r="531" spans="1:12" ht="14.25" customHeight="1" x14ac:dyDescent="0.35">
      <c r="A531" s="6"/>
      <c r="D531" s="42"/>
      <c r="E531" s="42"/>
      <c r="G531" s="1"/>
      <c r="H531" s="1"/>
      <c r="I531" s="42"/>
      <c r="L531" s="5"/>
    </row>
    <row r="532" spans="1:12" ht="14.25" customHeight="1" x14ac:dyDescent="0.35">
      <c r="A532" s="6"/>
      <c r="D532" s="42"/>
      <c r="E532" s="42"/>
      <c r="G532" s="1"/>
      <c r="H532" s="1"/>
      <c r="I532" s="42"/>
      <c r="L532" s="5"/>
    </row>
    <row r="533" spans="1:12" ht="14.25" customHeight="1" x14ac:dyDescent="0.35">
      <c r="A533" s="6"/>
      <c r="D533" s="42"/>
      <c r="E533" s="42"/>
      <c r="G533" s="1"/>
      <c r="H533" s="1"/>
      <c r="I533" s="42"/>
      <c r="L533" s="5"/>
    </row>
    <row r="534" spans="1:12" ht="14.25" customHeight="1" x14ac:dyDescent="0.35">
      <c r="A534" s="6"/>
      <c r="D534" s="42"/>
      <c r="E534" s="42"/>
      <c r="G534" s="1"/>
      <c r="H534" s="1"/>
      <c r="I534" s="42"/>
      <c r="L534" s="5"/>
    </row>
    <row r="535" spans="1:12" ht="14.25" customHeight="1" x14ac:dyDescent="0.35">
      <c r="A535" s="6"/>
      <c r="D535" s="42"/>
      <c r="E535" s="42"/>
      <c r="G535" s="1"/>
      <c r="H535" s="1"/>
      <c r="I535" s="42"/>
      <c r="L535" s="5"/>
    </row>
    <row r="536" spans="1:12" ht="14.25" customHeight="1" x14ac:dyDescent="0.35">
      <c r="A536" s="6"/>
      <c r="D536" s="42"/>
      <c r="E536" s="42"/>
      <c r="G536" s="1"/>
      <c r="H536" s="1"/>
      <c r="I536" s="42"/>
      <c r="L536" s="5"/>
    </row>
    <row r="537" spans="1:12" ht="14.25" customHeight="1" x14ac:dyDescent="0.35">
      <c r="A537" s="6"/>
      <c r="D537" s="42"/>
      <c r="E537" s="42"/>
      <c r="G537" s="1"/>
      <c r="H537" s="1"/>
      <c r="I537" s="42"/>
      <c r="L537" s="5"/>
    </row>
    <row r="538" spans="1:12" ht="14.25" customHeight="1" x14ac:dyDescent="0.35">
      <c r="A538" s="6"/>
      <c r="D538" s="42"/>
      <c r="E538" s="42"/>
      <c r="G538" s="1"/>
      <c r="H538" s="1"/>
      <c r="I538" s="42"/>
      <c r="L538" s="5"/>
    </row>
    <row r="539" spans="1:12" ht="14.25" customHeight="1" x14ac:dyDescent="0.35">
      <c r="A539" s="6"/>
      <c r="D539" s="42"/>
      <c r="E539" s="42"/>
      <c r="G539" s="1"/>
      <c r="H539" s="1"/>
      <c r="I539" s="42"/>
      <c r="L539" s="5"/>
    </row>
    <row r="540" spans="1:12" ht="14.25" customHeight="1" x14ac:dyDescent="0.35">
      <c r="A540" s="6"/>
      <c r="D540" s="42"/>
      <c r="E540" s="42"/>
      <c r="G540" s="1"/>
      <c r="H540" s="1"/>
      <c r="I540" s="42"/>
      <c r="L540" s="5"/>
    </row>
    <row r="541" spans="1:12" ht="14.25" customHeight="1" x14ac:dyDescent="0.35">
      <c r="A541" s="6"/>
      <c r="D541" s="42"/>
      <c r="E541" s="42"/>
      <c r="G541" s="1"/>
      <c r="H541" s="1"/>
      <c r="I541" s="42"/>
      <c r="L541" s="5"/>
    </row>
    <row r="542" spans="1:12" ht="14.25" customHeight="1" x14ac:dyDescent="0.35">
      <c r="A542" s="6"/>
      <c r="D542" s="42"/>
      <c r="E542" s="42"/>
      <c r="G542" s="1"/>
      <c r="H542" s="1"/>
      <c r="I542" s="42"/>
      <c r="L542" s="5"/>
    </row>
    <row r="543" spans="1:12" ht="14.25" customHeight="1" x14ac:dyDescent="0.35">
      <c r="A543" s="6"/>
      <c r="D543" s="42"/>
      <c r="E543" s="42"/>
      <c r="G543" s="1"/>
      <c r="H543" s="1"/>
      <c r="I543" s="42"/>
      <c r="L543" s="5"/>
    </row>
    <row r="544" spans="1:12" ht="14.25" customHeight="1" x14ac:dyDescent="0.35">
      <c r="A544" s="6"/>
      <c r="D544" s="42"/>
      <c r="E544" s="42"/>
      <c r="G544" s="1"/>
      <c r="H544" s="1"/>
      <c r="I544" s="42"/>
      <c r="L544" s="5"/>
    </row>
    <row r="545" spans="1:12" ht="14.25" customHeight="1" x14ac:dyDescent="0.35">
      <c r="A545" s="6"/>
      <c r="D545" s="42"/>
      <c r="E545" s="42"/>
      <c r="G545" s="1"/>
      <c r="H545" s="1"/>
      <c r="I545" s="42"/>
      <c r="L545" s="5"/>
    </row>
    <row r="546" spans="1:12" ht="14.25" customHeight="1" x14ac:dyDescent="0.35">
      <c r="A546" s="6"/>
      <c r="D546" s="42"/>
      <c r="E546" s="42"/>
      <c r="G546" s="1"/>
      <c r="H546" s="1"/>
      <c r="I546" s="42"/>
      <c r="L546" s="5"/>
    </row>
    <row r="547" spans="1:12" ht="14.25" customHeight="1" x14ac:dyDescent="0.35">
      <c r="A547" s="6"/>
      <c r="D547" s="42"/>
      <c r="E547" s="42"/>
      <c r="G547" s="1"/>
      <c r="H547" s="1"/>
      <c r="I547" s="42"/>
      <c r="L547" s="5"/>
    </row>
    <row r="548" spans="1:12" ht="14.25" customHeight="1" x14ac:dyDescent="0.35">
      <c r="A548" s="6"/>
      <c r="D548" s="42"/>
      <c r="E548" s="42"/>
      <c r="G548" s="1"/>
      <c r="H548" s="1"/>
      <c r="I548" s="42"/>
      <c r="L548" s="5"/>
    </row>
    <row r="549" spans="1:12" ht="14.25" customHeight="1" x14ac:dyDescent="0.35">
      <c r="A549" s="6"/>
      <c r="D549" s="42"/>
      <c r="E549" s="42"/>
      <c r="G549" s="1"/>
      <c r="H549" s="1"/>
      <c r="I549" s="42"/>
      <c r="L549" s="5"/>
    </row>
    <row r="550" spans="1:12" ht="14.25" customHeight="1" x14ac:dyDescent="0.35">
      <c r="A550" s="6"/>
      <c r="D550" s="42"/>
      <c r="E550" s="42"/>
      <c r="G550" s="1"/>
      <c r="H550" s="1"/>
      <c r="I550" s="42"/>
      <c r="L550" s="5"/>
    </row>
    <row r="551" spans="1:12" ht="14.25" customHeight="1" x14ac:dyDescent="0.35">
      <c r="A551" s="6"/>
      <c r="D551" s="42"/>
      <c r="E551" s="42"/>
      <c r="G551" s="1"/>
      <c r="H551" s="1"/>
      <c r="I551" s="42"/>
      <c r="L551" s="5"/>
    </row>
    <row r="552" spans="1:12" ht="14.25" customHeight="1" x14ac:dyDescent="0.35">
      <c r="A552" s="6"/>
      <c r="D552" s="42"/>
      <c r="E552" s="42"/>
      <c r="G552" s="1"/>
      <c r="H552" s="1"/>
      <c r="I552" s="42"/>
      <c r="L552" s="5"/>
    </row>
    <row r="553" spans="1:12" ht="14.25" customHeight="1" x14ac:dyDescent="0.35">
      <c r="A553" s="6"/>
      <c r="D553" s="42"/>
      <c r="E553" s="42"/>
      <c r="G553" s="1"/>
      <c r="H553" s="1"/>
      <c r="I553" s="42"/>
      <c r="L553" s="5"/>
    </row>
    <row r="554" spans="1:12" ht="14.25" customHeight="1" x14ac:dyDescent="0.35">
      <c r="A554" s="6"/>
      <c r="D554" s="42"/>
      <c r="E554" s="42"/>
      <c r="G554" s="1"/>
      <c r="H554" s="1"/>
      <c r="I554" s="42"/>
      <c r="L554" s="5"/>
    </row>
    <row r="555" spans="1:12" ht="14.25" customHeight="1" x14ac:dyDescent="0.35">
      <c r="A555" s="6"/>
      <c r="D555" s="42"/>
      <c r="E555" s="42"/>
      <c r="G555" s="1"/>
      <c r="H555" s="1"/>
      <c r="I555" s="42"/>
      <c r="L555" s="5"/>
    </row>
    <row r="556" spans="1:12" ht="14.25" customHeight="1" x14ac:dyDescent="0.35">
      <c r="A556" s="6"/>
      <c r="D556" s="42"/>
      <c r="E556" s="42"/>
      <c r="G556" s="1"/>
      <c r="H556" s="1"/>
      <c r="I556" s="42"/>
      <c r="L556" s="5"/>
    </row>
    <row r="557" spans="1:12" ht="14.25" customHeight="1" x14ac:dyDescent="0.35">
      <c r="A557" s="6"/>
      <c r="D557" s="42"/>
      <c r="E557" s="42"/>
      <c r="G557" s="1"/>
      <c r="H557" s="1"/>
      <c r="I557" s="42"/>
      <c r="L557" s="5"/>
    </row>
    <row r="558" spans="1:12" ht="14.25" customHeight="1" x14ac:dyDescent="0.35">
      <c r="A558" s="6"/>
      <c r="D558" s="42"/>
      <c r="E558" s="42"/>
      <c r="G558" s="1"/>
      <c r="H558" s="1"/>
      <c r="I558" s="42"/>
      <c r="L558" s="5"/>
    </row>
    <row r="559" spans="1:12" ht="14.25" customHeight="1" x14ac:dyDescent="0.35">
      <c r="A559" s="6"/>
      <c r="D559" s="42"/>
      <c r="E559" s="42"/>
      <c r="G559" s="1"/>
      <c r="H559" s="1"/>
      <c r="I559" s="42"/>
      <c r="L559" s="5"/>
    </row>
    <row r="560" spans="1:12" ht="14.25" customHeight="1" x14ac:dyDescent="0.35">
      <c r="A560" s="6"/>
      <c r="D560" s="42"/>
      <c r="E560" s="42"/>
      <c r="G560" s="1"/>
      <c r="H560" s="1"/>
      <c r="I560" s="42"/>
      <c r="L560" s="5"/>
    </row>
    <row r="561" spans="1:12" ht="14.25" customHeight="1" x14ac:dyDescent="0.35">
      <c r="A561" s="6"/>
      <c r="D561" s="42"/>
      <c r="E561" s="42"/>
      <c r="G561" s="1"/>
      <c r="H561" s="1"/>
      <c r="I561" s="42"/>
      <c r="L561" s="5"/>
    </row>
    <row r="562" spans="1:12" ht="14.25" customHeight="1" x14ac:dyDescent="0.35">
      <c r="A562" s="6"/>
      <c r="D562" s="42"/>
      <c r="E562" s="42"/>
      <c r="G562" s="1"/>
      <c r="H562" s="1"/>
      <c r="I562" s="42"/>
      <c r="L562" s="5"/>
    </row>
    <row r="563" spans="1:12" ht="14.25" customHeight="1" x14ac:dyDescent="0.35">
      <c r="A563" s="6"/>
      <c r="D563" s="42"/>
      <c r="E563" s="42"/>
      <c r="G563" s="1"/>
      <c r="H563" s="1"/>
      <c r="I563" s="42"/>
      <c r="L563" s="5"/>
    </row>
    <row r="564" spans="1:12" ht="14.25" customHeight="1" x14ac:dyDescent="0.35">
      <c r="A564" s="6"/>
      <c r="D564" s="42"/>
      <c r="E564" s="42"/>
      <c r="G564" s="1"/>
      <c r="H564" s="1"/>
      <c r="I564" s="42"/>
      <c r="L564" s="5"/>
    </row>
    <row r="565" spans="1:12" ht="14.25" customHeight="1" x14ac:dyDescent="0.35">
      <c r="A565" s="6"/>
      <c r="D565" s="42"/>
      <c r="E565" s="42"/>
      <c r="G565" s="1"/>
      <c r="H565" s="1"/>
      <c r="I565" s="42"/>
      <c r="L565" s="5"/>
    </row>
    <row r="566" spans="1:12" ht="14.25" customHeight="1" x14ac:dyDescent="0.35">
      <c r="A566" s="6"/>
      <c r="D566" s="42"/>
      <c r="E566" s="42"/>
      <c r="G566" s="1"/>
      <c r="H566" s="1"/>
      <c r="I566" s="42"/>
      <c r="L566" s="5"/>
    </row>
    <row r="567" spans="1:12" ht="14.25" customHeight="1" x14ac:dyDescent="0.35">
      <c r="A567" s="6"/>
      <c r="D567" s="42"/>
      <c r="E567" s="42"/>
      <c r="G567" s="1"/>
      <c r="H567" s="1"/>
      <c r="I567" s="42"/>
      <c r="L567" s="5"/>
    </row>
    <row r="568" spans="1:12" ht="14.25" customHeight="1" x14ac:dyDescent="0.35">
      <c r="A568" s="6"/>
      <c r="D568" s="42"/>
      <c r="E568" s="42"/>
      <c r="G568" s="1"/>
      <c r="H568" s="1"/>
      <c r="I568" s="42"/>
      <c r="L568" s="5"/>
    </row>
    <row r="569" spans="1:12" ht="14.25" customHeight="1" x14ac:dyDescent="0.35">
      <c r="A569" s="6"/>
      <c r="D569" s="42"/>
      <c r="E569" s="42"/>
      <c r="G569" s="1"/>
      <c r="H569" s="1"/>
      <c r="I569" s="42"/>
      <c r="L569" s="5"/>
    </row>
    <row r="570" spans="1:12" ht="14.25" customHeight="1" x14ac:dyDescent="0.35">
      <c r="A570" s="6"/>
      <c r="D570" s="42"/>
      <c r="E570" s="42"/>
      <c r="G570" s="1"/>
      <c r="H570" s="1"/>
      <c r="I570" s="42"/>
      <c r="L570" s="5"/>
    </row>
    <row r="571" spans="1:12" ht="14.25" customHeight="1" x14ac:dyDescent="0.35">
      <c r="A571" s="6"/>
      <c r="D571" s="42"/>
      <c r="E571" s="42"/>
      <c r="G571" s="1"/>
      <c r="H571" s="1"/>
      <c r="I571" s="42"/>
      <c r="L571" s="5"/>
    </row>
    <row r="572" spans="1:12" ht="14.25" customHeight="1" x14ac:dyDescent="0.35">
      <c r="A572" s="6"/>
      <c r="D572" s="42"/>
      <c r="E572" s="42"/>
      <c r="G572" s="1"/>
      <c r="H572" s="1"/>
      <c r="I572" s="42"/>
      <c r="L572" s="5"/>
    </row>
    <row r="573" spans="1:12" ht="14.25" customHeight="1" x14ac:dyDescent="0.35">
      <c r="A573" s="6"/>
      <c r="D573" s="42"/>
      <c r="E573" s="42"/>
      <c r="G573" s="1"/>
      <c r="H573" s="1"/>
      <c r="I573" s="42"/>
      <c r="L573" s="5"/>
    </row>
    <row r="574" spans="1:12" ht="14.25" customHeight="1" x14ac:dyDescent="0.35">
      <c r="A574" s="6"/>
      <c r="D574" s="42"/>
      <c r="E574" s="42"/>
      <c r="G574" s="1"/>
      <c r="H574" s="1"/>
      <c r="I574" s="42"/>
      <c r="L574" s="5"/>
    </row>
    <row r="575" spans="1:12" ht="14.25" customHeight="1" x14ac:dyDescent="0.35">
      <c r="A575" s="6"/>
      <c r="D575" s="42"/>
      <c r="E575" s="42"/>
      <c r="G575" s="1"/>
      <c r="H575" s="1"/>
      <c r="I575" s="42"/>
      <c r="L575" s="5"/>
    </row>
    <row r="576" spans="1:12" ht="14.25" customHeight="1" x14ac:dyDescent="0.35">
      <c r="A576" s="6"/>
      <c r="D576" s="42"/>
      <c r="E576" s="42"/>
      <c r="G576" s="1"/>
      <c r="H576" s="1"/>
      <c r="I576" s="42"/>
      <c r="L576" s="5"/>
    </row>
    <row r="577" spans="1:12" ht="14.25" customHeight="1" x14ac:dyDescent="0.35">
      <c r="A577" s="6"/>
      <c r="D577" s="42"/>
      <c r="E577" s="42"/>
      <c r="G577" s="1"/>
      <c r="H577" s="1"/>
      <c r="I577" s="42"/>
      <c r="L577" s="5"/>
    </row>
    <row r="578" spans="1:12" ht="14.25" customHeight="1" x14ac:dyDescent="0.35">
      <c r="A578" s="6"/>
      <c r="D578" s="42"/>
      <c r="E578" s="42"/>
      <c r="G578" s="1"/>
      <c r="H578" s="1"/>
      <c r="I578" s="42"/>
      <c r="L578" s="5"/>
    </row>
    <row r="579" spans="1:12" ht="14.25" customHeight="1" x14ac:dyDescent="0.35">
      <c r="A579" s="6"/>
      <c r="D579" s="42"/>
      <c r="E579" s="42"/>
      <c r="G579" s="1"/>
      <c r="H579" s="1"/>
      <c r="I579" s="42"/>
      <c r="L579" s="5"/>
    </row>
    <row r="580" spans="1:12" ht="14.25" customHeight="1" x14ac:dyDescent="0.35">
      <c r="A580" s="6"/>
      <c r="D580" s="42"/>
      <c r="E580" s="42"/>
      <c r="G580" s="1"/>
      <c r="H580" s="1"/>
      <c r="I580" s="42"/>
      <c r="L580" s="5"/>
    </row>
    <row r="581" spans="1:12" ht="14.25" customHeight="1" x14ac:dyDescent="0.35">
      <c r="A581" s="6"/>
      <c r="D581" s="42"/>
      <c r="E581" s="42"/>
      <c r="G581" s="1"/>
      <c r="H581" s="1"/>
      <c r="I581" s="42"/>
      <c r="L581" s="5"/>
    </row>
    <row r="582" spans="1:12" ht="14.25" customHeight="1" x14ac:dyDescent="0.35">
      <c r="A582" s="6"/>
      <c r="D582" s="42"/>
      <c r="E582" s="42"/>
      <c r="G582" s="1"/>
      <c r="H582" s="1"/>
      <c r="I582" s="42"/>
      <c r="L582" s="5"/>
    </row>
    <row r="583" spans="1:12" ht="14.25" customHeight="1" x14ac:dyDescent="0.35">
      <c r="A583" s="6"/>
      <c r="D583" s="42"/>
      <c r="E583" s="42"/>
      <c r="G583" s="1"/>
      <c r="H583" s="1"/>
      <c r="I583" s="42"/>
      <c r="L583" s="5"/>
    </row>
    <row r="584" spans="1:12" ht="14.25" customHeight="1" x14ac:dyDescent="0.35">
      <c r="A584" s="6"/>
      <c r="D584" s="42"/>
      <c r="E584" s="42"/>
      <c r="G584" s="1"/>
      <c r="H584" s="1"/>
      <c r="I584" s="42"/>
      <c r="L584" s="5"/>
    </row>
    <row r="585" spans="1:12" ht="14.25" customHeight="1" x14ac:dyDescent="0.35">
      <c r="A585" s="6"/>
      <c r="D585" s="42"/>
      <c r="E585" s="42"/>
      <c r="G585" s="1"/>
      <c r="H585" s="1"/>
      <c r="I585" s="42"/>
      <c r="L585" s="5"/>
    </row>
    <row r="586" spans="1:12" ht="14.25" customHeight="1" x14ac:dyDescent="0.35">
      <c r="A586" s="6"/>
      <c r="D586" s="42"/>
      <c r="E586" s="42"/>
      <c r="G586" s="1"/>
      <c r="H586" s="1"/>
      <c r="I586" s="42"/>
      <c r="L586" s="5"/>
    </row>
    <row r="587" spans="1:12" ht="14.25" customHeight="1" x14ac:dyDescent="0.35">
      <c r="A587" s="6"/>
      <c r="D587" s="42"/>
      <c r="E587" s="42"/>
      <c r="G587" s="1"/>
      <c r="H587" s="1"/>
      <c r="I587" s="42"/>
      <c r="L587" s="5"/>
    </row>
    <row r="588" spans="1:12" ht="14.25" customHeight="1" x14ac:dyDescent="0.35">
      <c r="A588" s="6"/>
      <c r="D588" s="42"/>
      <c r="E588" s="42"/>
      <c r="G588" s="1"/>
      <c r="H588" s="1"/>
      <c r="I588" s="42"/>
      <c r="L588" s="5"/>
    </row>
    <row r="589" spans="1:12" ht="14.25" customHeight="1" x14ac:dyDescent="0.35">
      <c r="A589" s="6"/>
      <c r="D589" s="42"/>
      <c r="E589" s="42"/>
      <c r="G589" s="1"/>
      <c r="H589" s="1"/>
      <c r="I589" s="42"/>
      <c r="L589" s="5"/>
    </row>
    <row r="590" spans="1:12" ht="14.25" customHeight="1" x14ac:dyDescent="0.35">
      <c r="A590" s="6"/>
      <c r="D590" s="42"/>
      <c r="E590" s="42"/>
      <c r="G590" s="1"/>
      <c r="H590" s="1"/>
      <c r="I590" s="42"/>
      <c r="L590" s="5"/>
    </row>
    <row r="591" spans="1:12" ht="14.25" customHeight="1" x14ac:dyDescent="0.35">
      <c r="A591" s="6"/>
      <c r="D591" s="42"/>
      <c r="E591" s="42"/>
      <c r="G591" s="1"/>
      <c r="H591" s="1"/>
      <c r="I591" s="42"/>
      <c r="L591" s="5"/>
    </row>
    <row r="592" spans="1:12" ht="14.25" customHeight="1" x14ac:dyDescent="0.35">
      <c r="A592" s="6"/>
      <c r="D592" s="42"/>
      <c r="E592" s="42"/>
      <c r="G592" s="1"/>
      <c r="H592" s="1"/>
      <c r="I592" s="42"/>
      <c r="L592" s="5"/>
    </row>
    <row r="593" spans="1:12" ht="14.25" customHeight="1" x14ac:dyDescent="0.35">
      <c r="A593" s="6"/>
      <c r="D593" s="42"/>
      <c r="E593" s="42"/>
      <c r="G593" s="1"/>
      <c r="H593" s="1"/>
      <c r="I593" s="42"/>
      <c r="L593" s="5"/>
    </row>
    <row r="594" spans="1:12" ht="14.25" customHeight="1" x14ac:dyDescent="0.35">
      <c r="A594" s="6"/>
      <c r="D594" s="42"/>
      <c r="E594" s="42"/>
      <c r="G594" s="1"/>
      <c r="H594" s="1"/>
      <c r="I594" s="42"/>
      <c r="L594" s="5"/>
    </row>
    <row r="595" spans="1:12" ht="14.25" customHeight="1" x14ac:dyDescent="0.35">
      <c r="A595" s="6"/>
      <c r="D595" s="42"/>
      <c r="E595" s="42"/>
      <c r="G595" s="1"/>
      <c r="H595" s="1"/>
      <c r="I595" s="42"/>
      <c r="L595" s="5"/>
    </row>
    <row r="596" spans="1:12" ht="14.25" customHeight="1" x14ac:dyDescent="0.35">
      <c r="A596" s="6"/>
      <c r="D596" s="42"/>
      <c r="E596" s="42"/>
      <c r="G596" s="1"/>
      <c r="H596" s="1"/>
      <c r="I596" s="42"/>
      <c r="L596" s="5"/>
    </row>
    <row r="597" spans="1:12" ht="14.25" customHeight="1" x14ac:dyDescent="0.35">
      <c r="A597" s="6"/>
      <c r="D597" s="42"/>
      <c r="E597" s="42"/>
      <c r="G597" s="1"/>
      <c r="H597" s="1"/>
      <c r="I597" s="42"/>
      <c r="L597" s="5"/>
    </row>
    <row r="598" spans="1:12" ht="14.25" customHeight="1" x14ac:dyDescent="0.35">
      <c r="A598" s="6"/>
      <c r="D598" s="42"/>
      <c r="E598" s="42"/>
      <c r="G598" s="1"/>
      <c r="H598" s="1"/>
      <c r="I598" s="42"/>
      <c r="L598" s="5"/>
    </row>
    <row r="599" spans="1:12" ht="14.25" customHeight="1" x14ac:dyDescent="0.35">
      <c r="A599" s="6"/>
      <c r="D599" s="42"/>
      <c r="E599" s="42"/>
      <c r="G599" s="1"/>
      <c r="H599" s="1"/>
      <c r="I599" s="42"/>
      <c r="L599" s="5"/>
    </row>
    <row r="600" spans="1:12" ht="14.25" customHeight="1" x14ac:dyDescent="0.35">
      <c r="A600" s="6"/>
      <c r="D600" s="42"/>
      <c r="E600" s="42"/>
      <c r="G600" s="1"/>
      <c r="H600" s="1"/>
      <c r="I600" s="42"/>
      <c r="L600" s="5"/>
    </row>
    <row r="601" spans="1:12" ht="14.25" customHeight="1" x14ac:dyDescent="0.35">
      <c r="A601" s="6"/>
      <c r="D601" s="42"/>
      <c r="E601" s="42"/>
      <c r="G601" s="1"/>
      <c r="H601" s="1"/>
      <c r="I601" s="42"/>
      <c r="L601" s="5"/>
    </row>
    <row r="602" spans="1:12" ht="14.25" customHeight="1" x14ac:dyDescent="0.35">
      <c r="A602" s="6"/>
      <c r="D602" s="42"/>
      <c r="E602" s="42"/>
      <c r="G602" s="1"/>
      <c r="H602" s="1"/>
      <c r="I602" s="42"/>
      <c r="L602" s="5"/>
    </row>
    <row r="603" spans="1:12" ht="14.25" customHeight="1" x14ac:dyDescent="0.35">
      <c r="A603" s="6"/>
      <c r="D603" s="42"/>
      <c r="E603" s="42"/>
      <c r="G603" s="1"/>
      <c r="H603" s="1"/>
      <c r="I603" s="42"/>
      <c r="L603" s="5"/>
    </row>
    <row r="604" spans="1:12" ht="14.25" customHeight="1" x14ac:dyDescent="0.35">
      <c r="A604" s="6"/>
      <c r="D604" s="42"/>
      <c r="E604" s="42"/>
      <c r="G604" s="1"/>
      <c r="H604" s="1"/>
      <c r="I604" s="42"/>
      <c r="L604" s="5"/>
    </row>
    <row r="605" spans="1:12" ht="14.25" customHeight="1" x14ac:dyDescent="0.35">
      <c r="A605" s="6"/>
      <c r="D605" s="42"/>
      <c r="E605" s="42"/>
      <c r="G605" s="1"/>
      <c r="H605" s="1"/>
      <c r="I605" s="42"/>
      <c r="L605" s="5"/>
    </row>
    <row r="606" spans="1:12" ht="14.25" customHeight="1" x14ac:dyDescent="0.35">
      <c r="A606" s="6"/>
      <c r="D606" s="42"/>
      <c r="E606" s="42"/>
      <c r="G606" s="1"/>
      <c r="H606" s="1"/>
      <c r="I606" s="42"/>
      <c r="L606" s="5"/>
    </row>
    <row r="607" spans="1:12" ht="14.25" customHeight="1" x14ac:dyDescent="0.35">
      <c r="A607" s="6"/>
      <c r="D607" s="42"/>
      <c r="E607" s="42"/>
      <c r="G607" s="1"/>
      <c r="H607" s="1"/>
      <c r="I607" s="42"/>
      <c r="L607" s="5"/>
    </row>
    <row r="608" spans="1:12" ht="14.25" customHeight="1" x14ac:dyDescent="0.35">
      <c r="A608" s="6"/>
      <c r="D608" s="42"/>
      <c r="E608" s="42"/>
      <c r="G608" s="1"/>
      <c r="H608" s="1"/>
      <c r="I608" s="42"/>
      <c r="L608" s="5"/>
    </row>
    <row r="609" spans="1:12" ht="14.25" customHeight="1" x14ac:dyDescent="0.35">
      <c r="A609" s="6"/>
      <c r="D609" s="42"/>
      <c r="E609" s="42"/>
      <c r="G609" s="1"/>
      <c r="H609" s="1"/>
      <c r="I609" s="42"/>
      <c r="L609" s="5"/>
    </row>
    <row r="610" spans="1:12" ht="14.25" customHeight="1" x14ac:dyDescent="0.35">
      <c r="A610" s="6"/>
      <c r="D610" s="42"/>
      <c r="E610" s="42"/>
      <c r="G610" s="1"/>
      <c r="H610" s="1"/>
      <c r="I610" s="42"/>
      <c r="L610" s="5"/>
    </row>
    <row r="611" spans="1:12" ht="14.25" customHeight="1" x14ac:dyDescent="0.35">
      <c r="A611" s="6"/>
      <c r="D611" s="42"/>
      <c r="E611" s="42"/>
      <c r="G611" s="1"/>
      <c r="H611" s="1"/>
      <c r="I611" s="42"/>
      <c r="L611" s="5"/>
    </row>
    <row r="612" spans="1:12" ht="14.25" customHeight="1" x14ac:dyDescent="0.35">
      <c r="A612" s="6"/>
      <c r="D612" s="42"/>
      <c r="E612" s="42"/>
      <c r="G612" s="1"/>
      <c r="H612" s="1"/>
      <c r="I612" s="42"/>
      <c r="L612" s="5"/>
    </row>
    <row r="613" spans="1:12" ht="14.25" customHeight="1" x14ac:dyDescent="0.35">
      <c r="A613" s="6"/>
      <c r="D613" s="42"/>
      <c r="E613" s="42"/>
      <c r="G613" s="1"/>
      <c r="H613" s="1"/>
      <c r="I613" s="42"/>
      <c r="L613" s="5"/>
    </row>
    <row r="614" spans="1:12" ht="14.25" customHeight="1" x14ac:dyDescent="0.35">
      <c r="A614" s="6"/>
      <c r="D614" s="42"/>
      <c r="E614" s="42"/>
      <c r="G614" s="1"/>
      <c r="H614" s="1"/>
      <c r="I614" s="42"/>
      <c r="L614" s="5"/>
    </row>
    <row r="615" spans="1:12" ht="14.25" customHeight="1" x14ac:dyDescent="0.35">
      <c r="A615" s="6"/>
      <c r="D615" s="42"/>
      <c r="E615" s="42"/>
      <c r="G615" s="1"/>
      <c r="H615" s="1"/>
      <c r="I615" s="42"/>
      <c r="L615" s="5"/>
    </row>
    <row r="616" spans="1:12" ht="14.25" customHeight="1" x14ac:dyDescent="0.35">
      <c r="A616" s="6"/>
      <c r="D616" s="42"/>
      <c r="E616" s="42"/>
      <c r="G616" s="1"/>
      <c r="H616" s="1"/>
      <c r="I616" s="42"/>
      <c r="L616" s="5"/>
    </row>
    <row r="617" spans="1:12" ht="14.25" customHeight="1" x14ac:dyDescent="0.35">
      <c r="A617" s="6"/>
      <c r="D617" s="42"/>
      <c r="E617" s="42"/>
      <c r="G617" s="1"/>
      <c r="H617" s="1"/>
      <c r="I617" s="42"/>
      <c r="L617" s="5"/>
    </row>
    <row r="618" spans="1:12" ht="14.25" customHeight="1" x14ac:dyDescent="0.35">
      <c r="A618" s="6"/>
      <c r="D618" s="42"/>
      <c r="E618" s="42"/>
      <c r="G618" s="1"/>
      <c r="H618" s="1"/>
      <c r="I618" s="42"/>
      <c r="L618" s="5"/>
    </row>
    <row r="619" spans="1:12" ht="14.25" customHeight="1" x14ac:dyDescent="0.35">
      <c r="A619" s="6"/>
      <c r="D619" s="42"/>
      <c r="E619" s="42"/>
      <c r="G619" s="1"/>
      <c r="H619" s="1"/>
      <c r="I619" s="42"/>
      <c r="L619" s="5"/>
    </row>
    <row r="620" spans="1:12" ht="14.25" customHeight="1" x14ac:dyDescent="0.35">
      <c r="A620" s="6"/>
      <c r="D620" s="42"/>
      <c r="E620" s="42"/>
      <c r="G620" s="1"/>
      <c r="H620" s="1"/>
      <c r="I620" s="42"/>
      <c r="L620" s="5"/>
    </row>
    <row r="621" spans="1:12" ht="14.25" customHeight="1" x14ac:dyDescent="0.35">
      <c r="A621" s="6"/>
      <c r="D621" s="42"/>
      <c r="E621" s="42"/>
      <c r="G621" s="1"/>
      <c r="H621" s="1"/>
      <c r="I621" s="42"/>
      <c r="L621" s="5"/>
    </row>
    <row r="622" spans="1:12" ht="14.25" customHeight="1" x14ac:dyDescent="0.35">
      <c r="A622" s="6"/>
      <c r="D622" s="42"/>
      <c r="E622" s="42"/>
      <c r="G622" s="1"/>
      <c r="H622" s="1"/>
      <c r="I622" s="42"/>
      <c r="L622" s="5"/>
    </row>
    <row r="623" spans="1:12" ht="14.25" customHeight="1" x14ac:dyDescent="0.35">
      <c r="A623" s="6"/>
      <c r="D623" s="42"/>
      <c r="E623" s="42"/>
      <c r="G623" s="1"/>
      <c r="H623" s="1"/>
      <c r="I623" s="42"/>
      <c r="L623" s="5"/>
    </row>
    <row r="624" spans="1:12" ht="14.25" customHeight="1" x14ac:dyDescent="0.35">
      <c r="A624" s="6"/>
      <c r="D624" s="42"/>
      <c r="E624" s="42"/>
      <c r="G624" s="1"/>
      <c r="H624" s="1"/>
      <c r="I624" s="42"/>
      <c r="L624" s="5"/>
    </row>
    <row r="625" spans="1:12" ht="14.25" customHeight="1" x14ac:dyDescent="0.35">
      <c r="A625" s="6"/>
      <c r="D625" s="42"/>
      <c r="E625" s="42"/>
      <c r="G625" s="1"/>
      <c r="H625" s="1"/>
      <c r="I625" s="42"/>
      <c r="L625" s="5"/>
    </row>
    <row r="626" spans="1:12" ht="14.25" customHeight="1" x14ac:dyDescent="0.35">
      <c r="A626" s="6"/>
      <c r="D626" s="42"/>
      <c r="E626" s="42"/>
      <c r="G626" s="1"/>
      <c r="H626" s="1"/>
      <c r="I626" s="42"/>
      <c r="L626" s="5"/>
    </row>
    <row r="627" spans="1:12" ht="14.25" customHeight="1" x14ac:dyDescent="0.35">
      <c r="A627" s="6"/>
      <c r="D627" s="42"/>
      <c r="E627" s="42"/>
      <c r="G627" s="1"/>
      <c r="H627" s="1"/>
      <c r="I627" s="42"/>
      <c r="L627" s="5"/>
    </row>
    <row r="628" spans="1:12" ht="14.25" customHeight="1" x14ac:dyDescent="0.35">
      <c r="A628" s="6"/>
      <c r="D628" s="42"/>
      <c r="E628" s="42"/>
      <c r="G628" s="1"/>
      <c r="H628" s="1"/>
      <c r="I628" s="42"/>
      <c r="L628" s="5"/>
    </row>
    <row r="629" spans="1:12" ht="14.25" customHeight="1" x14ac:dyDescent="0.35">
      <c r="A629" s="6"/>
      <c r="D629" s="42"/>
      <c r="E629" s="42"/>
      <c r="G629" s="1"/>
      <c r="H629" s="1"/>
      <c r="I629" s="42"/>
      <c r="L629" s="5"/>
    </row>
    <row r="630" spans="1:12" ht="14.25" customHeight="1" x14ac:dyDescent="0.35">
      <c r="A630" s="6"/>
      <c r="D630" s="42"/>
      <c r="E630" s="42"/>
      <c r="G630" s="1"/>
      <c r="H630" s="1"/>
      <c r="I630" s="42"/>
      <c r="L630" s="5"/>
    </row>
    <row r="631" spans="1:12" ht="14.25" customHeight="1" x14ac:dyDescent="0.35">
      <c r="A631" s="6"/>
      <c r="D631" s="42"/>
      <c r="E631" s="42"/>
      <c r="G631" s="1"/>
      <c r="H631" s="1"/>
      <c r="I631" s="42"/>
      <c r="L631" s="5"/>
    </row>
    <row r="632" spans="1:12" ht="14.25" customHeight="1" x14ac:dyDescent="0.35">
      <c r="A632" s="6"/>
      <c r="D632" s="42"/>
      <c r="E632" s="42"/>
      <c r="G632" s="1"/>
      <c r="H632" s="1"/>
      <c r="I632" s="42"/>
      <c r="L632" s="5"/>
    </row>
    <row r="633" spans="1:12" ht="14.25" customHeight="1" x14ac:dyDescent="0.35">
      <c r="A633" s="6"/>
      <c r="D633" s="42"/>
      <c r="E633" s="42"/>
      <c r="G633" s="1"/>
      <c r="H633" s="1"/>
      <c r="I633" s="42"/>
      <c r="L633" s="5"/>
    </row>
    <row r="634" spans="1:12" ht="14.25" customHeight="1" x14ac:dyDescent="0.35">
      <c r="A634" s="6"/>
      <c r="D634" s="42"/>
      <c r="E634" s="42"/>
      <c r="G634" s="1"/>
      <c r="H634" s="1"/>
      <c r="I634" s="42"/>
      <c r="L634" s="5"/>
    </row>
    <row r="635" spans="1:12" ht="14.25" customHeight="1" x14ac:dyDescent="0.35">
      <c r="A635" s="6"/>
      <c r="D635" s="42"/>
      <c r="E635" s="42"/>
      <c r="G635" s="1"/>
      <c r="H635" s="1"/>
      <c r="I635" s="42"/>
      <c r="L635" s="5"/>
    </row>
    <row r="636" spans="1:12" ht="14.25" customHeight="1" x14ac:dyDescent="0.35">
      <c r="A636" s="6"/>
      <c r="D636" s="42"/>
      <c r="E636" s="42"/>
      <c r="G636" s="1"/>
      <c r="H636" s="1"/>
      <c r="I636" s="42"/>
      <c r="L636" s="5"/>
    </row>
    <row r="637" spans="1:12" ht="14.25" customHeight="1" x14ac:dyDescent="0.35">
      <c r="A637" s="6"/>
      <c r="D637" s="42"/>
      <c r="E637" s="42"/>
      <c r="G637" s="1"/>
      <c r="H637" s="1"/>
      <c r="I637" s="42"/>
      <c r="L637" s="5"/>
    </row>
    <row r="638" spans="1:12" ht="14.25" customHeight="1" x14ac:dyDescent="0.35">
      <c r="A638" s="6"/>
      <c r="D638" s="42"/>
      <c r="E638" s="42"/>
      <c r="G638" s="1"/>
      <c r="H638" s="1"/>
      <c r="I638" s="42"/>
      <c r="L638" s="5"/>
    </row>
    <row r="639" spans="1:12" ht="14.25" customHeight="1" x14ac:dyDescent="0.35">
      <c r="A639" s="6"/>
      <c r="D639" s="42"/>
      <c r="E639" s="42"/>
      <c r="G639" s="1"/>
      <c r="H639" s="1"/>
      <c r="I639" s="42"/>
      <c r="L639" s="5"/>
    </row>
    <row r="640" spans="1:12" ht="14.25" customHeight="1" x14ac:dyDescent="0.35">
      <c r="A640" s="6"/>
      <c r="D640" s="42"/>
      <c r="E640" s="42"/>
      <c r="G640" s="1"/>
      <c r="H640" s="1"/>
      <c r="I640" s="42"/>
      <c r="L640" s="5"/>
    </row>
    <row r="641" spans="1:12" ht="14.25" customHeight="1" x14ac:dyDescent="0.35">
      <c r="A641" s="6"/>
      <c r="D641" s="42"/>
      <c r="E641" s="42"/>
      <c r="G641" s="1"/>
      <c r="H641" s="1"/>
      <c r="I641" s="42"/>
      <c r="L641" s="5"/>
    </row>
    <row r="642" spans="1:12" ht="14.25" customHeight="1" x14ac:dyDescent="0.35">
      <c r="A642" s="6"/>
      <c r="D642" s="42"/>
      <c r="E642" s="42"/>
      <c r="G642" s="1"/>
      <c r="H642" s="1"/>
      <c r="I642" s="42"/>
      <c r="L642" s="5"/>
    </row>
    <row r="643" spans="1:12" ht="14.25" customHeight="1" x14ac:dyDescent="0.35">
      <c r="A643" s="6"/>
      <c r="D643" s="42"/>
      <c r="E643" s="42"/>
      <c r="G643" s="1"/>
      <c r="H643" s="1"/>
      <c r="I643" s="42"/>
      <c r="L643" s="5"/>
    </row>
    <row r="644" spans="1:12" ht="14.25" customHeight="1" x14ac:dyDescent="0.35">
      <c r="A644" s="6"/>
      <c r="D644" s="42"/>
      <c r="E644" s="42"/>
      <c r="G644" s="1"/>
      <c r="H644" s="1"/>
      <c r="I644" s="42"/>
      <c r="L644" s="5"/>
    </row>
    <row r="645" spans="1:12" ht="14.25" customHeight="1" x14ac:dyDescent="0.35">
      <c r="A645" s="6"/>
      <c r="D645" s="42"/>
      <c r="E645" s="42"/>
      <c r="G645" s="1"/>
      <c r="H645" s="1"/>
      <c r="I645" s="42"/>
      <c r="L645" s="5"/>
    </row>
    <row r="646" spans="1:12" ht="14.25" customHeight="1" x14ac:dyDescent="0.35">
      <c r="A646" s="6"/>
      <c r="D646" s="42"/>
      <c r="E646" s="42"/>
      <c r="G646" s="1"/>
      <c r="H646" s="1"/>
      <c r="I646" s="42"/>
      <c r="L646" s="5"/>
    </row>
    <row r="647" spans="1:12" ht="14.25" customHeight="1" x14ac:dyDescent="0.35">
      <c r="A647" s="6"/>
      <c r="D647" s="42"/>
      <c r="E647" s="42"/>
      <c r="G647" s="1"/>
      <c r="H647" s="1"/>
      <c r="I647" s="42"/>
      <c r="L647" s="5"/>
    </row>
    <row r="648" spans="1:12" ht="14.25" customHeight="1" x14ac:dyDescent="0.35">
      <c r="A648" s="6"/>
      <c r="D648" s="42"/>
      <c r="E648" s="42"/>
      <c r="G648" s="1"/>
      <c r="H648" s="1"/>
      <c r="I648" s="42"/>
      <c r="L648" s="5"/>
    </row>
    <row r="649" spans="1:12" ht="14.25" customHeight="1" x14ac:dyDescent="0.35">
      <c r="A649" s="6"/>
      <c r="D649" s="42"/>
      <c r="E649" s="42"/>
      <c r="G649" s="1"/>
      <c r="H649" s="1"/>
      <c r="I649" s="42"/>
      <c r="L649" s="5"/>
    </row>
    <row r="650" spans="1:12" ht="14.25" customHeight="1" x14ac:dyDescent="0.35">
      <c r="A650" s="6"/>
      <c r="D650" s="42"/>
      <c r="E650" s="42"/>
      <c r="G650" s="1"/>
      <c r="H650" s="1"/>
      <c r="I650" s="42"/>
      <c r="L650" s="5"/>
    </row>
    <row r="651" spans="1:12" ht="14.25" customHeight="1" x14ac:dyDescent="0.35">
      <c r="A651" s="6"/>
      <c r="D651" s="42"/>
      <c r="E651" s="42"/>
      <c r="G651" s="1"/>
      <c r="H651" s="1"/>
      <c r="I651" s="42"/>
      <c r="L651" s="5"/>
    </row>
    <row r="652" spans="1:12" ht="14.25" customHeight="1" x14ac:dyDescent="0.35">
      <c r="A652" s="6"/>
      <c r="D652" s="42"/>
      <c r="E652" s="42"/>
      <c r="G652" s="1"/>
      <c r="H652" s="1"/>
      <c r="I652" s="42"/>
      <c r="L652" s="5"/>
    </row>
    <row r="653" spans="1:12" ht="14.25" customHeight="1" x14ac:dyDescent="0.35">
      <c r="A653" s="6"/>
      <c r="D653" s="42"/>
      <c r="E653" s="42"/>
      <c r="G653" s="1"/>
      <c r="H653" s="1"/>
      <c r="I653" s="42"/>
      <c r="L653" s="5"/>
    </row>
    <row r="654" spans="1:12" ht="14.25" customHeight="1" x14ac:dyDescent="0.35">
      <c r="A654" s="6"/>
      <c r="D654" s="42"/>
      <c r="E654" s="42"/>
      <c r="G654" s="1"/>
      <c r="H654" s="1"/>
      <c r="I654" s="42"/>
      <c r="L654" s="5"/>
    </row>
    <row r="655" spans="1:12" ht="14.25" customHeight="1" x14ac:dyDescent="0.35">
      <c r="A655" s="6"/>
      <c r="D655" s="42"/>
      <c r="E655" s="42"/>
      <c r="G655" s="1"/>
      <c r="H655" s="1"/>
      <c r="I655" s="42"/>
      <c r="L655" s="5"/>
    </row>
    <row r="656" spans="1:12" ht="14.25" customHeight="1" x14ac:dyDescent="0.35">
      <c r="A656" s="6"/>
      <c r="D656" s="42"/>
      <c r="E656" s="42"/>
      <c r="G656" s="1"/>
      <c r="H656" s="1"/>
      <c r="I656" s="42"/>
      <c r="L656" s="5"/>
    </row>
    <row r="657" spans="1:12" ht="14.25" customHeight="1" x14ac:dyDescent="0.35">
      <c r="A657" s="6"/>
      <c r="D657" s="42"/>
      <c r="E657" s="42"/>
      <c r="G657" s="1"/>
      <c r="H657" s="1"/>
      <c r="I657" s="42"/>
      <c r="L657" s="5"/>
    </row>
    <row r="658" spans="1:12" ht="14.25" customHeight="1" x14ac:dyDescent="0.35">
      <c r="A658" s="6"/>
      <c r="D658" s="42"/>
      <c r="E658" s="42"/>
      <c r="G658" s="1"/>
      <c r="H658" s="1"/>
      <c r="I658" s="42"/>
      <c r="L658" s="5"/>
    </row>
    <row r="659" spans="1:12" ht="14.25" customHeight="1" x14ac:dyDescent="0.35">
      <c r="A659" s="6"/>
      <c r="D659" s="42"/>
      <c r="E659" s="42"/>
      <c r="G659" s="1"/>
      <c r="H659" s="1"/>
      <c r="I659" s="42"/>
      <c r="L659" s="5"/>
    </row>
    <row r="660" spans="1:12" ht="14.25" customHeight="1" x14ac:dyDescent="0.35">
      <c r="A660" s="6"/>
      <c r="D660" s="42"/>
      <c r="E660" s="42"/>
      <c r="G660" s="1"/>
      <c r="H660" s="1"/>
      <c r="I660" s="42"/>
      <c r="L660" s="5"/>
    </row>
    <row r="661" spans="1:12" ht="14.25" customHeight="1" x14ac:dyDescent="0.35">
      <c r="A661" s="6"/>
      <c r="D661" s="42"/>
      <c r="E661" s="42"/>
      <c r="G661" s="1"/>
      <c r="H661" s="1"/>
      <c r="I661" s="42"/>
      <c r="L661" s="5"/>
    </row>
    <row r="662" spans="1:12" ht="14.25" customHeight="1" x14ac:dyDescent="0.35">
      <c r="A662" s="6"/>
      <c r="D662" s="42"/>
      <c r="E662" s="42"/>
      <c r="G662" s="1"/>
      <c r="H662" s="1"/>
      <c r="I662" s="42"/>
      <c r="L662" s="5"/>
    </row>
    <row r="663" spans="1:12" ht="14.25" customHeight="1" x14ac:dyDescent="0.35">
      <c r="A663" s="6"/>
      <c r="D663" s="42"/>
      <c r="E663" s="42"/>
      <c r="G663" s="1"/>
      <c r="H663" s="1"/>
      <c r="I663" s="42"/>
      <c r="L663" s="5"/>
    </row>
    <row r="664" spans="1:12" ht="14.25" customHeight="1" x14ac:dyDescent="0.35">
      <c r="A664" s="6"/>
      <c r="D664" s="42"/>
      <c r="E664" s="42"/>
      <c r="G664" s="1"/>
      <c r="H664" s="1"/>
      <c r="I664" s="42"/>
      <c r="L664" s="5"/>
    </row>
    <row r="665" spans="1:12" ht="14.25" customHeight="1" x14ac:dyDescent="0.35">
      <c r="A665" s="6"/>
      <c r="D665" s="42"/>
      <c r="E665" s="42"/>
      <c r="G665" s="1"/>
      <c r="H665" s="1"/>
      <c r="I665" s="42"/>
      <c r="L665" s="5"/>
    </row>
    <row r="666" spans="1:12" ht="14.25" customHeight="1" x14ac:dyDescent="0.35">
      <c r="A666" s="6"/>
      <c r="D666" s="42"/>
      <c r="E666" s="42"/>
      <c r="G666" s="1"/>
      <c r="H666" s="1"/>
      <c r="I666" s="42"/>
      <c r="L666" s="5"/>
    </row>
    <row r="667" spans="1:12" ht="14.25" customHeight="1" x14ac:dyDescent="0.35">
      <c r="A667" s="6"/>
      <c r="D667" s="42"/>
      <c r="E667" s="42"/>
      <c r="G667" s="1"/>
      <c r="H667" s="1"/>
      <c r="I667" s="42"/>
      <c r="L667" s="5"/>
    </row>
    <row r="668" spans="1:12" ht="14.25" customHeight="1" x14ac:dyDescent="0.35">
      <c r="A668" s="6"/>
      <c r="D668" s="42"/>
      <c r="E668" s="42"/>
      <c r="G668" s="1"/>
      <c r="H668" s="1"/>
      <c r="I668" s="42"/>
      <c r="L668" s="5"/>
    </row>
    <row r="669" spans="1:12" ht="14.25" customHeight="1" x14ac:dyDescent="0.35">
      <c r="A669" s="6"/>
      <c r="D669" s="42"/>
      <c r="E669" s="42"/>
      <c r="G669" s="1"/>
      <c r="H669" s="1"/>
      <c r="I669" s="42"/>
      <c r="L669" s="5"/>
    </row>
    <row r="670" spans="1:12" ht="14.25" customHeight="1" x14ac:dyDescent="0.35">
      <c r="A670" s="6"/>
      <c r="D670" s="42"/>
      <c r="E670" s="42"/>
      <c r="G670" s="1"/>
      <c r="H670" s="1"/>
      <c r="I670" s="42"/>
      <c r="L670" s="5"/>
    </row>
    <row r="671" spans="1:12" ht="14.25" customHeight="1" x14ac:dyDescent="0.35">
      <c r="A671" s="6"/>
      <c r="D671" s="42"/>
      <c r="E671" s="42"/>
      <c r="G671" s="1"/>
      <c r="H671" s="1"/>
      <c r="I671" s="42"/>
      <c r="L671" s="5"/>
    </row>
    <row r="672" spans="1:12" ht="14.25" customHeight="1" x14ac:dyDescent="0.35">
      <c r="A672" s="6"/>
      <c r="D672" s="42"/>
      <c r="E672" s="42"/>
      <c r="G672" s="1"/>
      <c r="H672" s="1"/>
      <c r="I672" s="42"/>
      <c r="L672" s="5"/>
    </row>
    <row r="673" spans="1:12" ht="14.25" customHeight="1" x14ac:dyDescent="0.35">
      <c r="A673" s="6"/>
      <c r="D673" s="42"/>
      <c r="E673" s="42"/>
      <c r="G673" s="1"/>
      <c r="H673" s="1"/>
      <c r="I673" s="42"/>
      <c r="L673" s="5"/>
    </row>
    <row r="674" spans="1:12" ht="14.25" customHeight="1" x14ac:dyDescent="0.35">
      <c r="A674" s="6"/>
      <c r="D674" s="42"/>
      <c r="E674" s="42"/>
      <c r="G674" s="1"/>
      <c r="H674" s="1"/>
      <c r="I674" s="42"/>
      <c r="L674" s="5"/>
    </row>
    <row r="675" spans="1:12" ht="14.25" customHeight="1" x14ac:dyDescent="0.35">
      <c r="A675" s="6"/>
      <c r="D675" s="42"/>
      <c r="E675" s="42"/>
      <c r="G675" s="1"/>
      <c r="H675" s="1"/>
      <c r="I675" s="42"/>
      <c r="L675" s="5"/>
    </row>
    <row r="676" spans="1:12" ht="14.25" customHeight="1" x14ac:dyDescent="0.35">
      <c r="A676" s="6"/>
      <c r="D676" s="42"/>
      <c r="E676" s="42"/>
      <c r="G676" s="1"/>
      <c r="H676" s="1"/>
      <c r="I676" s="42"/>
      <c r="L676" s="5"/>
    </row>
    <row r="677" spans="1:12" ht="14.25" customHeight="1" x14ac:dyDescent="0.35">
      <c r="A677" s="6"/>
      <c r="D677" s="42"/>
      <c r="E677" s="42"/>
      <c r="G677" s="1"/>
      <c r="H677" s="1"/>
      <c r="I677" s="42"/>
      <c r="L677" s="5"/>
    </row>
    <row r="678" spans="1:12" ht="14.25" customHeight="1" x14ac:dyDescent="0.35">
      <c r="A678" s="6"/>
      <c r="D678" s="42"/>
      <c r="E678" s="42"/>
      <c r="G678" s="1"/>
      <c r="H678" s="1"/>
      <c r="I678" s="42"/>
      <c r="L678" s="5"/>
    </row>
    <row r="679" spans="1:12" ht="14.25" customHeight="1" x14ac:dyDescent="0.35">
      <c r="A679" s="6"/>
      <c r="D679" s="42"/>
      <c r="E679" s="42"/>
      <c r="G679" s="1"/>
      <c r="H679" s="1"/>
      <c r="I679" s="42"/>
      <c r="L679" s="5"/>
    </row>
    <row r="680" spans="1:12" ht="14.25" customHeight="1" x14ac:dyDescent="0.35">
      <c r="A680" s="6"/>
      <c r="D680" s="42"/>
      <c r="E680" s="42"/>
      <c r="G680" s="1"/>
      <c r="H680" s="1"/>
      <c r="I680" s="42"/>
      <c r="L680" s="5"/>
    </row>
    <row r="681" spans="1:12" ht="14.25" customHeight="1" x14ac:dyDescent="0.35">
      <c r="A681" s="6"/>
      <c r="D681" s="42"/>
      <c r="E681" s="42"/>
      <c r="G681" s="1"/>
      <c r="H681" s="1"/>
      <c r="I681" s="42"/>
      <c r="L681" s="5"/>
    </row>
    <row r="682" spans="1:12" ht="14.25" customHeight="1" x14ac:dyDescent="0.35">
      <c r="A682" s="6"/>
      <c r="D682" s="42"/>
      <c r="E682" s="42"/>
      <c r="G682" s="1"/>
      <c r="H682" s="1"/>
      <c r="I682" s="42"/>
      <c r="L682" s="5"/>
    </row>
    <row r="683" spans="1:12" ht="14.25" customHeight="1" x14ac:dyDescent="0.35">
      <c r="A683" s="6"/>
      <c r="D683" s="42"/>
      <c r="E683" s="42"/>
      <c r="G683" s="1"/>
      <c r="H683" s="1"/>
      <c r="I683" s="42"/>
      <c r="L683" s="5"/>
    </row>
    <row r="684" spans="1:12" ht="14.25" customHeight="1" x14ac:dyDescent="0.35">
      <c r="A684" s="6"/>
      <c r="D684" s="42"/>
      <c r="E684" s="42"/>
      <c r="G684" s="1"/>
      <c r="H684" s="1"/>
      <c r="I684" s="42"/>
      <c r="L684" s="5"/>
    </row>
    <row r="685" spans="1:12" ht="14.25" customHeight="1" x14ac:dyDescent="0.35">
      <c r="A685" s="6"/>
      <c r="D685" s="42"/>
      <c r="E685" s="42"/>
      <c r="G685" s="1"/>
      <c r="H685" s="1"/>
      <c r="I685" s="42"/>
      <c r="L685" s="5"/>
    </row>
    <row r="686" spans="1:12" ht="14.25" customHeight="1" x14ac:dyDescent="0.35">
      <c r="A686" s="6"/>
      <c r="D686" s="42"/>
      <c r="E686" s="42"/>
      <c r="G686" s="1"/>
      <c r="H686" s="1"/>
      <c r="I686" s="42"/>
      <c r="L686" s="5"/>
    </row>
    <row r="687" spans="1:12" ht="14.25" customHeight="1" x14ac:dyDescent="0.35">
      <c r="A687" s="6"/>
      <c r="D687" s="42"/>
      <c r="E687" s="42"/>
      <c r="G687" s="1"/>
      <c r="H687" s="1"/>
      <c r="I687" s="42"/>
      <c r="L687" s="5"/>
    </row>
    <row r="688" spans="1:12" ht="14.25" customHeight="1" x14ac:dyDescent="0.35">
      <c r="A688" s="6"/>
      <c r="D688" s="42"/>
      <c r="E688" s="42"/>
      <c r="G688" s="1"/>
      <c r="H688" s="1"/>
      <c r="I688" s="42"/>
      <c r="L688" s="5"/>
    </row>
    <row r="689" spans="1:12" ht="14.25" customHeight="1" x14ac:dyDescent="0.35">
      <c r="A689" s="6"/>
      <c r="D689" s="42"/>
      <c r="E689" s="42"/>
      <c r="G689" s="1"/>
      <c r="H689" s="1"/>
      <c r="I689" s="42"/>
      <c r="L689" s="5"/>
    </row>
    <row r="690" spans="1:12" ht="14.25" customHeight="1" x14ac:dyDescent="0.35">
      <c r="A690" s="6"/>
      <c r="D690" s="42"/>
      <c r="E690" s="42"/>
      <c r="G690" s="1"/>
      <c r="H690" s="1"/>
      <c r="I690" s="42"/>
      <c r="L690" s="5"/>
    </row>
    <row r="691" spans="1:12" ht="14.25" customHeight="1" x14ac:dyDescent="0.35">
      <c r="A691" s="6"/>
      <c r="D691" s="42"/>
      <c r="E691" s="42"/>
      <c r="G691" s="1"/>
      <c r="H691" s="1"/>
      <c r="I691" s="42"/>
      <c r="L691" s="5"/>
    </row>
    <row r="692" spans="1:12" ht="14.25" customHeight="1" x14ac:dyDescent="0.35">
      <c r="A692" s="6"/>
      <c r="D692" s="42"/>
      <c r="E692" s="42"/>
      <c r="G692" s="1"/>
      <c r="H692" s="1"/>
      <c r="I692" s="42"/>
      <c r="L692" s="5"/>
    </row>
    <row r="693" spans="1:12" ht="14.25" customHeight="1" x14ac:dyDescent="0.35">
      <c r="A693" s="6"/>
      <c r="D693" s="42"/>
      <c r="E693" s="42"/>
      <c r="G693" s="1"/>
      <c r="H693" s="1"/>
      <c r="I693" s="42"/>
      <c r="L693" s="5"/>
    </row>
    <row r="694" spans="1:12" ht="14.25" customHeight="1" x14ac:dyDescent="0.35">
      <c r="A694" s="6"/>
      <c r="D694" s="42"/>
      <c r="E694" s="42"/>
      <c r="G694" s="1"/>
      <c r="H694" s="1"/>
      <c r="I694" s="42"/>
      <c r="L694" s="5"/>
    </row>
    <row r="695" spans="1:12" ht="14.25" customHeight="1" x14ac:dyDescent="0.35">
      <c r="A695" s="6"/>
      <c r="D695" s="42"/>
      <c r="E695" s="42"/>
      <c r="G695" s="1"/>
      <c r="H695" s="1"/>
      <c r="I695" s="42"/>
      <c r="L695" s="5"/>
    </row>
    <row r="696" spans="1:12" ht="14.25" customHeight="1" x14ac:dyDescent="0.35">
      <c r="A696" s="6"/>
      <c r="D696" s="42"/>
      <c r="E696" s="42"/>
      <c r="G696" s="1"/>
      <c r="H696" s="1"/>
      <c r="I696" s="42"/>
      <c r="L696" s="5"/>
    </row>
    <row r="697" spans="1:12" ht="14.25" customHeight="1" x14ac:dyDescent="0.35">
      <c r="A697" s="6"/>
      <c r="D697" s="42"/>
      <c r="E697" s="42"/>
      <c r="G697" s="1"/>
      <c r="H697" s="1"/>
      <c r="I697" s="42"/>
      <c r="L697" s="5"/>
    </row>
    <row r="698" spans="1:12" ht="14.25" customHeight="1" x14ac:dyDescent="0.35">
      <c r="A698" s="6"/>
      <c r="D698" s="42"/>
      <c r="E698" s="42"/>
      <c r="G698" s="1"/>
      <c r="H698" s="1"/>
      <c r="I698" s="42"/>
      <c r="L698" s="5"/>
    </row>
    <row r="699" spans="1:12" ht="14.25" customHeight="1" x14ac:dyDescent="0.35">
      <c r="A699" s="6"/>
      <c r="D699" s="42"/>
      <c r="E699" s="42"/>
      <c r="G699" s="1"/>
      <c r="H699" s="1"/>
      <c r="I699" s="42"/>
      <c r="L699" s="5"/>
    </row>
    <row r="700" spans="1:12" ht="14.25" customHeight="1" x14ac:dyDescent="0.35">
      <c r="A700" s="6"/>
      <c r="D700" s="42"/>
      <c r="E700" s="42"/>
      <c r="G700" s="1"/>
      <c r="H700" s="1"/>
      <c r="I700" s="42"/>
      <c r="L700" s="5"/>
    </row>
    <row r="701" spans="1:12" ht="14.25" customHeight="1" x14ac:dyDescent="0.35">
      <c r="A701" s="6"/>
      <c r="D701" s="42"/>
      <c r="E701" s="42"/>
      <c r="G701" s="1"/>
      <c r="H701" s="1"/>
      <c r="I701" s="42"/>
      <c r="L701" s="5"/>
    </row>
    <row r="702" spans="1:12" ht="14.25" customHeight="1" x14ac:dyDescent="0.35">
      <c r="A702" s="6"/>
      <c r="D702" s="42"/>
      <c r="E702" s="42"/>
      <c r="G702" s="1"/>
      <c r="H702" s="1"/>
      <c r="I702" s="42"/>
      <c r="L702" s="5"/>
    </row>
    <row r="703" spans="1:12" ht="14.25" customHeight="1" x14ac:dyDescent="0.35">
      <c r="A703" s="6"/>
      <c r="D703" s="42"/>
      <c r="E703" s="42"/>
      <c r="G703" s="1"/>
      <c r="H703" s="1"/>
      <c r="I703" s="42"/>
      <c r="L703" s="5"/>
    </row>
    <row r="704" spans="1:12" ht="14.25" customHeight="1" x14ac:dyDescent="0.35">
      <c r="A704" s="6"/>
      <c r="D704" s="42"/>
      <c r="E704" s="42"/>
      <c r="G704" s="1"/>
      <c r="H704" s="1"/>
      <c r="I704" s="42"/>
      <c r="L704" s="5"/>
    </row>
    <row r="705" spans="1:12" ht="14.25" customHeight="1" x14ac:dyDescent="0.35">
      <c r="A705" s="6"/>
      <c r="D705" s="42"/>
      <c r="E705" s="42"/>
      <c r="G705" s="1"/>
      <c r="H705" s="1"/>
      <c r="I705" s="42"/>
      <c r="L705" s="5"/>
    </row>
    <row r="706" spans="1:12" ht="14.25" customHeight="1" x14ac:dyDescent="0.35">
      <c r="A706" s="6"/>
      <c r="D706" s="42"/>
      <c r="E706" s="42"/>
      <c r="G706" s="1"/>
      <c r="H706" s="1"/>
      <c r="I706" s="42"/>
      <c r="L706" s="5"/>
    </row>
    <row r="707" spans="1:12" ht="14.25" customHeight="1" x14ac:dyDescent="0.35">
      <c r="A707" s="6"/>
      <c r="D707" s="42"/>
      <c r="E707" s="42"/>
      <c r="G707" s="1"/>
      <c r="H707" s="1"/>
      <c r="I707" s="42"/>
      <c r="L707" s="5"/>
    </row>
    <row r="708" spans="1:12" ht="14.25" customHeight="1" x14ac:dyDescent="0.35">
      <c r="A708" s="6"/>
      <c r="D708" s="42"/>
      <c r="E708" s="42"/>
      <c r="G708" s="1"/>
      <c r="H708" s="1"/>
      <c r="I708" s="42"/>
      <c r="L708" s="5"/>
    </row>
    <row r="709" spans="1:12" ht="14.25" customHeight="1" x14ac:dyDescent="0.35">
      <c r="A709" s="6"/>
      <c r="D709" s="42"/>
      <c r="E709" s="42"/>
      <c r="G709" s="1"/>
      <c r="H709" s="1"/>
      <c r="I709" s="42"/>
      <c r="L709" s="5"/>
    </row>
    <row r="710" spans="1:12" ht="14.25" customHeight="1" x14ac:dyDescent="0.35">
      <c r="A710" s="6"/>
      <c r="D710" s="42"/>
      <c r="E710" s="42"/>
      <c r="G710" s="1"/>
      <c r="H710" s="1"/>
      <c r="I710" s="42"/>
      <c r="L710" s="5"/>
    </row>
    <row r="711" spans="1:12" ht="14.25" customHeight="1" x14ac:dyDescent="0.35">
      <c r="A711" s="6"/>
      <c r="D711" s="42"/>
      <c r="E711" s="42"/>
      <c r="G711" s="1"/>
      <c r="H711" s="1"/>
      <c r="I711" s="42"/>
      <c r="L711" s="5"/>
    </row>
    <row r="712" spans="1:12" ht="14.25" customHeight="1" x14ac:dyDescent="0.35">
      <c r="A712" s="6"/>
      <c r="D712" s="42"/>
      <c r="E712" s="42"/>
      <c r="G712" s="1"/>
      <c r="H712" s="1"/>
      <c r="I712" s="42"/>
      <c r="L712" s="5"/>
    </row>
    <row r="713" spans="1:12" ht="14.25" customHeight="1" x14ac:dyDescent="0.35">
      <c r="A713" s="6"/>
      <c r="D713" s="42"/>
      <c r="E713" s="42"/>
      <c r="G713" s="1"/>
      <c r="H713" s="1"/>
      <c r="I713" s="42"/>
      <c r="L713" s="5"/>
    </row>
    <row r="714" spans="1:12" ht="14.25" customHeight="1" x14ac:dyDescent="0.35">
      <c r="A714" s="6"/>
      <c r="D714" s="42"/>
      <c r="E714" s="42"/>
      <c r="G714" s="1"/>
      <c r="H714" s="1"/>
      <c r="I714" s="42"/>
      <c r="L714" s="5"/>
    </row>
    <row r="715" spans="1:12" ht="14.25" customHeight="1" x14ac:dyDescent="0.35">
      <c r="A715" s="6"/>
      <c r="D715" s="42"/>
      <c r="E715" s="42"/>
      <c r="G715" s="1"/>
      <c r="H715" s="1"/>
      <c r="I715" s="42"/>
      <c r="L715" s="5"/>
    </row>
    <row r="716" spans="1:12" ht="14.25" customHeight="1" x14ac:dyDescent="0.35">
      <c r="A716" s="6"/>
      <c r="D716" s="42"/>
      <c r="E716" s="42"/>
      <c r="G716" s="1"/>
      <c r="H716" s="1"/>
      <c r="I716" s="42"/>
      <c r="L716" s="5"/>
    </row>
    <row r="717" spans="1:12" ht="14.25" customHeight="1" x14ac:dyDescent="0.35">
      <c r="A717" s="6"/>
      <c r="D717" s="42"/>
      <c r="E717" s="42"/>
      <c r="G717" s="1"/>
      <c r="H717" s="1"/>
      <c r="I717" s="42"/>
      <c r="L717" s="5"/>
    </row>
    <row r="718" spans="1:12" ht="14.25" customHeight="1" x14ac:dyDescent="0.35">
      <c r="A718" s="6"/>
      <c r="D718" s="42"/>
      <c r="E718" s="42"/>
      <c r="G718" s="1"/>
      <c r="H718" s="1"/>
      <c r="I718" s="42"/>
      <c r="L718" s="5"/>
    </row>
    <row r="719" spans="1:12" ht="14.25" customHeight="1" x14ac:dyDescent="0.35">
      <c r="A719" s="6"/>
      <c r="D719" s="42"/>
      <c r="E719" s="42"/>
      <c r="G719" s="1"/>
      <c r="H719" s="1"/>
      <c r="I719" s="42"/>
      <c r="L719" s="5"/>
    </row>
    <row r="720" spans="1:12" ht="14.25" customHeight="1" x14ac:dyDescent="0.35">
      <c r="A720" s="6"/>
      <c r="D720" s="42"/>
      <c r="E720" s="42"/>
      <c r="G720" s="1"/>
      <c r="H720" s="1"/>
      <c r="I720" s="42"/>
      <c r="L720" s="5"/>
    </row>
    <row r="721" spans="1:12" ht="14.25" customHeight="1" x14ac:dyDescent="0.35">
      <c r="A721" s="6"/>
      <c r="D721" s="42"/>
      <c r="E721" s="42"/>
      <c r="G721" s="1"/>
      <c r="H721" s="1"/>
      <c r="I721" s="42"/>
      <c r="L721" s="5"/>
    </row>
    <row r="722" spans="1:12" ht="14.25" customHeight="1" x14ac:dyDescent="0.35">
      <c r="A722" s="6"/>
      <c r="D722" s="42"/>
      <c r="E722" s="42"/>
      <c r="G722" s="1"/>
      <c r="H722" s="1"/>
      <c r="I722" s="42"/>
      <c r="L722" s="5"/>
    </row>
    <row r="723" spans="1:12" ht="14.25" customHeight="1" x14ac:dyDescent="0.35">
      <c r="A723" s="6"/>
      <c r="D723" s="42"/>
      <c r="E723" s="42"/>
      <c r="G723" s="1"/>
      <c r="H723" s="1"/>
      <c r="I723" s="42"/>
      <c r="L723" s="5"/>
    </row>
    <row r="724" spans="1:12" ht="14.25" customHeight="1" x14ac:dyDescent="0.35">
      <c r="A724" s="6"/>
      <c r="D724" s="42"/>
      <c r="E724" s="42"/>
      <c r="G724" s="1"/>
      <c r="H724" s="1"/>
      <c r="I724" s="42"/>
      <c r="L724" s="5"/>
    </row>
    <row r="725" spans="1:12" ht="14.25" customHeight="1" x14ac:dyDescent="0.35">
      <c r="A725" s="6"/>
      <c r="D725" s="42"/>
      <c r="E725" s="42"/>
      <c r="G725" s="1"/>
      <c r="H725" s="1"/>
      <c r="I725" s="42"/>
      <c r="L725" s="5"/>
    </row>
    <row r="726" spans="1:12" ht="14.25" customHeight="1" x14ac:dyDescent="0.35">
      <c r="A726" s="6"/>
      <c r="D726" s="42"/>
      <c r="E726" s="42"/>
      <c r="G726" s="1"/>
      <c r="H726" s="1"/>
      <c r="I726" s="42"/>
      <c r="L726" s="5"/>
    </row>
    <row r="727" spans="1:12" ht="14.25" customHeight="1" x14ac:dyDescent="0.35">
      <c r="A727" s="6"/>
      <c r="D727" s="42"/>
      <c r="E727" s="42"/>
      <c r="G727" s="1"/>
      <c r="H727" s="1"/>
      <c r="I727" s="42"/>
      <c r="L727" s="5"/>
    </row>
    <row r="728" spans="1:12" ht="14.25" customHeight="1" x14ac:dyDescent="0.35">
      <c r="A728" s="6"/>
      <c r="D728" s="42"/>
      <c r="E728" s="42"/>
      <c r="G728" s="1"/>
      <c r="H728" s="1"/>
      <c r="I728" s="42"/>
      <c r="L728" s="5"/>
    </row>
    <row r="729" spans="1:12" ht="14.25" customHeight="1" x14ac:dyDescent="0.35">
      <c r="A729" s="6"/>
      <c r="D729" s="42"/>
      <c r="E729" s="42"/>
      <c r="G729" s="1"/>
      <c r="H729" s="1"/>
      <c r="I729" s="42"/>
      <c r="L729" s="5"/>
    </row>
    <row r="730" spans="1:12" ht="14.25" customHeight="1" x14ac:dyDescent="0.35">
      <c r="A730" s="6"/>
      <c r="D730" s="42"/>
      <c r="E730" s="42"/>
      <c r="G730" s="1"/>
      <c r="H730" s="1"/>
      <c r="I730" s="42"/>
      <c r="L730" s="5"/>
    </row>
    <row r="731" spans="1:12" ht="14.25" customHeight="1" x14ac:dyDescent="0.35">
      <c r="A731" s="6"/>
      <c r="D731" s="42"/>
      <c r="E731" s="42"/>
      <c r="G731" s="1"/>
      <c r="H731" s="1"/>
      <c r="I731" s="42"/>
      <c r="L731" s="5"/>
    </row>
    <row r="732" spans="1:12" ht="14.25" customHeight="1" x14ac:dyDescent="0.35">
      <c r="A732" s="6"/>
      <c r="D732" s="42"/>
      <c r="E732" s="42"/>
      <c r="G732" s="1"/>
      <c r="H732" s="1"/>
      <c r="I732" s="42"/>
      <c r="L732" s="5"/>
    </row>
    <row r="733" spans="1:12" ht="14.25" customHeight="1" x14ac:dyDescent="0.35">
      <c r="A733" s="6"/>
      <c r="D733" s="42"/>
      <c r="E733" s="42"/>
      <c r="G733" s="1"/>
      <c r="H733" s="1"/>
      <c r="I733" s="42"/>
      <c r="L733" s="5"/>
    </row>
    <row r="734" spans="1:12" ht="14.25" customHeight="1" x14ac:dyDescent="0.35">
      <c r="A734" s="6"/>
      <c r="D734" s="42"/>
      <c r="E734" s="42"/>
      <c r="G734" s="1"/>
      <c r="H734" s="1"/>
      <c r="I734" s="42"/>
      <c r="L734" s="5"/>
    </row>
    <row r="735" spans="1:12" ht="14.25" customHeight="1" x14ac:dyDescent="0.35">
      <c r="A735" s="6"/>
      <c r="D735" s="42"/>
      <c r="E735" s="42"/>
      <c r="G735" s="1"/>
      <c r="H735" s="1"/>
      <c r="I735" s="42"/>
      <c r="L735" s="5"/>
    </row>
    <row r="736" spans="1:12" ht="14.25" customHeight="1" x14ac:dyDescent="0.35">
      <c r="A736" s="6"/>
      <c r="D736" s="42"/>
      <c r="E736" s="42"/>
      <c r="G736" s="1"/>
      <c r="H736" s="1"/>
      <c r="I736" s="42"/>
      <c r="L736" s="5"/>
    </row>
    <row r="737" spans="1:12" ht="14.25" customHeight="1" x14ac:dyDescent="0.35">
      <c r="A737" s="6"/>
      <c r="D737" s="42"/>
      <c r="E737" s="42"/>
      <c r="G737" s="1"/>
      <c r="H737" s="1"/>
      <c r="I737" s="42"/>
      <c r="L737" s="5"/>
    </row>
    <row r="738" spans="1:12" ht="14.25" customHeight="1" x14ac:dyDescent="0.35">
      <c r="A738" s="6"/>
      <c r="D738" s="42"/>
      <c r="E738" s="42"/>
      <c r="G738" s="1"/>
      <c r="H738" s="1"/>
      <c r="I738" s="42"/>
      <c r="L738" s="5"/>
    </row>
    <row r="739" spans="1:12" ht="14.25" customHeight="1" x14ac:dyDescent="0.35">
      <c r="A739" s="6"/>
      <c r="D739" s="42"/>
      <c r="E739" s="42"/>
      <c r="G739" s="1"/>
      <c r="H739" s="1"/>
      <c r="I739" s="42"/>
      <c r="L739" s="5"/>
    </row>
    <row r="740" spans="1:12" ht="14.25" customHeight="1" x14ac:dyDescent="0.35">
      <c r="A740" s="6"/>
      <c r="D740" s="42"/>
      <c r="E740" s="42"/>
      <c r="G740" s="1"/>
      <c r="H740" s="1"/>
      <c r="I740" s="42"/>
      <c r="L740" s="5"/>
    </row>
    <row r="741" spans="1:12" ht="14.25" customHeight="1" x14ac:dyDescent="0.35">
      <c r="A741" s="6"/>
      <c r="D741" s="42"/>
      <c r="E741" s="42"/>
      <c r="G741" s="1"/>
      <c r="H741" s="1"/>
      <c r="I741" s="42"/>
      <c r="L741" s="5"/>
    </row>
    <row r="742" spans="1:12" ht="14.25" customHeight="1" x14ac:dyDescent="0.35">
      <c r="A742" s="6"/>
      <c r="D742" s="42"/>
      <c r="E742" s="42"/>
      <c r="G742" s="1"/>
      <c r="H742" s="1"/>
      <c r="I742" s="42"/>
      <c r="L742" s="5"/>
    </row>
    <row r="743" spans="1:12" ht="14.25" customHeight="1" x14ac:dyDescent="0.35">
      <c r="A743" s="6"/>
      <c r="D743" s="42"/>
      <c r="E743" s="42"/>
      <c r="G743" s="1"/>
      <c r="H743" s="1"/>
      <c r="I743" s="42"/>
      <c r="L743" s="5"/>
    </row>
    <row r="744" spans="1:12" ht="14.25" customHeight="1" x14ac:dyDescent="0.35">
      <c r="A744" s="6"/>
      <c r="D744" s="42"/>
      <c r="E744" s="42"/>
      <c r="G744" s="1"/>
      <c r="H744" s="1"/>
      <c r="I744" s="42"/>
      <c r="L744" s="5"/>
    </row>
    <row r="745" spans="1:12" ht="14.25" customHeight="1" x14ac:dyDescent="0.35">
      <c r="A745" s="6"/>
      <c r="D745" s="42"/>
      <c r="E745" s="42"/>
      <c r="G745" s="1"/>
      <c r="H745" s="1"/>
      <c r="I745" s="42"/>
      <c r="L745" s="5"/>
    </row>
    <row r="746" spans="1:12" ht="14.25" customHeight="1" x14ac:dyDescent="0.35">
      <c r="A746" s="6"/>
      <c r="D746" s="42"/>
      <c r="E746" s="42"/>
      <c r="G746" s="1"/>
      <c r="H746" s="1"/>
      <c r="I746" s="42"/>
      <c r="L746" s="5"/>
    </row>
    <row r="747" spans="1:12" ht="14.25" customHeight="1" x14ac:dyDescent="0.35">
      <c r="A747" s="6"/>
      <c r="D747" s="42"/>
      <c r="E747" s="42"/>
      <c r="G747" s="1"/>
      <c r="H747" s="1"/>
      <c r="I747" s="42"/>
      <c r="L747" s="5"/>
    </row>
    <row r="748" spans="1:12" ht="14.25" customHeight="1" x14ac:dyDescent="0.35">
      <c r="A748" s="6"/>
      <c r="D748" s="42"/>
      <c r="E748" s="42"/>
      <c r="G748" s="1"/>
      <c r="H748" s="1"/>
      <c r="I748" s="42"/>
      <c r="L748" s="5"/>
    </row>
    <row r="749" spans="1:12" ht="14.25" customHeight="1" x14ac:dyDescent="0.35">
      <c r="A749" s="6"/>
      <c r="D749" s="42"/>
      <c r="E749" s="42"/>
      <c r="G749" s="1"/>
      <c r="H749" s="1"/>
      <c r="I749" s="42"/>
      <c r="L749" s="5"/>
    </row>
    <row r="750" spans="1:12" ht="14.25" customHeight="1" x14ac:dyDescent="0.35">
      <c r="A750" s="6"/>
      <c r="D750" s="42"/>
      <c r="E750" s="42"/>
      <c r="G750" s="1"/>
      <c r="H750" s="1"/>
      <c r="I750" s="42"/>
      <c r="L750" s="5"/>
    </row>
    <row r="751" spans="1:12" ht="14.25" customHeight="1" x14ac:dyDescent="0.35">
      <c r="A751" s="6"/>
      <c r="D751" s="42"/>
      <c r="E751" s="42"/>
      <c r="G751" s="1"/>
      <c r="H751" s="1"/>
      <c r="I751" s="42"/>
      <c r="L751" s="5"/>
    </row>
    <row r="752" spans="1:12" ht="14.25" customHeight="1" x14ac:dyDescent="0.35">
      <c r="A752" s="6"/>
      <c r="D752" s="42"/>
      <c r="E752" s="42"/>
      <c r="G752" s="1"/>
      <c r="H752" s="1"/>
      <c r="I752" s="42"/>
      <c r="L752" s="5"/>
    </row>
    <row r="753" spans="1:12" ht="14.25" customHeight="1" x14ac:dyDescent="0.35">
      <c r="A753" s="6"/>
      <c r="D753" s="42"/>
      <c r="E753" s="42"/>
      <c r="G753" s="1"/>
      <c r="H753" s="1"/>
      <c r="I753" s="42"/>
      <c r="L753" s="5"/>
    </row>
    <row r="754" spans="1:12" ht="14.25" customHeight="1" x14ac:dyDescent="0.35">
      <c r="A754" s="6"/>
      <c r="D754" s="42"/>
      <c r="E754" s="42"/>
      <c r="G754" s="1"/>
      <c r="H754" s="1"/>
      <c r="I754" s="42"/>
      <c r="L754" s="5"/>
    </row>
    <row r="755" spans="1:12" ht="14.25" customHeight="1" x14ac:dyDescent="0.35">
      <c r="A755" s="6"/>
      <c r="D755" s="42"/>
      <c r="E755" s="42"/>
      <c r="G755" s="1"/>
      <c r="H755" s="1"/>
      <c r="I755" s="42"/>
      <c r="L755" s="5"/>
    </row>
    <row r="756" spans="1:12" ht="14.25" customHeight="1" x14ac:dyDescent="0.35">
      <c r="A756" s="6"/>
      <c r="D756" s="42"/>
      <c r="E756" s="42"/>
      <c r="G756" s="1"/>
      <c r="H756" s="1"/>
      <c r="I756" s="42"/>
      <c r="L756" s="5"/>
    </row>
    <row r="757" spans="1:12" ht="14.25" customHeight="1" x14ac:dyDescent="0.35">
      <c r="A757" s="6"/>
      <c r="D757" s="42"/>
      <c r="E757" s="42"/>
      <c r="G757" s="1"/>
      <c r="H757" s="1"/>
      <c r="I757" s="42"/>
      <c r="L757" s="5"/>
    </row>
    <row r="758" spans="1:12" ht="14.25" customHeight="1" x14ac:dyDescent="0.35">
      <c r="A758" s="6"/>
      <c r="D758" s="42"/>
      <c r="E758" s="42"/>
      <c r="G758" s="1"/>
      <c r="H758" s="1"/>
      <c r="I758" s="42"/>
      <c r="L758" s="5"/>
    </row>
    <row r="759" spans="1:12" ht="14.25" customHeight="1" x14ac:dyDescent="0.35">
      <c r="A759" s="6"/>
      <c r="D759" s="42"/>
      <c r="E759" s="42"/>
      <c r="G759" s="1"/>
      <c r="H759" s="1"/>
      <c r="I759" s="42"/>
      <c r="L759" s="5"/>
    </row>
    <row r="760" spans="1:12" ht="14.25" customHeight="1" x14ac:dyDescent="0.35">
      <c r="A760" s="6"/>
      <c r="D760" s="42"/>
      <c r="E760" s="42"/>
      <c r="G760" s="1"/>
      <c r="H760" s="1"/>
      <c r="I760" s="42"/>
      <c r="L760" s="5"/>
    </row>
    <row r="761" spans="1:12" ht="14.25" customHeight="1" x14ac:dyDescent="0.35">
      <c r="A761" s="6"/>
      <c r="D761" s="42"/>
      <c r="E761" s="42"/>
      <c r="G761" s="1"/>
      <c r="H761" s="1"/>
      <c r="I761" s="42"/>
      <c r="L761" s="5"/>
    </row>
    <row r="762" spans="1:12" ht="14.25" customHeight="1" x14ac:dyDescent="0.35">
      <c r="A762" s="6"/>
      <c r="D762" s="42"/>
      <c r="E762" s="42"/>
      <c r="G762" s="1"/>
      <c r="H762" s="1"/>
      <c r="I762" s="42"/>
      <c r="L762" s="5"/>
    </row>
    <row r="763" spans="1:12" ht="14.25" customHeight="1" x14ac:dyDescent="0.35">
      <c r="A763" s="6"/>
      <c r="D763" s="42"/>
      <c r="E763" s="42"/>
      <c r="G763" s="1"/>
      <c r="H763" s="1"/>
      <c r="I763" s="42"/>
      <c r="L763" s="5"/>
    </row>
    <row r="764" spans="1:12" ht="14.25" customHeight="1" x14ac:dyDescent="0.35">
      <c r="A764" s="6"/>
      <c r="D764" s="42"/>
      <c r="E764" s="42"/>
      <c r="G764" s="1"/>
      <c r="H764" s="1"/>
      <c r="I764" s="42"/>
      <c r="L764" s="5"/>
    </row>
    <row r="765" spans="1:12" ht="14.25" customHeight="1" x14ac:dyDescent="0.35">
      <c r="A765" s="6"/>
      <c r="D765" s="42"/>
      <c r="E765" s="42"/>
      <c r="G765" s="1"/>
      <c r="H765" s="1"/>
      <c r="I765" s="42"/>
      <c r="L765" s="5"/>
    </row>
    <row r="766" spans="1:12" ht="14.25" customHeight="1" x14ac:dyDescent="0.35">
      <c r="A766" s="6"/>
      <c r="D766" s="42"/>
      <c r="E766" s="42"/>
      <c r="G766" s="1"/>
      <c r="H766" s="1"/>
      <c r="I766" s="42"/>
      <c r="L766" s="5"/>
    </row>
    <row r="767" spans="1:12" ht="14.25" customHeight="1" x14ac:dyDescent="0.35">
      <c r="A767" s="6"/>
      <c r="D767" s="42"/>
      <c r="E767" s="42"/>
      <c r="G767" s="1"/>
      <c r="H767" s="1"/>
      <c r="I767" s="42"/>
      <c r="L767" s="5"/>
    </row>
    <row r="768" spans="1:12" ht="14.25" customHeight="1" x14ac:dyDescent="0.35">
      <c r="A768" s="6"/>
      <c r="D768" s="42"/>
      <c r="E768" s="42"/>
      <c r="G768" s="1"/>
      <c r="H768" s="1"/>
      <c r="I768" s="42"/>
      <c r="L768" s="5"/>
    </row>
    <row r="769" spans="1:12" ht="14.25" customHeight="1" x14ac:dyDescent="0.35">
      <c r="A769" s="6"/>
      <c r="D769" s="42"/>
      <c r="E769" s="42"/>
      <c r="G769" s="1"/>
      <c r="H769" s="1"/>
      <c r="I769" s="42"/>
      <c r="L769" s="5"/>
    </row>
    <row r="770" spans="1:12" ht="14.25" customHeight="1" x14ac:dyDescent="0.35">
      <c r="A770" s="6"/>
      <c r="D770" s="42"/>
      <c r="E770" s="42"/>
      <c r="G770" s="1"/>
      <c r="H770" s="1"/>
      <c r="I770" s="42"/>
      <c r="L770" s="5"/>
    </row>
    <row r="771" spans="1:12" ht="14.25" customHeight="1" x14ac:dyDescent="0.35">
      <c r="A771" s="6"/>
      <c r="D771" s="42"/>
      <c r="E771" s="42"/>
      <c r="G771" s="1"/>
      <c r="H771" s="1"/>
      <c r="I771" s="42"/>
      <c r="L771" s="5"/>
    </row>
    <row r="772" spans="1:12" ht="14.25" customHeight="1" x14ac:dyDescent="0.35">
      <c r="A772" s="6"/>
      <c r="D772" s="42"/>
      <c r="E772" s="42"/>
      <c r="G772" s="1"/>
      <c r="H772" s="1"/>
      <c r="I772" s="42"/>
      <c r="L772" s="5"/>
    </row>
    <row r="773" spans="1:12" ht="14.25" customHeight="1" x14ac:dyDescent="0.35">
      <c r="A773" s="6"/>
      <c r="D773" s="42"/>
      <c r="E773" s="42"/>
      <c r="G773" s="1"/>
      <c r="H773" s="1"/>
      <c r="I773" s="42"/>
      <c r="L773" s="5"/>
    </row>
    <row r="774" spans="1:12" ht="14.25" customHeight="1" x14ac:dyDescent="0.35">
      <c r="A774" s="6"/>
      <c r="D774" s="42"/>
      <c r="E774" s="42"/>
      <c r="G774" s="1"/>
      <c r="H774" s="1"/>
      <c r="I774" s="42"/>
      <c r="L774" s="5"/>
    </row>
    <row r="775" spans="1:12" ht="14.25" customHeight="1" x14ac:dyDescent="0.35">
      <c r="A775" s="6"/>
      <c r="D775" s="42"/>
      <c r="E775" s="42"/>
      <c r="G775" s="1"/>
      <c r="H775" s="1"/>
      <c r="I775" s="42"/>
      <c r="L775" s="5"/>
    </row>
    <row r="776" spans="1:12" ht="14.25" customHeight="1" x14ac:dyDescent="0.35">
      <c r="A776" s="6"/>
      <c r="D776" s="42"/>
      <c r="E776" s="42"/>
      <c r="G776" s="1"/>
      <c r="H776" s="1"/>
      <c r="I776" s="42"/>
      <c r="L776" s="5"/>
    </row>
    <row r="777" spans="1:12" ht="14.25" customHeight="1" x14ac:dyDescent="0.35">
      <c r="A777" s="6"/>
      <c r="D777" s="42"/>
      <c r="E777" s="42"/>
      <c r="G777" s="1"/>
      <c r="H777" s="1"/>
      <c r="I777" s="42"/>
      <c r="L777" s="5"/>
    </row>
    <row r="778" spans="1:12" ht="14.25" customHeight="1" x14ac:dyDescent="0.35">
      <c r="A778" s="6"/>
      <c r="D778" s="42"/>
      <c r="E778" s="42"/>
      <c r="G778" s="1"/>
      <c r="H778" s="1"/>
      <c r="I778" s="42"/>
      <c r="L778" s="5"/>
    </row>
    <row r="779" spans="1:12" ht="14.25" customHeight="1" x14ac:dyDescent="0.35">
      <c r="A779" s="6"/>
      <c r="D779" s="42"/>
      <c r="E779" s="42"/>
      <c r="G779" s="1"/>
      <c r="H779" s="1"/>
      <c r="I779" s="42"/>
      <c r="L779" s="5"/>
    </row>
    <row r="780" spans="1:12" ht="14.25" customHeight="1" x14ac:dyDescent="0.35">
      <c r="A780" s="6"/>
      <c r="D780" s="42"/>
      <c r="E780" s="42"/>
      <c r="G780" s="1"/>
      <c r="H780" s="1"/>
      <c r="I780" s="42"/>
      <c r="L780" s="5"/>
    </row>
    <row r="781" spans="1:12" ht="14.25" customHeight="1" x14ac:dyDescent="0.35">
      <c r="A781" s="6"/>
      <c r="D781" s="42"/>
      <c r="E781" s="42"/>
      <c r="G781" s="1"/>
      <c r="H781" s="1"/>
      <c r="I781" s="42"/>
      <c r="L781" s="5"/>
    </row>
    <row r="782" spans="1:12" ht="14.25" customHeight="1" x14ac:dyDescent="0.35">
      <c r="A782" s="6"/>
      <c r="D782" s="42"/>
      <c r="E782" s="42"/>
      <c r="G782" s="1"/>
      <c r="H782" s="1"/>
      <c r="I782" s="42"/>
      <c r="L782" s="5"/>
    </row>
    <row r="783" spans="1:12" ht="14.25" customHeight="1" x14ac:dyDescent="0.35">
      <c r="A783" s="6"/>
      <c r="D783" s="42"/>
      <c r="E783" s="42"/>
      <c r="G783" s="1"/>
      <c r="H783" s="1"/>
      <c r="I783" s="42"/>
      <c r="L783" s="5"/>
    </row>
    <row r="784" spans="1:12" ht="14.25" customHeight="1" x14ac:dyDescent="0.35">
      <c r="A784" s="6"/>
      <c r="D784" s="42"/>
      <c r="E784" s="42"/>
      <c r="G784" s="1"/>
      <c r="H784" s="1"/>
      <c r="I784" s="42"/>
      <c r="L784" s="5"/>
    </row>
    <row r="785" spans="1:12" ht="14.25" customHeight="1" x14ac:dyDescent="0.35">
      <c r="A785" s="6"/>
      <c r="D785" s="42"/>
      <c r="E785" s="42"/>
      <c r="G785" s="1"/>
      <c r="H785" s="1"/>
      <c r="I785" s="42"/>
      <c r="L785" s="5"/>
    </row>
    <row r="786" spans="1:12" ht="14.25" customHeight="1" x14ac:dyDescent="0.35">
      <c r="A786" s="6"/>
      <c r="D786" s="42"/>
      <c r="E786" s="42"/>
      <c r="G786" s="1"/>
      <c r="H786" s="1"/>
      <c r="I786" s="42"/>
      <c r="L786" s="5"/>
    </row>
    <row r="787" spans="1:12" ht="14.25" customHeight="1" x14ac:dyDescent="0.35">
      <c r="A787" s="6"/>
      <c r="D787" s="42"/>
      <c r="E787" s="42"/>
      <c r="G787" s="1"/>
      <c r="H787" s="1"/>
      <c r="I787" s="42"/>
      <c r="L787" s="5"/>
    </row>
    <row r="788" spans="1:12" ht="14.25" customHeight="1" x14ac:dyDescent="0.35">
      <c r="A788" s="6"/>
      <c r="D788" s="42"/>
      <c r="E788" s="42"/>
      <c r="G788" s="1"/>
      <c r="H788" s="1"/>
      <c r="I788" s="42"/>
      <c r="L788" s="5"/>
    </row>
    <row r="789" spans="1:12" ht="14.25" customHeight="1" x14ac:dyDescent="0.35">
      <c r="A789" s="6"/>
      <c r="D789" s="42"/>
      <c r="E789" s="42"/>
      <c r="G789" s="1"/>
      <c r="H789" s="1"/>
      <c r="I789" s="42"/>
      <c r="L789" s="5"/>
    </row>
    <row r="790" spans="1:12" ht="14.25" customHeight="1" x14ac:dyDescent="0.35">
      <c r="A790" s="6"/>
      <c r="D790" s="42"/>
      <c r="E790" s="42"/>
      <c r="G790" s="1"/>
      <c r="H790" s="1"/>
      <c r="I790" s="42"/>
      <c r="L790" s="5"/>
    </row>
    <row r="791" spans="1:12" ht="14.25" customHeight="1" x14ac:dyDescent="0.35">
      <c r="A791" s="6"/>
      <c r="D791" s="42"/>
      <c r="E791" s="42"/>
      <c r="G791" s="1"/>
      <c r="H791" s="1"/>
      <c r="I791" s="42"/>
      <c r="L791" s="5"/>
    </row>
    <row r="792" spans="1:12" ht="14.25" customHeight="1" x14ac:dyDescent="0.35">
      <c r="A792" s="6"/>
      <c r="D792" s="42"/>
      <c r="E792" s="42"/>
      <c r="G792" s="1"/>
      <c r="H792" s="1"/>
      <c r="I792" s="42"/>
      <c r="L792" s="5"/>
    </row>
    <row r="793" spans="1:12" ht="14.25" customHeight="1" x14ac:dyDescent="0.35">
      <c r="A793" s="6"/>
      <c r="D793" s="42"/>
      <c r="E793" s="42"/>
      <c r="G793" s="1"/>
      <c r="H793" s="1"/>
      <c r="I793" s="42"/>
      <c r="L793" s="5"/>
    </row>
    <row r="794" spans="1:12" ht="14.25" customHeight="1" x14ac:dyDescent="0.35">
      <c r="A794" s="6"/>
      <c r="D794" s="42"/>
      <c r="E794" s="42"/>
      <c r="G794" s="1"/>
      <c r="H794" s="1"/>
      <c r="I794" s="42"/>
      <c r="L794" s="5"/>
    </row>
    <row r="795" spans="1:12" ht="14.25" customHeight="1" x14ac:dyDescent="0.35">
      <c r="A795" s="6"/>
      <c r="D795" s="42"/>
      <c r="E795" s="42"/>
      <c r="G795" s="1"/>
      <c r="H795" s="1"/>
      <c r="I795" s="42"/>
      <c r="L795" s="5"/>
    </row>
    <row r="796" spans="1:12" ht="14.25" customHeight="1" x14ac:dyDescent="0.35">
      <c r="A796" s="6"/>
      <c r="D796" s="42"/>
      <c r="E796" s="42"/>
      <c r="G796" s="1"/>
      <c r="H796" s="1"/>
      <c r="I796" s="42"/>
      <c r="L796" s="5"/>
    </row>
    <row r="797" spans="1:12" ht="14.25" customHeight="1" x14ac:dyDescent="0.35">
      <c r="A797" s="6"/>
      <c r="D797" s="42"/>
      <c r="E797" s="42"/>
      <c r="G797" s="1"/>
      <c r="H797" s="1"/>
      <c r="I797" s="42"/>
      <c r="L797" s="5"/>
    </row>
    <row r="798" spans="1:12" ht="14.25" customHeight="1" x14ac:dyDescent="0.35">
      <c r="A798" s="6"/>
      <c r="D798" s="42"/>
      <c r="E798" s="42"/>
      <c r="G798" s="1"/>
      <c r="H798" s="1"/>
      <c r="I798" s="42"/>
      <c r="L798" s="5"/>
    </row>
    <row r="799" spans="1:12" ht="14.25" customHeight="1" x14ac:dyDescent="0.35">
      <c r="A799" s="6"/>
      <c r="D799" s="42"/>
      <c r="E799" s="42"/>
      <c r="G799" s="1"/>
      <c r="H799" s="1"/>
      <c r="I799" s="42"/>
      <c r="L799" s="5"/>
    </row>
    <row r="800" spans="1:12" ht="14.25" customHeight="1" x14ac:dyDescent="0.35">
      <c r="A800" s="6"/>
      <c r="D800" s="42"/>
      <c r="E800" s="42"/>
      <c r="G800" s="1"/>
      <c r="H800" s="1"/>
      <c r="I800" s="42"/>
      <c r="L800" s="5"/>
    </row>
    <row r="801" spans="1:12" ht="14.25" customHeight="1" x14ac:dyDescent="0.35">
      <c r="A801" s="6"/>
      <c r="D801" s="42"/>
      <c r="E801" s="42"/>
      <c r="G801" s="1"/>
      <c r="H801" s="1"/>
      <c r="I801" s="42"/>
      <c r="L801" s="5"/>
    </row>
    <row r="802" spans="1:12" ht="14.25" customHeight="1" x14ac:dyDescent="0.35">
      <c r="A802" s="6"/>
      <c r="D802" s="42"/>
      <c r="E802" s="42"/>
      <c r="G802" s="1"/>
      <c r="H802" s="1"/>
      <c r="I802" s="42"/>
      <c r="L802" s="5"/>
    </row>
    <row r="803" spans="1:12" ht="14.25" customHeight="1" x14ac:dyDescent="0.35">
      <c r="A803" s="6"/>
      <c r="D803" s="42"/>
      <c r="E803" s="42"/>
      <c r="G803" s="1"/>
      <c r="H803" s="1"/>
      <c r="I803" s="42"/>
      <c r="L803" s="5"/>
    </row>
    <row r="804" spans="1:12" ht="14.25" customHeight="1" x14ac:dyDescent="0.35">
      <c r="A804" s="6"/>
      <c r="D804" s="42"/>
      <c r="E804" s="42"/>
      <c r="G804" s="1"/>
      <c r="H804" s="1"/>
      <c r="I804" s="42"/>
      <c r="L804" s="5"/>
    </row>
    <row r="805" spans="1:12" ht="14.25" customHeight="1" x14ac:dyDescent="0.35">
      <c r="A805" s="6"/>
      <c r="D805" s="42"/>
      <c r="E805" s="42"/>
      <c r="G805" s="1"/>
      <c r="H805" s="1"/>
      <c r="I805" s="42"/>
      <c r="L805" s="5"/>
    </row>
    <row r="806" spans="1:12" ht="14.25" customHeight="1" x14ac:dyDescent="0.35">
      <c r="A806" s="6"/>
      <c r="D806" s="42"/>
      <c r="E806" s="42"/>
      <c r="G806" s="1"/>
      <c r="H806" s="1"/>
      <c r="I806" s="42"/>
      <c r="L806" s="5"/>
    </row>
    <row r="807" spans="1:12" ht="14.25" customHeight="1" x14ac:dyDescent="0.35">
      <c r="A807" s="6"/>
      <c r="D807" s="42"/>
      <c r="E807" s="42"/>
      <c r="G807" s="1"/>
      <c r="H807" s="1"/>
      <c r="I807" s="42"/>
      <c r="L807" s="5"/>
    </row>
    <row r="808" spans="1:12" ht="14.25" customHeight="1" x14ac:dyDescent="0.35">
      <c r="A808" s="6"/>
      <c r="D808" s="42"/>
      <c r="E808" s="42"/>
      <c r="G808" s="1"/>
      <c r="H808" s="1"/>
      <c r="I808" s="42"/>
      <c r="L808" s="5"/>
    </row>
    <row r="809" spans="1:12" ht="14.25" customHeight="1" x14ac:dyDescent="0.35">
      <c r="A809" s="6"/>
      <c r="D809" s="42"/>
      <c r="E809" s="42"/>
      <c r="G809" s="1"/>
      <c r="H809" s="1"/>
      <c r="I809" s="42"/>
      <c r="L809" s="5"/>
    </row>
    <row r="810" spans="1:12" ht="14.25" customHeight="1" x14ac:dyDescent="0.35">
      <c r="A810" s="6"/>
      <c r="D810" s="42"/>
      <c r="E810" s="42"/>
      <c r="G810" s="1"/>
      <c r="H810" s="1"/>
      <c r="I810" s="42"/>
      <c r="L810" s="5"/>
    </row>
    <row r="811" spans="1:12" ht="14.25" customHeight="1" x14ac:dyDescent="0.35">
      <c r="A811" s="6"/>
      <c r="D811" s="42"/>
      <c r="E811" s="42"/>
      <c r="G811" s="1"/>
      <c r="H811" s="1"/>
      <c r="I811" s="42"/>
      <c r="L811" s="5"/>
    </row>
    <row r="812" spans="1:12" ht="14.25" customHeight="1" x14ac:dyDescent="0.35">
      <c r="A812" s="6"/>
      <c r="D812" s="42"/>
      <c r="E812" s="42"/>
      <c r="G812" s="1"/>
      <c r="H812" s="1"/>
      <c r="I812" s="42"/>
      <c r="L812" s="5"/>
    </row>
    <row r="813" spans="1:12" ht="14.25" customHeight="1" x14ac:dyDescent="0.35">
      <c r="A813" s="6"/>
      <c r="D813" s="42"/>
      <c r="E813" s="42"/>
      <c r="G813" s="1"/>
      <c r="H813" s="1"/>
      <c r="I813" s="42"/>
      <c r="L813" s="5"/>
    </row>
    <row r="814" spans="1:12" ht="14.25" customHeight="1" x14ac:dyDescent="0.35">
      <c r="A814" s="6"/>
      <c r="D814" s="42"/>
      <c r="E814" s="42"/>
      <c r="G814" s="1"/>
      <c r="H814" s="1"/>
      <c r="I814" s="42"/>
      <c r="L814" s="5"/>
    </row>
    <row r="815" spans="1:12" ht="14.25" customHeight="1" x14ac:dyDescent="0.35">
      <c r="A815" s="6"/>
      <c r="D815" s="42"/>
      <c r="E815" s="42"/>
      <c r="G815" s="1"/>
      <c r="H815" s="1"/>
      <c r="I815" s="42"/>
      <c r="L815" s="5"/>
    </row>
    <row r="816" spans="1:12" ht="14.25" customHeight="1" x14ac:dyDescent="0.35">
      <c r="A816" s="6"/>
      <c r="D816" s="42"/>
      <c r="E816" s="42"/>
      <c r="G816" s="1"/>
      <c r="H816" s="1"/>
      <c r="I816" s="42"/>
      <c r="L816" s="5"/>
    </row>
    <row r="817" spans="1:12" ht="14.25" customHeight="1" x14ac:dyDescent="0.35">
      <c r="A817" s="6"/>
      <c r="D817" s="42"/>
      <c r="E817" s="42"/>
      <c r="G817" s="1"/>
      <c r="H817" s="1"/>
      <c r="I817" s="42"/>
      <c r="L817" s="5"/>
    </row>
    <row r="818" spans="1:12" ht="14.25" customHeight="1" x14ac:dyDescent="0.35">
      <c r="A818" s="6"/>
      <c r="D818" s="42"/>
      <c r="E818" s="42"/>
      <c r="G818" s="1"/>
      <c r="H818" s="1"/>
      <c r="I818" s="42"/>
      <c r="L818" s="5"/>
    </row>
    <row r="819" spans="1:12" ht="14.25" customHeight="1" x14ac:dyDescent="0.35">
      <c r="A819" s="6"/>
      <c r="D819" s="42"/>
      <c r="E819" s="42"/>
      <c r="G819" s="1"/>
      <c r="H819" s="1"/>
      <c r="I819" s="42"/>
      <c r="L819" s="5"/>
    </row>
    <row r="820" spans="1:12" ht="14.25" customHeight="1" x14ac:dyDescent="0.35">
      <c r="A820" s="6"/>
      <c r="D820" s="42"/>
      <c r="E820" s="42"/>
      <c r="G820" s="1"/>
      <c r="H820" s="1"/>
      <c r="I820" s="42"/>
      <c r="L820" s="5"/>
    </row>
    <row r="821" spans="1:12" ht="14.25" customHeight="1" x14ac:dyDescent="0.35">
      <c r="A821" s="6"/>
      <c r="D821" s="42"/>
      <c r="E821" s="42"/>
      <c r="G821" s="1"/>
      <c r="H821" s="1"/>
      <c r="I821" s="42"/>
      <c r="L821" s="5"/>
    </row>
    <row r="822" spans="1:12" ht="14.25" customHeight="1" x14ac:dyDescent="0.35">
      <c r="A822" s="6"/>
      <c r="D822" s="42"/>
      <c r="E822" s="42"/>
      <c r="G822" s="1"/>
      <c r="H822" s="1"/>
      <c r="I822" s="42"/>
      <c r="L822" s="5"/>
    </row>
    <row r="823" spans="1:12" ht="14.25" customHeight="1" x14ac:dyDescent="0.35">
      <c r="A823" s="6"/>
      <c r="D823" s="42"/>
      <c r="E823" s="42"/>
      <c r="G823" s="1"/>
      <c r="H823" s="1"/>
      <c r="I823" s="42"/>
      <c r="L823" s="5"/>
    </row>
    <row r="824" spans="1:12" ht="14.25" customHeight="1" x14ac:dyDescent="0.35">
      <c r="A824" s="6"/>
      <c r="D824" s="42"/>
      <c r="E824" s="42"/>
      <c r="G824" s="1"/>
      <c r="H824" s="1"/>
      <c r="I824" s="42"/>
      <c r="L824" s="5"/>
    </row>
    <row r="825" spans="1:12" ht="14.25" customHeight="1" x14ac:dyDescent="0.35">
      <c r="A825" s="6"/>
      <c r="D825" s="42"/>
      <c r="E825" s="42"/>
      <c r="G825" s="1"/>
      <c r="H825" s="1"/>
      <c r="I825" s="42"/>
      <c r="L825" s="5"/>
    </row>
    <row r="826" spans="1:12" ht="14.25" customHeight="1" x14ac:dyDescent="0.35">
      <c r="A826" s="6"/>
      <c r="D826" s="42"/>
      <c r="E826" s="42"/>
      <c r="G826" s="1"/>
      <c r="H826" s="1"/>
      <c r="I826" s="42"/>
      <c r="L826" s="5"/>
    </row>
    <row r="827" spans="1:12" ht="14.25" customHeight="1" x14ac:dyDescent="0.35">
      <c r="A827" s="6"/>
      <c r="D827" s="42"/>
      <c r="E827" s="42"/>
      <c r="G827" s="1"/>
      <c r="H827" s="1"/>
      <c r="I827" s="42"/>
      <c r="L827" s="5"/>
    </row>
    <row r="828" spans="1:12" ht="14.25" customHeight="1" x14ac:dyDescent="0.35">
      <c r="A828" s="6"/>
      <c r="D828" s="42"/>
      <c r="E828" s="42"/>
      <c r="G828" s="1"/>
      <c r="H828" s="1"/>
      <c r="I828" s="42"/>
      <c r="L828" s="5"/>
    </row>
    <row r="829" spans="1:12" ht="14.25" customHeight="1" x14ac:dyDescent="0.35">
      <c r="A829" s="6"/>
      <c r="D829" s="42"/>
      <c r="E829" s="42"/>
      <c r="G829" s="1"/>
      <c r="H829" s="1"/>
      <c r="I829" s="42"/>
      <c r="L829" s="5"/>
    </row>
    <row r="830" spans="1:12" ht="14.25" customHeight="1" x14ac:dyDescent="0.35">
      <c r="A830" s="6"/>
      <c r="D830" s="42"/>
      <c r="E830" s="42"/>
      <c r="G830" s="1"/>
      <c r="H830" s="1"/>
      <c r="I830" s="42"/>
      <c r="L830" s="5"/>
    </row>
    <row r="831" spans="1:12" ht="14.25" customHeight="1" x14ac:dyDescent="0.35">
      <c r="A831" s="6"/>
      <c r="D831" s="42"/>
      <c r="E831" s="42"/>
      <c r="G831" s="1"/>
      <c r="H831" s="1"/>
      <c r="I831" s="42"/>
      <c r="L831" s="5"/>
    </row>
    <row r="832" spans="1:12" ht="14.25" customHeight="1" x14ac:dyDescent="0.35">
      <c r="A832" s="6"/>
      <c r="D832" s="42"/>
      <c r="E832" s="42"/>
      <c r="G832" s="1"/>
      <c r="H832" s="1"/>
      <c r="I832" s="42"/>
      <c r="L832" s="5"/>
    </row>
    <row r="833" spans="1:12" ht="14.25" customHeight="1" x14ac:dyDescent="0.35">
      <c r="A833" s="6"/>
      <c r="D833" s="42"/>
      <c r="E833" s="42"/>
      <c r="G833" s="1"/>
      <c r="H833" s="1"/>
      <c r="I833" s="42"/>
      <c r="L833" s="5"/>
    </row>
    <row r="834" spans="1:12" ht="14.25" customHeight="1" x14ac:dyDescent="0.35">
      <c r="A834" s="6"/>
      <c r="D834" s="42"/>
      <c r="E834" s="42"/>
      <c r="G834" s="1"/>
      <c r="H834" s="1"/>
      <c r="I834" s="42"/>
      <c r="L834" s="5"/>
    </row>
    <row r="835" spans="1:12" ht="14.25" customHeight="1" x14ac:dyDescent="0.35">
      <c r="A835" s="6"/>
      <c r="D835" s="42"/>
      <c r="E835" s="42"/>
      <c r="G835" s="1"/>
      <c r="H835" s="1"/>
      <c r="I835" s="42"/>
      <c r="L835" s="5"/>
    </row>
    <row r="836" spans="1:12" ht="14.25" customHeight="1" x14ac:dyDescent="0.35">
      <c r="A836" s="6"/>
      <c r="D836" s="42"/>
      <c r="E836" s="42"/>
      <c r="G836" s="1"/>
      <c r="H836" s="1"/>
      <c r="I836" s="42"/>
      <c r="L836" s="5"/>
    </row>
    <row r="837" spans="1:12" ht="14.25" customHeight="1" x14ac:dyDescent="0.35">
      <c r="A837" s="6"/>
      <c r="D837" s="42"/>
      <c r="E837" s="42"/>
      <c r="G837" s="1"/>
      <c r="H837" s="1"/>
      <c r="I837" s="42"/>
      <c r="L837" s="5"/>
    </row>
    <row r="838" spans="1:12" ht="14.25" customHeight="1" x14ac:dyDescent="0.35">
      <c r="A838" s="6"/>
      <c r="D838" s="42"/>
      <c r="E838" s="42"/>
      <c r="G838" s="1"/>
      <c r="H838" s="1"/>
      <c r="I838" s="42"/>
      <c r="L838" s="5"/>
    </row>
    <row r="839" spans="1:12" ht="14.25" customHeight="1" x14ac:dyDescent="0.35">
      <c r="A839" s="6"/>
      <c r="D839" s="42"/>
      <c r="E839" s="42"/>
      <c r="G839" s="1"/>
      <c r="H839" s="1"/>
      <c r="I839" s="42"/>
      <c r="L839" s="5"/>
    </row>
    <row r="840" spans="1:12" ht="14.25" customHeight="1" x14ac:dyDescent="0.35">
      <c r="A840" s="6"/>
      <c r="D840" s="42"/>
      <c r="E840" s="42"/>
      <c r="G840" s="1"/>
      <c r="H840" s="1"/>
      <c r="I840" s="42"/>
      <c r="L840" s="5"/>
    </row>
    <row r="841" spans="1:12" ht="14.25" customHeight="1" x14ac:dyDescent="0.35">
      <c r="A841" s="6"/>
      <c r="D841" s="42"/>
      <c r="E841" s="42"/>
      <c r="G841" s="1"/>
      <c r="H841" s="1"/>
      <c r="I841" s="42"/>
      <c r="L841" s="5"/>
    </row>
    <row r="842" spans="1:12" ht="14.25" customHeight="1" x14ac:dyDescent="0.35">
      <c r="A842" s="6"/>
      <c r="D842" s="42"/>
      <c r="E842" s="42"/>
      <c r="G842" s="1"/>
      <c r="H842" s="1"/>
      <c r="I842" s="42"/>
      <c r="L842" s="5"/>
    </row>
    <row r="843" spans="1:12" ht="14.25" customHeight="1" x14ac:dyDescent="0.35">
      <c r="A843" s="6"/>
      <c r="D843" s="42"/>
      <c r="E843" s="42"/>
      <c r="G843" s="1"/>
      <c r="H843" s="1"/>
      <c r="I843" s="42"/>
      <c r="L843" s="5"/>
    </row>
    <row r="844" spans="1:12" ht="14.25" customHeight="1" x14ac:dyDescent="0.35">
      <c r="A844" s="6"/>
      <c r="D844" s="42"/>
      <c r="E844" s="42"/>
      <c r="G844" s="1"/>
      <c r="H844" s="1"/>
      <c r="I844" s="42"/>
      <c r="L844" s="5"/>
    </row>
    <row r="845" spans="1:12" ht="14.25" customHeight="1" x14ac:dyDescent="0.35">
      <c r="A845" s="6"/>
      <c r="D845" s="42"/>
      <c r="E845" s="42"/>
      <c r="G845" s="1"/>
      <c r="H845" s="1"/>
      <c r="I845" s="42"/>
      <c r="L845" s="5"/>
    </row>
    <row r="846" spans="1:12" ht="14.25" customHeight="1" x14ac:dyDescent="0.35">
      <c r="A846" s="6"/>
      <c r="D846" s="42"/>
      <c r="E846" s="42"/>
      <c r="G846" s="1"/>
      <c r="H846" s="1"/>
      <c r="I846" s="42"/>
      <c r="L846" s="5"/>
    </row>
    <row r="847" spans="1:12" ht="14.25" customHeight="1" x14ac:dyDescent="0.35">
      <c r="A847" s="6"/>
      <c r="D847" s="42"/>
      <c r="E847" s="42"/>
      <c r="G847" s="1"/>
      <c r="H847" s="1"/>
      <c r="I847" s="42"/>
      <c r="L847" s="5"/>
    </row>
    <row r="848" spans="1:12" ht="14.25" customHeight="1" x14ac:dyDescent="0.35">
      <c r="A848" s="6"/>
      <c r="D848" s="42"/>
      <c r="E848" s="42"/>
      <c r="G848" s="1"/>
      <c r="H848" s="1"/>
      <c r="I848" s="42"/>
      <c r="L848" s="5"/>
    </row>
    <row r="849" spans="1:12" ht="14.25" customHeight="1" x14ac:dyDescent="0.35">
      <c r="A849" s="6"/>
      <c r="D849" s="42"/>
      <c r="E849" s="42"/>
      <c r="G849" s="1"/>
      <c r="H849" s="1"/>
      <c r="I849" s="42"/>
      <c r="L849" s="5"/>
    </row>
    <row r="850" spans="1:12" ht="14.25" customHeight="1" x14ac:dyDescent="0.35">
      <c r="A850" s="6"/>
      <c r="D850" s="42"/>
      <c r="E850" s="42"/>
      <c r="G850" s="1"/>
      <c r="H850" s="1"/>
      <c r="I850" s="42"/>
      <c r="L850" s="5"/>
    </row>
    <row r="851" spans="1:12" ht="14.25" customHeight="1" x14ac:dyDescent="0.35">
      <c r="A851" s="6"/>
      <c r="D851" s="42"/>
      <c r="E851" s="42"/>
      <c r="G851" s="1"/>
      <c r="H851" s="1"/>
      <c r="I851" s="42"/>
      <c r="L851" s="5"/>
    </row>
    <row r="852" spans="1:12" ht="14.25" customHeight="1" x14ac:dyDescent="0.35">
      <c r="A852" s="6"/>
      <c r="D852" s="42"/>
      <c r="E852" s="42"/>
      <c r="G852" s="1"/>
      <c r="H852" s="1"/>
      <c r="I852" s="42"/>
      <c r="L852" s="5"/>
    </row>
    <row r="853" spans="1:12" ht="14.25" customHeight="1" x14ac:dyDescent="0.35">
      <c r="A853" s="6"/>
      <c r="D853" s="42"/>
      <c r="E853" s="42"/>
      <c r="G853" s="1"/>
      <c r="H853" s="1"/>
      <c r="I853" s="42"/>
      <c r="L853" s="5"/>
    </row>
    <row r="854" spans="1:12" ht="14.25" customHeight="1" x14ac:dyDescent="0.35">
      <c r="A854" s="6"/>
      <c r="D854" s="42"/>
      <c r="E854" s="42"/>
      <c r="G854" s="1"/>
      <c r="H854" s="1"/>
      <c r="I854" s="42"/>
      <c r="L854" s="5"/>
    </row>
    <row r="855" spans="1:12" ht="14.25" customHeight="1" x14ac:dyDescent="0.35">
      <c r="A855" s="6"/>
      <c r="D855" s="42"/>
      <c r="E855" s="42"/>
      <c r="G855" s="1"/>
      <c r="H855" s="1"/>
      <c r="I855" s="42"/>
      <c r="L855" s="5"/>
    </row>
    <row r="856" spans="1:12" ht="14.25" customHeight="1" x14ac:dyDescent="0.35">
      <c r="A856" s="6"/>
      <c r="D856" s="42"/>
      <c r="E856" s="42"/>
      <c r="G856" s="1"/>
      <c r="H856" s="1"/>
      <c r="I856" s="42"/>
      <c r="L856" s="5"/>
    </row>
    <row r="857" spans="1:12" ht="14.25" customHeight="1" x14ac:dyDescent="0.35">
      <c r="A857" s="6"/>
      <c r="D857" s="42"/>
      <c r="E857" s="42"/>
      <c r="G857" s="1"/>
      <c r="H857" s="1"/>
      <c r="I857" s="42"/>
      <c r="L857" s="5"/>
    </row>
    <row r="858" spans="1:12" ht="14.25" customHeight="1" x14ac:dyDescent="0.35">
      <c r="A858" s="6"/>
      <c r="D858" s="42"/>
      <c r="E858" s="42"/>
      <c r="G858" s="1"/>
      <c r="H858" s="1"/>
      <c r="I858" s="42"/>
      <c r="L858" s="5"/>
    </row>
    <row r="859" spans="1:12" ht="14.25" customHeight="1" x14ac:dyDescent="0.35">
      <c r="A859" s="6"/>
      <c r="D859" s="42"/>
      <c r="E859" s="42"/>
      <c r="G859" s="1"/>
      <c r="H859" s="1"/>
      <c r="I859" s="42"/>
      <c r="L859" s="5"/>
    </row>
    <row r="860" spans="1:12" ht="14.25" customHeight="1" x14ac:dyDescent="0.35">
      <c r="A860" s="6"/>
      <c r="D860" s="42"/>
      <c r="E860" s="42"/>
      <c r="G860" s="1"/>
      <c r="H860" s="1"/>
      <c r="I860" s="42"/>
      <c r="L860" s="5"/>
    </row>
    <row r="861" spans="1:12" ht="14.25" customHeight="1" x14ac:dyDescent="0.35">
      <c r="A861" s="6"/>
      <c r="D861" s="42"/>
      <c r="E861" s="42"/>
      <c r="G861" s="1"/>
      <c r="H861" s="1"/>
      <c r="I861" s="42"/>
      <c r="L861" s="5"/>
    </row>
    <row r="862" spans="1:12" ht="14.25" customHeight="1" x14ac:dyDescent="0.35">
      <c r="A862" s="6"/>
      <c r="D862" s="42"/>
      <c r="E862" s="42"/>
      <c r="G862" s="1"/>
      <c r="H862" s="1"/>
      <c r="I862" s="42"/>
      <c r="L862" s="5"/>
    </row>
    <row r="863" spans="1:12" ht="14.25" customHeight="1" x14ac:dyDescent="0.35">
      <c r="A863" s="6"/>
      <c r="D863" s="42"/>
      <c r="E863" s="42"/>
      <c r="G863" s="1"/>
      <c r="H863" s="1"/>
      <c r="I863" s="42"/>
      <c r="L863" s="5"/>
    </row>
    <row r="864" spans="1:12" ht="14.25" customHeight="1" x14ac:dyDescent="0.35">
      <c r="A864" s="6"/>
      <c r="D864" s="42"/>
      <c r="E864" s="42"/>
      <c r="G864" s="1"/>
      <c r="H864" s="1"/>
      <c r="I864" s="42"/>
      <c r="L864" s="5"/>
    </row>
    <row r="865" spans="1:12" ht="14.25" customHeight="1" x14ac:dyDescent="0.35">
      <c r="A865" s="6"/>
      <c r="D865" s="42"/>
      <c r="E865" s="42"/>
      <c r="G865" s="1"/>
      <c r="H865" s="1"/>
      <c r="I865" s="42"/>
      <c r="L865" s="5"/>
    </row>
    <row r="866" spans="1:12" ht="14.25" customHeight="1" x14ac:dyDescent="0.35">
      <c r="A866" s="6"/>
      <c r="D866" s="42"/>
      <c r="E866" s="42"/>
      <c r="G866" s="1"/>
      <c r="H866" s="1"/>
      <c r="I866" s="42"/>
      <c r="L866" s="5"/>
    </row>
    <row r="867" spans="1:12" ht="14.25" customHeight="1" x14ac:dyDescent="0.35">
      <c r="A867" s="6"/>
      <c r="D867" s="42"/>
      <c r="E867" s="42"/>
      <c r="G867" s="1"/>
      <c r="H867" s="1"/>
      <c r="I867" s="42"/>
      <c r="L867" s="5"/>
    </row>
    <row r="868" spans="1:12" ht="14.25" customHeight="1" x14ac:dyDescent="0.35">
      <c r="A868" s="6"/>
      <c r="D868" s="42"/>
      <c r="E868" s="42"/>
      <c r="G868" s="1"/>
      <c r="H868" s="1"/>
      <c r="I868" s="42"/>
      <c r="L868" s="5"/>
    </row>
    <row r="869" spans="1:12" ht="14.25" customHeight="1" x14ac:dyDescent="0.35">
      <c r="A869" s="6"/>
      <c r="D869" s="42"/>
      <c r="E869" s="42"/>
      <c r="G869" s="1"/>
      <c r="H869" s="1"/>
      <c r="I869" s="42"/>
      <c r="L869" s="5"/>
    </row>
    <row r="870" spans="1:12" ht="14.25" customHeight="1" x14ac:dyDescent="0.35">
      <c r="A870" s="6"/>
      <c r="D870" s="42"/>
      <c r="E870" s="42"/>
      <c r="G870" s="1"/>
      <c r="H870" s="1"/>
      <c r="I870" s="42"/>
      <c r="L870" s="5"/>
    </row>
    <row r="871" spans="1:12" ht="14.25" customHeight="1" x14ac:dyDescent="0.35">
      <c r="A871" s="6"/>
      <c r="D871" s="42"/>
      <c r="E871" s="42"/>
      <c r="G871" s="1"/>
      <c r="H871" s="1"/>
      <c r="I871" s="42"/>
      <c r="L871" s="5"/>
    </row>
    <row r="872" spans="1:12" ht="14.25" customHeight="1" x14ac:dyDescent="0.35">
      <c r="A872" s="6"/>
      <c r="D872" s="42"/>
      <c r="E872" s="42"/>
      <c r="G872" s="1"/>
      <c r="H872" s="1"/>
      <c r="I872" s="42"/>
      <c r="L872" s="5"/>
    </row>
    <row r="873" spans="1:12" ht="14.25" customHeight="1" x14ac:dyDescent="0.35">
      <c r="A873" s="6"/>
      <c r="D873" s="42"/>
      <c r="E873" s="42"/>
      <c r="G873" s="1"/>
      <c r="H873" s="1"/>
      <c r="I873" s="42"/>
      <c r="L873" s="5"/>
    </row>
    <row r="874" spans="1:12" ht="14.25" customHeight="1" x14ac:dyDescent="0.35">
      <c r="A874" s="6"/>
      <c r="D874" s="42"/>
      <c r="E874" s="42"/>
      <c r="G874" s="1"/>
      <c r="H874" s="1"/>
      <c r="I874" s="42"/>
      <c r="L874" s="5"/>
    </row>
    <row r="875" spans="1:12" ht="14.25" customHeight="1" x14ac:dyDescent="0.35">
      <c r="A875" s="6"/>
      <c r="D875" s="42"/>
      <c r="E875" s="42"/>
      <c r="G875" s="1"/>
      <c r="H875" s="1"/>
      <c r="I875" s="42"/>
      <c r="L875" s="5"/>
    </row>
    <row r="876" spans="1:12" ht="14.25" customHeight="1" x14ac:dyDescent="0.35">
      <c r="A876" s="6"/>
      <c r="D876" s="42"/>
      <c r="E876" s="42"/>
      <c r="G876" s="1"/>
      <c r="H876" s="1"/>
      <c r="I876" s="42"/>
      <c r="L876" s="5"/>
    </row>
    <row r="877" spans="1:12" ht="14.25" customHeight="1" x14ac:dyDescent="0.35">
      <c r="A877" s="6"/>
      <c r="D877" s="42"/>
      <c r="E877" s="42"/>
      <c r="G877" s="1"/>
      <c r="H877" s="1"/>
      <c r="I877" s="42"/>
      <c r="L877" s="5"/>
    </row>
    <row r="878" spans="1:12" ht="14.25" customHeight="1" x14ac:dyDescent="0.35">
      <c r="A878" s="6"/>
      <c r="D878" s="42"/>
      <c r="E878" s="42"/>
      <c r="G878" s="1"/>
      <c r="H878" s="1"/>
      <c r="I878" s="42"/>
      <c r="L878" s="5"/>
    </row>
    <row r="879" spans="1:12" ht="14.25" customHeight="1" x14ac:dyDescent="0.35">
      <c r="A879" s="6"/>
      <c r="D879" s="42"/>
      <c r="E879" s="42"/>
      <c r="G879" s="1"/>
      <c r="H879" s="1"/>
      <c r="I879" s="42"/>
      <c r="L879" s="5"/>
    </row>
    <row r="880" spans="1:12" ht="14.25" customHeight="1" x14ac:dyDescent="0.35">
      <c r="A880" s="6"/>
      <c r="D880" s="42"/>
      <c r="E880" s="42"/>
      <c r="G880" s="1"/>
      <c r="H880" s="1"/>
      <c r="I880" s="42"/>
      <c r="L880" s="5"/>
    </row>
    <row r="881" spans="1:12" ht="14.25" customHeight="1" x14ac:dyDescent="0.35">
      <c r="A881" s="6"/>
      <c r="D881" s="42"/>
      <c r="E881" s="42"/>
      <c r="G881" s="1"/>
      <c r="H881" s="1"/>
      <c r="I881" s="42"/>
      <c r="L881" s="5"/>
    </row>
    <row r="882" spans="1:12" ht="14.25" customHeight="1" x14ac:dyDescent="0.35">
      <c r="A882" s="6"/>
      <c r="D882" s="42"/>
      <c r="E882" s="42"/>
      <c r="G882" s="1"/>
      <c r="H882" s="1"/>
      <c r="I882" s="42"/>
      <c r="L882" s="5"/>
    </row>
    <row r="883" spans="1:12" ht="14.25" customHeight="1" x14ac:dyDescent="0.35">
      <c r="A883" s="6"/>
      <c r="D883" s="42"/>
      <c r="E883" s="42"/>
      <c r="G883" s="1"/>
      <c r="H883" s="1"/>
      <c r="I883" s="42"/>
      <c r="L883" s="5"/>
    </row>
    <row r="884" spans="1:12" ht="14.25" customHeight="1" x14ac:dyDescent="0.35">
      <c r="A884" s="6"/>
      <c r="D884" s="42"/>
      <c r="E884" s="42"/>
      <c r="G884" s="1"/>
      <c r="H884" s="1"/>
      <c r="I884" s="42"/>
      <c r="L884" s="5"/>
    </row>
    <row r="885" spans="1:12" ht="14.25" customHeight="1" x14ac:dyDescent="0.35">
      <c r="A885" s="6"/>
      <c r="D885" s="42"/>
      <c r="E885" s="42"/>
      <c r="G885" s="1"/>
      <c r="H885" s="1"/>
      <c r="I885" s="42"/>
      <c r="L885" s="5"/>
    </row>
    <row r="886" spans="1:12" ht="14.25" customHeight="1" x14ac:dyDescent="0.35">
      <c r="A886" s="6"/>
      <c r="D886" s="42"/>
      <c r="E886" s="42"/>
      <c r="G886" s="1"/>
      <c r="H886" s="1"/>
      <c r="I886" s="42"/>
      <c r="L886" s="5"/>
    </row>
    <row r="887" spans="1:12" ht="14.25" customHeight="1" x14ac:dyDescent="0.35">
      <c r="A887" s="6"/>
      <c r="D887" s="42"/>
      <c r="E887" s="42"/>
      <c r="G887" s="1"/>
      <c r="H887" s="1"/>
      <c r="I887" s="42"/>
      <c r="L887" s="5"/>
    </row>
    <row r="888" spans="1:12" ht="14.25" customHeight="1" x14ac:dyDescent="0.35">
      <c r="A888" s="6"/>
      <c r="D888" s="42"/>
      <c r="E888" s="42"/>
      <c r="G888" s="1"/>
      <c r="H888" s="1"/>
      <c r="I888" s="42"/>
      <c r="L888" s="5"/>
    </row>
    <row r="889" spans="1:12" ht="14.25" customHeight="1" x14ac:dyDescent="0.35">
      <c r="A889" s="6"/>
      <c r="D889" s="42"/>
      <c r="E889" s="42"/>
      <c r="G889" s="1"/>
      <c r="H889" s="1"/>
      <c r="I889" s="42"/>
      <c r="L889" s="5"/>
    </row>
    <row r="890" spans="1:12" ht="14.25" customHeight="1" x14ac:dyDescent="0.35">
      <c r="A890" s="6"/>
      <c r="D890" s="42"/>
      <c r="E890" s="42"/>
      <c r="G890" s="1"/>
      <c r="H890" s="1"/>
      <c r="I890" s="42"/>
      <c r="L890" s="5"/>
    </row>
    <row r="891" spans="1:12" ht="14.25" customHeight="1" x14ac:dyDescent="0.35">
      <c r="A891" s="6"/>
      <c r="D891" s="42"/>
      <c r="E891" s="42"/>
      <c r="G891" s="1"/>
      <c r="H891" s="1"/>
      <c r="I891" s="42"/>
      <c r="L891" s="5"/>
    </row>
    <row r="892" spans="1:12" ht="14.25" customHeight="1" x14ac:dyDescent="0.35">
      <c r="A892" s="6"/>
      <c r="D892" s="42"/>
      <c r="E892" s="42"/>
      <c r="G892" s="1"/>
      <c r="H892" s="1"/>
      <c r="I892" s="42"/>
      <c r="L892" s="5"/>
    </row>
    <row r="893" spans="1:12" ht="14.25" customHeight="1" x14ac:dyDescent="0.35">
      <c r="A893" s="6"/>
      <c r="D893" s="42"/>
      <c r="E893" s="42"/>
      <c r="G893" s="1"/>
      <c r="H893" s="1"/>
      <c r="I893" s="42"/>
      <c r="L893" s="5"/>
    </row>
    <row r="894" spans="1:12" ht="14.25" customHeight="1" x14ac:dyDescent="0.35">
      <c r="A894" s="6"/>
      <c r="D894" s="42"/>
      <c r="E894" s="42"/>
      <c r="G894" s="1"/>
      <c r="H894" s="1"/>
      <c r="I894" s="42"/>
      <c r="L894" s="5"/>
    </row>
    <row r="895" spans="1:12" ht="14.25" customHeight="1" x14ac:dyDescent="0.35">
      <c r="A895" s="6"/>
      <c r="D895" s="42"/>
      <c r="E895" s="42"/>
      <c r="G895" s="1"/>
      <c r="H895" s="1"/>
      <c r="I895" s="42"/>
      <c r="L895" s="5"/>
    </row>
    <row r="896" spans="1:12" ht="14.25" customHeight="1" x14ac:dyDescent="0.35">
      <c r="A896" s="6"/>
      <c r="D896" s="42"/>
      <c r="E896" s="42"/>
      <c r="G896" s="1"/>
      <c r="H896" s="1"/>
      <c r="I896" s="42"/>
      <c r="L896" s="5"/>
    </row>
    <row r="897" spans="1:12" ht="14.25" customHeight="1" x14ac:dyDescent="0.35">
      <c r="A897" s="6"/>
      <c r="D897" s="42"/>
      <c r="E897" s="42"/>
      <c r="G897" s="1"/>
      <c r="H897" s="1"/>
      <c r="I897" s="42"/>
      <c r="L897" s="5"/>
    </row>
    <row r="898" spans="1:12" ht="14.25" customHeight="1" x14ac:dyDescent="0.35">
      <c r="A898" s="6"/>
      <c r="D898" s="42"/>
      <c r="E898" s="42"/>
      <c r="G898" s="1"/>
      <c r="H898" s="1"/>
      <c r="I898" s="42"/>
      <c r="L898" s="5"/>
    </row>
    <row r="899" spans="1:12" ht="14.25" customHeight="1" x14ac:dyDescent="0.35">
      <c r="A899" s="6"/>
      <c r="D899" s="42"/>
      <c r="E899" s="42"/>
      <c r="G899" s="1"/>
      <c r="H899" s="1"/>
      <c r="I899" s="42"/>
      <c r="L899" s="5"/>
    </row>
    <row r="900" spans="1:12" ht="14.25" customHeight="1" x14ac:dyDescent="0.35">
      <c r="A900" s="6"/>
      <c r="D900" s="42"/>
      <c r="E900" s="42"/>
      <c r="G900" s="1"/>
      <c r="H900" s="1"/>
      <c r="I900" s="42"/>
      <c r="L900" s="5"/>
    </row>
    <row r="901" spans="1:12" ht="14.25" customHeight="1" x14ac:dyDescent="0.35">
      <c r="A901" s="6"/>
      <c r="D901" s="42"/>
      <c r="E901" s="42"/>
      <c r="G901" s="1"/>
      <c r="H901" s="1"/>
      <c r="I901" s="42"/>
      <c r="L901" s="5"/>
    </row>
    <row r="902" spans="1:12" ht="14.25" customHeight="1" x14ac:dyDescent="0.35">
      <c r="A902" s="6"/>
      <c r="D902" s="42"/>
      <c r="E902" s="42"/>
      <c r="G902" s="1"/>
      <c r="H902" s="1"/>
      <c r="I902" s="42"/>
      <c r="L902" s="5"/>
    </row>
    <row r="903" spans="1:12" ht="14.25" customHeight="1" x14ac:dyDescent="0.35">
      <c r="A903" s="6"/>
      <c r="D903" s="42"/>
      <c r="E903" s="42"/>
      <c r="G903" s="1"/>
      <c r="H903" s="1"/>
      <c r="I903" s="42"/>
      <c r="L903" s="5"/>
    </row>
    <row r="904" spans="1:12" ht="14.25" customHeight="1" x14ac:dyDescent="0.35">
      <c r="A904" s="6"/>
      <c r="D904" s="42"/>
      <c r="E904" s="42"/>
      <c r="G904" s="1"/>
      <c r="H904" s="1"/>
      <c r="I904" s="42"/>
      <c r="L904" s="5"/>
    </row>
    <row r="905" spans="1:12" ht="14.25" customHeight="1" x14ac:dyDescent="0.35">
      <c r="A905" s="6"/>
      <c r="D905" s="42"/>
      <c r="E905" s="42"/>
      <c r="G905" s="1"/>
      <c r="H905" s="1"/>
      <c r="I905" s="42"/>
      <c r="L905" s="5"/>
    </row>
    <row r="906" spans="1:12" ht="14.25" customHeight="1" x14ac:dyDescent="0.35">
      <c r="A906" s="6"/>
      <c r="D906" s="42"/>
      <c r="E906" s="42"/>
      <c r="G906" s="1"/>
      <c r="H906" s="1"/>
      <c r="I906" s="42"/>
      <c r="L906" s="5"/>
    </row>
    <row r="907" spans="1:12" ht="14.25" customHeight="1" x14ac:dyDescent="0.35">
      <c r="A907" s="6"/>
      <c r="D907" s="42"/>
      <c r="E907" s="42"/>
      <c r="G907" s="1"/>
      <c r="H907" s="1"/>
      <c r="I907" s="42"/>
      <c r="L907" s="5"/>
    </row>
    <row r="908" spans="1:12" ht="14.25" customHeight="1" x14ac:dyDescent="0.35">
      <c r="A908" s="6"/>
      <c r="D908" s="42"/>
      <c r="E908" s="42"/>
      <c r="G908" s="1"/>
      <c r="H908" s="1"/>
      <c r="I908" s="42"/>
      <c r="L908" s="5"/>
    </row>
    <row r="909" spans="1:12" ht="14.25" customHeight="1" x14ac:dyDescent="0.35">
      <c r="A909" s="6"/>
      <c r="D909" s="42"/>
      <c r="E909" s="42"/>
      <c r="G909" s="1"/>
      <c r="H909" s="1"/>
      <c r="I909" s="42"/>
      <c r="L909" s="5"/>
    </row>
    <row r="910" spans="1:12" ht="14.25" customHeight="1" x14ac:dyDescent="0.35">
      <c r="A910" s="6"/>
      <c r="D910" s="42"/>
      <c r="E910" s="42"/>
      <c r="G910" s="1"/>
      <c r="H910" s="1"/>
      <c r="I910" s="42"/>
      <c r="L910" s="5"/>
    </row>
    <row r="911" spans="1:12" ht="14.25" customHeight="1" x14ac:dyDescent="0.35">
      <c r="A911" s="6"/>
      <c r="D911" s="42"/>
      <c r="E911" s="42"/>
      <c r="G911" s="1"/>
      <c r="H911" s="1"/>
      <c r="I911" s="42"/>
      <c r="L911" s="5"/>
    </row>
    <row r="912" spans="1:12" ht="14.25" customHeight="1" x14ac:dyDescent="0.35">
      <c r="A912" s="6"/>
      <c r="D912" s="42"/>
      <c r="E912" s="42"/>
      <c r="G912" s="1"/>
      <c r="H912" s="1"/>
      <c r="I912" s="42"/>
      <c r="L912" s="5"/>
    </row>
    <row r="913" spans="1:12" ht="14.25" customHeight="1" x14ac:dyDescent="0.35">
      <c r="A913" s="6"/>
      <c r="D913" s="42"/>
      <c r="E913" s="42"/>
      <c r="G913" s="1"/>
      <c r="H913" s="1"/>
      <c r="I913" s="42"/>
      <c r="L913" s="5"/>
    </row>
    <row r="914" spans="1:12" ht="14.25" customHeight="1" x14ac:dyDescent="0.35">
      <c r="A914" s="6"/>
      <c r="D914" s="42"/>
      <c r="E914" s="42"/>
      <c r="G914" s="1"/>
      <c r="H914" s="1"/>
      <c r="I914" s="42"/>
      <c r="L914" s="5"/>
    </row>
    <row r="915" spans="1:12" ht="14.25" customHeight="1" x14ac:dyDescent="0.35">
      <c r="A915" s="6"/>
      <c r="D915" s="42"/>
      <c r="E915" s="42"/>
      <c r="G915" s="1"/>
      <c r="H915" s="1"/>
      <c r="I915" s="42"/>
      <c r="L915" s="5"/>
    </row>
    <row r="916" spans="1:12" ht="14.25" customHeight="1" x14ac:dyDescent="0.35">
      <c r="A916" s="6"/>
      <c r="D916" s="42"/>
      <c r="E916" s="42"/>
      <c r="G916" s="1"/>
      <c r="H916" s="1"/>
      <c r="I916" s="42"/>
      <c r="L916" s="5"/>
    </row>
    <row r="917" spans="1:12" ht="14.25" customHeight="1" x14ac:dyDescent="0.35">
      <c r="A917" s="6"/>
      <c r="D917" s="42"/>
      <c r="E917" s="42"/>
      <c r="G917" s="1"/>
      <c r="H917" s="1"/>
      <c r="I917" s="42"/>
      <c r="L917" s="5"/>
    </row>
    <row r="918" spans="1:12" ht="14.25" customHeight="1" x14ac:dyDescent="0.35">
      <c r="A918" s="6"/>
      <c r="D918" s="42"/>
      <c r="E918" s="42"/>
      <c r="G918" s="1"/>
      <c r="H918" s="1"/>
      <c r="I918" s="42"/>
      <c r="L918" s="5"/>
    </row>
    <row r="919" spans="1:12" ht="14.25" customHeight="1" x14ac:dyDescent="0.35">
      <c r="A919" s="6"/>
      <c r="D919" s="42"/>
      <c r="E919" s="42"/>
      <c r="G919" s="1"/>
      <c r="H919" s="1"/>
      <c r="I919" s="42"/>
      <c r="L919" s="5"/>
    </row>
    <row r="920" spans="1:12" ht="14.25" customHeight="1" x14ac:dyDescent="0.35">
      <c r="A920" s="6"/>
      <c r="D920" s="42"/>
      <c r="E920" s="42"/>
      <c r="G920" s="1"/>
      <c r="H920" s="1"/>
      <c r="I920" s="42"/>
      <c r="L920" s="5"/>
    </row>
    <row r="921" spans="1:12" ht="14.25" customHeight="1" x14ac:dyDescent="0.35">
      <c r="A921" s="6"/>
      <c r="D921" s="42"/>
      <c r="E921" s="42"/>
      <c r="G921" s="1"/>
      <c r="H921" s="1"/>
      <c r="I921" s="42"/>
      <c r="L921" s="5"/>
    </row>
    <row r="922" spans="1:12" ht="14.25" customHeight="1" x14ac:dyDescent="0.35">
      <c r="A922" s="6"/>
      <c r="D922" s="42"/>
      <c r="E922" s="42"/>
      <c r="G922" s="1"/>
      <c r="H922" s="1"/>
      <c r="I922" s="42"/>
      <c r="L922" s="5"/>
    </row>
    <row r="923" spans="1:12" ht="14.25" customHeight="1" x14ac:dyDescent="0.35">
      <c r="A923" s="6"/>
      <c r="D923" s="42"/>
      <c r="E923" s="42"/>
      <c r="G923" s="1"/>
      <c r="H923" s="1"/>
      <c r="I923" s="42"/>
      <c r="L923" s="5"/>
    </row>
    <row r="924" spans="1:12" ht="14.25" customHeight="1" x14ac:dyDescent="0.35">
      <c r="A924" s="6"/>
      <c r="D924" s="42"/>
      <c r="E924" s="42"/>
      <c r="G924" s="1"/>
      <c r="H924" s="1"/>
      <c r="I924" s="42"/>
      <c r="L924" s="5"/>
    </row>
    <row r="925" spans="1:12" ht="14.25" customHeight="1" x14ac:dyDescent="0.35">
      <c r="A925" s="6"/>
      <c r="D925" s="42"/>
      <c r="E925" s="42"/>
      <c r="G925" s="1"/>
      <c r="H925" s="1"/>
      <c r="I925" s="42"/>
      <c r="L925" s="5"/>
    </row>
    <row r="926" spans="1:12" ht="14.25" customHeight="1" x14ac:dyDescent="0.35">
      <c r="A926" s="6"/>
      <c r="D926" s="42"/>
      <c r="E926" s="42"/>
      <c r="G926" s="1"/>
      <c r="H926" s="1"/>
      <c r="I926" s="42"/>
      <c r="L926" s="5"/>
    </row>
    <row r="927" spans="1:12" ht="14.25" customHeight="1" x14ac:dyDescent="0.35">
      <c r="A927" s="6"/>
      <c r="D927" s="42"/>
      <c r="E927" s="42"/>
      <c r="G927" s="1"/>
      <c r="H927" s="1"/>
      <c r="I927" s="42"/>
      <c r="L927" s="5"/>
    </row>
    <row r="928" spans="1:12" ht="14.25" customHeight="1" x14ac:dyDescent="0.35">
      <c r="A928" s="6"/>
      <c r="D928" s="42"/>
      <c r="E928" s="42"/>
      <c r="G928" s="1"/>
      <c r="H928" s="1"/>
      <c r="I928" s="42"/>
      <c r="L928" s="5"/>
    </row>
    <row r="929" spans="1:12" ht="14.25" customHeight="1" x14ac:dyDescent="0.35">
      <c r="A929" s="6"/>
      <c r="D929" s="42"/>
      <c r="E929" s="42"/>
      <c r="G929" s="1"/>
      <c r="H929" s="1"/>
      <c r="I929" s="42"/>
      <c r="L929" s="5"/>
    </row>
    <row r="930" spans="1:12" ht="14.25" customHeight="1" x14ac:dyDescent="0.35">
      <c r="A930" s="6"/>
      <c r="D930" s="42"/>
      <c r="E930" s="42"/>
      <c r="G930" s="1"/>
      <c r="H930" s="1"/>
      <c r="I930" s="42"/>
      <c r="L930" s="5"/>
    </row>
    <row r="931" spans="1:12" ht="14.25" customHeight="1" x14ac:dyDescent="0.35">
      <c r="A931" s="6"/>
      <c r="D931" s="42"/>
      <c r="E931" s="42"/>
      <c r="G931" s="1"/>
      <c r="H931" s="1"/>
      <c r="I931" s="42"/>
      <c r="L931" s="5"/>
    </row>
    <row r="932" spans="1:12" ht="14.25" customHeight="1" x14ac:dyDescent="0.35">
      <c r="A932" s="6"/>
      <c r="D932" s="42"/>
      <c r="E932" s="42"/>
      <c r="G932" s="1"/>
      <c r="H932" s="1"/>
      <c r="I932" s="42"/>
      <c r="L932" s="5"/>
    </row>
    <row r="933" spans="1:12" ht="14.25" customHeight="1" x14ac:dyDescent="0.35">
      <c r="A933" s="6"/>
      <c r="D933" s="42"/>
      <c r="E933" s="42"/>
      <c r="G933" s="1"/>
      <c r="H933" s="1"/>
      <c r="I933" s="42"/>
      <c r="L933" s="5"/>
    </row>
    <row r="934" spans="1:12" ht="14.25" customHeight="1" x14ac:dyDescent="0.35">
      <c r="A934" s="6"/>
      <c r="D934" s="42"/>
      <c r="E934" s="42"/>
      <c r="G934" s="1"/>
      <c r="H934" s="1"/>
      <c r="I934" s="42"/>
      <c r="L934" s="5"/>
    </row>
    <row r="935" spans="1:12" ht="14.25" customHeight="1" x14ac:dyDescent="0.35">
      <c r="A935" s="6"/>
      <c r="D935" s="42"/>
      <c r="E935" s="42"/>
      <c r="G935" s="1"/>
      <c r="H935" s="1"/>
      <c r="I935" s="42"/>
      <c r="L935" s="5"/>
    </row>
    <row r="936" spans="1:12" ht="14.25" customHeight="1" x14ac:dyDescent="0.35">
      <c r="A936" s="6"/>
      <c r="D936" s="42"/>
      <c r="E936" s="42"/>
      <c r="G936" s="1"/>
      <c r="H936" s="1"/>
      <c r="I936" s="42"/>
      <c r="L936" s="5"/>
    </row>
    <row r="937" spans="1:12" ht="14.25" customHeight="1" x14ac:dyDescent="0.35">
      <c r="A937" s="6"/>
      <c r="D937" s="42"/>
      <c r="E937" s="42"/>
      <c r="G937" s="1"/>
      <c r="H937" s="1"/>
      <c r="I937" s="42"/>
      <c r="L937" s="5"/>
    </row>
    <row r="938" spans="1:12" ht="14.25" customHeight="1" x14ac:dyDescent="0.35">
      <c r="A938" s="6"/>
      <c r="D938" s="42"/>
      <c r="E938" s="42"/>
      <c r="G938" s="1"/>
      <c r="H938" s="1"/>
      <c r="I938" s="42"/>
      <c r="L938" s="5"/>
    </row>
    <row r="939" spans="1:12" ht="14.25" customHeight="1" x14ac:dyDescent="0.35">
      <c r="A939" s="6"/>
      <c r="D939" s="42"/>
      <c r="E939" s="42"/>
      <c r="G939" s="1"/>
      <c r="H939" s="1"/>
      <c r="I939" s="42"/>
      <c r="L939" s="5"/>
    </row>
    <row r="940" spans="1:12" ht="14.25" customHeight="1" x14ac:dyDescent="0.35">
      <c r="A940" s="6"/>
      <c r="D940" s="42"/>
      <c r="E940" s="42"/>
      <c r="G940" s="1"/>
      <c r="H940" s="1"/>
      <c r="I940" s="42"/>
      <c r="L940" s="5"/>
    </row>
    <row r="941" spans="1:12" ht="14.25" customHeight="1" x14ac:dyDescent="0.35">
      <c r="A941" s="6"/>
      <c r="D941" s="42"/>
      <c r="E941" s="42"/>
      <c r="G941" s="1"/>
      <c r="H941" s="1"/>
      <c r="I941" s="42"/>
      <c r="L941" s="5"/>
    </row>
    <row r="942" spans="1:12" ht="14.25" customHeight="1" x14ac:dyDescent="0.35">
      <c r="A942" s="6"/>
      <c r="D942" s="42"/>
      <c r="E942" s="42"/>
      <c r="G942" s="1"/>
      <c r="H942" s="1"/>
      <c r="I942" s="42"/>
      <c r="L942" s="5"/>
    </row>
    <row r="943" spans="1:12" ht="14.25" customHeight="1" x14ac:dyDescent="0.35">
      <c r="A943" s="6"/>
      <c r="D943" s="42"/>
      <c r="E943" s="42"/>
      <c r="G943" s="1"/>
      <c r="H943" s="1"/>
      <c r="I943" s="42"/>
      <c r="L943" s="5"/>
    </row>
    <row r="944" spans="1:12" ht="14.25" customHeight="1" x14ac:dyDescent="0.35">
      <c r="A944" s="6"/>
      <c r="D944" s="42"/>
      <c r="E944" s="42"/>
      <c r="G944" s="1"/>
      <c r="H944" s="1"/>
      <c r="I944" s="42"/>
      <c r="L944" s="5"/>
    </row>
    <row r="945" spans="1:12" ht="14.25" customHeight="1" x14ac:dyDescent="0.35">
      <c r="A945" s="6"/>
      <c r="D945" s="42"/>
      <c r="E945" s="42"/>
      <c r="G945" s="1"/>
      <c r="H945" s="1"/>
      <c r="I945" s="42"/>
      <c r="L945" s="5"/>
    </row>
    <row r="946" spans="1:12" ht="14.25" customHeight="1" x14ac:dyDescent="0.35">
      <c r="A946" s="6"/>
      <c r="D946" s="42"/>
      <c r="E946" s="42"/>
      <c r="G946" s="1"/>
      <c r="H946" s="1"/>
      <c r="I946" s="42"/>
      <c r="L946" s="5"/>
    </row>
    <row r="947" spans="1:12" ht="14.25" customHeight="1" x14ac:dyDescent="0.35">
      <c r="A947" s="6"/>
      <c r="D947" s="42"/>
      <c r="E947" s="42"/>
      <c r="G947" s="1"/>
      <c r="H947" s="1"/>
      <c r="I947" s="42"/>
      <c r="L947" s="5"/>
    </row>
    <row r="948" spans="1:12" ht="14.25" customHeight="1" x14ac:dyDescent="0.35">
      <c r="A948" s="6"/>
      <c r="D948" s="42"/>
      <c r="E948" s="42"/>
      <c r="G948" s="1"/>
      <c r="H948" s="1"/>
      <c r="I948" s="42"/>
      <c r="L948" s="5"/>
    </row>
    <row r="949" spans="1:12" ht="14.25" customHeight="1" x14ac:dyDescent="0.35">
      <c r="A949" s="6"/>
      <c r="D949" s="42"/>
      <c r="E949" s="42"/>
      <c r="G949" s="1"/>
      <c r="H949" s="1"/>
      <c r="I949" s="42"/>
      <c r="L949" s="5"/>
    </row>
    <row r="950" spans="1:12" ht="14.25" customHeight="1" x14ac:dyDescent="0.35">
      <c r="A950" s="6"/>
      <c r="D950" s="42"/>
      <c r="E950" s="42"/>
      <c r="G950" s="1"/>
      <c r="H950" s="1"/>
      <c r="I950" s="42"/>
      <c r="L950" s="5"/>
    </row>
    <row r="951" spans="1:12" ht="14.25" customHeight="1" x14ac:dyDescent="0.35">
      <c r="A951" s="6"/>
      <c r="D951" s="42"/>
      <c r="E951" s="42"/>
      <c r="G951" s="1"/>
      <c r="H951" s="1"/>
      <c r="I951" s="42"/>
      <c r="L951" s="5"/>
    </row>
    <row r="952" spans="1:12" ht="14.25" customHeight="1" x14ac:dyDescent="0.35">
      <c r="A952" s="6"/>
      <c r="D952" s="42"/>
      <c r="E952" s="42"/>
      <c r="G952" s="1"/>
      <c r="H952" s="1"/>
      <c r="I952" s="42"/>
      <c r="L952" s="5"/>
    </row>
    <row r="953" spans="1:12" ht="14.25" customHeight="1" x14ac:dyDescent="0.35">
      <c r="A953" s="6"/>
      <c r="D953" s="42"/>
      <c r="E953" s="42"/>
      <c r="G953" s="1"/>
      <c r="H953" s="1"/>
      <c r="I953" s="42"/>
      <c r="L953" s="5"/>
    </row>
    <row r="954" spans="1:12" ht="14.25" customHeight="1" x14ac:dyDescent="0.35">
      <c r="A954" s="6"/>
      <c r="D954" s="42"/>
      <c r="E954" s="42"/>
      <c r="G954" s="1"/>
      <c r="H954" s="1"/>
      <c r="I954" s="42"/>
      <c r="L954" s="5"/>
    </row>
    <row r="955" spans="1:12" ht="14.25" customHeight="1" x14ac:dyDescent="0.35">
      <c r="A955" s="6"/>
      <c r="D955" s="42"/>
      <c r="E955" s="42"/>
      <c r="G955" s="1"/>
      <c r="H955" s="1"/>
      <c r="I955" s="42"/>
      <c r="L955" s="5"/>
    </row>
    <row r="956" spans="1:12" ht="14.25" customHeight="1" x14ac:dyDescent="0.35">
      <c r="A956" s="6"/>
      <c r="D956" s="42"/>
      <c r="E956" s="42"/>
      <c r="G956" s="1"/>
      <c r="H956" s="1"/>
      <c r="I956" s="42"/>
      <c r="L956" s="5"/>
    </row>
    <row r="957" spans="1:12" ht="14.25" customHeight="1" x14ac:dyDescent="0.35">
      <c r="A957" s="6"/>
      <c r="D957" s="42"/>
      <c r="E957" s="42"/>
      <c r="G957" s="1"/>
      <c r="H957" s="1"/>
      <c r="I957" s="42"/>
      <c r="L957" s="5"/>
    </row>
    <row r="958" spans="1:12" ht="14.25" customHeight="1" x14ac:dyDescent="0.35">
      <c r="A958" s="6"/>
      <c r="D958" s="42"/>
      <c r="E958" s="42"/>
      <c r="G958" s="1"/>
      <c r="H958" s="1"/>
      <c r="I958" s="42"/>
      <c r="L958" s="5"/>
    </row>
    <row r="959" spans="1:12" ht="14.25" customHeight="1" x14ac:dyDescent="0.35">
      <c r="A959" s="6"/>
      <c r="D959" s="42"/>
      <c r="E959" s="42"/>
      <c r="G959" s="1"/>
      <c r="H959" s="1"/>
      <c r="I959" s="42"/>
      <c r="L959" s="5"/>
    </row>
    <row r="960" spans="1:12" ht="14.25" customHeight="1" x14ac:dyDescent="0.35">
      <c r="A960" s="6"/>
      <c r="D960" s="42"/>
      <c r="E960" s="42"/>
      <c r="G960" s="1"/>
      <c r="H960" s="1"/>
      <c r="I960" s="42"/>
      <c r="L960" s="5"/>
    </row>
    <row r="961" spans="1:12" ht="14.25" customHeight="1" x14ac:dyDescent="0.35">
      <c r="A961" s="6"/>
      <c r="D961" s="42"/>
      <c r="E961" s="42"/>
      <c r="G961" s="1"/>
      <c r="H961" s="1"/>
      <c r="I961" s="42"/>
      <c r="L961" s="5"/>
    </row>
    <row r="962" spans="1:12" ht="14.25" customHeight="1" x14ac:dyDescent="0.35">
      <c r="A962" s="6"/>
      <c r="D962" s="42"/>
      <c r="E962" s="42"/>
      <c r="G962" s="1"/>
      <c r="H962" s="1"/>
      <c r="I962" s="42"/>
      <c r="L962" s="5"/>
    </row>
    <row r="963" spans="1:12" ht="14.25" customHeight="1" x14ac:dyDescent="0.35">
      <c r="A963" s="6"/>
      <c r="D963" s="42"/>
      <c r="E963" s="42"/>
      <c r="G963" s="1"/>
      <c r="H963" s="1"/>
      <c r="I963" s="42"/>
      <c r="L963" s="5"/>
    </row>
    <row r="964" spans="1:12" ht="14.25" customHeight="1" x14ac:dyDescent="0.35">
      <c r="A964" s="6"/>
      <c r="D964" s="42"/>
      <c r="E964" s="42"/>
      <c r="G964" s="1"/>
      <c r="H964" s="1"/>
      <c r="I964" s="42"/>
      <c r="L964" s="5"/>
    </row>
    <row r="965" spans="1:12" ht="14.25" customHeight="1" x14ac:dyDescent="0.35">
      <c r="A965" s="6"/>
      <c r="D965" s="42"/>
      <c r="E965" s="42"/>
      <c r="G965" s="1"/>
      <c r="H965" s="1"/>
      <c r="I965" s="42"/>
      <c r="L965" s="5"/>
    </row>
    <row r="966" spans="1:12" ht="14.25" customHeight="1" x14ac:dyDescent="0.35">
      <c r="A966" s="6"/>
      <c r="D966" s="42"/>
      <c r="E966" s="42"/>
      <c r="G966" s="1"/>
      <c r="H966" s="1"/>
      <c r="I966" s="42"/>
      <c r="L966" s="5"/>
    </row>
    <row r="967" spans="1:12" ht="14.25" customHeight="1" x14ac:dyDescent="0.35">
      <c r="A967" s="6"/>
      <c r="D967" s="42"/>
      <c r="E967" s="42"/>
      <c r="G967" s="1"/>
      <c r="H967" s="1"/>
      <c r="I967" s="42"/>
      <c r="L967" s="5"/>
    </row>
    <row r="968" spans="1:12" ht="14.25" customHeight="1" x14ac:dyDescent="0.35">
      <c r="A968" s="6"/>
      <c r="D968" s="42"/>
      <c r="E968" s="42"/>
      <c r="G968" s="1"/>
      <c r="H968" s="1"/>
      <c r="I968" s="42"/>
      <c r="L968" s="5"/>
    </row>
    <row r="969" spans="1:12" ht="14.25" customHeight="1" x14ac:dyDescent="0.35">
      <c r="A969" s="6"/>
      <c r="D969" s="42"/>
      <c r="E969" s="42"/>
      <c r="G969" s="1"/>
      <c r="H969" s="1"/>
      <c r="I969" s="42"/>
      <c r="L969" s="5"/>
    </row>
    <row r="970" spans="1:12" ht="14.25" customHeight="1" x14ac:dyDescent="0.35">
      <c r="A970" s="6"/>
      <c r="D970" s="42"/>
      <c r="E970" s="42"/>
      <c r="G970" s="1"/>
      <c r="H970" s="1"/>
      <c r="I970" s="42"/>
      <c r="L970" s="5"/>
    </row>
    <row r="971" spans="1:12" ht="14.25" customHeight="1" x14ac:dyDescent="0.35">
      <c r="A971" s="6"/>
      <c r="D971" s="42"/>
      <c r="E971" s="42"/>
      <c r="G971" s="1"/>
      <c r="H971" s="1"/>
      <c r="I971" s="42"/>
      <c r="L971" s="5"/>
    </row>
    <row r="972" spans="1:12" ht="14.25" customHeight="1" x14ac:dyDescent="0.35">
      <c r="A972" s="6"/>
      <c r="D972" s="42"/>
      <c r="E972" s="42"/>
      <c r="G972" s="1"/>
      <c r="H972" s="1"/>
      <c r="I972" s="42"/>
      <c r="L972" s="5"/>
    </row>
    <row r="973" spans="1:12" ht="14.25" customHeight="1" x14ac:dyDescent="0.35">
      <c r="A973" s="6"/>
      <c r="D973" s="42"/>
      <c r="E973" s="42"/>
      <c r="G973" s="1"/>
      <c r="H973" s="1"/>
      <c r="I973" s="42"/>
      <c r="L973" s="5"/>
    </row>
    <row r="974" spans="1:12" ht="14.25" customHeight="1" x14ac:dyDescent="0.35">
      <c r="A974" s="6"/>
      <c r="D974" s="42"/>
      <c r="E974" s="42"/>
      <c r="G974" s="1"/>
      <c r="H974" s="1"/>
      <c r="I974" s="42"/>
      <c r="L974" s="5"/>
    </row>
    <row r="975" spans="1:12" ht="14.25" customHeight="1" x14ac:dyDescent="0.35">
      <c r="A975" s="6"/>
      <c r="D975" s="42"/>
      <c r="E975" s="42"/>
      <c r="G975" s="1"/>
      <c r="H975" s="1"/>
      <c r="I975" s="42"/>
      <c r="L975" s="5"/>
    </row>
    <row r="976" spans="1:12" ht="14.25" customHeight="1" x14ac:dyDescent="0.35">
      <c r="A976" s="6"/>
      <c r="D976" s="42"/>
      <c r="E976" s="42"/>
      <c r="G976" s="1"/>
      <c r="H976" s="1"/>
      <c r="I976" s="42"/>
      <c r="L976" s="5"/>
    </row>
    <row r="977" spans="1:12" ht="14.25" customHeight="1" x14ac:dyDescent="0.35">
      <c r="A977" s="6"/>
      <c r="D977" s="42"/>
      <c r="E977" s="42"/>
      <c r="G977" s="1"/>
      <c r="H977" s="1"/>
      <c r="I977" s="42"/>
      <c r="L977" s="5"/>
    </row>
    <row r="978" spans="1:12" ht="14.25" customHeight="1" x14ac:dyDescent="0.35">
      <c r="A978" s="6"/>
      <c r="D978" s="42"/>
      <c r="E978" s="42"/>
      <c r="G978" s="1"/>
      <c r="H978" s="1"/>
      <c r="I978" s="42"/>
      <c r="L978" s="5"/>
    </row>
    <row r="979" spans="1:12" ht="14.25" customHeight="1" x14ac:dyDescent="0.35">
      <c r="A979" s="6"/>
      <c r="D979" s="42"/>
      <c r="E979" s="42"/>
      <c r="G979" s="1"/>
      <c r="H979" s="1"/>
      <c r="I979" s="42"/>
      <c r="L979" s="5"/>
    </row>
    <row r="980" spans="1:12" ht="14.25" customHeight="1" x14ac:dyDescent="0.35">
      <c r="A980" s="6"/>
      <c r="D980" s="42"/>
      <c r="E980" s="42"/>
      <c r="G980" s="1"/>
      <c r="H980" s="1"/>
      <c r="I980" s="42"/>
      <c r="L980" s="5"/>
    </row>
    <row r="981" spans="1:12" ht="14.25" customHeight="1" x14ac:dyDescent="0.35">
      <c r="A981" s="6"/>
      <c r="D981" s="42"/>
      <c r="E981" s="42"/>
      <c r="G981" s="1"/>
      <c r="H981" s="1"/>
      <c r="I981" s="42"/>
      <c r="L981" s="5"/>
    </row>
    <row r="982" spans="1:12" ht="14.25" customHeight="1" x14ac:dyDescent="0.35">
      <c r="A982" s="6"/>
      <c r="D982" s="42"/>
      <c r="E982" s="42"/>
      <c r="G982" s="1"/>
      <c r="H982" s="1"/>
      <c r="I982" s="42"/>
      <c r="L982" s="5"/>
    </row>
    <row r="983" spans="1:12" ht="14.25" customHeight="1" x14ac:dyDescent="0.35">
      <c r="A983" s="6"/>
      <c r="D983" s="42"/>
      <c r="E983" s="42"/>
      <c r="G983" s="1"/>
      <c r="H983" s="1"/>
      <c r="I983" s="42"/>
      <c r="L983" s="5"/>
    </row>
    <row r="984" spans="1:12" ht="14.25" customHeight="1" x14ac:dyDescent="0.35">
      <c r="A984" s="6"/>
      <c r="D984" s="42"/>
      <c r="E984" s="42"/>
      <c r="G984" s="1"/>
      <c r="H984" s="1"/>
      <c r="I984" s="42"/>
      <c r="L984" s="5"/>
    </row>
    <row r="985" spans="1:12" ht="14.25" customHeight="1" x14ac:dyDescent="0.35">
      <c r="A985" s="6"/>
      <c r="D985" s="42"/>
      <c r="E985" s="42"/>
      <c r="G985" s="1"/>
      <c r="H985" s="1"/>
      <c r="I985" s="42"/>
      <c r="L985" s="5"/>
    </row>
    <row r="986" spans="1:12" ht="14.25" customHeight="1" x14ac:dyDescent="0.35">
      <c r="A986" s="6"/>
      <c r="D986" s="42"/>
      <c r="E986" s="42"/>
      <c r="G986" s="1"/>
      <c r="H986" s="1"/>
      <c r="I986" s="42"/>
      <c r="L986" s="5"/>
    </row>
    <row r="987" spans="1:12" ht="14.25" customHeight="1" x14ac:dyDescent="0.35">
      <c r="A987" s="6"/>
      <c r="D987" s="42"/>
      <c r="E987" s="42"/>
      <c r="G987" s="1"/>
      <c r="H987" s="1"/>
      <c r="I987" s="42"/>
      <c r="L987" s="5"/>
    </row>
    <row r="988" spans="1:12" ht="14.25" customHeight="1" x14ac:dyDescent="0.35">
      <c r="A988" s="6"/>
      <c r="D988" s="42"/>
      <c r="E988" s="42"/>
      <c r="G988" s="1"/>
      <c r="H988" s="1"/>
      <c r="I988" s="42"/>
      <c r="L988" s="5"/>
    </row>
    <row r="989" spans="1:12" ht="14.25" customHeight="1" x14ac:dyDescent="0.35">
      <c r="A989" s="6"/>
      <c r="D989" s="42"/>
      <c r="E989" s="42"/>
      <c r="G989" s="1"/>
      <c r="H989" s="1"/>
      <c r="I989" s="42"/>
      <c r="L989" s="5"/>
    </row>
    <row r="990" spans="1:12" ht="14.25" customHeight="1" x14ac:dyDescent="0.35">
      <c r="A990" s="6"/>
      <c r="D990" s="42"/>
      <c r="E990" s="42"/>
      <c r="G990" s="1"/>
      <c r="H990" s="1"/>
      <c r="I990" s="42"/>
      <c r="L990" s="5"/>
    </row>
    <row r="991" spans="1:12" ht="14.25" customHeight="1" x14ac:dyDescent="0.35">
      <c r="A991" s="6"/>
      <c r="D991" s="42"/>
      <c r="E991" s="42"/>
      <c r="G991" s="1"/>
      <c r="H991" s="1"/>
      <c r="I991" s="42"/>
      <c r="L991" s="5"/>
    </row>
    <row r="992" spans="1:12" ht="14.25" customHeight="1" x14ac:dyDescent="0.35">
      <c r="A992" s="6"/>
      <c r="D992" s="42"/>
      <c r="E992" s="42"/>
      <c r="G992" s="1"/>
      <c r="H992" s="1"/>
      <c r="I992" s="42"/>
      <c r="L992" s="5"/>
    </row>
    <row r="993" spans="1:12" ht="14.25" customHeight="1" x14ac:dyDescent="0.35">
      <c r="A993" s="6"/>
      <c r="D993" s="42"/>
      <c r="E993" s="42"/>
      <c r="G993" s="1"/>
      <c r="H993" s="1"/>
      <c r="I993" s="42"/>
      <c r="L993" s="5"/>
    </row>
    <row r="994" spans="1:12" ht="14.25" customHeight="1" x14ac:dyDescent="0.35">
      <c r="A994" s="6"/>
      <c r="D994" s="42"/>
      <c r="E994" s="42"/>
      <c r="G994" s="1"/>
      <c r="H994" s="1"/>
      <c r="I994" s="42"/>
      <c r="L994" s="5"/>
    </row>
    <row r="995" spans="1:12" ht="14.25" customHeight="1" x14ac:dyDescent="0.35">
      <c r="A995" s="6"/>
      <c r="D995" s="42"/>
      <c r="E995" s="42"/>
      <c r="G995" s="1"/>
      <c r="H995" s="1"/>
      <c r="I995" s="42"/>
      <c r="L995" s="5"/>
    </row>
    <row r="996" spans="1:12" ht="14.25" customHeight="1" x14ac:dyDescent="0.35">
      <c r="A996" s="6"/>
      <c r="D996" s="42"/>
      <c r="E996" s="42"/>
      <c r="G996" s="1"/>
      <c r="H996" s="1"/>
      <c r="I996" s="42"/>
      <c r="L996" s="5"/>
    </row>
    <row r="997" spans="1:12" ht="14.25" customHeight="1" x14ac:dyDescent="0.35">
      <c r="A997" s="6"/>
      <c r="D997" s="42"/>
      <c r="E997" s="42"/>
      <c r="G997" s="1"/>
      <c r="H997" s="1"/>
      <c r="I997" s="42"/>
      <c r="L997" s="5"/>
    </row>
    <row r="998" spans="1:12" ht="14.25" customHeight="1" x14ac:dyDescent="0.35">
      <c r="A998" s="6"/>
      <c r="D998" s="42"/>
      <c r="E998" s="42"/>
      <c r="G998" s="1"/>
      <c r="H998" s="1"/>
      <c r="I998" s="42"/>
      <c r="L998" s="5"/>
    </row>
    <row r="999" spans="1:12" ht="14.25" customHeight="1" x14ac:dyDescent="0.35">
      <c r="A999" s="6"/>
      <c r="D999" s="42"/>
      <c r="E999" s="42"/>
      <c r="G999" s="1"/>
      <c r="H999" s="1"/>
      <c r="I999" s="42"/>
      <c r="L999" s="5"/>
    </row>
    <row r="1000" spans="1:12" ht="14.25" customHeight="1" x14ac:dyDescent="0.35">
      <c r="A1000" s="6"/>
      <c r="D1000" s="42"/>
      <c r="E1000" s="42"/>
      <c r="G1000" s="1"/>
      <c r="H1000" s="1"/>
      <c r="I1000" s="42"/>
      <c r="L1000" s="5"/>
    </row>
    <row r="1001" spans="1:12" ht="14.25" customHeight="1" x14ac:dyDescent="0.35">
      <c r="A1001" s="6"/>
      <c r="D1001" s="42"/>
      <c r="E1001" s="42"/>
      <c r="G1001" s="1"/>
      <c r="H1001" s="1"/>
      <c r="I1001" s="42"/>
      <c r="L1001" s="5"/>
    </row>
    <row r="1002" spans="1:12" ht="14.25" customHeight="1" x14ac:dyDescent="0.35">
      <c r="A1002" s="6"/>
      <c r="D1002" s="42"/>
      <c r="E1002" s="42"/>
      <c r="G1002" s="1"/>
      <c r="H1002" s="1"/>
      <c r="I1002" s="42"/>
      <c r="L1002" s="5"/>
    </row>
    <row r="1003" spans="1:12" ht="14.25" customHeight="1" x14ac:dyDescent="0.35">
      <c r="A1003" s="6"/>
      <c r="D1003" s="42"/>
      <c r="E1003" s="42"/>
      <c r="G1003" s="1"/>
      <c r="H1003" s="1"/>
      <c r="I1003" s="42"/>
      <c r="L1003" s="5"/>
    </row>
    <row r="1004" spans="1:12" ht="14.25" customHeight="1" x14ac:dyDescent="0.35">
      <c r="A1004" s="6"/>
      <c r="D1004" s="42"/>
      <c r="E1004" s="42"/>
      <c r="G1004" s="1"/>
      <c r="H1004" s="1"/>
      <c r="I1004" s="42"/>
      <c r="L1004" s="5"/>
    </row>
    <row r="1005" spans="1:12" ht="14.25" customHeight="1" x14ac:dyDescent="0.35">
      <c r="A1005" s="6"/>
      <c r="D1005" s="42"/>
      <c r="E1005" s="42"/>
      <c r="G1005" s="1"/>
      <c r="H1005" s="1"/>
      <c r="I1005" s="42"/>
      <c r="L1005" s="5"/>
    </row>
    <row r="1006" spans="1:12" ht="14.25" customHeight="1" x14ac:dyDescent="0.35">
      <c r="A1006" s="6"/>
      <c r="D1006" s="42"/>
      <c r="E1006" s="42"/>
      <c r="G1006" s="1"/>
      <c r="H1006" s="1"/>
      <c r="I1006" s="42"/>
      <c r="L1006" s="5"/>
    </row>
    <row r="1007" spans="1:12" ht="14.25" customHeight="1" x14ac:dyDescent="0.35">
      <c r="A1007" s="6"/>
      <c r="D1007" s="42"/>
      <c r="E1007" s="42"/>
      <c r="G1007" s="1"/>
      <c r="H1007" s="1"/>
      <c r="I1007" s="42"/>
      <c r="L1007" s="5"/>
    </row>
    <row r="1008" spans="1:12" ht="14.25" customHeight="1" x14ac:dyDescent="0.35">
      <c r="A1008" s="6"/>
      <c r="D1008" s="42"/>
      <c r="E1008" s="42"/>
      <c r="G1008" s="1"/>
      <c r="H1008" s="1"/>
      <c r="I1008" s="42"/>
      <c r="L1008" s="5"/>
    </row>
    <row r="1009" spans="1:12" ht="14.25" customHeight="1" x14ac:dyDescent="0.35">
      <c r="A1009" s="6"/>
      <c r="D1009" s="42"/>
      <c r="E1009" s="42"/>
      <c r="G1009" s="1"/>
      <c r="H1009" s="1"/>
      <c r="I1009" s="42"/>
      <c r="L1009" s="5"/>
    </row>
    <row r="1010" spans="1:12" ht="14.25" customHeight="1" x14ac:dyDescent="0.35">
      <c r="A1010" s="6"/>
      <c r="D1010" s="42"/>
      <c r="E1010" s="42"/>
      <c r="G1010" s="1"/>
      <c r="H1010" s="1"/>
      <c r="I1010" s="42"/>
      <c r="L1010" s="5"/>
    </row>
    <row r="1011" spans="1:12" ht="14.25" customHeight="1" x14ac:dyDescent="0.35">
      <c r="A1011" s="6"/>
      <c r="D1011" s="42"/>
      <c r="E1011" s="42"/>
      <c r="G1011" s="1"/>
      <c r="H1011" s="1"/>
      <c r="I1011" s="42"/>
      <c r="L1011" s="5"/>
    </row>
    <row r="1012" spans="1:12" ht="14.25" customHeight="1" x14ac:dyDescent="0.35">
      <c r="A1012" s="6"/>
      <c r="D1012" s="42"/>
      <c r="E1012" s="42"/>
      <c r="G1012" s="1"/>
      <c r="H1012" s="1"/>
      <c r="I1012" s="42"/>
      <c r="L1012" s="5"/>
    </row>
    <row r="1013" spans="1:12" ht="14.25" customHeight="1" x14ac:dyDescent="0.35">
      <c r="A1013" s="6"/>
      <c r="D1013" s="42"/>
      <c r="E1013" s="42"/>
      <c r="G1013" s="1"/>
      <c r="H1013" s="1"/>
      <c r="I1013" s="42"/>
      <c r="L1013" s="5"/>
    </row>
    <row r="1014" spans="1:12" ht="14.25" customHeight="1" x14ac:dyDescent="0.35">
      <c r="A1014" s="6"/>
      <c r="D1014" s="42"/>
      <c r="E1014" s="42"/>
      <c r="G1014" s="1"/>
      <c r="H1014" s="1"/>
      <c r="I1014" s="42"/>
      <c r="L1014" s="5"/>
    </row>
    <row r="1015" spans="1:12" ht="14.25" customHeight="1" x14ac:dyDescent="0.35">
      <c r="A1015" s="6"/>
      <c r="D1015" s="42"/>
      <c r="E1015" s="42"/>
      <c r="G1015" s="1"/>
      <c r="H1015" s="1"/>
      <c r="I1015" s="42"/>
      <c r="L1015" s="5"/>
    </row>
    <row r="1016" spans="1:12" ht="14.25" customHeight="1" x14ac:dyDescent="0.35">
      <c r="A1016" s="6"/>
      <c r="D1016" s="42"/>
      <c r="E1016" s="42"/>
      <c r="G1016" s="1"/>
      <c r="H1016" s="1"/>
      <c r="I1016" s="42"/>
      <c r="L1016" s="5"/>
    </row>
    <row r="1017" spans="1:12" ht="14.25" customHeight="1" x14ac:dyDescent="0.35">
      <c r="A1017" s="6"/>
      <c r="D1017" s="42"/>
      <c r="E1017" s="42"/>
      <c r="G1017" s="1"/>
      <c r="H1017" s="1"/>
      <c r="I1017" s="42"/>
      <c r="L1017" s="5"/>
    </row>
    <row r="1018" spans="1:12" ht="14.25" customHeight="1" x14ac:dyDescent="0.35">
      <c r="A1018" s="6"/>
      <c r="D1018" s="42"/>
      <c r="E1018" s="42"/>
      <c r="G1018" s="1"/>
      <c r="H1018" s="1"/>
      <c r="I1018" s="42"/>
      <c r="L1018" s="5"/>
    </row>
    <row r="1019" spans="1:12" ht="14.25" customHeight="1" x14ac:dyDescent="0.35">
      <c r="A1019" s="6"/>
      <c r="D1019" s="42"/>
      <c r="E1019" s="42"/>
      <c r="G1019" s="1"/>
      <c r="H1019" s="1"/>
      <c r="I1019" s="42"/>
      <c r="L1019" s="5"/>
    </row>
    <row r="1020" spans="1:12" ht="14.25" customHeight="1" x14ac:dyDescent="0.35">
      <c r="A1020" s="6"/>
      <c r="D1020" s="42"/>
      <c r="E1020" s="42"/>
      <c r="G1020" s="1"/>
      <c r="H1020" s="1"/>
      <c r="I1020" s="42"/>
      <c r="L1020" s="5"/>
    </row>
    <row r="1021" spans="1:12" ht="14.25" customHeight="1" x14ac:dyDescent="0.35">
      <c r="A1021" s="6"/>
      <c r="D1021" s="42"/>
      <c r="E1021" s="42"/>
      <c r="G1021" s="1"/>
      <c r="H1021" s="1"/>
      <c r="I1021" s="42"/>
      <c r="L1021" s="5"/>
    </row>
    <row r="1022" spans="1:12" ht="14.25" customHeight="1" x14ac:dyDescent="0.35">
      <c r="A1022" s="6"/>
      <c r="D1022" s="42"/>
      <c r="E1022" s="42"/>
      <c r="G1022" s="1"/>
      <c r="H1022" s="1"/>
      <c r="I1022" s="42"/>
      <c r="L1022" s="5"/>
    </row>
  </sheetData>
  <dataValidations count="3">
    <dataValidation type="list" allowBlank="1" showErrorMessage="1" sqref="G2:G1022" xr:uid="{00000000-0002-0000-0900-000000000000}">
      <formula1>"Cash,Transfer,Cash&amp;Transfer,POS"</formula1>
    </dataValidation>
    <dataValidation type="list" allowBlank="1" showErrorMessage="1" sqref="H2:H1022" xr:uid="{00000000-0002-0000-0900-000002000000}">
      <formula1>"Yes,No,Partly"</formula1>
    </dataValidation>
    <dataValidation type="custom" allowBlank="1" showDropDown="1" sqref="D2:E296 I2:I296" xr:uid="{00000000-0002-0000-0900-000003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1"/>
  <sheetViews>
    <sheetView topLeftCell="K1" workbookViewId="0">
      <pane ySplit="1" topLeftCell="A2" activePane="bottomLeft" state="frozen"/>
      <selection pane="bottomLeft" activeCell="O2" sqref="O2:V14"/>
    </sheetView>
  </sheetViews>
  <sheetFormatPr defaultColWidth="14.453125" defaultRowHeight="15" customHeight="1" x14ac:dyDescent="0.35"/>
  <cols>
    <col min="1" max="1" width="23.08984375" customWidth="1"/>
    <col min="2" max="2" width="24.453125" customWidth="1"/>
    <col min="3" max="3" width="14" customWidth="1"/>
    <col min="4" max="4" width="21.81640625" customWidth="1"/>
    <col min="5" max="5" width="18.453125" customWidth="1"/>
    <col min="6" max="6" width="20.26953125" customWidth="1"/>
    <col min="7" max="7" width="25.54296875" customWidth="1"/>
    <col min="8" max="8" width="13.7265625" customWidth="1"/>
    <col min="9" max="9" width="24.81640625" customWidth="1"/>
    <col min="10" max="10" width="17" customWidth="1"/>
    <col min="11" max="11" width="17.26953125" customWidth="1"/>
    <col min="12" max="12" width="20.81640625" customWidth="1"/>
    <col min="13" max="13" width="11" customWidth="1"/>
    <col min="14" max="26" width="8.7265625" customWidth="1"/>
  </cols>
  <sheetData>
    <row r="1" spans="1:23" ht="14.25" customHeight="1" x14ac:dyDescent="0.35">
      <c r="A1" s="13" t="s">
        <v>78</v>
      </c>
      <c r="B1" s="14" t="s">
        <v>11</v>
      </c>
      <c r="C1" s="14" t="s">
        <v>48</v>
      </c>
      <c r="D1" s="50" t="s">
        <v>12</v>
      </c>
      <c r="E1" s="50" t="s">
        <v>26</v>
      </c>
      <c r="F1" s="14" t="s">
        <v>49</v>
      </c>
      <c r="G1" s="14" t="s">
        <v>50</v>
      </c>
      <c r="H1" s="14" t="s">
        <v>51</v>
      </c>
      <c r="I1" s="14" t="s">
        <v>52</v>
      </c>
      <c r="J1" s="43" t="s">
        <v>53</v>
      </c>
      <c r="K1" s="14" t="s">
        <v>54</v>
      </c>
      <c r="L1" s="16" t="s">
        <v>55</v>
      </c>
    </row>
    <row r="2" spans="1:23" ht="14.25" customHeight="1" x14ac:dyDescent="0.35">
      <c r="A2" s="17">
        <v>1</v>
      </c>
      <c r="B2" s="18" t="s">
        <v>13</v>
      </c>
      <c r="C2" s="18">
        <v>1</v>
      </c>
      <c r="D2" s="19">
        <f>VLOOKUP(B2,'Product List'!$A$2:$B$10,2,FALSE)</f>
        <v>25</v>
      </c>
      <c r="E2" s="19">
        <f t="shared" ref="E2:E256" si="0">C2*D2</f>
        <v>25</v>
      </c>
      <c r="F2" s="18" t="s">
        <v>1</v>
      </c>
      <c r="G2" s="18"/>
      <c r="H2" s="18" t="s">
        <v>59</v>
      </c>
      <c r="I2" s="19"/>
      <c r="J2" s="19">
        <f t="shared" ref="J2:J256" si="1">I2-E2</f>
        <v>-25</v>
      </c>
      <c r="K2" s="19"/>
      <c r="L2" s="44"/>
      <c r="O2" s="1"/>
    </row>
    <row r="3" spans="1:23" ht="14.25" customHeight="1" x14ac:dyDescent="0.35">
      <c r="A3" s="21"/>
      <c r="B3" s="22" t="s">
        <v>19</v>
      </c>
      <c r="C3" s="22">
        <v>1</v>
      </c>
      <c r="D3" s="23">
        <f>VLOOKUP(B3,'Product List'!$A$2:$B$10,2,FALSE)</f>
        <v>560</v>
      </c>
      <c r="E3" s="23">
        <f t="shared" si="0"/>
        <v>560</v>
      </c>
      <c r="F3" s="22" t="s">
        <v>3</v>
      </c>
      <c r="G3" s="22"/>
      <c r="H3" s="22" t="s">
        <v>59</v>
      </c>
      <c r="I3" s="23"/>
      <c r="J3" s="23">
        <f t="shared" si="1"/>
        <v>-560</v>
      </c>
      <c r="K3" s="23"/>
      <c r="L3" s="24"/>
      <c r="R3" s="1"/>
      <c r="S3" s="1"/>
      <c r="T3" s="1"/>
      <c r="U3" s="1"/>
      <c r="V3" s="1"/>
    </row>
    <row r="4" spans="1:23" ht="14.25" customHeight="1" x14ac:dyDescent="0.35">
      <c r="A4" s="17"/>
      <c r="B4" s="18" t="s">
        <v>13</v>
      </c>
      <c r="C4" s="18">
        <v>2</v>
      </c>
      <c r="D4" s="19">
        <f>VLOOKUP(B4,'Product List'!$A$2:$B$10,2,FALSE)</f>
        <v>25</v>
      </c>
      <c r="E4" s="19">
        <f t="shared" si="0"/>
        <v>50</v>
      </c>
      <c r="F4" s="30" t="s">
        <v>6</v>
      </c>
      <c r="G4" s="18"/>
      <c r="H4" s="18" t="s">
        <v>59</v>
      </c>
      <c r="I4" s="19"/>
      <c r="J4" s="19">
        <f t="shared" si="1"/>
        <v>-50</v>
      </c>
      <c r="K4" s="19"/>
      <c r="L4" s="34"/>
      <c r="R4" s="1"/>
      <c r="S4" s="1"/>
      <c r="T4" s="1"/>
      <c r="U4" s="1"/>
    </row>
    <row r="5" spans="1:23" ht="14.25" customHeight="1" x14ac:dyDescent="0.35">
      <c r="A5" s="21"/>
      <c r="B5" s="22" t="s">
        <v>13</v>
      </c>
      <c r="C5" s="22">
        <v>2</v>
      </c>
      <c r="D5" s="23">
        <f>VLOOKUP(B5,'Product List'!$A$2:$B$10,2,FALSE)</f>
        <v>25</v>
      </c>
      <c r="E5" s="23">
        <f t="shared" si="0"/>
        <v>50</v>
      </c>
      <c r="F5" s="22" t="s">
        <v>4</v>
      </c>
      <c r="G5" s="22" t="s">
        <v>57</v>
      </c>
      <c r="H5" s="22" t="s">
        <v>64</v>
      </c>
      <c r="I5" s="23">
        <v>40</v>
      </c>
      <c r="J5" s="23">
        <f t="shared" si="1"/>
        <v>-10</v>
      </c>
      <c r="K5" s="23"/>
      <c r="L5" s="24"/>
      <c r="R5" s="1"/>
      <c r="S5" s="1"/>
      <c r="T5" s="1"/>
    </row>
    <row r="6" spans="1:23" ht="14.25" customHeight="1" x14ac:dyDescent="0.35">
      <c r="A6" s="17"/>
      <c r="B6" s="18" t="s">
        <v>13</v>
      </c>
      <c r="C6" s="18">
        <v>2</v>
      </c>
      <c r="D6" s="19">
        <f>VLOOKUP(B6,'Product List'!$A$2:$B$10,2,FALSE)</f>
        <v>25</v>
      </c>
      <c r="E6" s="19">
        <f t="shared" si="0"/>
        <v>50</v>
      </c>
      <c r="F6" s="18" t="s">
        <v>0</v>
      </c>
      <c r="G6" s="18"/>
      <c r="H6" s="18" t="s">
        <v>59</v>
      </c>
      <c r="I6" s="19"/>
      <c r="J6" s="19">
        <f t="shared" si="1"/>
        <v>-50</v>
      </c>
      <c r="K6" s="19"/>
      <c r="L6" s="34"/>
      <c r="R6" s="1"/>
      <c r="S6" s="1"/>
      <c r="T6" s="1"/>
    </row>
    <row r="7" spans="1:23" ht="14.25" customHeight="1" x14ac:dyDescent="0.35">
      <c r="A7" s="21"/>
      <c r="B7" s="22" t="s">
        <v>14</v>
      </c>
      <c r="C7" s="22">
        <v>1</v>
      </c>
      <c r="D7" s="23">
        <f>VLOOKUP(B7,'Product List'!$A$2:$B$10,2,FALSE)</f>
        <v>350</v>
      </c>
      <c r="E7" s="23">
        <f t="shared" si="0"/>
        <v>350</v>
      </c>
      <c r="F7" s="22" t="s">
        <v>5</v>
      </c>
      <c r="G7" s="22" t="s">
        <v>60</v>
      </c>
      <c r="H7" s="22" t="s">
        <v>58</v>
      </c>
      <c r="I7" s="23">
        <v>1250</v>
      </c>
      <c r="J7" s="23">
        <f t="shared" si="1"/>
        <v>900</v>
      </c>
      <c r="K7" s="23"/>
      <c r="L7" s="34"/>
      <c r="R7" s="1"/>
      <c r="S7" s="1"/>
      <c r="T7" s="1"/>
      <c r="U7" s="1"/>
    </row>
    <row r="8" spans="1:23" ht="14.25" customHeight="1" x14ac:dyDescent="0.35">
      <c r="A8" s="17"/>
      <c r="B8" s="18" t="s">
        <v>13</v>
      </c>
      <c r="C8" s="18">
        <v>2</v>
      </c>
      <c r="D8" s="19">
        <f>VLOOKUP(B8,'Product List'!$A$2:$B$10,2,FALSE)</f>
        <v>25</v>
      </c>
      <c r="E8" s="19">
        <f t="shared" si="0"/>
        <v>50</v>
      </c>
      <c r="F8" s="18" t="s">
        <v>5</v>
      </c>
      <c r="G8" s="18"/>
      <c r="H8" s="18" t="s">
        <v>59</v>
      </c>
      <c r="I8" s="19"/>
      <c r="J8" s="19">
        <f t="shared" si="1"/>
        <v>-50</v>
      </c>
      <c r="K8" s="19"/>
      <c r="L8" s="26"/>
      <c r="R8" s="1"/>
      <c r="S8" s="1"/>
      <c r="T8" s="1"/>
    </row>
    <row r="9" spans="1:23" ht="14.25" customHeight="1" x14ac:dyDescent="0.35">
      <c r="A9" s="21">
        <v>2</v>
      </c>
      <c r="B9" s="22" t="s">
        <v>13</v>
      </c>
      <c r="C9" s="22">
        <v>1</v>
      </c>
      <c r="D9" s="23">
        <f>VLOOKUP(B9,'Product List'!$A$2:$B$10,2,FALSE)</f>
        <v>25</v>
      </c>
      <c r="E9" s="23">
        <f t="shared" si="0"/>
        <v>25</v>
      </c>
      <c r="F9" s="22" t="s">
        <v>3</v>
      </c>
      <c r="G9" s="22"/>
      <c r="H9" s="22" t="s">
        <v>59</v>
      </c>
      <c r="I9" s="23"/>
      <c r="J9" s="23">
        <f t="shared" si="1"/>
        <v>-25</v>
      </c>
      <c r="K9" s="23"/>
      <c r="L9" s="24"/>
      <c r="R9" s="1"/>
      <c r="S9" s="1"/>
      <c r="T9" s="1"/>
    </row>
    <row r="10" spans="1:23" ht="14.25" customHeight="1" x14ac:dyDescent="0.35">
      <c r="A10" s="17"/>
      <c r="B10" s="18" t="s">
        <v>13</v>
      </c>
      <c r="C10" s="18">
        <v>1</v>
      </c>
      <c r="D10" s="19">
        <f>VLOOKUP(B10,'Product List'!$A$2:$B$10,2,FALSE)</f>
        <v>25</v>
      </c>
      <c r="E10" s="19">
        <f t="shared" si="0"/>
        <v>25</v>
      </c>
      <c r="F10" s="18" t="s">
        <v>7</v>
      </c>
      <c r="G10" s="18"/>
      <c r="H10" s="18" t="s">
        <v>59</v>
      </c>
      <c r="I10" s="19"/>
      <c r="J10" s="19">
        <f t="shared" si="1"/>
        <v>-25</v>
      </c>
      <c r="K10" s="19"/>
      <c r="L10" s="26"/>
      <c r="R10" s="1"/>
      <c r="S10" s="1"/>
      <c r="T10" s="1"/>
      <c r="U10" s="1"/>
    </row>
    <row r="11" spans="1:23" ht="14.25" customHeight="1" x14ac:dyDescent="0.35">
      <c r="A11" s="21"/>
      <c r="B11" s="22" t="s">
        <v>13</v>
      </c>
      <c r="C11" s="22">
        <v>1</v>
      </c>
      <c r="D11" s="23">
        <f>VLOOKUP(B11,'Product List'!$A$2:$B$10,2,FALSE)</f>
        <v>25</v>
      </c>
      <c r="E11" s="23">
        <f t="shared" si="0"/>
        <v>25</v>
      </c>
      <c r="F11" s="22" t="s">
        <v>1</v>
      </c>
      <c r="G11" s="22"/>
      <c r="H11" s="22" t="s">
        <v>59</v>
      </c>
      <c r="I11" s="23"/>
      <c r="J11" s="23">
        <f t="shared" si="1"/>
        <v>-25</v>
      </c>
      <c r="K11" s="23"/>
      <c r="L11" s="24"/>
      <c r="R11" s="1"/>
      <c r="S11" s="1"/>
      <c r="T11" s="1"/>
      <c r="U11" s="1"/>
      <c r="V11" s="1"/>
    </row>
    <row r="12" spans="1:23" ht="14.25" customHeight="1" x14ac:dyDescent="0.35">
      <c r="A12" s="17"/>
      <c r="B12" s="18" t="s">
        <v>21</v>
      </c>
      <c r="C12" s="18">
        <v>1</v>
      </c>
      <c r="D12" s="19">
        <f>VLOOKUP(B12,'Product List'!$A$2:$B$10,2,FALSE)</f>
        <v>360</v>
      </c>
      <c r="E12" s="19">
        <f t="shared" si="0"/>
        <v>360</v>
      </c>
      <c r="F12" s="18" t="s">
        <v>7</v>
      </c>
      <c r="G12" s="18"/>
      <c r="H12" s="18"/>
      <c r="I12" s="19"/>
      <c r="J12" s="19">
        <f t="shared" si="1"/>
        <v>-360</v>
      </c>
      <c r="K12" s="19"/>
      <c r="L12" s="26"/>
      <c r="R12" s="1"/>
      <c r="S12" s="1"/>
      <c r="T12" s="1"/>
      <c r="U12" s="1"/>
    </row>
    <row r="13" spans="1:23" ht="14.25" customHeight="1" x14ac:dyDescent="0.35">
      <c r="A13" s="21">
        <v>5</v>
      </c>
      <c r="B13" s="22" t="s">
        <v>13</v>
      </c>
      <c r="C13" s="22">
        <v>2</v>
      </c>
      <c r="D13" s="23">
        <f>VLOOKUP(B13,'Product List'!$A$2:$B$10,2,FALSE)</f>
        <v>25</v>
      </c>
      <c r="E13" s="23">
        <f t="shared" si="0"/>
        <v>50</v>
      </c>
      <c r="F13" s="22" t="s">
        <v>4</v>
      </c>
      <c r="G13" s="22"/>
      <c r="H13" s="22" t="s">
        <v>59</v>
      </c>
      <c r="I13" s="23"/>
      <c r="J13" s="23">
        <f t="shared" si="1"/>
        <v>-50</v>
      </c>
      <c r="K13" s="23"/>
      <c r="L13" s="24"/>
      <c r="R13" s="1"/>
      <c r="S13" s="1"/>
      <c r="T13" s="1"/>
    </row>
    <row r="14" spans="1:23" ht="14.25" customHeight="1" x14ac:dyDescent="0.35">
      <c r="A14" s="17"/>
      <c r="B14" s="18" t="s">
        <v>13</v>
      </c>
      <c r="C14" s="18">
        <v>1</v>
      </c>
      <c r="D14" s="19">
        <f>VLOOKUP(B14,'Product List'!$A$2:$B$10,2,FALSE)</f>
        <v>25</v>
      </c>
      <c r="E14" s="19">
        <f t="shared" si="0"/>
        <v>25</v>
      </c>
      <c r="F14" s="18" t="s">
        <v>1</v>
      </c>
      <c r="G14" s="18" t="s">
        <v>60</v>
      </c>
      <c r="H14" s="18" t="s">
        <v>58</v>
      </c>
      <c r="I14" s="19"/>
      <c r="J14" s="19">
        <f t="shared" si="1"/>
        <v>-25</v>
      </c>
      <c r="K14" s="19"/>
      <c r="L14" s="26"/>
      <c r="T14" s="1"/>
      <c r="W14" s="2"/>
    </row>
    <row r="15" spans="1:23" ht="14.25" customHeight="1" x14ac:dyDescent="0.35">
      <c r="A15" s="21"/>
      <c r="B15" s="22" t="s">
        <v>21</v>
      </c>
      <c r="C15" s="22">
        <v>1</v>
      </c>
      <c r="D15" s="23">
        <f>VLOOKUP(B15,'Product List'!$A$2:$B$10,2,FALSE)</f>
        <v>360</v>
      </c>
      <c r="E15" s="23">
        <f t="shared" si="0"/>
        <v>360</v>
      </c>
      <c r="F15" s="30" t="s">
        <v>1</v>
      </c>
      <c r="G15" s="22"/>
      <c r="H15" s="22" t="s">
        <v>59</v>
      </c>
      <c r="I15" s="23"/>
      <c r="J15" s="23">
        <f t="shared" si="1"/>
        <v>-360</v>
      </c>
      <c r="K15" s="23"/>
      <c r="L15" s="24"/>
    </row>
    <row r="16" spans="1:23" ht="14.25" customHeight="1" x14ac:dyDescent="0.35">
      <c r="A16" s="17"/>
      <c r="B16" s="18" t="s">
        <v>19</v>
      </c>
      <c r="C16" s="18">
        <v>4</v>
      </c>
      <c r="D16" s="19">
        <f>VLOOKUP(B16,'Product List'!$A$2:$B$10,2,FALSE)</f>
        <v>560</v>
      </c>
      <c r="E16" s="19">
        <f t="shared" si="0"/>
        <v>2240</v>
      </c>
      <c r="F16" s="18" t="s">
        <v>1</v>
      </c>
      <c r="G16" s="18"/>
      <c r="H16" s="18" t="s">
        <v>59</v>
      </c>
      <c r="I16" s="19"/>
      <c r="J16" s="19">
        <f t="shared" si="1"/>
        <v>-2240</v>
      </c>
      <c r="K16" s="19"/>
      <c r="L16" s="26"/>
    </row>
    <row r="17" spans="1:12" ht="14.25" customHeight="1" x14ac:dyDescent="0.35">
      <c r="A17" s="21"/>
      <c r="B17" s="22" t="s">
        <v>21</v>
      </c>
      <c r="C17" s="22">
        <v>1</v>
      </c>
      <c r="D17" s="23">
        <f>VLOOKUP(B17,'Product List'!$A$2:$B$10,2,FALSE)</f>
        <v>360</v>
      </c>
      <c r="E17" s="23">
        <f t="shared" si="0"/>
        <v>360</v>
      </c>
      <c r="F17" s="22" t="s">
        <v>2</v>
      </c>
      <c r="G17" s="22"/>
      <c r="H17" s="22" t="s">
        <v>59</v>
      </c>
      <c r="I17" s="23"/>
      <c r="J17" s="23">
        <f t="shared" si="1"/>
        <v>-360</v>
      </c>
      <c r="K17" s="23"/>
      <c r="L17" s="24"/>
    </row>
    <row r="18" spans="1:12" ht="14.25" customHeight="1" x14ac:dyDescent="0.35">
      <c r="A18" s="17"/>
      <c r="B18" s="18" t="s">
        <v>19</v>
      </c>
      <c r="C18" s="18">
        <v>1</v>
      </c>
      <c r="D18" s="19">
        <f>VLOOKUP(B18,'Product List'!$A$2:$B$10,2,FALSE)</f>
        <v>560</v>
      </c>
      <c r="E18" s="19">
        <f t="shared" si="0"/>
        <v>560</v>
      </c>
      <c r="F18" s="18" t="s">
        <v>2</v>
      </c>
      <c r="G18" s="18"/>
      <c r="H18" s="18" t="s">
        <v>59</v>
      </c>
      <c r="I18" s="19"/>
      <c r="J18" s="19">
        <f t="shared" si="1"/>
        <v>-560</v>
      </c>
      <c r="K18" s="19"/>
      <c r="L18" s="26"/>
    </row>
    <row r="19" spans="1:12" ht="14.25" customHeight="1" x14ac:dyDescent="0.35">
      <c r="A19" s="21"/>
      <c r="B19" s="22" t="s">
        <v>21</v>
      </c>
      <c r="C19" s="22">
        <v>1</v>
      </c>
      <c r="D19" s="23">
        <f>VLOOKUP(B19,'Product List'!$A$2:$B$10,2,FALSE)</f>
        <v>360</v>
      </c>
      <c r="E19" s="23">
        <f t="shared" si="0"/>
        <v>360</v>
      </c>
      <c r="F19" s="22" t="s">
        <v>4</v>
      </c>
      <c r="G19" s="22"/>
      <c r="H19" s="22" t="s">
        <v>59</v>
      </c>
      <c r="I19" s="23"/>
      <c r="J19" s="23">
        <f t="shared" si="1"/>
        <v>-360</v>
      </c>
      <c r="K19" s="23"/>
      <c r="L19" s="24"/>
    </row>
    <row r="20" spans="1:12" ht="14.25" customHeight="1" x14ac:dyDescent="0.35">
      <c r="A20" s="17"/>
      <c r="B20" s="18" t="s">
        <v>20</v>
      </c>
      <c r="C20" s="18">
        <v>1</v>
      </c>
      <c r="D20" s="19">
        <f>VLOOKUP(B20,'Product List'!$A$2:$B$10,2,FALSE)</f>
        <v>460</v>
      </c>
      <c r="E20" s="19">
        <f t="shared" si="0"/>
        <v>460</v>
      </c>
      <c r="F20" s="18" t="s">
        <v>4</v>
      </c>
      <c r="G20" s="18"/>
      <c r="H20" s="18" t="s">
        <v>59</v>
      </c>
      <c r="I20" s="19"/>
      <c r="J20" s="19">
        <f t="shared" si="1"/>
        <v>-460</v>
      </c>
      <c r="K20" s="19"/>
      <c r="L20" s="25"/>
    </row>
    <row r="21" spans="1:12" ht="14.25" customHeight="1" x14ac:dyDescent="0.35">
      <c r="A21" s="21"/>
      <c r="B21" s="22" t="s">
        <v>13</v>
      </c>
      <c r="C21" s="22">
        <v>1</v>
      </c>
      <c r="D21" s="23">
        <f>VLOOKUP(B21,'Product List'!$A$2:$B$10,2,FALSE)</f>
        <v>25</v>
      </c>
      <c r="E21" s="23">
        <f t="shared" si="0"/>
        <v>25</v>
      </c>
      <c r="F21" s="30" t="s">
        <v>3</v>
      </c>
      <c r="G21" s="22"/>
      <c r="H21" s="22" t="s">
        <v>59</v>
      </c>
      <c r="I21" s="23"/>
      <c r="J21" s="23">
        <f t="shared" si="1"/>
        <v>-25</v>
      </c>
      <c r="K21" s="23"/>
      <c r="L21" s="25"/>
    </row>
    <row r="22" spans="1:12" ht="14.25" customHeight="1" x14ac:dyDescent="0.35">
      <c r="A22" s="17">
        <v>6</v>
      </c>
      <c r="B22" s="18" t="s">
        <v>16</v>
      </c>
      <c r="C22" s="18">
        <v>1</v>
      </c>
      <c r="D22" s="19">
        <f>VLOOKUP(B22,'Product List'!$A$2:$B$10,2,FALSE)</f>
        <v>600</v>
      </c>
      <c r="E22" s="19">
        <f t="shared" si="0"/>
        <v>600</v>
      </c>
      <c r="F22" s="18" t="s">
        <v>80</v>
      </c>
      <c r="G22" s="18" t="s">
        <v>57</v>
      </c>
      <c r="H22" s="18" t="s">
        <v>58</v>
      </c>
      <c r="I22" s="19">
        <v>950</v>
      </c>
      <c r="J22" s="19">
        <f t="shared" si="1"/>
        <v>350</v>
      </c>
      <c r="K22" s="19"/>
      <c r="L22" s="26"/>
    </row>
    <row r="23" spans="1:12" ht="14.25" customHeight="1" x14ac:dyDescent="0.35">
      <c r="A23" s="21"/>
      <c r="B23" s="22" t="s">
        <v>14</v>
      </c>
      <c r="C23" s="22">
        <v>1</v>
      </c>
      <c r="D23" s="23">
        <f>VLOOKUP(B23,'Product List'!$A$2:$B$10,2,FALSE)</f>
        <v>350</v>
      </c>
      <c r="E23" s="23">
        <f t="shared" si="0"/>
        <v>350</v>
      </c>
      <c r="F23" s="22" t="s">
        <v>80</v>
      </c>
      <c r="G23" s="22"/>
      <c r="H23" s="22" t="s">
        <v>59</v>
      </c>
      <c r="I23" s="23"/>
      <c r="J23" s="23">
        <f t="shared" si="1"/>
        <v>-350</v>
      </c>
      <c r="K23" s="23"/>
      <c r="L23" s="24"/>
    </row>
    <row r="24" spans="1:12" ht="14.25" customHeight="1" x14ac:dyDescent="0.35">
      <c r="A24" s="17"/>
      <c r="B24" s="18" t="s">
        <v>19</v>
      </c>
      <c r="C24" s="18">
        <v>2</v>
      </c>
      <c r="D24" s="19">
        <f>VLOOKUP(B24,'Product List'!$A$2:$B$10,2,FALSE)</f>
        <v>560</v>
      </c>
      <c r="E24" s="19">
        <f t="shared" si="0"/>
        <v>1120</v>
      </c>
      <c r="F24" s="18" t="s">
        <v>9</v>
      </c>
      <c r="G24" s="18" t="s">
        <v>60</v>
      </c>
      <c r="H24" s="18" t="s">
        <v>58</v>
      </c>
      <c r="I24" s="19">
        <v>1120</v>
      </c>
      <c r="J24" s="19">
        <f t="shared" si="1"/>
        <v>0</v>
      </c>
      <c r="K24" s="19"/>
      <c r="L24" s="26"/>
    </row>
    <row r="25" spans="1:12" ht="14.25" customHeight="1" x14ac:dyDescent="0.35">
      <c r="A25" s="21"/>
      <c r="B25" s="22" t="s">
        <v>14</v>
      </c>
      <c r="C25" s="22">
        <v>1</v>
      </c>
      <c r="D25" s="23">
        <f>VLOOKUP(B25,'Product List'!$A$2:$B$10,2,FALSE)</f>
        <v>350</v>
      </c>
      <c r="E25" s="23">
        <f t="shared" si="0"/>
        <v>350</v>
      </c>
      <c r="F25" s="22" t="s">
        <v>9</v>
      </c>
      <c r="G25" s="22"/>
      <c r="H25" s="22" t="s">
        <v>59</v>
      </c>
      <c r="I25" s="23"/>
      <c r="J25" s="23">
        <f t="shared" si="1"/>
        <v>-350</v>
      </c>
      <c r="L25" s="45"/>
    </row>
    <row r="26" spans="1:12" ht="14.25" customHeight="1" x14ac:dyDescent="0.35">
      <c r="A26" s="17"/>
      <c r="B26" s="18" t="s">
        <v>20</v>
      </c>
      <c r="C26" s="18">
        <v>1</v>
      </c>
      <c r="D26" s="19">
        <f>VLOOKUP(B26,'Product List'!$A$2:$B$10,2,FALSE)</f>
        <v>460</v>
      </c>
      <c r="E26" s="19">
        <f t="shared" si="0"/>
        <v>460</v>
      </c>
      <c r="F26" s="18" t="s">
        <v>5</v>
      </c>
      <c r="G26" s="18"/>
      <c r="H26" s="18" t="s">
        <v>59</v>
      </c>
      <c r="I26" s="19"/>
      <c r="J26" s="19">
        <f t="shared" si="1"/>
        <v>-460</v>
      </c>
      <c r="K26" s="19"/>
      <c r="L26" s="26"/>
    </row>
    <row r="27" spans="1:12" ht="14.25" customHeight="1" x14ac:dyDescent="0.35">
      <c r="A27" s="21"/>
      <c r="B27" s="22" t="s">
        <v>13</v>
      </c>
      <c r="C27" s="22">
        <v>1</v>
      </c>
      <c r="D27" s="23">
        <f>VLOOKUP(B27,'Product List'!$A$2:$B$10,2,FALSE)</f>
        <v>25</v>
      </c>
      <c r="E27" s="23">
        <f t="shared" si="0"/>
        <v>25</v>
      </c>
      <c r="F27" s="22" t="s">
        <v>8</v>
      </c>
      <c r="G27" s="22"/>
      <c r="H27" s="22" t="s">
        <v>59</v>
      </c>
      <c r="I27" s="23"/>
      <c r="J27" s="23">
        <f t="shared" si="1"/>
        <v>-25</v>
      </c>
      <c r="K27" s="23"/>
      <c r="L27" s="24"/>
    </row>
    <row r="28" spans="1:12" ht="14.25" customHeight="1" x14ac:dyDescent="0.35">
      <c r="A28" s="17"/>
      <c r="B28" s="18" t="s">
        <v>13</v>
      </c>
      <c r="C28" s="18">
        <v>1</v>
      </c>
      <c r="D28" s="19">
        <f>VLOOKUP(B28,'Product List'!$A$2:$B$10,2,FALSE)</f>
        <v>25</v>
      </c>
      <c r="E28" s="19">
        <f t="shared" si="0"/>
        <v>25</v>
      </c>
      <c r="F28" s="18" t="s">
        <v>2</v>
      </c>
      <c r="G28" s="18" t="s">
        <v>60</v>
      </c>
      <c r="H28" s="18" t="s">
        <v>58</v>
      </c>
      <c r="I28" s="19">
        <v>920</v>
      </c>
      <c r="J28" s="19">
        <f t="shared" si="1"/>
        <v>895</v>
      </c>
      <c r="K28" s="19"/>
      <c r="L28" s="26"/>
    </row>
    <row r="29" spans="1:12" ht="14.25" customHeight="1" x14ac:dyDescent="0.35">
      <c r="A29" s="21">
        <v>7</v>
      </c>
      <c r="B29" s="22" t="s">
        <v>13</v>
      </c>
      <c r="C29" s="22">
        <v>1</v>
      </c>
      <c r="D29" s="23">
        <f>VLOOKUP(B29,'Product List'!$A$2:$B$10,2,FALSE)</f>
        <v>25</v>
      </c>
      <c r="E29" s="23">
        <f t="shared" si="0"/>
        <v>25</v>
      </c>
      <c r="F29" s="22" t="s">
        <v>1</v>
      </c>
      <c r="G29" s="22"/>
      <c r="H29" s="22" t="s">
        <v>59</v>
      </c>
      <c r="I29" s="23"/>
      <c r="J29" s="23">
        <f t="shared" si="1"/>
        <v>-25</v>
      </c>
      <c r="K29" s="23"/>
      <c r="L29" s="24"/>
    </row>
    <row r="30" spans="1:12" ht="14.25" customHeight="1" x14ac:dyDescent="0.35">
      <c r="A30" s="17"/>
      <c r="B30" s="18" t="s">
        <v>13</v>
      </c>
      <c r="C30" s="18">
        <v>2</v>
      </c>
      <c r="D30" s="19">
        <f>VLOOKUP(B30,'Product List'!$A$2:$B$10,2,FALSE)</f>
        <v>25</v>
      </c>
      <c r="E30" s="19">
        <f t="shared" si="0"/>
        <v>50</v>
      </c>
      <c r="F30" s="18" t="s">
        <v>8</v>
      </c>
      <c r="G30" s="18"/>
      <c r="H30" s="18" t="s">
        <v>59</v>
      </c>
      <c r="I30" s="19"/>
      <c r="J30" s="19">
        <f t="shared" si="1"/>
        <v>-50</v>
      </c>
      <c r="L30" s="27"/>
    </row>
    <row r="31" spans="1:12" ht="14.25" customHeight="1" x14ac:dyDescent="0.35">
      <c r="A31" s="21"/>
      <c r="B31" s="22" t="s">
        <v>13</v>
      </c>
      <c r="C31" s="22">
        <v>2</v>
      </c>
      <c r="D31" s="23">
        <f>VLOOKUP(B31,'Product List'!$A$2:$B$10,2,FALSE)</f>
        <v>25</v>
      </c>
      <c r="E31" s="23">
        <f t="shared" si="0"/>
        <v>50</v>
      </c>
      <c r="F31" s="22" t="s">
        <v>4</v>
      </c>
      <c r="G31" s="22"/>
      <c r="H31" s="22" t="s">
        <v>59</v>
      </c>
      <c r="I31" s="23"/>
      <c r="J31" s="23">
        <f t="shared" si="1"/>
        <v>-50</v>
      </c>
      <c r="K31" s="23"/>
      <c r="L31" s="24"/>
    </row>
    <row r="32" spans="1:12" ht="14.25" customHeight="1" x14ac:dyDescent="0.35">
      <c r="A32" s="17"/>
      <c r="B32" s="18" t="s">
        <v>13</v>
      </c>
      <c r="C32" s="18">
        <v>1</v>
      </c>
      <c r="D32" s="19">
        <f>VLOOKUP(B32,'Product List'!$A$2:$B$10,2,FALSE)</f>
        <v>25</v>
      </c>
      <c r="E32" s="19">
        <f t="shared" si="0"/>
        <v>25</v>
      </c>
      <c r="F32" s="18" t="s">
        <v>5</v>
      </c>
      <c r="G32" s="18"/>
      <c r="H32" s="18" t="s">
        <v>59</v>
      </c>
      <c r="I32" s="19"/>
      <c r="J32" s="19">
        <f t="shared" si="1"/>
        <v>-25</v>
      </c>
      <c r="K32" s="19"/>
      <c r="L32" s="26"/>
    </row>
    <row r="33" spans="1:12" ht="14.25" customHeight="1" x14ac:dyDescent="0.35">
      <c r="A33" s="21"/>
      <c r="B33" s="22" t="s">
        <v>21</v>
      </c>
      <c r="C33" s="22">
        <v>1</v>
      </c>
      <c r="D33" s="23">
        <f>VLOOKUP(B33,'Product List'!$A$2:$B$10,2,FALSE)</f>
        <v>360</v>
      </c>
      <c r="E33" s="23">
        <f t="shared" si="0"/>
        <v>360</v>
      </c>
      <c r="F33" s="22" t="s">
        <v>3</v>
      </c>
      <c r="G33" s="22"/>
      <c r="H33" s="22" t="s">
        <v>59</v>
      </c>
      <c r="I33" s="23"/>
      <c r="J33" s="23">
        <f t="shared" si="1"/>
        <v>-360</v>
      </c>
      <c r="K33" s="23"/>
      <c r="L33" s="24"/>
    </row>
    <row r="34" spans="1:12" ht="14.25" customHeight="1" x14ac:dyDescent="0.35">
      <c r="A34" s="17"/>
      <c r="B34" s="18" t="s">
        <v>13</v>
      </c>
      <c r="C34" s="18">
        <v>5</v>
      </c>
      <c r="D34" s="19">
        <f>VLOOKUP(B34,'Product List'!$A$2:$B$10,2,FALSE)</f>
        <v>25</v>
      </c>
      <c r="E34" s="19">
        <f t="shared" si="0"/>
        <v>125</v>
      </c>
      <c r="F34" s="18" t="s">
        <v>0</v>
      </c>
      <c r="G34" s="18"/>
      <c r="H34" s="18" t="s">
        <v>59</v>
      </c>
      <c r="I34" s="19"/>
      <c r="J34" s="19">
        <f t="shared" si="1"/>
        <v>-125</v>
      </c>
      <c r="L34" s="26"/>
    </row>
    <row r="35" spans="1:12" ht="14.25" customHeight="1" x14ac:dyDescent="0.35">
      <c r="A35" s="21">
        <v>8</v>
      </c>
      <c r="B35" s="22" t="s">
        <v>20</v>
      </c>
      <c r="C35" s="22">
        <v>1</v>
      </c>
      <c r="D35" s="23">
        <f>VLOOKUP(B35,'Product List'!$A$2:$B$10,2,FALSE)</f>
        <v>460</v>
      </c>
      <c r="E35" s="23">
        <f t="shared" si="0"/>
        <v>460</v>
      </c>
      <c r="F35" s="22" t="s">
        <v>3</v>
      </c>
      <c r="G35" s="22"/>
      <c r="H35" s="22" t="s">
        <v>59</v>
      </c>
      <c r="I35" s="23"/>
      <c r="J35" s="23">
        <f t="shared" si="1"/>
        <v>-460</v>
      </c>
      <c r="L35" s="24"/>
    </row>
    <row r="36" spans="1:12" ht="14.25" customHeight="1" x14ac:dyDescent="0.35">
      <c r="A36" s="17"/>
      <c r="B36" s="18" t="s">
        <v>13</v>
      </c>
      <c r="C36" s="18">
        <v>1</v>
      </c>
      <c r="D36" s="19">
        <f>VLOOKUP(B36,'Product List'!$A$2:$B$8,2,FALSE)</f>
        <v>25</v>
      </c>
      <c r="E36" s="19">
        <f t="shared" si="0"/>
        <v>25</v>
      </c>
      <c r="F36" s="18" t="s">
        <v>7</v>
      </c>
      <c r="G36" s="18"/>
      <c r="H36" s="18" t="s">
        <v>59</v>
      </c>
      <c r="I36" s="19"/>
      <c r="J36" s="19">
        <f t="shared" si="1"/>
        <v>-25</v>
      </c>
      <c r="L36" s="26"/>
    </row>
    <row r="37" spans="1:12" ht="14.25" customHeight="1" x14ac:dyDescent="0.35">
      <c r="A37" s="21"/>
      <c r="B37" s="22" t="s">
        <v>13</v>
      </c>
      <c r="C37" s="22">
        <v>1</v>
      </c>
      <c r="D37" s="23">
        <f>VLOOKUP(B37,'Product List'!$A$2:$B$8,2,FALSE)</f>
        <v>25</v>
      </c>
      <c r="E37" s="23">
        <f t="shared" si="0"/>
        <v>25</v>
      </c>
      <c r="F37" s="22" t="s">
        <v>1</v>
      </c>
      <c r="G37" s="22"/>
      <c r="H37" s="22" t="s">
        <v>59</v>
      </c>
      <c r="I37" s="23"/>
      <c r="J37" s="23">
        <f t="shared" si="1"/>
        <v>-25</v>
      </c>
      <c r="L37" s="28"/>
    </row>
    <row r="38" spans="1:12" ht="14.25" customHeight="1" x14ac:dyDescent="0.35">
      <c r="A38" s="17"/>
      <c r="B38" s="18" t="s">
        <v>13</v>
      </c>
      <c r="C38" s="18">
        <v>6</v>
      </c>
      <c r="D38" s="19">
        <f>VLOOKUP(B38,'Product List'!$A$2:$B$8,2,FALSE)</f>
        <v>25</v>
      </c>
      <c r="E38" s="19">
        <f t="shared" si="0"/>
        <v>150</v>
      </c>
      <c r="F38" s="18" t="s">
        <v>4</v>
      </c>
      <c r="G38" s="18" t="s">
        <v>57</v>
      </c>
      <c r="H38" s="18" t="s">
        <v>58</v>
      </c>
      <c r="I38" s="19">
        <v>100</v>
      </c>
      <c r="J38" s="19">
        <f t="shared" si="1"/>
        <v>-50</v>
      </c>
      <c r="L38" s="26"/>
    </row>
    <row r="39" spans="1:12" ht="14.25" customHeight="1" x14ac:dyDescent="0.35">
      <c r="A39" s="21"/>
      <c r="B39" s="22" t="s">
        <v>21</v>
      </c>
      <c r="C39" s="22">
        <v>1</v>
      </c>
      <c r="D39" s="23">
        <f>VLOOKUP(B39,'Product List'!$A$2:$B$10,2,FALSE)</f>
        <v>360</v>
      </c>
      <c r="E39" s="23">
        <f t="shared" si="0"/>
        <v>360</v>
      </c>
      <c r="F39" s="22" t="s">
        <v>7</v>
      </c>
      <c r="G39" s="22"/>
      <c r="H39" s="22" t="s">
        <v>59</v>
      </c>
      <c r="I39" s="23"/>
      <c r="J39" s="23">
        <f t="shared" si="1"/>
        <v>-360</v>
      </c>
      <c r="L39" s="24"/>
    </row>
    <row r="40" spans="1:12" ht="14.25" customHeight="1" x14ac:dyDescent="0.35">
      <c r="A40" s="17"/>
      <c r="B40" s="18" t="s">
        <v>13</v>
      </c>
      <c r="C40" s="18">
        <v>2</v>
      </c>
      <c r="D40" s="19">
        <f>VLOOKUP(B40,'Product List'!$A$2:$B$10,2,FALSE)</f>
        <v>25</v>
      </c>
      <c r="E40" s="19">
        <f t="shared" si="0"/>
        <v>50</v>
      </c>
      <c r="F40" s="18" t="s">
        <v>0</v>
      </c>
      <c r="G40" s="18"/>
      <c r="H40" s="18" t="s">
        <v>59</v>
      </c>
      <c r="I40" s="19"/>
      <c r="J40" s="19">
        <f t="shared" si="1"/>
        <v>-50</v>
      </c>
      <c r="L40" s="26"/>
    </row>
    <row r="41" spans="1:12" ht="14.25" customHeight="1" x14ac:dyDescent="0.35">
      <c r="A41" s="21"/>
      <c r="B41" s="22" t="s">
        <v>13</v>
      </c>
      <c r="C41" s="22">
        <v>1</v>
      </c>
      <c r="D41" s="23">
        <f>VLOOKUP(B41,'Product List'!$A$2:$B$10,2,FALSE)</f>
        <v>25</v>
      </c>
      <c r="E41" s="23">
        <f t="shared" si="0"/>
        <v>25</v>
      </c>
      <c r="F41" s="22" t="s">
        <v>5</v>
      </c>
      <c r="G41" s="22"/>
      <c r="H41" s="22" t="s">
        <v>59</v>
      </c>
      <c r="I41" s="23"/>
      <c r="J41" s="23">
        <f t="shared" si="1"/>
        <v>-25</v>
      </c>
      <c r="L41" s="24"/>
    </row>
    <row r="42" spans="1:12" ht="14.25" customHeight="1" x14ac:dyDescent="0.35">
      <c r="A42" s="17"/>
      <c r="B42" s="18" t="s">
        <v>13</v>
      </c>
      <c r="C42" s="18">
        <v>1</v>
      </c>
      <c r="D42" s="19">
        <f>VLOOKUP(B42,'Product List'!$A$2:$B$10,2,FALSE)</f>
        <v>25</v>
      </c>
      <c r="E42" s="19">
        <f t="shared" si="0"/>
        <v>25</v>
      </c>
      <c r="F42" s="18" t="s">
        <v>6</v>
      </c>
      <c r="G42" s="18"/>
      <c r="H42" s="18" t="s">
        <v>59</v>
      </c>
      <c r="I42" s="19"/>
      <c r="J42" s="19">
        <f t="shared" si="1"/>
        <v>-25</v>
      </c>
      <c r="L42" s="26"/>
    </row>
    <row r="43" spans="1:12" ht="14.25" customHeight="1" x14ac:dyDescent="0.35">
      <c r="A43" s="21">
        <v>9</v>
      </c>
      <c r="B43" s="22" t="s">
        <v>13</v>
      </c>
      <c r="C43" s="22">
        <v>1</v>
      </c>
      <c r="D43" s="23">
        <f>VLOOKUP(B43,'Product List'!$A$2:$B$10,2,FALSE)</f>
        <v>25</v>
      </c>
      <c r="E43" s="23">
        <f t="shared" si="0"/>
        <v>25</v>
      </c>
      <c r="F43" s="22" t="s">
        <v>1</v>
      </c>
      <c r="G43" s="22"/>
      <c r="H43" s="22" t="s">
        <v>59</v>
      </c>
      <c r="I43" s="23"/>
      <c r="J43" s="23">
        <f t="shared" si="1"/>
        <v>-25</v>
      </c>
      <c r="L43" s="24"/>
    </row>
    <row r="44" spans="1:12" ht="14.25" customHeight="1" x14ac:dyDescent="0.35">
      <c r="A44" s="17"/>
      <c r="B44" s="18" t="s">
        <v>13</v>
      </c>
      <c r="C44" s="18">
        <v>3</v>
      </c>
      <c r="D44" s="19">
        <f>VLOOKUP(B44,'Product List'!$A$2:$B$10,2,FALSE)</f>
        <v>25</v>
      </c>
      <c r="E44" s="19">
        <f t="shared" si="0"/>
        <v>75</v>
      </c>
      <c r="F44" s="18" t="s">
        <v>6</v>
      </c>
      <c r="G44" s="18"/>
      <c r="H44" s="18" t="s">
        <v>59</v>
      </c>
      <c r="I44" s="19"/>
      <c r="J44" s="19">
        <f t="shared" si="1"/>
        <v>-75</v>
      </c>
    </row>
    <row r="45" spans="1:12" ht="14.25" customHeight="1" x14ac:dyDescent="0.35">
      <c r="A45" s="21"/>
      <c r="B45" s="22" t="s">
        <v>20</v>
      </c>
      <c r="C45" s="22">
        <v>1</v>
      </c>
      <c r="D45" s="23">
        <f>VLOOKUP(B45,'Product List'!$A$2:$B$10,2,FALSE)</f>
        <v>460</v>
      </c>
      <c r="E45" s="23">
        <f t="shared" si="0"/>
        <v>460</v>
      </c>
      <c r="F45" s="22" t="s">
        <v>3</v>
      </c>
      <c r="G45" s="22"/>
      <c r="H45" s="22" t="s">
        <v>59</v>
      </c>
      <c r="I45" s="23"/>
      <c r="J45" s="23">
        <f t="shared" si="1"/>
        <v>-460</v>
      </c>
      <c r="L45" s="24"/>
    </row>
    <row r="46" spans="1:12" ht="14.25" customHeight="1" x14ac:dyDescent="0.35">
      <c r="A46" s="17"/>
      <c r="B46" s="18" t="s">
        <v>14</v>
      </c>
      <c r="C46" s="18">
        <v>1</v>
      </c>
      <c r="D46" s="19">
        <f>VLOOKUP(B46,'Product List'!$A$2:$B$10,2,FALSE)</f>
        <v>350</v>
      </c>
      <c r="E46" s="19">
        <f t="shared" si="0"/>
        <v>350</v>
      </c>
      <c r="F46" s="18" t="s">
        <v>2</v>
      </c>
      <c r="G46" s="18"/>
      <c r="H46" s="18" t="s">
        <v>59</v>
      </c>
      <c r="I46" s="19"/>
      <c r="J46" s="19">
        <f t="shared" si="1"/>
        <v>-350</v>
      </c>
      <c r="L46" s="34"/>
    </row>
    <row r="47" spans="1:12" ht="14.25" customHeight="1" x14ac:dyDescent="0.35">
      <c r="A47" s="21"/>
      <c r="B47" s="22" t="s">
        <v>19</v>
      </c>
      <c r="C47" s="22">
        <v>1</v>
      </c>
      <c r="D47" s="23">
        <f>VLOOKUP(B47,'Product List'!$A$2:$B$10,2,FALSE)</f>
        <v>560</v>
      </c>
      <c r="E47" s="23">
        <f t="shared" si="0"/>
        <v>560</v>
      </c>
      <c r="F47" s="22" t="s">
        <v>2</v>
      </c>
      <c r="G47" s="22"/>
      <c r="H47" s="22" t="s">
        <v>59</v>
      </c>
      <c r="I47" s="23"/>
      <c r="J47" s="23">
        <f t="shared" si="1"/>
        <v>-560</v>
      </c>
      <c r="L47" s="24"/>
    </row>
    <row r="48" spans="1:12" ht="14.25" customHeight="1" x14ac:dyDescent="0.35">
      <c r="A48" s="17"/>
      <c r="B48" s="18" t="s">
        <v>20</v>
      </c>
      <c r="C48" s="18">
        <v>1</v>
      </c>
      <c r="D48" s="19">
        <f>VLOOKUP(B48,'Product List'!$A$2:$B$10,2,FALSE)</f>
        <v>460</v>
      </c>
      <c r="E48" s="19">
        <f t="shared" si="0"/>
        <v>460</v>
      </c>
      <c r="F48" s="18" t="s">
        <v>2</v>
      </c>
      <c r="G48" s="18"/>
      <c r="H48" s="18" t="s">
        <v>59</v>
      </c>
      <c r="I48" s="19"/>
      <c r="J48" s="19">
        <f t="shared" si="1"/>
        <v>-460</v>
      </c>
      <c r="L48" s="26"/>
    </row>
    <row r="49" spans="1:12" ht="14.25" customHeight="1" x14ac:dyDescent="0.35">
      <c r="A49" s="21">
        <v>12</v>
      </c>
      <c r="B49" s="22" t="s">
        <v>13</v>
      </c>
      <c r="C49" s="22">
        <v>2</v>
      </c>
      <c r="D49" s="23">
        <f>VLOOKUP(B49,'Product List'!$A$2:$B$10,2,FALSE)</f>
        <v>25</v>
      </c>
      <c r="E49" s="23">
        <f t="shared" si="0"/>
        <v>50</v>
      </c>
      <c r="F49" s="22" t="s">
        <v>1</v>
      </c>
      <c r="G49" s="22"/>
      <c r="H49" s="22" t="s">
        <v>59</v>
      </c>
      <c r="I49" s="23"/>
      <c r="J49" s="23">
        <f t="shared" si="1"/>
        <v>-50</v>
      </c>
      <c r="L49" s="24"/>
    </row>
    <row r="50" spans="1:12" ht="14.25" customHeight="1" x14ac:dyDescent="0.35">
      <c r="A50" s="17"/>
      <c r="B50" s="18" t="s">
        <v>21</v>
      </c>
      <c r="C50" s="18">
        <v>1</v>
      </c>
      <c r="D50" s="19">
        <f>VLOOKUP(B50,'Product List'!$A$2:$B$10,2,FALSE)</f>
        <v>360</v>
      </c>
      <c r="E50" s="19">
        <f t="shared" si="0"/>
        <v>360</v>
      </c>
      <c r="F50" s="18" t="s">
        <v>4</v>
      </c>
      <c r="G50" s="18"/>
      <c r="H50" s="18" t="s">
        <v>59</v>
      </c>
      <c r="I50" s="19"/>
      <c r="J50" s="19">
        <f t="shared" si="1"/>
        <v>-360</v>
      </c>
      <c r="L50" s="26"/>
    </row>
    <row r="51" spans="1:12" ht="14.25" customHeight="1" x14ac:dyDescent="0.35">
      <c r="A51" s="21"/>
      <c r="B51" s="22" t="s">
        <v>20</v>
      </c>
      <c r="C51" s="22">
        <v>1</v>
      </c>
      <c r="D51" s="23">
        <f>VLOOKUP(B51,'Product List'!$A$2:$B$10,2,FALSE)</f>
        <v>460</v>
      </c>
      <c r="E51" s="23">
        <f t="shared" si="0"/>
        <v>460</v>
      </c>
      <c r="F51" s="22" t="s">
        <v>4</v>
      </c>
      <c r="G51" s="22"/>
      <c r="H51" s="22" t="s">
        <v>59</v>
      </c>
      <c r="I51" s="23"/>
      <c r="J51" s="23">
        <f t="shared" si="1"/>
        <v>-460</v>
      </c>
      <c r="L51" s="24"/>
    </row>
    <row r="52" spans="1:12" ht="14.25" customHeight="1" x14ac:dyDescent="0.35">
      <c r="A52" s="17"/>
      <c r="B52" s="18" t="s">
        <v>13</v>
      </c>
      <c r="C52" s="18">
        <v>1</v>
      </c>
      <c r="D52" s="19">
        <f>VLOOKUP(B52,'Product List'!$A$2:$B$10,2,FALSE)</f>
        <v>25</v>
      </c>
      <c r="E52" s="19">
        <f t="shared" si="0"/>
        <v>25</v>
      </c>
      <c r="F52" s="18" t="s">
        <v>6</v>
      </c>
      <c r="G52" s="18"/>
      <c r="H52" s="18" t="s">
        <v>59</v>
      </c>
      <c r="I52" s="19"/>
      <c r="J52" s="19">
        <f t="shared" si="1"/>
        <v>-25</v>
      </c>
      <c r="L52" s="34"/>
    </row>
    <row r="53" spans="1:12" ht="14.25" customHeight="1" x14ac:dyDescent="0.35">
      <c r="A53" s="21"/>
      <c r="B53" s="22" t="s">
        <v>13</v>
      </c>
      <c r="C53" s="22">
        <v>3</v>
      </c>
      <c r="D53" s="23">
        <f>VLOOKUP(B53,'Product List'!$A$2:$B$10,2,FALSE)</f>
        <v>25</v>
      </c>
      <c r="E53" s="23">
        <f t="shared" si="0"/>
        <v>75</v>
      </c>
      <c r="F53" s="30" t="s">
        <v>0</v>
      </c>
      <c r="G53" s="22"/>
      <c r="H53" s="22" t="s">
        <v>59</v>
      </c>
      <c r="I53" s="23"/>
      <c r="J53" s="23">
        <f t="shared" si="1"/>
        <v>-75</v>
      </c>
      <c r="L53" s="34"/>
    </row>
    <row r="54" spans="1:12" ht="14.25" customHeight="1" x14ac:dyDescent="0.35">
      <c r="A54" s="17"/>
      <c r="B54" s="18" t="s">
        <v>13</v>
      </c>
      <c r="C54" s="18">
        <v>1</v>
      </c>
      <c r="D54" s="19">
        <f>VLOOKUP(B54,'Product List'!$A$2:$B$10,2,FALSE)</f>
        <v>25</v>
      </c>
      <c r="E54" s="19">
        <f t="shared" si="0"/>
        <v>25</v>
      </c>
      <c r="F54" s="30" t="s">
        <v>5</v>
      </c>
      <c r="G54" s="18"/>
      <c r="H54" s="18" t="s">
        <v>59</v>
      </c>
      <c r="I54" s="19"/>
      <c r="J54" s="19">
        <f t="shared" si="1"/>
        <v>-25</v>
      </c>
      <c r="L54" s="34"/>
    </row>
    <row r="55" spans="1:12" ht="14.25" customHeight="1" x14ac:dyDescent="0.35">
      <c r="A55" s="21"/>
      <c r="B55" s="22" t="s">
        <v>13</v>
      </c>
      <c r="C55" s="22">
        <v>2</v>
      </c>
      <c r="D55" s="23">
        <f>VLOOKUP(B55,'Product List'!$A$2:$B$10,2,FALSE)</f>
        <v>25</v>
      </c>
      <c r="E55" s="23">
        <f t="shared" si="0"/>
        <v>50</v>
      </c>
      <c r="F55" s="22" t="s">
        <v>4</v>
      </c>
      <c r="G55" s="22" t="s">
        <v>57</v>
      </c>
      <c r="H55" s="22" t="s">
        <v>58</v>
      </c>
      <c r="I55" s="23">
        <v>50</v>
      </c>
      <c r="J55" s="23">
        <f t="shared" si="1"/>
        <v>0</v>
      </c>
      <c r="L55" s="34"/>
    </row>
    <row r="56" spans="1:12" ht="14.25" customHeight="1" x14ac:dyDescent="0.35">
      <c r="A56" s="17">
        <v>13</v>
      </c>
      <c r="B56" s="18" t="s">
        <v>13</v>
      </c>
      <c r="C56" s="18">
        <v>4</v>
      </c>
      <c r="D56" s="19">
        <f>VLOOKUP(B56,'Product List'!$A$2:$B$10,2,FALSE)</f>
        <v>25</v>
      </c>
      <c r="E56" s="19">
        <f t="shared" si="0"/>
        <v>100</v>
      </c>
      <c r="F56" s="18" t="s">
        <v>4</v>
      </c>
      <c r="G56" s="18" t="s">
        <v>57</v>
      </c>
      <c r="H56" s="18" t="s">
        <v>58</v>
      </c>
      <c r="I56" s="19">
        <v>100</v>
      </c>
      <c r="J56" s="19">
        <f t="shared" si="1"/>
        <v>0</v>
      </c>
      <c r="L56" s="26"/>
    </row>
    <row r="57" spans="1:12" ht="14.25" customHeight="1" x14ac:dyDescent="0.35">
      <c r="A57" s="21"/>
      <c r="B57" s="22" t="s">
        <v>13</v>
      </c>
      <c r="C57" s="22">
        <v>1</v>
      </c>
      <c r="D57" s="23">
        <f>VLOOKUP(B57,'Product List'!$A$2:$B$10,2,FALSE)</f>
        <v>25</v>
      </c>
      <c r="E57" s="23">
        <f t="shared" si="0"/>
        <v>25</v>
      </c>
      <c r="F57" s="22" t="s">
        <v>7</v>
      </c>
      <c r="G57" s="22"/>
      <c r="H57" s="22" t="s">
        <v>59</v>
      </c>
      <c r="I57" s="23"/>
      <c r="J57" s="23">
        <f t="shared" si="1"/>
        <v>-25</v>
      </c>
      <c r="L57" s="24"/>
    </row>
    <row r="58" spans="1:12" ht="14.25" customHeight="1" x14ac:dyDescent="0.35">
      <c r="A58" s="17"/>
      <c r="B58" s="18" t="s">
        <v>13</v>
      </c>
      <c r="C58" s="18">
        <v>3</v>
      </c>
      <c r="D58" s="19">
        <f>VLOOKUP(B58,'Product List'!$A$2:$B$10,2,FALSE)</f>
        <v>25</v>
      </c>
      <c r="E58" s="19">
        <f t="shared" si="0"/>
        <v>75</v>
      </c>
      <c r="F58" s="18" t="s">
        <v>0</v>
      </c>
      <c r="G58" s="18"/>
      <c r="H58" s="18" t="s">
        <v>59</v>
      </c>
      <c r="I58" s="19"/>
      <c r="J58" s="19">
        <f t="shared" si="1"/>
        <v>-75</v>
      </c>
      <c r="L58" s="26"/>
    </row>
    <row r="59" spans="1:12" ht="14.25" customHeight="1" x14ac:dyDescent="0.35">
      <c r="A59" s="21"/>
      <c r="B59" s="22" t="s">
        <v>13</v>
      </c>
      <c r="C59" s="22">
        <v>1</v>
      </c>
      <c r="D59" s="23">
        <f>VLOOKUP(B59,'Product List'!$A$2:$B$10,2,FALSE)</f>
        <v>25</v>
      </c>
      <c r="E59" s="23">
        <f t="shared" si="0"/>
        <v>25</v>
      </c>
      <c r="F59" s="22" t="s">
        <v>1</v>
      </c>
      <c r="G59" s="22"/>
      <c r="H59" s="22" t="s">
        <v>59</v>
      </c>
      <c r="I59" s="23"/>
      <c r="J59" s="23">
        <f t="shared" si="1"/>
        <v>-25</v>
      </c>
      <c r="L59" s="24"/>
    </row>
    <row r="60" spans="1:12" ht="14.25" customHeight="1" x14ac:dyDescent="0.35">
      <c r="A60" s="17"/>
      <c r="B60" s="18" t="s">
        <v>21</v>
      </c>
      <c r="C60" s="18">
        <v>1</v>
      </c>
      <c r="D60" s="19">
        <f>VLOOKUP(B60,'Product List'!$A$2:$B$10,2,FALSE)</f>
        <v>360</v>
      </c>
      <c r="E60" s="19">
        <f t="shared" si="0"/>
        <v>360</v>
      </c>
      <c r="F60" s="18" t="s">
        <v>1</v>
      </c>
      <c r="G60" s="18"/>
      <c r="H60" s="18" t="s">
        <v>59</v>
      </c>
      <c r="I60" s="19"/>
      <c r="J60" s="19">
        <f t="shared" si="1"/>
        <v>-360</v>
      </c>
      <c r="L60" s="26"/>
    </row>
    <row r="61" spans="1:12" ht="14.25" customHeight="1" x14ac:dyDescent="0.35">
      <c r="A61" s="21"/>
      <c r="B61" s="22" t="s">
        <v>13</v>
      </c>
      <c r="C61" s="22">
        <v>2</v>
      </c>
      <c r="D61" s="23">
        <f>VLOOKUP(B61,'Product List'!$A$2:$B$10,2,FALSE)</f>
        <v>25</v>
      </c>
      <c r="E61" s="23">
        <f t="shared" si="0"/>
        <v>50</v>
      </c>
      <c r="F61" s="22" t="s">
        <v>66</v>
      </c>
      <c r="G61" s="22"/>
      <c r="H61" s="22" t="s">
        <v>59</v>
      </c>
      <c r="I61" s="23"/>
      <c r="J61" s="23">
        <f t="shared" si="1"/>
        <v>-50</v>
      </c>
      <c r="L61" s="24"/>
    </row>
    <row r="62" spans="1:12" ht="14.25" customHeight="1" x14ac:dyDescent="0.35">
      <c r="A62" s="17"/>
      <c r="B62" s="18" t="s">
        <v>13</v>
      </c>
      <c r="C62" s="18">
        <v>3</v>
      </c>
      <c r="D62" s="19">
        <f>VLOOKUP(B62,'Product List'!$A$2:$B$10,2,FALSE)</f>
        <v>25</v>
      </c>
      <c r="E62" s="19">
        <f t="shared" si="0"/>
        <v>75</v>
      </c>
      <c r="F62" s="18" t="s">
        <v>6</v>
      </c>
      <c r="G62" s="18"/>
      <c r="H62" s="18" t="s">
        <v>59</v>
      </c>
      <c r="I62" s="19"/>
      <c r="J62" s="19">
        <f t="shared" si="1"/>
        <v>-75</v>
      </c>
      <c r="L62" s="26"/>
    </row>
    <row r="63" spans="1:12" ht="14.25" customHeight="1" x14ac:dyDescent="0.35">
      <c r="A63" s="21"/>
      <c r="B63" s="22" t="s">
        <v>13</v>
      </c>
      <c r="C63" s="22">
        <v>1</v>
      </c>
      <c r="D63" s="23">
        <f>VLOOKUP(B63,'Product List'!$A$2:$B$10,2,FALSE)</f>
        <v>25</v>
      </c>
      <c r="E63" s="23">
        <f t="shared" si="0"/>
        <v>25</v>
      </c>
      <c r="F63" s="22" t="s">
        <v>66</v>
      </c>
      <c r="G63" s="22" t="s">
        <v>57</v>
      </c>
      <c r="H63" s="22" t="s">
        <v>58</v>
      </c>
      <c r="I63" s="23">
        <v>50</v>
      </c>
      <c r="J63" s="23">
        <f t="shared" si="1"/>
        <v>25</v>
      </c>
      <c r="L63" s="24"/>
    </row>
    <row r="64" spans="1:12" ht="14.25" customHeight="1" x14ac:dyDescent="0.35">
      <c r="A64" s="17"/>
      <c r="B64" s="18" t="s">
        <v>14</v>
      </c>
      <c r="C64" s="18">
        <v>1</v>
      </c>
      <c r="D64" s="19">
        <f>VLOOKUP(B64,'Product List'!$A$2:$B$10,2,FALSE)</f>
        <v>350</v>
      </c>
      <c r="E64" s="19">
        <f t="shared" si="0"/>
        <v>350</v>
      </c>
      <c r="F64" s="18" t="s">
        <v>7</v>
      </c>
      <c r="G64" s="18"/>
      <c r="H64" s="18" t="s">
        <v>59</v>
      </c>
      <c r="I64" s="19"/>
      <c r="J64" s="19">
        <f t="shared" si="1"/>
        <v>-350</v>
      </c>
      <c r="L64" s="25"/>
    </row>
    <row r="65" spans="1:26" ht="14.25" customHeight="1" x14ac:dyDescent="0.35">
      <c r="A65" s="21"/>
      <c r="B65" s="22" t="s">
        <v>13</v>
      </c>
      <c r="C65" s="22">
        <v>1</v>
      </c>
      <c r="D65" s="23">
        <f>VLOOKUP(B65,'Product List'!$A$2:$B$10,2,FALSE)</f>
        <v>25</v>
      </c>
      <c r="E65" s="23">
        <f t="shared" si="0"/>
        <v>25</v>
      </c>
      <c r="F65" s="22" t="s">
        <v>5</v>
      </c>
      <c r="G65" s="22"/>
      <c r="H65" s="22" t="s">
        <v>59</v>
      </c>
      <c r="I65" s="23"/>
      <c r="J65" s="23">
        <f t="shared" si="1"/>
        <v>-25</v>
      </c>
      <c r="L65" s="25"/>
    </row>
    <row r="66" spans="1:26" ht="14.25" customHeight="1" x14ac:dyDescent="0.35">
      <c r="A66" s="17">
        <v>14</v>
      </c>
      <c r="B66" s="18" t="s">
        <v>13</v>
      </c>
      <c r="C66" s="18">
        <v>4</v>
      </c>
      <c r="D66" s="19">
        <f>VLOOKUP(B66,'Product List'!$A$2:$B$10,2,FALSE)</f>
        <v>25</v>
      </c>
      <c r="E66" s="19">
        <f t="shared" si="0"/>
        <v>100</v>
      </c>
      <c r="F66" s="18" t="s">
        <v>4</v>
      </c>
      <c r="G66" s="18"/>
      <c r="H66" s="18" t="s">
        <v>58</v>
      </c>
      <c r="I66" s="19">
        <v>100</v>
      </c>
      <c r="J66" s="19">
        <f t="shared" si="1"/>
        <v>0</v>
      </c>
      <c r="L66" s="26"/>
    </row>
    <row r="67" spans="1:26" ht="14.25" customHeight="1" x14ac:dyDescent="0.35">
      <c r="A67" s="21"/>
      <c r="B67" s="22" t="s">
        <v>13</v>
      </c>
      <c r="C67" s="22">
        <v>3</v>
      </c>
      <c r="D67" s="23">
        <f>VLOOKUP(B67,'Product List'!$A$2:$B$10,2,FALSE)</f>
        <v>25</v>
      </c>
      <c r="E67" s="23">
        <f t="shared" si="0"/>
        <v>75</v>
      </c>
      <c r="F67" s="22" t="s">
        <v>1</v>
      </c>
      <c r="G67" s="22"/>
      <c r="H67" s="22" t="s">
        <v>59</v>
      </c>
      <c r="I67" s="23"/>
      <c r="J67" s="23">
        <f t="shared" si="1"/>
        <v>-75</v>
      </c>
      <c r="L67" s="24"/>
    </row>
    <row r="68" spans="1:26" ht="14.25" customHeight="1" x14ac:dyDescent="0.35">
      <c r="A68" s="17"/>
      <c r="B68" s="18" t="s">
        <v>13</v>
      </c>
      <c r="C68" s="18">
        <v>2</v>
      </c>
      <c r="D68" s="19">
        <f>VLOOKUP(B68,'Product List'!$A$2:$B$10,2,FALSE)</f>
        <v>25</v>
      </c>
      <c r="E68" s="19">
        <f t="shared" si="0"/>
        <v>50</v>
      </c>
      <c r="F68" s="18" t="s">
        <v>0</v>
      </c>
      <c r="G68" s="18"/>
      <c r="H68" s="18" t="s">
        <v>59</v>
      </c>
      <c r="I68" s="19"/>
      <c r="J68" s="19">
        <f t="shared" si="1"/>
        <v>-50</v>
      </c>
      <c r="L68" s="26"/>
    </row>
    <row r="69" spans="1:26" ht="14.25" customHeight="1" x14ac:dyDescent="0.35">
      <c r="A69" s="21"/>
      <c r="B69" s="22" t="s">
        <v>13</v>
      </c>
      <c r="C69" s="22">
        <v>1</v>
      </c>
      <c r="D69" s="23">
        <f>VLOOKUP(B69,'Product List'!$A$2:$B$10,2,FALSE)</f>
        <v>25</v>
      </c>
      <c r="E69" s="23">
        <f t="shared" si="0"/>
        <v>25</v>
      </c>
      <c r="F69" s="22" t="s">
        <v>5</v>
      </c>
      <c r="G69" s="22"/>
      <c r="H69" s="22" t="s">
        <v>59</v>
      </c>
      <c r="I69" s="23"/>
      <c r="J69" s="23">
        <f t="shared" si="1"/>
        <v>-25</v>
      </c>
      <c r="L69" s="2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5">
      <c r="A70" s="29"/>
      <c r="B70" s="30" t="s">
        <v>21</v>
      </c>
      <c r="C70" s="31">
        <v>1</v>
      </c>
      <c r="D70" s="19">
        <f>VLOOKUP(B70,'Product List'!$A$2:$B$10,2,FALSE)</f>
        <v>360</v>
      </c>
      <c r="E70" s="19">
        <f t="shared" si="0"/>
        <v>360</v>
      </c>
      <c r="F70" s="30" t="s">
        <v>2</v>
      </c>
      <c r="G70" s="30"/>
      <c r="H70" s="30" t="s">
        <v>59</v>
      </c>
      <c r="I70" s="32"/>
      <c r="J70" s="19">
        <f t="shared" si="1"/>
        <v>-360</v>
      </c>
      <c r="K70" s="33"/>
      <c r="L70" s="34"/>
    </row>
    <row r="71" spans="1:26" ht="14.25" customHeight="1" x14ac:dyDescent="0.35">
      <c r="A71" s="21"/>
      <c r="B71" s="22" t="s">
        <v>14</v>
      </c>
      <c r="C71" s="22">
        <v>1</v>
      </c>
      <c r="D71" s="23">
        <f>VLOOKUP(B71,'Product List'!$A$2:$B$10,2,FALSE)</f>
        <v>350</v>
      </c>
      <c r="E71" s="23">
        <f t="shared" si="0"/>
        <v>350</v>
      </c>
      <c r="F71" s="22" t="s">
        <v>2</v>
      </c>
      <c r="G71" s="22"/>
      <c r="H71" s="22" t="s">
        <v>59</v>
      </c>
      <c r="I71" s="23"/>
      <c r="J71" s="23">
        <f t="shared" si="1"/>
        <v>-350</v>
      </c>
      <c r="L71" s="24"/>
    </row>
    <row r="72" spans="1:26" ht="14.25" customHeight="1" x14ac:dyDescent="0.35">
      <c r="A72" s="17">
        <v>15</v>
      </c>
      <c r="B72" s="18" t="s">
        <v>13</v>
      </c>
      <c r="C72" s="18">
        <v>1</v>
      </c>
      <c r="D72" s="19">
        <f>VLOOKUP(B72,'Product List'!$A$2:$B$10,2,FALSE)</f>
        <v>25</v>
      </c>
      <c r="E72" s="19">
        <f t="shared" si="0"/>
        <v>25</v>
      </c>
      <c r="F72" s="18" t="s">
        <v>6</v>
      </c>
      <c r="G72" s="18"/>
      <c r="H72" s="18" t="s">
        <v>59</v>
      </c>
      <c r="I72" s="19"/>
      <c r="J72" s="19">
        <f t="shared" si="1"/>
        <v>-25</v>
      </c>
      <c r="L72" s="25"/>
    </row>
    <row r="73" spans="1:26" ht="14.25" customHeight="1" x14ac:dyDescent="0.35">
      <c r="A73" s="21"/>
      <c r="B73" s="22" t="s">
        <v>13</v>
      </c>
      <c r="C73" s="22">
        <v>2</v>
      </c>
      <c r="D73" s="23">
        <f>VLOOKUP(B73,'Product List'!$A$2:$B$10,2,FALSE)</f>
        <v>25</v>
      </c>
      <c r="E73" s="23">
        <f t="shared" si="0"/>
        <v>50</v>
      </c>
      <c r="F73" s="22" t="s">
        <v>0</v>
      </c>
      <c r="G73" s="22"/>
      <c r="H73" s="22" t="s">
        <v>59</v>
      </c>
      <c r="I73" s="23"/>
      <c r="J73" s="23">
        <f t="shared" si="1"/>
        <v>-50</v>
      </c>
      <c r="L73" s="25"/>
    </row>
    <row r="74" spans="1:26" ht="14.25" customHeight="1" x14ac:dyDescent="0.35">
      <c r="A74" s="17"/>
      <c r="B74" s="18" t="s">
        <v>13</v>
      </c>
      <c r="C74" s="18">
        <v>1</v>
      </c>
      <c r="D74" s="19">
        <f>VLOOKUP(B74,'Product List'!$A$2:$B$10,2,FALSE)</f>
        <v>25</v>
      </c>
      <c r="E74" s="19">
        <f t="shared" si="0"/>
        <v>25</v>
      </c>
      <c r="F74" s="18" t="s">
        <v>5</v>
      </c>
      <c r="G74" s="18"/>
      <c r="H74" s="18" t="s">
        <v>59</v>
      </c>
      <c r="I74" s="19"/>
      <c r="J74" s="19">
        <f t="shared" si="1"/>
        <v>-25</v>
      </c>
      <c r="L74" s="25"/>
    </row>
    <row r="75" spans="1:26" ht="14.25" customHeight="1" x14ac:dyDescent="0.35">
      <c r="A75" s="21">
        <v>16</v>
      </c>
      <c r="B75" s="22" t="s">
        <v>13</v>
      </c>
      <c r="C75" s="22">
        <v>1</v>
      </c>
      <c r="D75" s="23">
        <f>VLOOKUP(B75,'Product List'!$A$2:$B$10,2,FALSE)</f>
        <v>25</v>
      </c>
      <c r="E75" s="23">
        <f t="shared" si="0"/>
        <v>25</v>
      </c>
      <c r="F75" s="22" t="s">
        <v>6</v>
      </c>
      <c r="G75" s="22"/>
      <c r="H75" s="22" t="s">
        <v>59</v>
      </c>
      <c r="I75" s="23"/>
      <c r="J75" s="23">
        <f t="shared" si="1"/>
        <v>-25</v>
      </c>
      <c r="L75" s="24"/>
    </row>
    <row r="76" spans="1:26" ht="14.25" customHeight="1" x14ac:dyDescent="0.35">
      <c r="A76" s="17"/>
      <c r="B76" s="18" t="s">
        <v>13</v>
      </c>
      <c r="C76" s="18">
        <v>1</v>
      </c>
      <c r="D76" s="19">
        <f>VLOOKUP(B76,'Product List'!$A$2:$B$10,2,FALSE)</f>
        <v>25</v>
      </c>
      <c r="E76" s="19">
        <f t="shared" si="0"/>
        <v>25</v>
      </c>
      <c r="F76" s="18" t="s">
        <v>3</v>
      </c>
      <c r="G76" s="18"/>
      <c r="H76" s="18" t="s">
        <v>59</v>
      </c>
      <c r="I76" s="19"/>
      <c r="J76" s="19">
        <f t="shared" si="1"/>
        <v>-25</v>
      </c>
      <c r="L76" s="26"/>
    </row>
    <row r="77" spans="1:26" ht="14.25" customHeight="1" x14ac:dyDescent="0.35">
      <c r="A77" s="21"/>
      <c r="B77" s="22" t="s">
        <v>13</v>
      </c>
      <c r="C77" s="22">
        <v>1</v>
      </c>
      <c r="D77" s="23">
        <f>VLOOKUP(B77,'Product List'!$A$2:$B$10,2,FALSE)</f>
        <v>25</v>
      </c>
      <c r="E77" s="23">
        <f t="shared" si="0"/>
        <v>25</v>
      </c>
      <c r="F77" s="30" t="s">
        <v>7</v>
      </c>
      <c r="G77" s="22"/>
      <c r="H77" s="22" t="s">
        <v>59</v>
      </c>
      <c r="I77" s="23"/>
      <c r="J77" s="23">
        <f t="shared" si="1"/>
        <v>-25</v>
      </c>
      <c r="L77" s="25"/>
    </row>
    <row r="78" spans="1:26" ht="14.25" customHeight="1" x14ac:dyDescent="0.35">
      <c r="A78" s="17"/>
      <c r="B78" s="18" t="s">
        <v>21</v>
      </c>
      <c r="C78" s="18">
        <v>1</v>
      </c>
      <c r="D78" s="19">
        <f>VLOOKUP(B78,'Product List'!$A$2:$B$10,2,FALSE)</f>
        <v>360</v>
      </c>
      <c r="E78" s="19">
        <f t="shared" si="0"/>
        <v>360</v>
      </c>
      <c r="F78" s="18" t="s">
        <v>7</v>
      </c>
      <c r="G78" s="18"/>
      <c r="H78" s="18" t="s">
        <v>59</v>
      </c>
      <c r="I78" s="19"/>
      <c r="J78" s="19">
        <f t="shared" si="1"/>
        <v>-360</v>
      </c>
      <c r="L78" s="26"/>
    </row>
    <row r="79" spans="1:26" ht="14.25" customHeight="1" x14ac:dyDescent="0.35">
      <c r="A79" s="21"/>
      <c r="B79" s="22" t="s">
        <v>13</v>
      </c>
      <c r="C79" s="22">
        <v>1</v>
      </c>
      <c r="D79" s="23">
        <f>VLOOKUP(B79,'Product List'!$A$2:$B$10,2,FALSE)</f>
        <v>25</v>
      </c>
      <c r="E79" s="23">
        <f t="shared" si="0"/>
        <v>25</v>
      </c>
      <c r="F79" s="22" t="s">
        <v>5</v>
      </c>
      <c r="G79" s="22"/>
      <c r="H79" s="22" t="s">
        <v>59</v>
      </c>
      <c r="I79" s="23"/>
      <c r="J79" s="23">
        <f t="shared" si="1"/>
        <v>-25</v>
      </c>
      <c r="L79" s="24"/>
    </row>
    <row r="80" spans="1:26" ht="14.25" customHeight="1" x14ac:dyDescent="0.35">
      <c r="A80" s="17"/>
      <c r="B80" s="18" t="s">
        <v>13</v>
      </c>
      <c r="C80" s="18">
        <v>2</v>
      </c>
      <c r="D80" s="19">
        <f>VLOOKUP(B80,'Product List'!$A$2:$B$10,2,FALSE)</f>
        <v>25</v>
      </c>
      <c r="E80" s="19">
        <f t="shared" si="0"/>
        <v>50</v>
      </c>
      <c r="F80" s="18" t="s">
        <v>4</v>
      </c>
      <c r="G80" s="18"/>
      <c r="H80" s="18" t="s">
        <v>59</v>
      </c>
      <c r="I80" s="19"/>
      <c r="J80" s="19">
        <f t="shared" si="1"/>
        <v>-50</v>
      </c>
      <c r="L80" s="25"/>
    </row>
    <row r="81" spans="1:12" ht="14.25" customHeight="1" x14ac:dyDescent="0.35">
      <c r="A81" s="21">
        <v>19</v>
      </c>
      <c r="B81" s="22" t="s">
        <v>13</v>
      </c>
      <c r="C81" s="22">
        <v>1</v>
      </c>
      <c r="D81" s="23">
        <f>VLOOKUP(B81,'Product List'!$A$2:$B$10,2,FALSE)</f>
        <v>25</v>
      </c>
      <c r="E81" s="23">
        <f t="shared" si="0"/>
        <v>25</v>
      </c>
      <c r="F81" s="22" t="s">
        <v>5</v>
      </c>
      <c r="G81" s="22"/>
      <c r="H81" s="22" t="s">
        <v>59</v>
      </c>
      <c r="I81" s="23"/>
      <c r="J81" s="23">
        <f t="shared" si="1"/>
        <v>-25</v>
      </c>
      <c r="L81" s="24"/>
    </row>
    <row r="82" spans="1:12" ht="14.25" customHeight="1" x14ac:dyDescent="0.35">
      <c r="A82" s="17"/>
      <c r="B82" s="18" t="s">
        <v>13</v>
      </c>
      <c r="C82" s="18">
        <v>2</v>
      </c>
      <c r="D82" s="19">
        <f>VLOOKUP(B82,'Product List'!$A$2:$B$10,2,FALSE)</f>
        <v>25</v>
      </c>
      <c r="E82" s="19">
        <f t="shared" si="0"/>
        <v>50</v>
      </c>
      <c r="F82" s="18" t="s">
        <v>0</v>
      </c>
      <c r="G82" s="18"/>
      <c r="H82" s="18" t="s">
        <v>59</v>
      </c>
      <c r="I82" s="19"/>
      <c r="J82" s="19">
        <f t="shared" si="1"/>
        <v>-50</v>
      </c>
      <c r="L82" s="26"/>
    </row>
    <row r="83" spans="1:12" ht="14.25" customHeight="1" x14ac:dyDescent="0.35">
      <c r="A83" s="21"/>
      <c r="B83" s="22" t="s">
        <v>13</v>
      </c>
      <c r="C83" s="22">
        <v>3</v>
      </c>
      <c r="D83" s="23">
        <f>VLOOKUP(B83,'Product List'!$A$2:$B$10,2,FALSE)</f>
        <v>25</v>
      </c>
      <c r="E83" s="23">
        <f t="shared" si="0"/>
        <v>75</v>
      </c>
      <c r="F83" s="22" t="s">
        <v>1</v>
      </c>
      <c r="G83" s="22"/>
      <c r="H83" s="22" t="s">
        <v>59</v>
      </c>
      <c r="I83" s="23"/>
      <c r="J83" s="23">
        <f t="shared" si="1"/>
        <v>-75</v>
      </c>
      <c r="L83" s="24"/>
    </row>
    <row r="84" spans="1:12" ht="14.25" customHeight="1" x14ac:dyDescent="0.35">
      <c r="A84" s="17"/>
      <c r="B84" s="18" t="s">
        <v>20</v>
      </c>
      <c r="C84" s="18">
        <v>1</v>
      </c>
      <c r="D84" s="19">
        <f>VLOOKUP(B84,'Product List'!$A$2:$B$10,2,FALSE)</f>
        <v>460</v>
      </c>
      <c r="E84" s="19">
        <f t="shared" si="0"/>
        <v>460</v>
      </c>
      <c r="F84" s="18" t="s">
        <v>4</v>
      </c>
      <c r="G84" s="18"/>
      <c r="H84" s="18" t="s">
        <v>59</v>
      </c>
      <c r="I84" s="19"/>
      <c r="J84" s="19">
        <f t="shared" si="1"/>
        <v>-460</v>
      </c>
      <c r="L84" s="26"/>
    </row>
    <row r="85" spans="1:12" ht="14.25" customHeight="1" x14ac:dyDescent="0.35">
      <c r="A85" s="21"/>
      <c r="B85" s="22" t="s">
        <v>21</v>
      </c>
      <c r="C85" s="22">
        <v>1</v>
      </c>
      <c r="D85" s="23">
        <f>VLOOKUP(B85,'Product List'!$A$2:$B$10,2,FALSE)</f>
        <v>360</v>
      </c>
      <c r="E85" s="23">
        <f t="shared" si="0"/>
        <v>360</v>
      </c>
      <c r="F85" s="22" t="s">
        <v>4</v>
      </c>
      <c r="G85" s="22"/>
      <c r="H85" s="22" t="s">
        <v>59</v>
      </c>
      <c r="I85" s="23"/>
      <c r="J85" s="23">
        <f t="shared" si="1"/>
        <v>-360</v>
      </c>
      <c r="L85" s="25"/>
    </row>
    <row r="86" spans="1:12" ht="14.25" customHeight="1" x14ac:dyDescent="0.35">
      <c r="A86" s="17"/>
      <c r="B86" s="18" t="s">
        <v>21</v>
      </c>
      <c r="C86" s="18">
        <v>1</v>
      </c>
      <c r="D86" s="19">
        <f>VLOOKUP(B86,'Product List'!$A$2:$B$10,2,FALSE)</f>
        <v>360</v>
      </c>
      <c r="E86" s="19">
        <f t="shared" si="0"/>
        <v>360</v>
      </c>
      <c r="F86" s="18" t="s">
        <v>3</v>
      </c>
      <c r="G86" s="18"/>
      <c r="H86" s="18" t="s">
        <v>59</v>
      </c>
      <c r="I86" s="19"/>
      <c r="J86" s="19">
        <f t="shared" si="1"/>
        <v>-360</v>
      </c>
      <c r="L86" s="25"/>
    </row>
    <row r="87" spans="1:12" ht="14.25" customHeight="1" x14ac:dyDescent="0.35">
      <c r="A87" s="21"/>
      <c r="B87" s="22" t="s">
        <v>13</v>
      </c>
      <c r="C87" s="22">
        <v>2</v>
      </c>
      <c r="D87" s="23">
        <f>VLOOKUP(B87,'Product List'!$A$2:$B$11,2,FALSE)</f>
        <v>25</v>
      </c>
      <c r="E87" s="23">
        <f t="shared" si="0"/>
        <v>50</v>
      </c>
      <c r="F87" s="30" t="s">
        <v>0</v>
      </c>
      <c r="G87" s="22"/>
      <c r="H87" s="22" t="s">
        <v>59</v>
      </c>
      <c r="I87" s="23"/>
      <c r="J87" s="23">
        <f t="shared" si="1"/>
        <v>-50</v>
      </c>
      <c r="L87" s="24"/>
    </row>
    <row r="88" spans="1:12" ht="14.25" customHeight="1" x14ac:dyDescent="0.35">
      <c r="A88" s="17"/>
      <c r="B88" s="18" t="s">
        <v>21</v>
      </c>
      <c r="C88" s="18">
        <v>1</v>
      </c>
      <c r="D88" s="19">
        <f>VLOOKUP(B88,'Product List'!$A$2:$B$11,2,FALSE)</f>
        <v>360</v>
      </c>
      <c r="E88" s="19">
        <f t="shared" si="0"/>
        <v>360</v>
      </c>
      <c r="F88" s="18" t="s">
        <v>4</v>
      </c>
      <c r="G88" s="18"/>
      <c r="H88" s="18" t="s">
        <v>59</v>
      </c>
      <c r="I88" s="19"/>
      <c r="J88" s="19">
        <f t="shared" si="1"/>
        <v>-360</v>
      </c>
      <c r="L88" s="26"/>
    </row>
    <row r="89" spans="1:12" ht="14.25" customHeight="1" x14ac:dyDescent="0.35">
      <c r="A89" s="21"/>
      <c r="B89" s="22" t="s">
        <v>13</v>
      </c>
      <c r="C89" s="22">
        <v>2</v>
      </c>
      <c r="D89" s="23">
        <f>VLOOKUP(B89,'Product List'!$A$2:$B$11,2,FALSE)</f>
        <v>25</v>
      </c>
      <c r="E89" s="23">
        <f t="shared" si="0"/>
        <v>50</v>
      </c>
      <c r="F89" s="22" t="s">
        <v>4</v>
      </c>
      <c r="G89" s="22" t="s">
        <v>57</v>
      </c>
      <c r="H89" s="22" t="s">
        <v>58</v>
      </c>
      <c r="I89" s="23">
        <v>200</v>
      </c>
      <c r="J89" s="23">
        <f t="shared" si="1"/>
        <v>150</v>
      </c>
      <c r="L89" s="24"/>
    </row>
    <row r="90" spans="1:12" ht="14.25" customHeight="1" x14ac:dyDescent="0.35">
      <c r="A90" s="17"/>
      <c r="B90" s="18" t="s">
        <v>13</v>
      </c>
      <c r="C90" s="18">
        <v>1</v>
      </c>
      <c r="D90" s="19">
        <f>VLOOKUP(B90,'Product List'!$A$2:$B$11,2,FALSE)</f>
        <v>25</v>
      </c>
      <c r="E90" s="19">
        <f t="shared" si="0"/>
        <v>25</v>
      </c>
      <c r="F90" s="18" t="s">
        <v>6</v>
      </c>
      <c r="G90" s="18"/>
      <c r="H90" s="18" t="s">
        <v>59</v>
      </c>
      <c r="I90" s="19"/>
      <c r="J90" s="19">
        <f t="shared" si="1"/>
        <v>-25</v>
      </c>
      <c r="L90" s="26"/>
    </row>
    <row r="91" spans="1:12" ht="14.25" customHeight="1" x14ac:dyDescent="0.35">
      <c r="A91" s="21">
        <v>20</v>
      </c>
      <c r="B91" s="22" t="s">
        <v>13</v>
      </c>
      <c r="C91" s="22">
        <v>2</v>
      </c>
      <c r="D91" s="23">
        <f>VLOOKUP(B91,'Product List'!$A$2:$B$11,2,FALSE)</f>
        <v>25</v>
      </c>
      <c r="E91" s="23">
        <f t="shared" si="0"/>
        <v>50</v>
      </c>
      <c r="F91" s="22" t="s">
        <v>2</v>
      </c>
      <c r="G91" s="22"/>
      <c r="H91" s="22" t="s">
        <v>59</v>
      </c>
      <c r="I91" s="23"/>
      <c r="J91" s="23">
        <f t="shared" si="1"/>
        <v>-50</v>
      </c>
      <c r="L91" s="24"/>
    </row>
    <row r="92" spans="1:12" ht="14.25" customHeight="1" x14ac:dyDescent="0.35">
      <c r="A92" s="17"/>
      <c r="B92" s="18" t="s">
        <v>13</v>
      </c>
      <c r="C92" s="18">
        <v>4</v>
      </c>
      <c r="D92" s="19">
        <f>VLOOKUP(B92,'Product List'!$A$2:$B$11,2,FALSE)</f>
        <v>25</v>
      </c>
      <c r="E92" s="19">
        <f t="shared" si="0"/>
        <v>100</v>
      </c>
      <c r="F92" s="18" t="s">
        <v>6</v>
      </c>
      <c r="G92" s="18"/>
      <c r="H92" s="18" t="s">
        <v>59</v>
      </c>
      <c r="I92" s="19"/>
      <c r="J92" s="19">
        <f t="shared" si="1"/>
        <v>-100</v>
      </c>
      <c r="L92" s="26"/>
    </row>
    <row r="93" spans="1:12" ht="14.25" customHeight="1" x14ac:dyDescent="0.35">
      <c r="A93" s="21"/>
      <c r="B93" s="22" t="s">
        <v>13</v>
      </c>
      <c r="C93" s="22">
        <v>1</v>
      </c>
      <c r="D93" s="23">
        <f>VLOOKUP(B93,'Product List'!$A$2:$B$11,2,FALSE)</f>
        <v>25</v>
      </c>
      <c r="E93" s="23">
        <f t="shared" si="0"/>
        <v>25</v>
      </c>
      <c r="F93" s="22" t="s">
        <v>7</v>
      </c>
      <c r="G93" s="22"/>
      <c r="H93" s="22" t="s">
        <v>59</v>
      </c>
      <c r="I93" s="23"/>
      <c r="J93" s="23">
        <f t="shared" si="1"/>
        <v>-25</v>
      </c>
      <c r="L93" s="24"/>
    </row>
    <row r="94" spans="1:12" ht="14.25" customHeight="1" x14ac:dyDescent="0.35">
      <c r="A94" s="17"/>
      <c r="B94" s="18" t="s">
        <v>13</v>
      </c>
      <c r="C94" s="18">
        <v>1</v>
      </c>
      <c r="D94" s="19">
        <f>VLOOKUP(B94,'Product List'!$A$2:$B$11,2,FALSE)</f>
        <v>25</v>
      </c>
      <c r="E94" s="19">
        <f t="shared" si="0"/>
        <v>25</v>
      </c>
      <c r="F94" s="18" t="s">
        <v>9</v>
      </c>
      <c r="G94" s="18"/>
      <c r="H94" s="18" t="s">
        <v>59</v>
      </c>
      <c r="I94" s="19"/>
      <c r="J94" s="19">
        <f t="shared" si="1"/>
        <v>-25</v>
      </c>
      <c r="L94" s="26"/>
    </row>
    <row r="95" spans="1:12" ht="14.25" customHeight="1" x14ac:dyDescent="0.35">
      <c r="A95" s="21"/>
      <c r="B95" s="22" t="s">
        <v>13</v>
      </c>
      <c r="C95" s="22">
        <v>1</v>
      </c>
      <c r="D95" s="23">
        <f>VLOOKUP(B95,'Product List'!$A$2:$B$11,2,FALSE)</f>
        <v>25</v>
      </c>
      <c r="E95" s="23">
        <f t="shared" si="0"/>
        <v>25</v>
      </c>
      <c r="F95" s="30" t="s">
        <v>8</v>
      </c>
      <c r="G95" s="22"/>
      <c r="H95" s="22" t="s">
        <v>59</v>
      </c>
      <c r="I95" s="23"/>
      <c r="J95" s="23">
        <f t="shared" si="1"/>
        <v>-25</v>
      </c>
      <c r="L95" s="24"/>
    </row>
    <row r="96" spans="1:12" ht="14.25" customHeight="1" x14ac:dyDescent="0.35">
      <c r="A96" s="17"/>
      <c r="B96" s="18" t="s">
        <v>20</v>
      </c>
      <c r="C96" s="18">
        <v>1</v>
      </c>
      <c r="D96" s="19">
        <f>VLOOKUP(B96,'Product List'!$A$2:$B$11,2,FALSE)</f>
        <v>460</v>
      </c>
      <c r="E96" s="19">
        <f t="shared" si="0"/>
        <v>460</v>
      </c>
      <c r="F96" s="18" t="s">
        <v>4</v>
      </c>
      <c r="G96" s="18"/>
      <c r="H96" s="18" t="s">
        <v>59</v>
      </c>
      <c r="I96" s="19"/>
      <c r="J96" s="19">
        <f t="shared" si="1"/>
        <v>-460</v>
      </c>
      <c r="L96" s="26"/>
    </row>
    <row r="97" spans="1:26" ht="14.25" customHeight="1" x14ac:dyDescent="0.35">
      <c r="A97" s="21"/>
      <c r="B97" s="22" t="s">
        <v>22</v>
      </c>
      <c r="C97" s="22">
        <v>1</v>
      </c>
      <c r="D97" s="23">
        <f>VLOOKUP(B97,'Product List'!$A$2:$B$11,2,FALSE)</f>
        <v>600</v>
      </c>
      <c r="E97" s="23">
        <f t="shared" si="0"/>
        <v>600</v>
      </c>
      <c r="F97" s="22" t="s">
        <v>5</v>
      </c>
      <c r="G97" s="22"/>
      <c r="H97" s="22" t="s">
        <v>59</v>
      </c>
      <c r="I97" s="23"/>
      <c r="J97" s="23">
        <f t="shared" si="1"/>
        <v>-600</v>
      </c>
      <c r="L97" s="24"/>
    </row>
    <row r="98" spans="1:26" ht="14.25" customHeight="1" x14ac:dyDescent="0.35">
      <c r="A98" s="17"/>
      <c r="B98" s="18" t="s">
        <v>20</v>
      </c>
      <c r="C98" s="18">
        <v>1</v>
      </c>
      <c r="D98" s="19">
        <f>VLOOKUP(B98,'Product List'!$A$2:$B$11,2,FALSE)</f>
        <v>460</v>
      </c>
      <c r="E98" s="19">
        <f t="shared" si="0"/>
        <v>460</v>
      </c>
      <c r="F98" s="30" t="s">
        <v>3</v>
      </c>
      <c r="G98" s="18"/>
      <c r="H98" s="18" t="s">
        <v>59</v>
      </c>
      <c r="I98" s="19"/>
      <c r="J98" s="19">
        <f t="shared" si="1"/>
        <v>-460</v>
      </c>
      <c r="L98" s="26"/>
    </row>
    <row r="99" spans="1:26" ht="14.25" customHeight="1" x14ac:dyDescent="0.35">
      <c r="A99" s="21"/>
      <c r="B99" s="22" t="s">
        <v>22</v>
      </c>
      <c r="C99" s="22">
        <v>1</v>
      </c>
      <c r="D99" s="23">
        <f>VLOOKUP(B99,'Product List'!$A$2:$B$11,2,FALSE)</f>
        <v>600</v>
      </c>
      <c r="E99" s="23">
        <f t="shared" si="0"/>
        <v>600</v>
      </c>
      <c r="F99" s="22" t="s">
        <v>9</v>
      </c>
      <c r="G99" s="22" t="s">
        <v>60</v>
      </c>
      <c r="H99" s="22" t="s">
        <v>58</v>
      </c>
      <c r="I99" s="23">
        <v>1200</v>
      </c>
      <c r="J99" s="23">
        <f t="shared" si="1"/>
        <v>600</v>
      </c>
      <c r="L99" s="25"/>
    </row>
    <row r="100" spans="1:26" ht="14.25" customHeight="1" x14ac:dyDescent="0.35">
      <c r="A100" s="17">
        <v>21</v>
      </c>
      <c r="B100" s="18" t="s">
        <v>13</v>
      </c>
      <c r="C100" s="18">
        <v>1</v>
      </c>
      <c r="D100" s="19">
        <f>VLOOKUP(B100,'Product List'!$A$2:$B$11,2,FALSE)</f>
        <v>25</v>
      </c>
      <c r="E100" s="19">
        <f t="shared" si="0"/>
        <v>25</v>
      </c>
      <c r="F100" s="18" t="s">
        <v>5</v>
      </c>
      <c r="G100" s="18"/>
      <c r="H100" s="18" t="s">
        <v>59</v>
      </c>
      <c r="I100" s="19"/>
      <c r="J100" s="19">
        <f t="shared" si="1"/>
        <v>-25</v>
      </c>
      <c r="L100" s="26"/>
    </row>
    <row r="101" spans="1:26" ht="14.25" customHeight="1" x14ac:dyDescent="0.35">
      <c r="A101" s="21"/>
      <c r="B101" s="22" t="s">
        <v>21</v>
      </c>
      <c r="C101" s="22">
        <v>1</v>
      </c>
      <c r="D101" s="23">
        <f>VLOOKUP(B101,'Product List'!$A$2:$B$11,2,FALSE)</f>
        <v>360</v>
      </c>
      <c r="E101" s="23">
        <f t="shared" si="0"/>
        <v>360</v>
      </c>
      <c r="F101" s="22" t="s">
        <v>4</v>
      </c>
      <c r="G101" s="22"/>
      <c r="H101" s="22" t="s">
        <v>59</v>
      </c>
      <c r="I101" s="23"/>
      <c r="J101" s="23">
        <f t="shared" si="1"/>
        <v>-360</v>
      </c>
      <c r="L101" s="25"/>
    </row>
    <row r="102" spans="1:26" ht="14.25" customHeight="1" x14ac:dyDescent="0.35">
      <c r="A102" s="17"/>
      <c r="B102" s="18" t="s">
        <v>20</v>
      </c>
      <c r="C102" s="18">
        <v>1</v>
      </c>
      <c r="D102" s="19">
        <f>VLOOKUP(B102,'Product List'!$A$2:$B$11,2,FALSE)</f>
        <v>460</v>
      </c>
      <c r="E102" s="19">
        <f t="shared" si="0"/>
        <v>460</v>
      </c>
      <c r="F102" s="18" t="s">
        <v>4</v>
      </c>
      <c r="G102" s="18"/>
      <c r="H102" s="18" t="s">
        <v>59</v>
      </c>
      <c r="I102" s="19"/>
      <c r="J102" s="19">
        <f t="shared" si="1"/>
        <v>-460</v>
      </c>
      <c r="L102" s="26"/>
    </row>
    <row r="103" spans="1:26" ht="14.25" customHeight="1" x14ac:dyDescent="0.35">
      <c r="A103" s="21"/>
      <c r="B103" s="22" t="s">
        <v>22</v>
      </c>
      <c r="C103" s="22">
        <v>1</v>
      </c>
      <c r="D103" s="23">
        <f>VLOOKUP(B103,'Product List'!$A$2:$B$11,2,FALSE)</f>
        <v>600</v>
      </c>
      <c r="E103" s="23">
        <f t="shared" si="0"/>
        <v>600</v>
      </c>
      <c r="F103" s="22" t="s">
        <v>6</v>
      </c>
      <c r="G103" s="22" t="s">
        <v>57</v>
      </c>
      <c r="H103" s="22" t="s">
        <v>58</v>
      </c>
      <c r="I103" s="23">
        <v>1000</v>
      </c>
      <c r="J103" s="23">
        <f t="shared" si="1"/>
        <v>400</v>
      </c>
      <c r="L103" s="24"/>
    </row>
    <row r="104" spans="1:26" ht="14.25" customHeight="1" x14ac:dyDescent="0.35">
      <c r="A104" s="17"/>
      <c r="B104" s="18" t="s">
        <v>22</v>
      </c>
      <c r="C104" s="18">
        <v>1</v>
      </c>
      <c r="D104" s="19">
        <f>VLOOKUP(B104,'Product List'!$A$2:$B$11,2,FALSE)</f>
        <v>600</v>
      </c>
      <c r="E104" s="19">
        <f t="shared" si="0"/>
        <v>600</v>
      </c>
      <c r="F104" s="18" t="s">
        <v>79</v>
      </c>
      <c r="G104" s="18" t="s">
        <v>57</v>
      </c>
      <c r="H104" s="18" t="s">
        <v>58</v>
      </c>
      <c r="I104" s="19">
        <v>900</v>
      </c>
      <c r="J104" s="19">
        <f t="shared" si="1"/>
        <v>300</v>
      </c>
      <c r="L104" s="2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5">
      <c r="A105" s="35"/>
      <c r="B105" s="30" t="s">
        <v>21</v>
      </c>
      <c r="C105" s="31">
        <v>1</v>
      </c>
      <c r="D105" s="23">
        <f>VLOOKUP(B105,'Product List'!$A$2:$B$11,2,FALSE)</f>
        <v>360</v>
      </c>
      <c r="E105" s="23">
        <f t="shared" si="0"/>
        <v>360</v>
      </c>
      <c r="F105" s="30" t="s">
        <v>79</v>
      </c>
      <c r="G105" s="33"/>
      <c r="H105" s="30" t="s">
        <v>59</v>
      </c>
      <c r="I105" s="36"/>
      <c r="J105" s="23">
        <f t="shared" si="1"/>
        <v>-360</v>
      </c>
      <c r="K105" s="33"/>
      <c r="L105" s="3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35"/>
      <c r="B106" s="30" t="s">
        <v>21</v>
      </c>
      <c r="C106" s="31">
        <v>1</v>
      </c>
      <c r="D106" s="19">
        <f>VLOOKUP(B106,'Product List'!$A$2:$B$11,2,FALSE)</f>
        <v>360</v>
      </c>
      <c r="E106" s="19">
        <f t="shared" si="0"/>
        <v>360</v>
      </c>
      <c r="F106" s="30" t="s">
        <v>2</v>
      </c>
      <c r="G106" s="33"/>
      <c r="H106" s="30" t="s">
        <v>59</v>
      </c>
      <c r="I106" s="36"/>
      <c r="J106" s="19">
        <f t="shared" si="1"/>
        <v>-360</v>
      </c>
      <c r="K106" s="33"/>
      <c r="L106" s="3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35"/>
      <c r="B107" s="30" t="s">
        <v>14</v>
      </c>
      <c r="C107" s="31">
        <v>1</v>
      </c>
      <c r="D107" s="23">
        <f>VLOOKUP(B107,'Product List'!$A$2:$B$11,2,FALSE)</f>
        <v>350</v>
      </c>
      <c r="E107" s="23">
        <f t="shared" si="0"/>
        <v>350</v>
      </c>
      <c r="F107" s="30" t="s">
        <v>2</v>
      </c>
      <c r="G107" s="33"/>
      <c r="H107" s="30" t="s">
        <v>59</v>
      </c>
      <c r="I107" s="36"/>
      <c r="J107" s="23">
        <f t="shared" si="1"/>
        <v>-350</v>
      </c>
      <c r="K107" s="33"/>
      <c r="L107" s="3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5">
      <c r="A108" s="35">
        <v>22</v>
      </c>
      <c r="B108" s="30" t="s">
        <v>13</v>
      </c>
      <c r="C108" s="31">
        <v>1</v>
      </c>
      <c r="D108" s="19">
        <f>VLOOKUP(B108,'Product List'!$A$2:$B$11,2,FALSE)</f>
        <v>25</v>
      </c>
      <c r="E108" s="19">
        <f t="shared" si="0"/>
        <v>25</v>
      </c>
      <c r="F108" s="30" t="s">
        <v>6</v>
      </c>
      <c r="G108" s="33"/>
      <c r="H108" s="30" t="s">
        <v>59</v>
      </c>
      <c r="I108" s="36"/>
      <c r="J108" s="19">
        <f t="shared" si="1"/>
        <v>-25</v>
      </c>
      <c r="K108" s="33"/>
      <c r="L108" s="3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5">
      <c r="A109" s="35"/>
      <c r="B109" s="30" t="s">
        <v>14</v>
      </c>
      <c r="C109" s="31">
        <v>1</v>
      </c>
      <c r="D109" s="23">
        <f>VLOOKUP(B109,'Product List'!$A$2:$B$11,2,FALSE)</f>
        <v>350</v>
      </c>
      <c r="E109" s="23">
        <f t="shared" si="0"/>
        <v>350</v>
      </c>
      <c r="F109" s="30" t="s">
        <v>0</v>
      </c>
      <c r="G109" s="33"/>
      <c r="H109" s="30" t="s">
        <v>59</v>
      </c>
      <c r="I109" s="36"/>
      <c r="J109" s="23">
        <f t="shared" si="1"/>
        <v>-350</v>
      </c>
      <c r="K109" s="33"/>
      <c r="L109" s="3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5">
      <c r="A110" s="35"/>
      <c r="B110" s="30" t="s">
        <v>21</v>
      </c>
      <c r="C110" s="31">
        <v>1</v>
      </c>
      <c r="D110" s="19">
        <f>VLOOKUP(B110,'Product List'!$A$2:$B$11,2,FALSE)</f>
        <v>360</v>
      </c>
      <c r="E110" s="19">
        <f t="shared" si="0"/>
        <v>360</v>
      </c>
      <c r="F110" s="30" t="s">
        <v>7</v>
      </c>
      <c r="G110" s="33"/>
      <c r="H110" s="30" t="s">
        <v>59</v>
      </c>
      <c r="I110" s="36"/>
      <c r="J110" s="19">
        <f t="shared" si="1"/>
        <v>-360</v>
      </c>
      <c r="K110" s="33"/>
      <c r="L110" s="3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5">
      <c r="A111" s="29"/>
      <c r="B111" s="30" t="s">
        <v>20</v>
      </c>
      <c r="C111" s="31">
        <v>1</v>
      </c>
      <c r="D111" s="23">
        <f>VLOOKUP(B111,'Product List'!$A$2:$B$11,2,FALSE)</f>
        <v>460</v>
      </c>
      <c r="E111" s="23">
        <f t="shared" si="0"/>
        <v>460</v>
      </c>
      <c r="F111" s="30" t="s">
        <v>4</v>
      </c>
      <c r="G111" s="33"/>
      <c r="H111" s="30" t="s">
        <v>59</v>
      </c>
      <c r="I111" s="36"/>
      <c r="J111" s="23">
        <f t="shared" si="1"/>
        <v>-460</v>
      </c>
      <c r="K111" s="33"/>
      <c r="L111" s="3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5">
      <c r="A112" s="29"/>
      <c r="B112" s="30" t="s">
        <v>14</v>
      </c>
      <c r="C112" s="31">
        <v>1</v>
      </c>
      <c r="D112" s="19">
        <f>VLOOKUP(B112,'Product List'!$A$2:$B$11,2,FALSE)</f>
        <v>350</v>
      </c>
      <c r="E112" s="19">
        <f t="shared" si="0"/>
        <v>350</v>
      </c>
      <c r="F112" s="30" t="s">
        <v>4</v>
      </c>
      <c r="G112" s="33"/>
      <c r="H112" s="30" t="s">
        <v>59</v>
      </c>
      <c r="I112" s="36"/>
      <c r="J112" s="19">
        <f t="shared" si="1"/>
        <v>-350</v>
      </c>
      <c r="K112" s="33"/>
      <c r="L112" s="34"/>
    </row>
    <row r="113" spans="1:12" ht="14.25" customHeight="1" x14ac:dyDescent="0.35">
      <c r="A113" s="29"/>
      <c r="B113" s="30" t="s">
        <v>22</v>
      </c>
      <c r="C113" s="31">
        <v>1</v>
      </c>
      <c r="D113" s="23">
        <f>VLOOKUP(B113,'Product List'!$A$2:$B$11,2,FALSE)</f>
        <v>600</v>
      </c>
      <c r="E113" s="23">
        <f t="shared" si="0"/>
        <v>600</v>
      </c>
      <c r="F113" s="30" t="s">
        <v>79</v>
      </c>
      <c r="G113" s="33"/>
      <c r="H113" s="30" t="s">
        <v>59</v>
      </c>
      <c r="I113" s="36"/>
      <c r="J113" s="23">
        <f t="shared" si="1"/>
        <v>-600</v>
      </c>
      <c r="K113" s="33"/>
      <c r="L113" s="34"/>
    </row>
    <row r="114" spans="1:12" ht="14.25" customHeight="1" x14ac:dyDescent="0.35">
      <c r="A114" s="17"/>
      <c r="B114" s="18" t="s">
        <v>21</v>
      </c>
      <c r="C114" s="18">
        <v>1</v>
      </c>
      <c r="D114" s="19">
        <f>VLOOKUP(B114,'Product List'!$A$2:$B$11,2,FALSE)</f>
        <v>360</v>
      </c>
      <c r="E114" s="19">
        <f t="shared" si="0"/>
        <v>360</v>
      </c>
      <c r="F114" s="18" t="s">
        <v>79</v>
      </c>
      <c r="G114" s="18" t="s">
        <v>60</v>
      </c>
      <c r="H114" s="18" t="s">
        <v>58</v>
      </c>
      <c r="I114" s="19">
        <v>1070</v>
      </c>
      <c r="J114" s="19">
        <f t="shared" si="1"/>
        <v>710</v>
      </c>
      <c r="L114" s="26"/>
    </row>
    <row r="115" spans="1:12" ht="14.25" customHeight="1" x14ac:dyDescent="0.35">
      <c r="A115" s="21"/>
      <c r="B115" s="22" t="s">
        <v>22</v>
      </c>
      <c r="C115" s="22">
        <v>1</v>
      </c>
      <c r="D115" s="23">
        <f>VLOOKUP(B115,'Product List'!$A$2:$B$11,2,FALSE)</f>
        <v>600</v>
      </c>
      <c r="E115" s="23">
        <f t="shared" si="0"/>
        <v>600</v>
      </c>
      <c r="F115" s="22" t="s">
        <v>5</v>
      </c>
      <c r="G115" s="22"/>
      <c r="H115" s="22" t="s">
        <v>59</v>
      </c>
      <c r="I115" s="23"/>
      <c r="J115" s="23">
        <f t="shared" si="1"/>
        <v>-600</v>
      </c>
      <c r="L115" s="25"/>
    </row>
    <row r="116" spans="1:12" ht="14.25" customHeight="1" x14ac:dyDescent="0.35">
      <c r="A116" s="17"/>
      <c r="B116" s="18" t="s">
        <v>13</v>
      </c>
      <c r="C116" s="18">
        <v>2</v>
      </c>
      <c r="D116" s="19">
        <f>VLOOKUP(B116,'Product List'!$A$2:$B$11,2,FALSE)</f>
        <v>25</v>
      </c>
      <c r="E116" s="19">
        <f t="shared" si="0"/>
        <v>50</v>
      </c>
      <c r="F116" s="18" t="s">
        <v>79</v>
      </c>
      <c r="G116" s="18"/>
      <c r="H116" s="18" t="s">
        <v>59</v>
      </c>
      <c r="I116" s="19"/>
      <c r="J116" s="19">
        <f t="shared" si="1"/>
        <v>-50</v>
      </c>
      <c r="L116" s="26"/>
    </row>
    <row r="117" spans="1:12" ht="14.25" customHeight="1" x14ac:dyDescent="0.35">
      <c r="A117" s="21">
        <v>23</v>
      </c>
      <c r="B117" s="22" t="s">
        <v>13</v>
      </c>
      <c r="C117" s="22">
        <v>4</v>
      </c>
      <c r="D117" s="23">
        <f>VLOOKUP(B117,'Product List'!$A$2:$B$11,2,FALSE)</f>
        <v>25</v>
      </c>
      <c r="E117" s="23">
        <f t="shared" si="0"/>
        <v>100</v>
      </c>
      <c r="F117" s="22" t="s">
        <v>6</v>
      </c>
      <c r="G117" s="22" t="s">
        <v>62</v>
      </c>
      <c r="H117" s="22" t="s">
        <v>59</v>
      </c>
      <c r="I117" s="23"/>
      <c r="J117" s="23">
        <f t="shared" si="1"/>
        <v>-100</v>
      </c>
      <c r="L117" s="24"/>
    </row>
    <row r="118" spans="1:12" ht="14.25" customHeight="1" x14ac:dyDescent="0.35">
      <c r="A118" s="17"/>
      <c r="B118" s="18" t="s">
        <v>13</v>
      </c>
      <c r="C118" s="18">
        <v>2</v>
      </c>
      <c r="D118" s="19">
        <f>VLOOKUP(B118,'Product List'!$A$2:$B$11,2,FALSE)</f>
        <v>25</v>
      </c>
      <c r="E118" s="19">
        <f t="shared" si="0"/>
        <v>50</v>
      </c>
      <c r="F118" s="18" t="s">
        <v>4</v>
      </c>
      <c r="G118" s="18"/>
      <c r="H118" s="18" t="s">
        <v>59</v>
      </c>
      <c r="I118" s="19"/>
      <c r="J118" s="19">
        <f t="shared" si="1"/>
        <v>-50</v>
      </c>
      <c r="L118" s="25"/>
    </row>
    <row r="119" spans="1:12" ht="14.25" customHeight="1" x14ac:dyDescent="0.35">
      <c r="A119" s="21"/>
      <c r="B119" s="22" t="s">
        <v>21</v>
      </c>
      <c r="C119" s="22">
        <v>1</v>
      </c>
      <c r="D119" s="23">
        <f>VLOOKUP(B119,'Product List'!$A$2:$B$11,2,FALSE)</f>
        <v>360</v>
      </c>
      <c r="E119" s="23">
        <f t="shared" si="0"/>
        <v>360</v>
      </c>
      <c r="F119" s="22" t="s">
        <v>4</v>
      </c>
      <c r="G119" s="22"/>
      <c r="H119" s="22" t="s">
        <v>59</v>
      </c>
      <c r="I119" s="23"/>
      <c r="J119" s="23">
        <f t="shared" si="1"/>
        <v>-360</v>
      </c>
      <c r="L119" s="25"/>
    </row>
    <row r="120" spans="1:12" ht="14.25" customHeight="1" x14ac:dyDescent="0.35">
      <c r="A120" s="17"/>
      <c r="B120" s="18" t="s">
        <v>13</v>
      </c>
      <c r="C120" s="18">
        <v>2</v>
      </c>
      <c r="D120" s="19">
        <f>VLOOKUP(B120,'Product List'!$A$2:$B$11,2,FALSE)</f>
        <v>25</v>
      </c>
      <c r="E120" s="19">
        <f t="shared" si="0"/>
        <v>50</v>
      </c>
      <c r="F120" s="18" t="s">
        <v>8</v>
      </c>
      <c r="G120" s="18"/>
      <c r="H120" s="18" t="s">
        <v>59</v>
      </c>
      <c r="I120" s="19"/>
      <c r="J120" s="19">
        <f t="shared" si="1"/>
        <v>-50</v>
      </c>
      <c r="L120" s="25"/>
    </row>
    <row r="121" spans="1:12" ht="14.25" customHeight="1" x14ac:dyDescent="0.35">
      <c r="A121" s="21"/>
      <c r="B121" s="22" t="s">
        <v>13</v>
      </c>
      <c r="C121" s="22">
        <v>1</v>
      </c>
      <c r="D121" s="23">
        <f>VLOOKUP(B121,'Product List'!$A$2:$B$11,2,FALSE)</f>
        <v>25</v>
      </c>
      <c r="E121" s="23">
        <f t="shared" si="0"/>
        <v>25</v>
      </c>
      <c r="F121" s="22" t="s">
        <v>7</v>
      </c>
      <c r="G121" s="22"/>
      <c r="H121" s="22" t="s">
        <v>59</v>
      </c>
      <c r="I121" s="23"/>
      <c r="J121" s="23">
        <f t="shared" si="1"/>
        <v>-25</v>
      </c>
      <c r="L121" s="25"/>
    </row>
    <row r="122" spans="1:12" ht="14.25" customHeight="1" x14ac:dyDescent="0.35">
      <c r="A122" s="17"/>
      <c r="B122" s="18" t="s">
        <v>22</v>
      </c>
      <c r="C122" s="18">
        <v>1</v>
      </c>
      <c r="D122" s="19">
        <f>VLOOKUP(B122,'Product List'!$A$2:$B$11,2,FALSE)</f>
        <v>600</v>
      </c>
      <c r="E122" s="19">
        <f t="shared" si="0"/>
        <v>600</v>
      </c>
      <c r="F122" s="18" t="s">
        <v>7</v>
      </c>
      <c r="G122" s="18"/>
      <c r="H122" s="18" t="s">
        <v>59</v>
      </c>
      <c r="I122" s="19"/>
      <c r="J122" s="19">
        <f t="shared" si="1"/>
        <v>-600</v>
      </c>
      <c r="L122" s="26"/>
    </row>
    <row r="123" spans="1:12" ht="14.25" customHeight="1" x14ac:dyDescent="0.35">
      <c r="A123" s="21"/>
      <c r="B123" s="22" t="s">
        <v>13</v>
      </c>
      <c r="C123" s="22">
        <v>2</v>
      </c>
      <c r="D123" s="23">
        <f>VLOOKUP(B123,'Product List'!$A$2:$B$11,2,FALSE)</f>
        <v>25</v>
      </c>
      <c r="E123" s="23">
        <f t="shared" si="0"/>
        <v>50</v>
      </c>
      <c r="F123" s="22" t="s">
        <v>79</v>
      </c>
      <c r="G123" s="22"/>
      <c r="H123" s="22" t="s">
        <v>59</v>
      </c>
      <c r="I123" s="23"/>
      <c r="J123" s="23">
        <f t="shared" si="1"/>
        <v>-50</v>
      </c>
      <c r="L123" s="25"/>
    </row>
    <row r="124" spans="1:12" ht="14.25" customHeight="1" x14ac:dyDescent="0.35">
      <c r="A124" s="17">
        <v>26</v>
      </c>
      <c r="B124" s="18" t="s">
        <v>13</v>
      </c>
      <c r="C124" s="18">
        <v>2</v>
      </c>
      <c r="D124" s="19">
        <f>VLOOKUP(B124,'Product List'!$A$2:$B$11,2,FALSE)</f>
        <v>25</v>
      </c>
      <c r="E124" s="19">
        <f t="shared" si="0"/>
        <v>50</v>
      </c>
      <c r="F124" s="18" t="s">
        <v>0</v>
      </c>
      <c r="G124" s="18"/>
      <c r="H124" s="18" t="s">
        <v>59</v>
      </c>
      <c r="I124" s="19"/>
      <c r="J124" s="19">
        <f t="shared" si="1"/>
        <v>-50</v>
      </c>
      <c r="L124" s="25"/>
    </row>
    <row r="125" spans="1:12" ht="14.25" customHeight="1" x14ac:dyDescent="0.35">
      <c r="A125" s="21"/>
      <c r="B125" s="22" t="s">
        <v>21</v>
      </c>
      <c r="C125" s="22">
        <v>1</v>
      </c>
      <c r="D125" s="23">
        <f>VLOOKUP(B125,'Product List'!$A$2:$B$11,2,FALSE)</f>
        <v>360</v>
      </c>
      <c r="E125" s="23">
        <f t="shared" si="0"/>
        <v>360</v>
      </c>
      <c r="F125" s="22" t="s">
        <v>0</v>
      </c>
      <c r="G125" s="22"/>
      <c r="H125" s="22" t="s">
        <v>59</v>
      </c>
      <c r="I125" s="23"/>
      <c r="J125" s="23">
        <f t="shared" si="1"/>
        <v>-360</v>
      </c>
      <c r="L125" s="25"/>
    </row>
    <row r="126" spans="1:12" ht="14.25" customHeight="1" x14ac:dyDescent="0.35">
      <c r="A126" s="17"/>
      <c r="B126" s="18" t="s">
        <v>13</v>
      </c>
      <c r="C126" s="18">
        <v>4</v>
      </c>
      <c r="D126" s="19">
        <f>VLOOKUP(B126,'Product List'!$A$2:$B$11,2,FALSE)</f>
        <v>25</v>
      </c>
      <c r="E126" s="19">
        <f t="shared" si="0"/>
        <v>100</v>
      </c>
      <c r="F126" s="18" t="s">
        <v>4</v>
      </c>
      <c r="G126" s="18" t="s">
        <v>57</v>
      </c>
      <c r="H126" s="18" t="s">
        <v>58</v>
      </c>
      <c r="I126" s="19">
        <v>100</v>
      </c>
      <c r="J126" s="19">
        <f t="shared" si="1"/>
        <v>0</v>
      </c>
      <c r="L126" s="26"/>
    </row>
    <row r="127" spans="1:12" ht="14.25" customHeight="1" x14ac:dyDescent="0.35">
      <c r="A127" s="21"/>
      <c r="B127" s="22" t="s">
        <v>13</v>
      </c>
      <c r="C127" s="22">
        <v>2</v>
      </c>
      <c r="D127" s="23">
        <f>VLOOKUP(B127,'Product List'!$A$2:$B$11,2,FALSE)</f>
        <v>25</v>
      </c>
      <c r="E127" s="23">
        <f t="shared" si="0"/>
        <v>50</v>
      </c>
      <c r="F127" s="22" t="s">
        <v>8</v>
      </c>
      <c r="G127" s="22" t="s">
        <v>57</v>
      </c>
      <c r="H127" s="22" t="s">
        <v>58</v>
      </c>
      <c r="I127" s="23">
        <v>500</v>
      </c>
      <c r="J127" s="23">
        <f t="shared" si="1"/>
        <v>450</v>
      </c>
      <c r="L127" s="25"/>
    </row>
    <row r="128" spans="1:12" ht="14.25" customHeight="1" x14ac:dyDescent="0.35">
      <c r="A128" s="17"/>
      <c r="B128" s="18" t="s">
        <v>13</v>
      </c>
      <c r="C128" s="18">
        <v>1</v>
      </c>
      <c r="D128" s="19">
        <f>VLOOKUP(B128,'Product List'!$A$2:$B$11,2,FALSE)</f>
        <v>25</v>
      </c>
      <c r="E128" s="19">
        <f t="shared" si="0"/>
        <v>25</v>
      </c>
      <c r="F128" s="18" t="s">
        <v>1</v>
      </c>
      <c r="G128" s="18"/>
      <c r="H128" s="18" t="s">
        <v>59</v>
      </c>
      <c r="I128" s="19"/>
      <c r="J128" s="19">
        <f t="shared" si="1"/>
        <v>-25</v>
      </c>
      <c r="L128" s="26"/>
    </row>
    <row r="129" spans="1:12" ht="14.25" customHeight="1" x14ac:dyDescent="0.35">
      <c r="A129" s="21"/>
      <c r="B129" s="22" t="s">
        <v>21</v>
      </c>
      <c r="C129" s="22">
        <v>1</v>
      </c>
      <c r="D129" s="23">
        <f>VLOOKUP(B129,'Product List'!$A$2:$B$11,2,FALSE)</f>
        <v>360</v>
      </c>
      <c r="E129" s="23">
        <f t="shared" si="0"/>
        <v>360</v>
      </c>
      <c r="F129" s="22" t="s">
        <v>1</v>
      </c>
      <c r="G129" s="22" t="s">
        <v>60</v>
      </c>
      <c r="H129" s="22" t="s">
        <v>64</v>
      </c>
      <c r="I129" s="23">
        <v>3000</v>
      </c>
      <c r="J129" s="23">
        <f t="shared" si="1"/>
        <v>2640</v>
      </c>
      <c r="L129" s="24"/>
    </row>
    <row r="130" spans="1:12" ht="14.25" customHeight="1" x14ac:dyDescent="0.35">
      <c r="A130" s="17"/>
      <c r="B130" s="18" t="s">
        <v>22</v>
      </c>
      <c r="C130" s="18">
        <v>1</v>
      </c>
      <c r="D130" s="19">
        <f>VLOOKUP(B130,'Product List'!$A$2:$B$11,2,FALSE)</f>
        <v>600</v>
      </c>
      <c r="E130" s="19">
        <f t="shared" si="0"/>
        <v>600</v>
      </c>
      <c r="F130" s="18" t="s">
        <v>5</v>
      </c>
      <c r="G130" s="18"/>
      <c r="H130" s="18" t="s">
        <v>59</v>
      </c>
      <c r="I130" s="19"/>
      <c r="J130" s="19">
        <f t="shared" si="1"/>
        <v>-600</v>
      </c>
      <c r="L130" s="26"/>
    </row>
    <row r="131" spans="1:12" ht="14.25" customHeight="1" x14ac:dyDescent="0.35">
      <c r="A131" s="21"/>
      <c r="B131" s="22" t="s">
        <v>13</v>
      </c>
      <c r="C131" s="22">
        <v>2</v>
      </c>
      <c r="D131" s="23">
        <f>VLOOKUP(B131,'Product List'!$A$2:$B$11,2,FALSE)</f>
        <v>25</v>
      </c>
      <c r="E131" s="23">
        <f t="shared" si="0"/>
        <v>50</v>
      </c>
      <c r="F131" s="22" t="s">
        <v>5</v>
      </c>
      <c r="G131" s="22" t="s">
        <v>60</v>
      </c>
      <c r="H131" s="22" t="s">
        <v>58</v>
      </c>
      <c r="I131" s="23">
        <v>1800</v>
      </c>
      <c r="J131" s="23">
        <f t="shared" si="1"/>
        <v>1750</v>
      </c>
      <c r="L131" s="24"/>
    </row>
    <row r="132" spans="1:12" ht="14.25" customHeight="1" x14ac:dyDescent="0.35">
      <c r="A132" s="17">
        <v>27</v>
      </c>
      <c r="B132" s="18" t="s">
        <v>13</v>
      </c>
      <c r="C132" s="18">
        <v>1</v>
      </c>
      <c r="D132" s="19">
        <f>VLOOKUP(B132,'Product List'!$A$2:$B$11,2,FALSE)</f>
        <v>25</v>
      </c>
      <c r="E132" s="19">
        <f t="shared" si="0"/>
        <v>25</v>
      </c>
      <c r="F132" s="18" t="s">
        <v>1</v>
      </c>
      <c r="G132" s="18"/>
      <c r="H132" s="18" t="s">
        <v>59</v>
      </c>
      <c r="I132" s="19"/>
      <c r="J132" s="19">
        <f t="shared" si="1"/>
        <v>-25</v>
      </c>
      <c r="L132" s="26"/>
    </row>
    <row r="133" spans="1:12" ht="14.25" customHeight="1" x14ac:dyDescent="0.35">
      <c r="A133" s="21"/>
      <c r="B133" s="22" t="s">
        <v>13</v>
      </c>
      <c r="C133" s="22">
        <v>2</v>
      </c>
      <c r="D133" s="23">
        <f>VLOOKUP(B133,'Product List'!$A$2:$B$11,2,FALSE)</f>
        <v>25</v>
      </c>
      <c r="E133" s="23">
        <f t="shared" si="0"/>
        <v>50</v>
      </c>
      <c r="F133" s="22" t="s">
        <v>7</v>
      </c>
      <c r="G133" s="22"/>
      <c r="H133" s="22" t="s">
        <v>59</v>
      </c>
      <c r="I133" s="23"/>
      <c r="J133" s="23">
        <f t="shared" si="1"/>
        <v>-50</v>
      </c>
      <c r="L133" s="24"/>
    </row>
    <row r="134" spans="1:12" ht="14.25" customHeight="1" x14ac:dyDescent="0.35">
      <c r="A134" s="17"/>
      <c r="B134" s="18" t="s">
        <v>22</v>
      </c>
      <c r="C134" s="18">
        <v>1</v>
      </c>
      <c r="D134" s="19">
        <f>VLOOKUP(B134,'Product List'!$A$2:$B$11,2,FALSE)</f>
        <v>600</v>
      </c>
      <c r="E134" s="19">
        <f t="shared" si="0"/>
        <v>600</v>
      </c>
      <c r="F134" s="18" t="s">
        <v>9</v>
      </c>
      <c r="G134" s="18"/>
      <c r="H134" s="18" t="s">
        <v>59</v>
      </c>
      <c r="I134" s="19"/>
      <c r="J134" s="19">
        <f t="shared" si="1"/>
        <v>-600</v>
      </c>
      <c r="L134" s="26"/>
    </row>
    <row r="135" spans="1:12" ht="14.25" customHeight="1" x14ac:dyDescent="0.35">
      <c r="A135" s="21"/>
      <c r="B135" s="22" t="s">
        <v>13</v>
      </c>
      <c r="C135" s="22">
        <v>2</v>
      </c>
      <c r="D135" s="23">
        <f>VLOOKUP(B135,'Product List'!$A$2:$B$11,2,FALSE)</f>
        <v>25</v>
      </c>
      <c r="E135" s="23">
        <f t="shared" si="0"/>
        <v>50</v>
      </c>
      <c r="F135" s="22" t="s">
        <v>0</v>
      </c>
      <c r="G135" s="22"/>
      <c r="H135" s="22" t="s">
        <v>59</v>
      </c>
      <c r="I135" s="23"/>
      <c r="J135" s="23">
        <f t="shared" si="1"/>
        <v>-50</v>
      </c>
      <c r="L135" s="25"/>
    </row>
    <row r="136" spans="1:12" ht="14.25" customHeight="1" x14ac:dyDescent="0.35">
      <c r="A136" s="17"/>
      <c r="B136" s="18" t="s">
        <v>21</v>
      </c>
      <c r="C136" s="18">
        <v>1</v>
      </c>
      <c r="D136" s="19">
        <f>VLOOKUP(B136,'Product List'!$A$2:$B$11,2,FALSE)</f>
        <v>360</v>
      </c>
      <c r="E136" s="19">
        <f t="shared" si="0"/>
        <v>360</v>
      </c>
      <c r="F136" s="18" t="s">
        <v>3</v>
      </c>
      <c r="G136" s="18"/>
      <c r="H136" s="18" t="s">
        <v>59</v>
      </c>
      <c r="I136" s="19"/>
      <c r="J136" s="19">
        <f t="shared" si="1"/>
        <v>-360</v>
      </c>
      <c r="L136" s="26"/>
    </row>
    <row r="137" spans="1:12" ht="14.25" customHeight="1" x14ac:dyDescent="0.35">
      <c r="A137" s="21">
        <v>28</v>
      </c>
      <c r="B137" s="22" t="s">
        <v>13</v>
      </c>
      <c r="C137" s="22">
        <v>2</v>
      </c>
      <c r="D137" s="23">
        <f>VLOOKUP(B137,'Product List'!$A$2:$B$11,2,FALSE)</f>
        <v>25</v>
      </c>
      <c r="E137" s="23">
        <f t="shared" si="0"/>
        <v>50</v>
      </c>
      <c r="F137" s="22" t="s">
        <v>1</v>
      </c>
      <c r="G137" s="22"/>
      <c r="H137" s="22" t="s">
        <v>59</v>
      </c>
      <c r="I137" s="23"/>
      <c r="J137" s="23">
        <f t="shared" si="1"/>
        <v>-50</v>
      </c>
      <c r="L137" s="24"/>
    </row>
    <row r="138" spans="1:12" ht="14.25" customHeight="1" x14ac:dyDescent="0.35">
      <c r="A138" s="17"/>
      <c r="B138" s="18" t="s">
        <v>13</v>
      </c>
      <c r="C138" s="18">
        <v>2</v>
      </c>
      <c r="D138" s="19">
        <f>VLOOKUP(B138,'Product List'!$A$2:$B$11,2,FALSE)</f>
        <v>25</v>
      </c>
      <c r="E138" s="19">
        <f t="shared" si="0"/>
        <v>50</v>
      </c>
      <c r="F138" s="18" t="s">
        <v>0</v>
      </c>
      <c r="G138" s="18"/>
      <c r="H138" s="18" t="s">
        <v>59</v>
      </c>
      <c r="I138" s="19"/>
      <c r="J138" s="19">
        <f t="shared" si="1"/>
        <v>-50</v>
      </c>
      <c r="L138" s="26"/>
    </row>
    <row r="139" spans="1:12" ht="14.25" customHeight="1" x14ac:dyDescent="0.35">
      <c r="A139" s="21"/>
      <c r="B139" s="22" t="s">
        <v>22</v>
      </c>
      <c r="C139" s="22">
        <v>1</v>
      </c>
      <c r="D139" s="23">
        <f>VLOOKUP(B139,'Product List'!$A$2:$B$11,2,FALSE)</f>
        <v>600</v>
      </c>
      <c r="E139" s="23">
        <f t="shared" si="0"/>
        <v>600</v>
      </c>
      <c r="F139" s="22" t="s">
        <v>0</v>
      </c>
      <c r="G139" s="22"/>
      <c r="H139" s="22" t="s">
        <v>59</v>
      </c>
      <c r="I139" s="23"/>
      <c r="J139" s="23">
        <f t="shared" si="1"/>
        <v>-600</v>
      </c>
      <c r="L139" s="24"/>
    </row>
    <row r="140" spans="1:12" ht="14.25" customHeight="1" x14ac:dyDescent="0.35">
      <c r="A140" s="17"/>
      <c r="B140" s="18" t="s">
        <v>13</v>
      </c>
      <c r="C140" s="18">
        <v>2</v>
      </c>
      <c r="D140" s="19">
        <f>VLOOKUP(B140,'Product List'!$A$2:$B$11,2,FALSE)</f>
        <v>25</v>
      </c>
      <c r="E140" s="19">
        <f t="shared" si="0"/>
        <v>50</v>
      </c>
      <c r="F140" s="18" t="s">
        <v>3</v>
      </c>
      <c r="G140" s="18"/>
      <c r="H140" s="18" t="s">
        <v>59</v>
      </c>
      <c r="I140" s="19"/>
      <c r="J140" s="19">
        <f t="shared" si="1"/>
        <v>-50</v>
      </c>
      <c r="L140" s="26"/>
    </row>
    <row r="141" spans="1:12" ht="14.25" customHeight="1" x14ac:dyDescent="0.35">
      <c r="A141" s="21"/>
      <c r="B141" s="22" t="s">
        <v>21</v>
      </c>
      <c r="C141" s="22">
        <v>2</v>
      </c>
      <c r="D141" s="23">
        <f>VLOOKUP(B141,'Product List'!$A$2:$B$11,2,FALSE)</f>
        <v>360</v>
      </c>
      <c r="E141" s="23">
        <f t="shared" si="0"/>
        <v>720</v>
      </c>
      <c r="F141" s="22" t="s">
        <v>65</v>
      </c>
      <c r="G141" s="22" t="s">
        <v>60</v>
      </c>
      <c r="H141" s="22" t="s">
        <v>58</v>
      </c>
      <c r="I141" s="23">
        <v>1000</v>
      </c>
      <c r="J141" s="23">
        <f t="shared" si="1"/>
        <v>280</v>
      </c>
      <c r="L141" s="24"/>
    </row>
    <row r="142" spans="1:12" ht="14.25" customHeight="1" x14ac:dyDescent="0.35">
      <c r="A142" s="17"/>
      <c r="B142" s="18" t="s">
        <v>20</v>
      </c>
      <c r="C142" s="18">
        <v>1</v>
      </c>
      <c r="D142" s="19">
        <f>VLOOKUP(B142,'Product List'!$A$2:$B$11,2,FALSE)</f>
        <v>460</v>
      </c>
      <c r="E142" s="19">
        <f t="shared" si="0"/>
        <v>460</v>
      </c>
      <c r="F142" s="18" t="s">
        <v>65</v>
      </c>
      <c r="G142" s="18"/>
      <c r="H142" s="18" t="s">
        <v>59</v>
      </c>
      <c r="I142" s="19"/>
      <c r="J142" s="19">
        <f t="shared" si="1"/>
        <v>-460</v>
      </c>
      <c r="L142" s="26"/>
    </row>
    <row r="143" spans="1:12" ht="14.25" customHeight="1" x14ac:dyDescent="0.35">
      <c r="A143" s="21"/>
      <c r="B143" s="22" t="s">
        <v>19</v>
      </c>
      <c r="C143" s="22">
        <v>1</v>
      </c>
      <c r="D143" s="23">
        <f>VLOOKUP(B143,'Product List'!$A$2:$B$11,2,FALSE)</f>
        <v>560</v>
      </c>
      <c r="E143" s="23">
        <f t="shared" si="0"/>
        <v>560</v>
      </c>
      <c r="F143" s="22" t="s">
        <v>65</v>
      </c>
      <c r="G143" s="22" t="s">
        <v>57</v>
      </c>
      <c r="H143" s="22" t="s">
        <v>58</v>
      </c>
      <c r="I143" s="23">
        <v>1500</v>
      </c>
      <c r="J143" s="23">
        <f t="shared" si="1"/>
        <v>940</v>
      </c>
      <c r="L143" s="24"/>
    </row>
    <row r="144" spans="1:12" ht="14.25" customHeight="1" x14ac:dyDescent="0.35">
      <c r="A144" s="17"/>
      <c r="B144" s="18" t="s">
        <v>13</v>
      </c>
      <c r="C144" s="18">
        <v>2</v>
      </c>
      <c r="D144" s="19">
        <f>VLOOKUP(B144,'Product List'!$A$2:$B$11,2,FALSE)</f>
        <v>25</v>
      </c>
      <c r="E144" s="19">
        <f t="shared" si="0"/>
        <v>50</v>
      </c>
      <c r="F144" s="18" t="s">
        <v>4</v>
      </c>
      <c r="G144" s="18" t="s">
        <v>57</v>
      </c>
      <c r="H144" s="18" t="s">
        <v>58</v>
      </c>
      <c r="I144" s="19">
        <v>50</v>
      </c>
      <c r="J144" s="19">
        <f t="shared" si="1"/>
        <v>0</v>
      </c>
      <c r="L144" s="26"/>
    </row>
    <row r="145" spans="1:24" ht="14.25" customHeight="1" x14ac:dyDescent="0.35">
      <c r="A145" s="21"/>
      <c r="B145" s="22" t="s">
        <v>21</v>
      </c>
      <c r="C145" s="22">
        <v>1</v>
      </c>
      <c r="D145" s="23">
        <f>VLOOKUP(B145,'Product List'!$A$2:$B$11,2,FALSE)</f>
        <v>360</v>
      </c>
      <c r="E145" s="23">
        <f t="shared" si="0"/>
        <v>360</v>
      </c>
      <c r="F145" s="22" t="s">
        <v>3</v>
      </c>
      <c r="G145" s="22"/>
      <c r="H145" s="22" t="s">
        <v>59</v>
      </c>
      <c r="I145" s="23"/>
      <c r="J145" s="23">
        <f t="shared" si="1"/>
        <v>-360</v>
      </c>
      <c r="L145" s="25"/>
    </row>
    <row r="146" spans="1:24" ht="14.25" customHeight="1" x14ac:dyDescent="0.35">
      <c r="A146" s="17">
        <v>30</v>
      </c>
      <c r="B146" s="18" t="s">
        <v>13</v>
      </c>
      <c r="C146" s="18">
        <v>1</v>
      </c>
      <c r="D146" s="19">
        <f>VLOOKUP(B146,'Product List'!$A$2:$B$11,2,FALSE)</f>
        <v>25</v>
      </c>
      <c r="E146" s="19">
        <f t="shared" si="0"/>
        <v>25</v>
      </c>
      <c r="F146" s="18" t="s">
        <v>7</v>
      </c>
      <c r="G146" s="18"/>
      <c r="H146" s="18" t="s">
        <v>59</v>
      </c>
      <c r="I146" s="19"/>
      <c r="J146" s="19">
        <f t="shared" si="1"/>
        <v>-25</v>
      </c>
      <c r="L146" s="26"/>
    </row>
    <row r="147" spans="1:24" ht="14.25" customHeight="1" x14ac:dyDescent="0.35">
      <c r="A147" s="21"/>
      <c r="B147" s="22" t="s">
        <v>13</v>
      </c>
      <c r="C147" s="22">
        <v>1</v>
      </c>
      <c r="D147" s="23">
        <f>VLOOKUP(B147,'Product List'!$A$2:$B$11,2,FALSE)</f>
        <v>25</v>
      </c>
      <c r="E147" s="23">
        <f t="shared" si="0"/>
        <v>25</v>
      </c>
      <c r="F147" s="22" t="s">
        <v>1</v>
      </c>
      <c r="G147" s="22"/>
      <c r="H147" s="22" t="s">
        <v>59</v>
      </c>
      <c r="I147" s="23"/>
      <c r="J147" s="23">
        <f t="shared" si="1"/>
        <v>-25</v>
      </c>
      <c r="L147" s="24"/>
    </row>
    <row r="148" spans="1:24" ht="14.25" customHeight="1" x14ac:dyDescent="0.35">
      <c r="A148" s="17"/>
      <c r="B148" s="18" t="s">
        <v>13</v>
      </c>
      <c r="C148" s="18">
        <v>3</v>
      </c>
      <c r="D148" s="19">
        <f>VLOOKUP(B148,'Product List'!$A$2:$B$11,2,FALSE)</f>
        <v>25</v>
      </c>
      <c r="E148" s="19">
        <f t="shared" si="0"/>
        <v>75</v>
      </c>
      <c r="F148" s="18" t="s">
        <v>0</v>
      </c>
      <c r="G148" s="18"/>
      <c r="H148" s="18" t="s">
        <v>59</v>
      </c>
      <c r="I148" s="19"/>
      <c r="J148" s="19">
        <f t="shared" si="1"/>
        <v>-75</v>
      </c>
      <c r="L148" s="26"/>
    </row>
    <row r="149" spans="1:24" ht="14.25" customHeight="1" x14ac:dyDescent="0.35">
      <c r="A149" s="21"/>
      <c r="B149" s="22" t="s">
        <v>20</v>
      </c>
      <c r="C149" s="22">
        <v>1</v>
      </c>
      <c r="D149" s="23">
        <f>VLOOKUP(B149,'Product List'!$A$2:$B$11,2,FALSE)</f>
        <v>460</v>
      </c>
      <c r="E149" s="23">
        <f t="shared" si="0"/>
        <v>460</v>
      </c>
      <c r="F149" s="22" t="s">
        <v>4</v>
      </c>
      <c r="G149" s="22"/>
      <c r="H149" s="22" t="s">
        <v>59</v>
      </c>
      <c r="I149" s="23"/>
      <c r="J149" s="23">
        <f t="shared" si="1"/>
        <v>-460</v>
      </c>
      <c r="L149" s="24"/>
      <c r="X149" s="1">
        <f>V149+W149</f>
        <v>0</v>
      </c>
    </row>
    <row r="150" spans="1:24" ht="14.25" customHeight="1" x14ac:dyDescent="0.35">
      <c r="A150" s="17"/>
      <c r="B150" s="18" t="s">
        <v>21</v>
      </c>
      <c r="C150" s="18">
        <v>1</v>
      </c>
      <c r="D150" s="19">
        <f>VLOOKUP(B150,'Product List'!$A$2:$B$11,2,FALSE)</f>
        <v>360</v>
      </c>
      <c r="E150" s="19">
        <f t="shared" si="0"/>
        <v>360</v>
      </c>
      <c r="F150" s="18" t="s">
        <v>4</v>
      </c>
      <c r="G150" s="18"/>
      <c r="H150" s="18" t="s">
        <v>59</v>
      </c>
      <c r="I150" s="19"/>
      <c r="J150" s="19">
        <f t="shared" si="1"/>
        <v>-360</v>
      </c>
      <c r="L150" s="26"/>
    </row>
    <row r="151" spans="1:24" ht="14.25" customHeight="1" x14ac:dyDescent="0.35">
      <c r="A151" s="21"/>
      <c r="B151" s="22" t="s">
        <v>13</v>
      </c>
      <c r="C151" s="22">
        <v>2</v>
      </c>
      <c r="D151" s="23">
        <f>VLOOKUP(B151,'Product List'!$A$2:$B$11,2,FALSE)</f>
        <v>25</v>
      </c>
      <c r="E151" s="23">
        <f t="shared" si="0"/>
        <v>50</v>
      </c>
      <c r="F151" s="22" t="s">
        <v>8</v>
      </c>
      <c r="G151" s="22"/>
      <c r="H151" s="22" t="s">
        <v>59</v>
      </c>
      <c r="I151" s="23"/>
      <c r="J151" s="23">
        <f t="shared" si="1"/>
        <v>-50</v>
      </c>
      <c r="L151" s="24"/>
    </row>
    <row r="152" spans="1:24" ht="14.25" customHeight="1" x14ac:dyDescent="0.35">
      <c r="A152" s="17"/>
      <c r="B152" s="18" t="s">
        <v>21</v>
      </c>
      <c r="C152" s="18">
        <v>3</v>
      </c>
      <c r="D152" s="19">
        <f>VLOOKUP(B152,'Product List'!$A$2:$B$11,2,FALSE)</f>
        <v>360</v>
      </c>
      <c r="E152" s="19">
        <f t="shared" si="0"/>
        <v>1080</v>
      </c>
      <c r="F152" s="18" t="s">
        <v>66</v>
      </c>
      <c r="G152" s="18" t="s">
        <v>60</v>
      </c>
      <c r="H152" s="18" t="s">
        <v>58</v>
      </c>
      <c r="I152" s="19">
        <v>1080</v>
      </c>
      <c r="J152" s="19">
        <f t="shared" si="1"/>
        <v>0</v>
      </c>
      <c r="L152" s="26"/>
    </row>
    <row r="153" spans="1:24" ht="14.25" customHeight="1" x14ac:dyDescent="0.35">
      <c r="A153" s="21"/>
      <c r="B153" s="22" t="s">
        <v>19</v>
      </c>
      <c r="C153" s="22">
        <v>5</v>
      </c>
      <c r="D153" s="23">
        <f>VLOOKUP(B153,'Product List'!$A$2:$B$11,2,FALSE)</f>
        <v>560</v>
      </c>
      <c r="E153" s="23">
        <f t="shared" si="0"/>
        <v>2800</v>
      </c>
      <c r="F153" s="22" t="s">
        <v>81</v>
      </c>
      <c r="G153" s="22" t="s">
        <v>60</v>
      </c>
      <c r="H153" s="22" t="s">
        <v>58</v>
      </c>
      <c r="I153" s="23">
        <v>2900</v>
      </c>
      <c r="J153" s="23">
        <f t="shared" si="1"/>
        <v>100</v>
      </c>
      <c r="L153" s="24"/>
    </row>
    <row r="154" spans="1:24" ht="14.25" customHeight="1" x14ac:dyDescent="0.35">
      <c r="A154" s="17"/>
      <c r="D154" s="19" t="e">
        <f>VLOOKUP(B154,'Product List'!$A$2:$B$11,2,FALSE)</f>
        <v>#N/A</v>
      </c>
      <c r="E154" s="19" t="e">
        <f t="shared" si="0"/>
        <v>#N/A</v>
      </c>
      <c r="G154" s="18"/>
      <c r="H154" s="18"/>
      <c r="I154" s="19"/>
      <c r="J154" s="19" t="e">
        <f t="shared" si="1"/>
        <v>#N/A</v>
      </c>
      <c r="L154" s="26"/>
    </row>
    <row r="155" spans="1:24" ht="14.25" customHeight="1" x14ac:dyDescent="0.35">
      <c r="A155" s="21"/>
      <c r="D155" s="23" t="e">
        <f>VLOOKUP(B155,'Product List'!$A$2:$B$11,2,FALSE)</f>
        <v>#N/A</v>
      </c>
      <c r="E155" s="23" t="e">
        <f t="shared" si="0"/>
        <v>#N/A</v>
      </c>
      <c r="G155" s="22"/>
      <c r="H155" s="22"/>
      <c r="I155" s="23"/>
      <c r="J155" s="23" t="e">
        <f t="shared" si="1"/>
        <v>#N/A</v>
      </c>
      <c r="L155" s="24"/>
    </row>
    <row r="156" spans="1:24" ht="14.25" customHeight="1" x14ac:dyDescent="0.35">
      <c r="A156" s="17"/>
      <c r="D156" s="19" t="e">
        <f>VLOOKUP(B156,'Product List'!$A$2:$B$11,2,FALSE)</f>
        <v>#N/A</v>
      </c>
      <c r="E156" s="19" t="e">
        <f t="shared" si="0"/>
        <v>#N/A</v>
      </c>
      <c r="G156" s="18"/>
      <c r="H156" s="18"/>
      <c r="I156" s="19"/>
      <c r="J156" s="19" t="e">
        <f t="shared" si="1"/>
        <v>#N/A</v>
      </c>
      <c r="L156" s="26"/>
    </row>
    <row r="157" spans="1:24" ht="14.25" customHeight="1" x14ac:dyDescent="0.35">
      <c r="A157" s="21"/>
      <c r="D157" s="23" t="e">
        <f>VLOOKUP(B157,'Product List'!$A$2:$B$11,2,FALSE)</f>
        <v>#N/A</v>
      </c>
      <c r="E157" s="23" t="e">
        <f t="shared" si="0"/>
        <v>#N/A</v>
      </c>
      <c r="G157" s="22"/>
      <c r="H157" s="22"/>
      <c r="I157" s="23"/>
      <c r="J157" s="23" t="e">
        <f t="shared" si="1"/>
        <v>#N/A</v>
      </c>
      <c r="L157" s="24"/>
    </row>
    <row r="158" spans="1:24" ht="14.25" customHeight="1" x14ac:dyDescent="0.35">
      <c r="A158" s="17"/>
      <c r="D158" s="19" t="e">
        <f>VLOOKUP(B158,'Product List'!$A$2:$B$11,2,FALSE)</f>
        <v>#N/A</v>
      </c>
      <c r="E158" s="19" t="e">
        <f t="shared" si="0"/>
        <v>#N/A</v>
      </c>
      <c r="G158" s="18"/>
      <c r="H158" s="18"/>
      <c r="I158" s="19"/>
      <c r="J158" s="19" t="e">
        <f t="shared" si="1"/>
        <v>#N/A</v>
      </c>
      <c r="L158" s="26"/>
    </row>
    <row r="159" spans="1:24" ht="14.25" customHeight="1" x14ac:dyDescent="0.35">
      <c r="A159" s="21"/>
      <c r="D159" s="23" t="e">
        <f>VLOOKUP(B159,'Product List'!$A$2:$B$11,2,FALSE)</f>
        <v>#N/A</v>
      </c>
      <c r="E159" s="23" t="e">
        <f t="shared" si="0"/>
        <v>#N/A</v>
      </c>
      <c r="G159" s="22"/>
      <c r="H159" s="22"/>
      <c r="I159" s="23"/>
      <c r="J159" s="23" t="e">
        <f t="shared" si="1"/>
        <v>#N/A</v>
      </c>
      <c r="L159" s="24"/>
    </row>
    <row r="160" spans="1:24" ht="14.25" customHeight="1" x14ac:dyDescent="0.35">
      <c r="A160" s="17"/>
      <c r="D160" s="19" t="e">
        <f>VLOOKUP(B160,'Product List'!$A$2:$B$11,2,FALSE)</f>
        <v>#N/A</v>
      </c>
      <c r="E160" s="19" t="e">
        <f t="shared" si="0"/>
        <v>#N/A</v>
      </c>
      <c r="G160" s="18"/>
      <c r="H160" s="18"/>
      <c r="I160" s="19"/>
      <c r="J160" s="19" t="e">
        <f t="shared" si="1"/>
        <v>#N/A</v>
      </c>
      <c r="L160" s="26"/>
    </row>
    <row r="161" spans="1:12" ht="14.25" customHeight="1" x14ac:dyDescent="0.35">
      <c r="A161" s="21"/>
      <c r="D161" s="23" t="e">
        <f>VLOOKUP(B161,'Product List'!$A$2:$B$11,2,FALSE)</f>
        <v>#N/A</v>
      </c>
      <c r="E161" s="23" t="e">
        <f t="shared" si="0"/>
        <v>#N/A</v>
      </c>
      <c r="G161" s="22"/>
      <c r="H161" s="22"/>
      <c r="I161" s="23"/>
      <c r="J161" s="23" t="e">
        <f t="shared" si="1"/>
        <v>#N/A</v>
      </c>
      <c r="L161" s="24"/>
    </row>
    <row r="162" spans="1:12" ht="14.25" customHeight="1" x14ac:dyDescent="0.35">
      <c r="A162" s="17"/>
      <c r="D162" s="19" t="e">
        <f>VLOOKUP(B162,'Product List'!$A$2:$B$11,2,FALSE)</f>
        <v>#N/A</v>
      </c>
      <c r="E162" s="19" t="e">
        <f t="shared" si="0"/>
        <v>#N/A</v>
      </c>
      <c r="G162" s="18"/>
      <c r="H162" s="18"/>
      <c r="I162" s="19"/>
      <c r="J162" s="19" t="e">
        <f t="shared" si="1"/>
        <v>#N/A</v>
      </c>
      <c r="L162" s="26"/>
    </row>
    <row r="163" spans="1:12" ht="14.25" customHeight="1" x14ac:dyDescent="0.35">
      <c r="A163" s="21"/>
      <c r="D163" s="23" t="e">
        <f>VLOOKUP(B163,'Product List'!$A$2:$B$11,2,FALSE)</f>
        <v>#N/A</v>
      </c>
      <c r="E163" s="23" t="e">
        <f t="shared" si="0"/>
        <v>#N/A</v>
      </c>
      <c r="G163" s="22"/>
      <c r="H163" s="22"/>
      <c r="I163" s="23"/>
      <c r="J163" s="23" t="e">
        <f t="shared" si="1"/>
        <v>#N/A</v>
      </c>
      <c r="L163" s="24"/>
    </row>
    <row r="164" spans="1:12" ht="14.25" customHeight="1" x14ac:dyDescent="0.35">
      <c r="A164" s="17"/>
      <c r="D164" s="19" t="e">
        <f>VLOOKUP(B164,'Product List'!$A$2:$B$11,2,FALSE)</f>
        <v>#N/A</v>
      </c>
      <c r="E164" s="19" t="e">
        <f t="shared" si="0"/>
        <v>#N/A</v>
      </c>
      <c r="G164" s="18"/>
      <c r="H164" s="18"/>
      <c r="I164" s="19"/>
      <c r="J164" s="19" t="e">
        <f t="shared" si="1"/>
        <v>#N/A</v>
      </c>
      <c r="L164" s="26"/>
    </row>
    <row r="165" spans="1:12" ht="14.25" customHeight="1" x14ac:dyDescent="0.35">
      <c r="A165" s="21"/>
      <c r="D165" s="23" t="e">
        <f>VLOOKUP(B165,'Product List'!$A$2:$B$11,2,FALSE)</f>
        <v>#N/A</v>
      </c>
      <c r="E165" s="23" t="e">
        <f t="shared" si="0"/>
        <v>#N/A</v>
      </c>
      <c r="G165" s="22"/>
      <c r="H165" s="22"/>
      <c r="I165" s="23"/>
      <c r="J165" s="23" t="e">
        <f t="shared" si="1"/>
        <v>#N/A</v>
      </c>
      <c r="L165" s="24"/>
    </row>
    <row r="166" spans="1:12" ht="14.25" customHeight="1" x14ac:dyDescent="0.35">
      <c r="A166" s="17"/>
      <c r="D166" s="19" t="e">
        <f>VLOOKUP(B166,'Product List'!$A$2:$B$11,2,FALSE)</f>
        <v>#N/A</v>
      </c>
      <c r="E166" s="19" t="e">
        <f t="shared" si="0"/>
        <v>#N/A</v>
      </c>
      <c r="G166" s="18"/>
      <c r="H166" s="18"/>
      <c r="I166" s="19"/>
      <c r="J166" s="19" t="e">
        <f t="shared" si="1"/>
        <v>#N/A</v>
      </c>
      <c r="L166" s="26"/>
    </row>
    <row r="167" spans="1:12" ht="14.25" customHeight="1" x14ac:dyDescent="0.35">
      <c r="A167" s="21"/>
      <c r="D167" s="23" t="e">
        <f>VLOOKUP(B167,'Product List'!$A$2:$B$11,2,FALSE)</f>
        <v>#N/A</v>
      </c>
      <c r="E167" s="23" t="e">
        <f t="shared" si="0"/>
        <v>#N/A</v>
      </c>
      <c r="G167" s="22"/>
      <c r="H167" s="22"/>
      <c r="I167" s="23"/>
      <c r="J167" s="23" t="e">
        <f t="shared" si="1"/>
        <v>#N/A</v>
      </c>
      <c r="L167" s="24"/>
    </row>
    <row r="168" spans="1:12" ht="14.25" customHeight="1" x14ac:dyDescent="0.35">
      <c r="A168" s="17"/>
      <c r="D168" s="19" t="e">
        <f>VLOOKUP(B168,'Product List'!$A$2:$B$11,2,FALSE)</f>
        <v>#N/A</v>
      </c>
      <c r="E168" s="19" t="e">
        <f t="shared" si="0"/>
        <v>#N/A</v>
      </c>
      <c r="G168" s="18"/>
      <c r="H168" s="18"/>
      <c r="I168" s="19"/>
      <c r="J168" s="19" t="e">
        <f t="shared" si="1"/>
        <v>#N/A</v>
      </c>
      <c r="L168" s="26"/>
    </row>
    <row r="169" spans="1:12" ht="14.25" customHeight="1" x14ac:dyDescent="0.35">
      <c r="A169" s="21"/>
      <c r="D169" s="23" t="e">
        <f>VLOOKUP(B169,'Product List'!$A$2:$B$11,2,FALSE)</f>
        <v>#N/A</v>
      </c>
      <c r="E169" s="23" t="e">
        <f t="shared" si="0"/>
        <v>#N/A</v>
      </c>
      <c r="G169" s="22"/>
      <c r="H169" s="22"/>
      <c r="I169" s="23"/>
      <c r="J169" s="23" t="e">
        <f t="shared" si="1"/>
        <v>#N/A</v>
      </c>
      <c r="L169" s="24"/>
    </row>
    <row r="170" spans="1:12" ht="14.25" customHeight="1" x14ac:dyDescent="0.35">
      <c r="A170" s="17"/>
      <c r="D170" s="19" t="e">
        <f>VLOOKUP(B170,'Product List'!$A$2:$B$11,2,FALSE)</f>
        <v>#N/A</v>
      </c>
      <c r="E170" s="19" t="e">
        <f t="shared" si="0"/>
        <v>#N/A</v>
      </c>
      <c r="G170" s="18"/>
      <c r="H170" s="18"/>
      <c r="I170" s="19"/>
      <c r="J170" s="19" t="e">
        <f t="shared" si="1"/>
        <v>#N/A</v>
      </c>
      <c r="L170" s="26"/>
    </row>
    <row r="171" spans="1:12" ht="14.25" customHeight="1" x14ac:dyDescent="0.35">
      <c r="A171" s="21"/>
      <c r="D171" s="23" t="e">
        <f>VLOOKUP(B171,'Product List'!$A$2:$B$11,2,FALSE)</f>
        <v>#N/A</v>
      </c>
      <c r="E171" s="23" t="e">
        <f t="shared" si="0"/>
        <v>#N/A</v>
      </c>
      <c r="G171" s="22"/>
      <c r="H171" s="22"/>
      <c r="I171" s="23"/>
      <c r="J171" s="23" t="e">
        <f t="shared" si="1"/>
        <v>#N/A</v>
      </c>
      <c r="L171" s="24"/>
    </row>
    <row r="172" spans="1:12" ht="14.25" customHeight="1" x14ac:dyDescent="0.35">
      <c r="A172" s="17"/>
      <c r="D172" s="19" t="e">
        <f>VLOOKUP(B172,'Product List'!$A$2:$B$11,2,FALSE)</f>
        <v>#N/A</v>
      </c>
      <c r="E172" s="19" t="e">
        <f t="shared" si="0"/>
        <v>#N/A</v>
      </c>
      <c r="G172" s="18"/>
      <c r="H172" s="18"/>
      <c r="I172" s="19"/>
      <c r="J172" s="19" t="e">
        <f t="shared" si="1"/>
        <v>#N/A</v>
      </c>
      <c r="L172" s="26"/>
    </row>
    <row r="173" spans="1:12" ht="14.25" customHeight="1" x14ac:dyDescent="0.35">
      <c r="A173" s="21"/>
      <c r="D173" s="23" t="e">
        <f>VLOOKUP(B173,'Product List'!$A$2:$B$11,2,FALSE)</f>
        <v>#N/A</v>
      </c>
      <c r="E173" s="23" t="e">
        <f t="shared" si="0"/>
        <v>#N/A</v>
      </c>
      <c r="G173" s="22"/>
      <c r="H173" s="22"/>
      <c r="I173" s="23"/>
      <c r="J173" s="23" t="e">
        <f t="shared" si="1"/>
        <v>#N/A</v>
      </c>
      <c r="L173" s="24"/>
    </row>
    <row r="174" spans="1:12" ht="14.25" customHeight="1" x14ac:dyDescent="0.35">
      <c r="A174" s="17"/>
      <c r="D174" s="19" t="e">
        <f>VLOOKUP(B174,'Product List'!$A$2:$B$11,2,FALSE)</f>
        <v>#N/A</v>
      </c>
      <c r="E174" s="19" t="e">
        <f t="shared" si="0"/>
        <v>#N/A</v>
      </c>
      <c r="G174" s="18"/>
      <c r="H174" s="18"/>
      <c r="I174" s="19"/>
      <c r="J174" s="19" t="e">
        <f t="shared" si="1"/>
        <v>#N/A</v>
      </c>
      <c r="L174" s="26"/>
    </row>
    <row r="175" spans="1:12" ht="14.25" customHeight="1" x14ac:dyDescent="0.35">
      <c r="A175" s="21"/>
      <c r="D175" s="23" t="e">
        <f>VLOOKUP(B175,'Product List'!$A$2:$B$11,2,FALSE)</f>
        <v>#N/A</v>
      </c>
      <c r="E175" s="23" t="e">
        <f t="shared" si="0"/>
        <v>#N/A</v>
      </c>
      <c r="G175" s="22"/>
      <c r="H175" s="22"/>
      <c r="I175" s="23"/>
      <c r="J175" s="23" t="e">
        <f t="shared" si="1"/>
        <v>#N/A</v>
      </c>
      <c r="L175" s="24"/>
    </row>
    <row r="176" spans="1:12" ht="14.25" customHeight="1" x14ac:dyDescent="0.35">
      <c r="A176" s="17"/>
      <c r="D176" s="19" t="e">
        <f>VLOOKUP(B176,'Product List'!$A$2:$B$11,2,FALSE)</f>
        <v>#N/A</v>
      </c>
      <c r="E176" s="19" t="e">
        <f t="shared" si="0"/>
        <v>#N/A</v>
      </c>
      <c r="G176" s="18"/>
      <c r="H176" s="18"/>
      <c r="I176" s="19"/>
      <c r="J176" s="19" t="e">
        <f t="shared" si="1"/>
        <v>#N/A</v>
      </c>
      <c r="L176" s="26"/>
    </row>
    <row r="177" spans="1:12" ht="14.25" customHeight="1" x14ac:dyDescent="0.35">
      <c r="A177" s="21"/>
      <c r="D177" s="23" t="e">
        <f>VLOOKUP(B177,'Product List'!$A$2:$B$11,2,FALSE)</f>
        <v>#N/A</v>
      </c>
      <c r="E177" s="23" t="e">
        <f t="shared" si="0"/>
        <v>#N/A</v>
      </c>
      <c r="G177" s="22"/>
      <c r="H177" s="22"/>
      <c r="I177" s="23"/>
      <c r="J177" s="23" t="e">
        <f t="shared" si="1"/>
        <v>#N/A</v>
      </c>
      <c r="L177" s="24"/>
    </row>
    <row r="178" spans="1:12" ht="14.25" customHeight="1" x14ac:dyDescent="0.35">
      <c r="A178" s="17"/>
      <c r="D178" s="19" t="e">
        <f>VLOOKUP(B178,'Product List'!$A$2:$B$11,2,FALSE)</f>
        <v>#N/A</v>
      </c>
      <c r="E178" s="19" t="e">
        <f t="shared" si="0"/>
        <v>#N/A</v>
      </c>
      <c r="G178" s="18"/>
      <c r="H178" s="18"/>
      <c r="I178" s="19"/>
      <c r="J178" s="19" t="e">
        <f t="shared" si="1"/>
        <v>#N/A</v>
      </c>
      <c r="L178" s="26"/>
    </row>
    <row r="179" spans="1:12" ht="14.25" customHeight="1" x14ac:dyDescent="0.35">
      <c r="A179" s="21"/>
      <c r="D179" s="23" t="e">
        <f>VLOOKUP(B179,'Product List'!$A$2:$B$11,2,FALSE)</f>
        <v>#N/A</v>
      </c>
      <c r="E179" s="23" t="e">
        <f t="shared" si="0"/>
        <v>#N/A</v>
      </c>
      <c r="G179" s="22"/>
      <c r="H179" s="22"/>
      <c r="I179" s="23"/>
      <c r="J179" s="23" t="e">
        <f t="shared" si="1"/>
        <v>#N/A</v>
      </c>
      <c r="L179" s="24"/>
    </row>
    <row r="180" spans="1:12" ht="14.25" customHeight="1" x14ac:dyDescent="0.35">
      <c r="A180" s="17"/>
      <c r="D180" s="19" t="e">
        <f>VLOOKUP(B180,'Product List'!$A$2:$B$11,2,FALSE)</f>
        <v>#N/A</v>
      </c>
      <c r="E180" s="19" t="e">
        <f t="shared" si="0"/>
        <v>#N/A</v>
      </c>
      <c r="G180" s="18"/>
      <c r="H180" s="18"/>
      <c r="I180" s="19"/>
      <c r="J180" s="19" t="e">
        <f t="shared" si="1"/>
        <v>#N/A</v>
      </c>
      <c r="L180" s="26"/>
    </row>
    <row r="181" spans="1:12" ht="14.25" customHeight="1" x14ac:dyDescent="0.35">
      <c r="A181" s="21"/>
      <c r="D181" s="23" t="e">
        <f>VLOOKUP(B181,'Product List'!$A$2:$B$11,2,FALSE)</f>
        <v>#N/A</v>
      </c>
      <c r="E181" s="23" t="e">
        <f t="shared" si="0"/>
        <v>#N/A</v>
      </c>
      <c r="G181" s="22"/>
      <c r="H181" s="22"/>
      <c r="I181" s="23"/>
      <c r="J181" s="23" t="e">
        <f t="shared" si="1"/>
        <v>#N/A</v>
      </c>
      <c r="L181" s="24"/>
    </row>
    <row r="182" spans="1:12" ht="14.25" customHeight="1" x14ac:dyDescent="0.35">
      <c r="A182" s="17"/>
      <c r="D182" s="19" t="e">
        <f>VLOOKUP(B182,'Product List'!$A$2:$B$11,2,FALSE)</f>
        <v>#N/A</v>
      </c>
      <c r="E182" s="19" t="e">
        <f t="shared" si="0"/>
        <v>#N/A</v>
      </c>
      <c r="G182" s="18"/>
      <c r="H182" s="18"/>
      <c r="I182" s="19"/>
      <c r="J182" s="19" t="e">
        <f t="shared" si="1"/>
        <v>#N/A</v>
      </c>
      <c r="L182" s="26"/>
    </row>
    <row r="183" spans="1:12" ht="14.25" customHeight="1" x14ac:dyDescent="0.35">
      <c r="A183" s="21"/>
      <c r="D183" s="23" t="e">
        <f>VLOOKUP(B183,'Product List'!$A$2:$B$11,2,FALSE)</f>
        <v>#N/A</v>
      </c>
      <c r="E183" s="23" t="e">
        <f t="shared" si="0"/>
        <v>#N/A</v>
      </c>
      <c r="G183" s="22"/>
      <c r="H183" s="22"/>
      <c r="I183" s="23"/>
      <c r="J183" s="23" t="e">
        <f t="shared" si="1"/>
        <v>#N/A</v>
      </c>
      <c r="L183" s="24"/>
    </row>
    <row r="184" spans="1:12" ht="14.25" customHeight="1" x14ac:dyDescent="0.35">
      <c r="A184" s="17"/>
      <c r="D184" s="19" t="e">
        <f>VLOOKUP(B184,'Product List'!$A$2:$B$11,2,FALSE)</f>
        <v>#N/A</v>
      </c>
      <c r="E184" s="19" t="e">
        <f t="shared" si="0"/>
        <v>#N/A</v>
      </c>
      <c r="G184" s="18"/>
      <c r="H184" s="18"/>
      <c r="I184" s="19"/>
      <c r="J184" s="19" t="e">
        <f t="shared" si="1"/>
        <v>#N/A</v>
      </c>
      <c r="L184" s="26"/>
    </row>
    <row r="185" spans="1:12" ht="14.25" customHeight="1" x14ac:dyDescent="0.35">
      <c r="A185" s="21"/>
      <c r="D185" s="23" t="e">
        <f>VLOOKUP(B185,'Product List'!$A$2:$B$11,2,FALSE)</f>
        <v>#N/A</v>
      </c>
      <c r="E185" s="23" t="e">
        <f t="shared" si="0"/>
        <v>#N/A</v>
      </c>
      <c r="G185" s="22"/>
      <c r="H185" s="22"/>
      <c r="I185" s="23"/>
      <c r="J185" s="23" t="e">
        <f t="shared" si="1"/>
        <v>#N/A</v>
      </c>
      <c r="L185" s="24"/>
    </row>
    <row r="186" spans="1:12" ht="14.25" customHeight="1" x14ac:dyDescent="0.35">
      <c r="A186" s="17"/>
      <c r="D186" s="19" t="e">
        <f>VLOOKUP(B186,'Product List'!$A$2:$B$11,2,FALSE)</f>
        <v>#N/A</v>
      </c>
      <c r="E186" s="19" t="e">
        <f t="shared" si="0"/>
        <v>#N/A</v>
      </c>
      <c r="G186" s="18"/>
      <c r="H186" s="18"/>
      <c r="I186" s="19"/>
      <c r="J186" s="19" t="e">
        <f t="shared" si="1"/>
        <v>#N/A</v>
      </c>
      <c r="L186" s="26"/>
    </row>
    <row r="187" spans="1:12" ht="14.25" customHeight="1" x14ac:dyDescent="0.35">
      <c r="A187" s="21"/>
      <c r="D187" s="23" t="e">
        <f>VLOOKUP(B187,'Product List'!$A$2:$B$11,2,FALSE)</f>
        <v>#N/A</v>
      </c>
      <c r="E187" s="23" t="e">
        <f t="shared" si="0"/>
        <v>#N/A</v>
      </c>
      <c r="G187" s="22"/>
      <c r="H187" s="22"/>
      <c r="I187" s="23"/>
      <c r="J187" s="23" t="e">
        <f t="shared" si="1"/>
        <v>#N/A</v>
      </c>
      <c r="L187" s="24"/>
    </row>
    <row r="188" spans="1:12" ht="14.25" customHeight="1" x14ac:dyDescent="0.35">
      <c r="A188" s="17"/>
      <c r="D188" s="19" t="e">
        <f>VLOOKUP(B188,'Product List'!$A$2:$B$11,2,FALSE)</f>
        <v>#N/A</v>
      </c>
      <c r="E188" s="19" t="e">
        <f t="shared" si="0"/>
        <v>#N/A</v>
      </c>
      <c r="G188" s="18"/>
      <c r="H188" s="18"/>
      <c r="I188" s="19"/>
      <c r="J188" s="19" t="e">
        <f t="shared" si="1"/>
        <v>#N/A</v>
      </c>
      <c r="L188" s="26"/>
    </row>
    <row r="189" spans="1:12" ht="14.25" customHeight="1" x14ac:dyDescent="0.35">
      <c r="A189" s="21"/>
      <c r="D189" s="23" t="e">
        <f>VLOOKUP(B189,'Product List'!$A$2:$B$11,2,FALSE)</f>
        <v>#N/A</v>
      </c>
      <c r="E189" s="23" t="e">
        <f t="shared" si="0"/>
        <v>#N/A</v>
      </c>
      <c r="G189" s="22"/>
      <c r="H189" s="22"/>
      <c r="I189" s="23"/>
      <c r="J189" s="23" t="e">
        <f t="shared" si="1"/>
        <v>#N/A</v>
      </c>
      <c r="L189" s="24"/>
    </row>
    <row r="190" spans="1:12" ht="14.25" customHeight="1" x14ac:dyDescent="0.35">
      <c r="A190" s="17"/>
      <c r="D190" s="19" t="e">
        <f>VLOOKUP(B190,'Product List'!$A$2:$B$11,2,FALSE)</f>
        <v>#N/A</v>
      </c>
      <c r="E190" s="19" t="e">
        <f t="shared" si="0"/>
        <v>#N/A</v>
      </c>
      <c r="G190" s="18"/>
      <c r="H190" s="18"/>
      <c r="I190" s="19"/>
      <c r="J190" s="19" t="e">
        <f t="shared" si="1"/>
        <v>#N/A</v>
      </c>
      <c r="L190" s="26"/>
    </row>
    <row r="191" spans="1:12" ht="14.25" customHeight="1" x14ac:dyDescent="0.35">
      <c r="A191" s="21"/>
      <c r="D191" s="23" t="e">
        <f>VLOOKUP(B191,'Product List'!$A$2:$B$11,2,FALSE)</f>
        <v>#N/A</v>
      </c>
      <c r="E191" s="23" t="e">
        <f t="shared" si="0"/>
        <v>#N/A</v>
      </c>
      <c r="G191" s="22"/>
      <c r="H191" s="22"/>
      <c r="I191" s="23"/>
      <c r="J191" s="23" t="e">
        <f t="shared" si="1"/>
        <v>#N/A</v>
      </c>
      <c r="L191" s="24"/>
    </row>
    <row r="192" spans="1:12" ht="14.25" customHeight="1" x14ac:dyDescent="0.35">
      <c r="A192" s="17"/>
      <c r="D192" s="19" t="e">
        <f>VLOOKUP(B192,'Product List'!$A$2:$B$11,2,FALSE)</f>
        <v>#N/A</v>
      </c>
      <c r="E192" s="19" t="e">
        <f t="shared" si="0"/>
        <v>#N/A</v>
      </c>
      <c r="G192" s="18"/>
      <c r="H192" s="18"/>
      <c r="I192" s="19"/>
      <c r="J192" s="19" t="e">
        <f t="shared" si="1"/>
        <v>#N/A</v>
      </c>
      <c r="L192" s="26"/>
    </row>
    <row r="193" spans="1:12" ht="14.25" customHeight="1" x14ac:dyDescent="0.35">
      <c r="A193" s="21"/>
      <c r="D193" s="23" t="e">
        <f>VLOOKUP(B193,'Product List'!$A$2:$B$11,2,FALSE)</f>
        <v>#N/A</v>
      </c>
      <c r="E193" s="23" t="e">
        <f t="shared" si="0"/>
        <v>#N/A</v>
      </c>
      <c r="G193" s="22"/>
      <c r="H193" s="22"/>
      <c r="I193" s="23"/>
      <c r="J193" s="23" t="e">
        <f t="shared" si="1"/>
        <v>#N/A</v>
      </c>
      <c r="L193" s="24"/>
    </row>
    <row r="194" spans="1:12" ht="14.25" customHeight="1" x14ac:dyDescent="0.35">
      <c r="A194" s="17"/>
      <c r="D194" s="19" t="e">
        <f>VLOOKUP(B194,'Product List'!$A$2:$B$11,2,FALSE)</f>
        <v>#N/A</v>
      </c>
      <c r="E194" s="19" t="e">
        <f t="shared" si="0"/>
        <v>#N/A</v>
      </c>
      <c r="G194" s="18"/>
      <c r="H194" s="18"/>
      <c r="I194" s="19"/>
      <c r="J194" s="19" t="e">
        <f t="shared" si="1"/>
        <v>#N/A</v>
      </c>
      <c r="L194" s="26"/>
    </row>
    <row r="195" spans="1:12" ht="14.25" customHeight="1" x14ac:dyDescent="0.35">
      <c r="A195" s="21"/>
      <c r="D195" s="23" t="e">
        <f>VLOOKUP(B195,'Product List'!$A$2:$B$11,2,FALSE)</f>
        <v>#N/A</v>
      </c>
      <c r="E195" s="23" t="e">
        <f t="shared" si="0"/>
        <v>#N/A</v>
      </c>
      <c r="G195" s="22"/>
      <c r="H195" s="22"/>
      <c r="I195" s="23"/>
      <c r="J195" s="23" t="e">
        <f t="shared" si="1"/>
        <v>#N/A</v>
      </c>
      <c r="L195" s="24"/>
    </row>
    <row r="196" spans="1:12" ht="14.25" customHeight="1" x14ac:dyDescent="0.35">
      <c r="A196" s="17"/>
      <c r="D196" s="19" t="e">
        <f>VLOOKUP(B196,'Product List'!$A$2:$B$11,2,FALSE)</f>
        <v>#N/A</v>
      </c>
      <c r="E196" s="19" t="e">
        <f t="shared" si="0"/>
        <v>#N/A</v>
      </c>
      <c r="G196" s="18"/>
      <c r="H196" s="18"/>
      <c r="I196" s="19"/>
      <c r="J196" s="19" t="e">
        <f t="shared" si="1"/>
        <v>#N/A</v>
      </c>
      <c r="L196" s="26"/>
    </row>
    <row r="197" spans="1:12" ht="14.25" customHeight="1" x14ac:dyDescent="0.35">
      <c r="A197" s="21"/>
      <c r="D197" s="23" t="e">
        <f>VLOOKUP(B197,'Product List'!$A$2:$B$11,2,FALSE)</f>
        <v>#N/A</v>
      </c>
      <c r="E197" s="23" t="e">
        <f t="shared" si="0"/>
        <v>#N/A</v>
      </c>
      <c r="G197" s="22"/>
      <c r="H197" s="22"/>
      <c r="I197" s="23"/>
      <c r="J197" s="23" t="e">
        <f t="shared" si="1"/>
        <v>#N/A</v>
      </c>
      <c r="L197" s="24"/>
    </row>
    <row r="198" spans="1:12" ht="14.25" customHeight="1" x14ac:dyDescent="0.35">
      <c r="A198" s="17"/>
      <c r="D198" s="19" t="e">
        <f>VLOOKUP(B198,'Product List'!$A$2:$B$11,2,FALSE)</f>
        <v>#N/A</v>
      </c>
      <c r="E198" s="19" t="e">
        <f t="shared" si="0"/>
        <v>#N/A</v>
      </c>
      <c r="G198" s="18"/>
      <c r="H198" s="18"/>
      <c r="I198" s="19"/>
      <c r="J198" s="19" t="e">
        <f t="shared" si="1"/>
        <v>#N/A</v>
      </c>
      <c r="L198" s="26"/>
    </row>
    <row r="199" spans="1:12" ht="14.25" customHeight="1" x14ac:dyDescent="0.35">
      <c r="A199" s="21"/>
      <c r="D199" s="23" t="e">
        <f>VLOOKUP(B199,'Product List'!$A$2:$B$11,2,FALSE)</f>
        <v>#N/A</v>
      </c>
      <c r="E199" s="23" t="e">
        <f t="shared" si="0"/>
        <v>#N/A</v>
      </c>
      <c r="G199" s="22"/>
      <c r="H199" s="22"/>
      <c r="I199" s="23"/>
      <c r="J199" s="23" t="e">
        <f t="shared" si="1"/>
        <v>#N/A</v>
      </c>
      <c r="L199" s="24"/>
    </row>
    <row r="200" spans="1:12" ht="14.25" customHeight="1" x14ac:dyDescent="0.35">
      <c r="A200" s="17"/>
      <c r="D200" s="19" t="e">
        <f>VLOOKUP(B200,'Product List'!$A$2:$B$11,2,FALSE)</f>
        <v>#N/A</v>
      </c>
      <c r="E200" s="19" t="e">
        <f t="shared" si="0"/>
        <v>#N/A</v>
      </c>
      <c r="G200" s="18"/>
      <c r="H200" s="18"/>
      <c r="I200" s="19"/>
      <c r="J200" s="19" t="e">
        <f t="shared" si="1"/>
        <v>#N/A</v>
      </c>
      <c r="L200" s="26"/>
    </row>
    <row r="201" spans="1:12" ht="14.25" customHeight="1" x14ac:dyDescent="0.35">
      <c r="A201" s="21"/>
      <c r="D201" s="23" t="e">
        <f>VLOOKUP(B201,'Product List'!$A$2:$B$11,2,FALSE)</f>
        <v>#N/A</v>
      </c>
      <c r="E201" s="23" t="e">
        <f t="shared" si="0"/>
        <v>#N/A</v>
      </c>
      <c r="G201" s="22"/>
      <c r="H201" s="22"/>
      <c r="I201" s="23"/>
      <c r="J201" s="23" t="e">
        <f t="shared" si="1"/>
        <v>#N/A</v>
      </c>
      <c r="L201" s="24"/>
    </row>
    <row r="202" spans="1:12" ht="14.25" customHeight="1" x14ac:dyDescent="0.35">
      <c r="A202" s="17"/>
      <c r="D202" s="19" t="e">
        <f>VLOOKUP(B202,'Product List'!$A$2:$B$11,2,FALSE)</f>
        <v>#N/A</v>
      </c>
      <c r="E202" s="19" t="e">
        <f t="shared" si="0"/>
        <v>#N/A</v>
      </c>
      <c r="G202" s="18"/>
      <c r="H202" s="18"/>
      <c r="I202" s="19"/>
      <c r="J202" s="19" t="e">
        <f t="shared" si="1"/>
        <v>#N/A</v>
      </c>
      <c r="L202" s="26"/>
    </row>
    <row r="203" spans="1:12" ht="14.25" customHeight="1" x14ac:dyDescent="0.35">
      <c r="A203" s="21"/>
      <c r="D203" s="23" t="e">
        <f>VLOOKUP(B203,'Product List'!$A$2:$B$11,2,FALSE)</f>
        <v>#N/A</v>
      </c>
      <c r="E203" s="23" t="e">
        <f t="shared" si="0"/>
        <v>#N/A</v>
      </c>
      <c r="G203" s="22"/>
      <c r="H203" s="22"/>
      <c r="I203" s="23"/>
      <c r="J203" s="23" t="e">
        <f t="shared" si="1"/>
        <v>#N/A</v>
      </c>
      <c r="L203" s="24"/>
    </row>
    <row r="204" spans="1:12" ht="14.25" customHeight="1" x14ac:dyDescent="0.35">
      <c r="A204" s="17"/>
      <c r="D204" s="19" t="e">
        <f>VLOOKUP(B204,'Product List'!$A$2:$B$11,2,FALSE)</f>
        <v>#N/A</v>
      </c>
      <c r="E204" s="19" t="e">
        <f t="shared" si="0"/>
        <v>#N/A</v>
      </c>
      <c r="G204" s="18"/>
      <c r="H204" s="18"/>
      <c r="I204" s="19"/>
      <c r="J204" s="19" t="e">
        <f t="shared" si="1"/>
        <v>#N/A</v>
      </c>
      <c r="L204" s="26"/>
    </row>
    <row r="205" spans="1:12" ht="14.25" customHeight="1" x14ac:dyDescent="0.35">
      <c r="A205" s="21"/>
      <c r="D205" s="23" t="e">
        <f>VLOOKUP(B205,'Product List'!$A$2:$B$11,2,FALSE)</f>
        <v>#N/A</v>
      </c>
      <c r="E205" s="23" t="e">
        <f t="shared" si="0"/>
        <v>#N/A</v>
      </c>
      <c r="G205" s="22"/>
      <c r="H205" s="22"/>
      <c r="I205" s="23"/>
      <c r="J205" s="23" t="e">
        <f t="shared" si="1"/>
        <v>#N/A</v>
      </c>
      <c r="L205" s="24"/>
    </row>
    <row r="206" spans="1:12" ht="14.25" customHeight="1" x14ac:dyDescent="0.35">
      <c r="A206" s="17"/>
      <c r="D206" s="19" t="e">
        <f>VLOOKUP(B206,'Product List'!$A$2:$B$11,2,FALSE)</f>
        <v>#N/A</v>
      </c>
      <c r="E206" s="19" t="e">
        <f t="shared" si="0"/>
        <v>#N/A</v>
      </c>
      <c r="G206" s="18"/>
      <c r="H206" s="18"/>
      <c r="I206" s="19"/>
      <c r="J206" s="19" t="e">
        <f t="shared" si="1"/>
        <v>#N/A</v>
      </c>
      <c r="L206" s="26"/>
    </row>
    <row r="207" spans="1:12" ht="14.25" customHeight="1" x14ac:dyDescent="0.35">
      <c r="A207" s="21"/>
      <c r="D207" s="23" t="e">
        <f>VLOOKUP(B207,'Product List'!$A$2:$B$11,2,FALSE)</f>
        <v>#N/A</v>
      </c>
      <c r="E207" s="23" t="e">
        <f t="shared" si="0"/>
        <v>#N/A</v>
      </c>
      <c r="G207" s="22"/>
      <c r="H207" s="22"/>
      <c r="I207" s="23"/>
      <c r="J207" s="23" t="e">
        <f t="shared" si="1"/>
        <v>#N/A</v>
      </c>
      <c r="L207" s="24"/>
    </row>
    <row r="208" spans="1:12" ht="14.25" customHeight="1" x14ac:dyDescent="0.35">
      <c r="A208" s="17"/>
      <c r="D208" s="19" t="e">
        <f>VLOOKUP(B208,'Product List'!$A$2:$B$11,2,FALSE)</f>
        <v>#N/A</v>
      </c>
      <c r="E208" s="19" t="e">
        <f t="shared" si="0"/>
        <v>#N/A</v>
      </c>
      <c r="G208" s="18"/>
      <c r="H208" s="18"/>
      <c r="I208" s="19"/>
      <c r="J208" s="19" t="e">
        <f t="shared" si="1"/>
        <v>#N/A</v>
      </c>
      <c r="L208" s="26"/>
    </row>
    <row r="209" spans="1:12" ht="14.25" customHeight="1" x14ac:dyDescent="0.35">
      <c r="A209" s="21"/>
      <c r="D209" s="23" t="e">
        <f>VLOOKUP(B209,'Product List'!$A$2:$B$11,2,FALSE)</f>
        <v>#N/A</v>
      </c>
      <c r="E209" s="23" t="e">
        <f t="shared" si="0"/>
        <v>#N/A</v>
      </c>
      <c r="G209" s="22"/>
      <c r="H209" s="22"/>
      <c r="I209" s="23"/>
      <c r="J209" s="23" t="e">
        <f t="shared" si="1"/>
        <v>#N/A</v>
      </c>
      <c r="L209" s="24"/>
    </row>
    <row r="210" spans="1:12" ht="14.25" customHeight="1" x14ac:dyDescent="0.35">
      <c r="A210" s="17"/>
      <c r="D210" s="19" t="e">
        <f>VLOOKUP(B210,'Product List'!$A$2:$B$11,2,FALSE)</f>
        <v>#N/A</v>
      </c>
      <c r="E210" s="19" t="e">
        <f t="shared" si="0"/>
        <v>#N/A</v>
      </c>
      <c r="G210" s="18"/>
      <c r="H210" s="18"/>
      <c r="I210" s="19"/>
      <c r="J210" s="19" t="e">
        <f t="shared" si="1"/>
        <v>#N/A</v>
      </c>
      <c r="L210" s="26"/>
    </row>
    <row r="211" spans="1:12" ht="14.25" customHeight="1" x14ac:dyDescent="0.35">
      <c r="A211" s="21"/>
      <c r="D211" s="23" t="e">
        <f>VLOOKUP(B211,'Product List'!$A$2:$B$11,2,FALSE)</f>
        <v>#N/A</v>
      </c>
      <c r="E211" s="23" t="e">
        <f t="shared" si="0"/>
        <v>#N/A</v>
      </c>
      <c r="G211" s="22"/>
      <c r="H211" s="22"/>
      <c r="I211" s="23"/>
      <c r="J211" s="23" t="e">
        <f t="shared" si="1"/>
        <v>#N/A</v>
      </c>
      <c r="L211" s="24"/>
    </row>
    <row r="212" spans="1:12" ht="14.25" customHeight="1" x14ac:dyDescent="0.35">
      <c r="A212" s="17"/>
      <c r="D212" s="19" t="e">
        <f>VLOOKUP(B212,'Product List'!$A$2:$B$11,2,FALSE)</f>
        <v>#N/A</v>
      </c>
      <c r="E212" s="19" t="e">
        <f t="shared" si="0"/>
        <v>#N/A</v>
      </c>
      <c r="G212" s="18"/>
      <c r="H212" s="18"/>
      <c r="I212" s="19"/>
      <c r="J212" s="19" t="e">
        <f t="shared" si="1"/>
        <v>#N/A</v>
      </c>
      <c r="L212" s="26"/>
    </row>
    <row r="213" spans="1:12" ht="14.25" customHeight="1" x14ac:dyDescent="0.35">
      <c r="A213" s="21"/>
      <c r="D213" s="23" t="e">
        <f>VLOOKUP(B213,'Product List'!$A$2:$B$11,2,FALSE)</f>
        <v>#N/A</v>
      </c>
      <c r="E213" s="23" t="e">
        <f t="shared" si="0"/>
        <v>#N/A</v>
      </c>
      <c r="G213" s="22"/>
      <c r="H213" s="22"/>
      <c r="I213" s="23"/>
      <c r="J213" s="23" t="e">
        <f t="shared" si="1"/>
        <v>#N/A</v>
      </c>
      <c r="L213" s="24"/>
    </row>
    <row r="214" spans="1:12" ht="14.25" customHeight="1" x14ac:dyDescent="0.35">
      <c r="A214" s="17"/>
      <c r="D214" s="19" t="e">
        <f>VLOOKUP(B214,'Product List'!$A$2:$B$11,2,FALSE)</f>
        <v>#N/A</v>
      </c>
      <c r="E214" s="19" t="e">
        <f t="shared" si="0"/>
        <v>#N/A</v>
      </c>
      <c r="G214" s="18"/>
      <c r="H214" s="18"/>
      <c r="I214" s="19"/>
      <c r="J214" s="19" t="e">
        <f t="shared" si="1"/>
        <v>#N/A</v>
      </c>
      <c r="L214" s="26"/>
    </row>
    <row r="215" spans="1:12" ht="14.25" customHeight="1" x14ac:dyDescent="0.35">
      <c r="A215" s="21"/>
      <c r="D215" s="23" t="e">
        <f>VLOOKUP(B215,'Product List'!$A$2:$B$11,2,FALSE)</f>
        <v>#N/A</v>
      </c>
      <c r="E215" s="23" t="e">
        <f t="shared" si="0"/>
        <v>#N/A</v>
      </c>
      <c r="G215" s="22"/>
      <c r="H215" s="22"/>
      <c r="I215" s="23"/>
      <c r="J215" s="23" t="e">
        <f t="shared" si="1"/>
        <v>#N/A</v>
      </c>
      <c r="L215" s="24"/>
    </row>
    <row r="216" spans="1:12" ht="14.25" customHeight="1" x14ac:dyDescent="0.35">
      <c r="A216" s="17"/>
      <c r="D216" s="19" t="e">
        <f>VLOOKUP(B216,'Product List'!$A$2:$B$11,2,FALSE)</f>
        <v>#N/A</v>
      </c>
      <c r="E216" s="19" t="e">
        <f t="shared" si="0"/>
        <v>#N/A</v>
      </c>
      <c r="G216" s="18"/>
      <c r="H216" s="18"/>
      <c r="I216" s="19"/>
      <c r="J216" s="19" t="e">
        <f t="shared" si="1"/>
        <v>#N/A</v>
      </c>
      <c r="L216" s="26"/>
    </row>
    <row r="217" spans="1:12" ht="14.25" customHeight="1" x14ac:dyDescent="0.35">
      <c r="A217" s="21"/>
      <c r="D217" s="23" t="e">
        <f>VLOOKUP(B217,'Product List'!$A$2:$B$11,2,FALSE)</f>
        <v>#N/A</v>
      </c>
      <c r="E217" s="23" t="e">
        <f t="shared" si="0"/>
        <v>#N/A</v>
      </c>
      <c r="G217" s="22"/>
      <c r="H217" s="22"/>
      <c r="I217" s="23"/>
      <c r="J217" s="23" t="e">
        <f t="shared" si="1"/>
        <v>#N/A</v>
      </c>
      <c r="L217" s="24"/>
    </row>
    <row r="218" spans="1:12" ht="14.25" customHeight="1" x14ac:dyDescent="0.35">
      <c r="A218" s="17"/>
      <c r="D218" s="19" t="e">
        <f>VLOOKUP(B218,'Product List'!$A$2:$B$11,2,FALSE)</f>
        <v>#N/A</v>
      </c>
      <c r="E218" s="19" t="e">
        <f t="shared" si="0"/>
        <v>#N/A</v>
      </c>
      <c r="G218" s="18"/>
      <c r="H218" s="18"/>
      <c r="I218" s="19"/>
      <c r="J218" s="19" t="e">
        <f t="shared" si="1"/>
        <v>#N/A</v>
      </c>
      <c r="L218" s="26"/>
    </row>
    <row r="219" spans="1:12" ht="14.25" customHeight="1" x14ac:dyDescent="0.35">
      <c r="A219" s="21"/>
      <c r="D219" s="23" t="e">
        <f>VLOOKUP(B219,'Product List'!$A$2:$B$11,2,FALSE)</f>
        <v>#N/A</v>
      </c>
      <c r="E219" s="23" t="e">
        <f t="shared" si="0"/>
        <v>#N/A</v>
      </c>
      <c r="G219" s="22"/>
      <c r="H219" s="22"/>
      <c r="I219" s="23"/>
      <c r="J219" s="23" t="e">
        <f t="shared" si="1"/>
        <v>#N/A</v>
      </c>
      <c r="L219" s="24"/>
    </row>
    <row r="220" spans="1:12" ht="14.25" customHeight="1" x14ac:dyDescent="0.35">
      <c r="A220" s="17"/>
      <c r="D220" s="19" t="e">
        <f>VLOOKUP(B220,'Product List'!$A$2:$B$11,2,FALSE)</f>
        <v>#N/A</v>
      </c>
      <c r="E220" s="19" t="e">
        <f t="shared" si="0"/>
        <v>#N/A</v>
      </c>
      <c r="G220" s="18"/>
      <c r="H220" s="18"/>
      <c r="I220" s="19"/>
      <c r="J220" s="19" t="e">
        <f t="shared" si="1"/>
        <v>#N/A</v>
      </c>
      <c r="L220" s="26"/>
    </row>
    <row r="221" spans="1:12" ht="14.25" customHeight="1" x14ac:dyDescent="0.35">
      <c r="A221" s="21"/>
      <c r="D221" s="23" t="e">
        <f>VLOOKUP(B221,'Product List'!$A$2:$B$11,2,FALSE)</f>
        <v>#N/A</v>
      </c>
      <c r="E221" s="23" t="e">
        <f t="shared" si="0"/>
        <v>#N/A</v>
      </c>
      <c r="G221" s="22"/>
      <c r="H221" s="22"/>
      <c r="I221" s="23"/>
      <c r="J221" s="23" t="e">
        <f t="shared" si="1"/>
        <v>#N/A</v>
      </c>
      <c r="L221" s="24"/>
    </row>
    <row r="222" spans="1:12" ht="14.25" customHeight="1" x14ac:dyDescent="0.35">
      <c r="A222" s="17"/>
      <c r="D222" s="19" t="e">
        <f>VLOOKUP(B222,'Product List'!$A$2:$B$11,2,FALSE)</f>
        <v>#N/A</v>
      </c>
      <c r="E222" s="19" t="e">
        <f t="shared" si="0"/>
        <v>#N/A</v>
      </c>
      <c r="G222" s="18"/>
      <c r="H222" s="18"/>
      <c r="I222" s="19"/>
      <c r="J222" s="19" t="e">
        <f t="shared" si="1"/>
        <v>#N/A</v>
      </c>
      <c r="L222" s="26"/>
    </row>
    <row r="223" spans="1:12" ht="14.25" customHeight="1" x14ac:dyDescent="0.35">
      <c r="A223" s="21"/>
      <c r="D223" s="23" t="e">
        <f>VLOOKUP(B223,'Product List'!$A$2:$B$11,2,FALSE)</f>
        <v>#N/A</v>
      </c>
      <c r="E223" s="23" t="e">
        <f t="shared" si="0"/>
        <v>#N/A</v>
      </c>
      <c r="G223" s="22"/>
      <c r="H223" s="22"/>
      <c r="I223" s="23"/>
      <c r="J223" s="23" t="e">
        <f t="shared" si="1"/>
        <v>#N/A</v>
      </c>
      <c r="L223" s="24"/>
    </row>
    <row r="224" spans="1:12" ht="14.25" customHeight="1" x14ac:dyDescent="0.35">
      <c r="A224" s="17"/>
      <c r="D224" s="19" t="e">
        <f>VLOOKUP(B224,'Product List'!$A$2:$B$11,2,FALSE)</f>
        <v>#N/A</v>
      </c>
      <c r="E224" s="19" t="e">
        <f t="shared" si="0"/>
        <v>#N/A</v>
      </c>
      <c r="G224" s="18"/>
      <c r="H224" s="18"/>
      <c r="I224" s="19"/>
      <c r="J224" s="19" t="e">
        <f t="shared" si="1"/>
        <v>#N/A</v>
      </c>
      <c r="L224" s="26"/>
    </row>
    <row r="225" spans="1:12" ht="14.25" customHeight="1" x14ac:dyDescent="0.35">
      <c r="A225" s="21"/>
      <c r="D225" s="23" t="e">
        <f>VLOOKUP(B225,'Product List'!$A$2:$B$11,2,FALSE)</f>
        <v>#N/A</v>
      </c>
      <c r="E225" s="23" t="e">
        <f t="shared" si="0"/>
        <v>#N/A</v>
      </c>
      <c r="G225" s="22"/>
      <c r="H225" s="22"/>
      <c r="I225" s="23"/>
      <c r="J225" s="23" t="e">
        <f t="shared" si="1"/>
        <v>#N/A</v>
      </c>
      <c r="L225" s="24"/>
    </row>
    <row r="226" spans="1:12" ht="14.25" customHeight="1" x14ac:dyDescent="0.35">
      <c r="A226" s="17"/>
      <c r="D226" s="19" t="e">
        <f>VLOOKUP(B226,'Product List'!$A$2:$B$11,2,FALSE)</f>
        <v>#N/A</v>
      </c>
      <c r="E226" s="19" t="e">
        <f t="shared" si="0"/>
        <v>#N/A</v>
      </c>
      <c r="G226" s="18"/>
      <c r="H226" s="18"/>
      <c r="I226" s="19"/>
      <c r="J226" s="19" t="e">
        <f t="shared" si="1"/>
        <v>#N/A</v>
      </c>
      <c r="L226" s="26"/>
    </row>
    <row r="227" spans="1:12" ht="14.25" customHeight="1" x14ac:dyDescent="0.35">
      <c r="A227" s="21"/>
      <c r="D227" s="23" t="e">
        <f>VLOOKUP(B227,'Product List'!$A$2:$B$11,2,FALSE)</f>
        <v>#N/A</v>
      </c>
      <c r="E227" s="23" t="e">
        <f t="shared" si="0"/>
        <v>#N/A</v>
      </c>
      <c r="G227" s="22"/>
      <c r="H227" s="22"/>
      <c r="I227" s="23"/>
      <c r="J227" s="23" t="e">
        <f t="shared" si="1"/>
        <v>#N/A</v>
      </c>
      <c r="L227" s="24"/>
    </row>
    <row r="228" spans="1:12" ht="14.25" customHeight="1" x14ac:dyDescent="0.35">
      <c r="A228" s="17"/>
      <c r="D228" s="19" t="e">
        <f>VLOOKUP(B228,'Product List'!$A$2:$B$11,2,FALSE)</f>
        <v>#N/A</v>
      </c>
      <c r="E228" s="19" t="e">
        <f t="shared" si="0"/>
        <v>#N/A</v>
      </c>
      <c r="G228" s="18"/>
      <c r="H228" s="18"/>
      <c r="I228" s="19"/>
      <c r="J228" s="19" t="e">
        <f t="shared" si="1"/>
        <v>#N/A</v>
      </c>
      <c r="L228" s="26"/>
    </row>
    <row r="229" spans="1:12" ht="14.25" customHeight="1" x14ac:dyDescent="0.35">
      <c r="A229" s="21"/>
      <c r="D229" s="23" t="e">
        <f>VLOOKUP(B229,'Product List'!$A$2:$B$11,2,FALSE)</f>
        <v>#N/A</v>
      </c>
      <c r="E229" s="23" t="e">
        <f t="shared" si="0"/>
        <v>#N/A</v>
      </c>
      <c r="G229" s="22"/>
      <c r="H229" s="22"/>
      <c r="I229" s="23"/>
      <c r="J229" s="23" t="e">
        <f t="shared" si="1"/>
        <v>#N/A</v>
      </c>
      <c r="L229" s="24"/>
    </row>
    <row r="230" spans="1:12" ht="14.25" customHeight="1" x14ac:dyDescent="0.35">
      <c r="A230" s="17"/>
      <c r="D230" s="19" t="e">
        <f>VLOOKUP(B230,'Product List'!$A$2:$B$11,2,FALSE)</f>
        <v>#N/A</v>
      </c>
      <c r="E230" s="19" t="e">
        <f t="shared" si="0"/>
        <v>#N/A</v>
      </c>
      <c r="G230" s="18"/>
      <c r="H230" s="18"/>
      <c r="I230" s="19"/>
      <c r="J230" s="19" t="e">
        <f t="shared" si="1"/>
        <v>#N/A</v>
      </c>
      <c r="L230" s="26"/>
    </row>
    <row r="231" spans="1:12" ht="14.25" customHeight="1" x14ac:dyDescent="0.35">
      <c r="A231" s="21"/>
      <c r="D231" s="23" t="e">
        <f>VLOOKUP(B231,'Product List'!$A$2:$B$11,2,FALSE)</f>
        <v>#N/A</v>
      </c>
      <c r="E231" s="23" t="e">
        <f t="shared" si="0"/>
        <v>#N/A</v>
      </c>
      <c r="G231" s="22"/>
      <c r="H231" s="22"/>
      <c r="I231" s="23"/>
      <c r="J231" s="23" t="e">
        <f t="shared" si="1"/>
        <v>#N/A</v>
      </c>
      <c r="L231" s="24"/>
    </row>
    <row r="232" spans="1:12" ht="14.25" customHeight="1" x14ac:dyDescent="0.35">
      <c r="A232" s="17"/>
      <c r="D232" s="19" t="e">
        <f>VLOOKUP(B232,'Product List'!$A$2:$B$11,2,FALSE)</f>
        <v>#N/A</v>
      </c>
      <c r="E232" s="19" t="e">
        <f t="shared" si="0"/>
        <v>#N/A</v>
      </c>
      <c r="G232" s="18"/>
      <c r="H232" s="18"/>
      <c r="I232" s="19"/>
      <c r="J232" s="19" t="e">
        <f t="shared" si="1"/>
        <v>#N/A</v>
      </c>
      <c r="L232" s="26"/>
    </row>
    <row r="233" spans="1:12" ht="14.25" customHeight="1" x14ac:dyDescent="0.35">
      <c r="A233" s="21"/>
      <c r="D233" s="23" t="e">
        <f>VLOOKUP(B233,'Product List'!$A$2:$B$11,2,FALSE)</f>
        <v>#N/A</v>
      </c>
      <c r="E233" s="23" t="e">
        <f t="shared" si="0"/>
        <v>#N/A</v>
      </c>
      <c r="G233" s="22"/>
      <c r="H233" s="22"/>
      <c r="I233" s="23"/>
      <c r="J233" s="23" t="e">
        <f t="shared" si="1"/>
        <v>#N/A</v>
      </c>
      <c r="L233" s="24"/>
    </row>
    <row r="234" spans="1:12" ht="14.25" customHeight="1" x14ac:dyDescent="0.35">
      <c r="A234" s="17"/>
      <c r="D234" s="19" t="e">
        <f>VLOOKUP(B234,'Product List'!$A$2:$B$11,2,FALSE)</f>
        <v>#N/A</v>
      </c>
      <c r="E234" s="19" t="e">
        <f t="shared" si="0"/>
        <v>#N/A</v>
      </c>
      <c r="G234" s="18"/>
      <c r="H234" s="18"/>
      <c r="I234" s="19"/>
      <c r="J234" s="19" t="e">
        <f t="shared" si="1"/>
        <v>#N/A</v>
      </c>
      <c r="L234" s="26"/>
    </row>
    <row r="235" spans="1:12" ht="14.25" customHeight="1" x14ac:dyDescent="0.35">
      <c r="A235" s="21"/>
      <c r="D235" s="23" t="e">
        <f>VLOOKUP(B235,'Product List'!$A$2:$B$11,2,FALSE)</f>
        <v>#N/A</v>
      </c>
      <c r="E235" s="23" t="e">
        <f t="shared" si="0"/>
        <v>#N/A</v>
      </c>
      <c r="G235" s="22"/>
      <c r="H235" s="22"/>
      <c r="I235" s="23"/>
      <c r="J235" s="23" t="e">
        <f t="shared" si="1"/>
        <v>#N/A</v>
      </c>
      <c r="L235" s="24"/>
    </row>
    <row r="236" spans="1:12" ht="14.25" customHeight="1" x14ac:dyDescent="0.35">
      <c r="A236" s="17"/>
      <c r="D236" s="19" t="e">
        <f>VLOOKUP(B236,'Product List'!$A$2:$B$11,2,FALSE)</f>
        <v>#N/A</v>
      </c>
      <c r="E236" s="19" t="e">
        <f t="shared" si="0"/>
        <v>#N/A</v>
      </c>
      <c r="G236" s="18"/>
      <c r="H236" s="18"/>
      <c r="I236" s="19"/>
      <c r="J236" s="19" t="e">
        <f t="shared" si="1"/>
        <v>#N/A</v>
      </c>
      <c r="L236" s="26"/>
    </row>
    <row r="237" spans="1:12" ht="14.25" customHeight="1" x14ac:dyDescent="0.35">
      <c r="A237" s="21"/>
      <c r="D237" s="23" t="e">
        <f>VLOOKUP(B237,'Product List'!$A$2:$B$11,2,FALSE)</f>
        <v>#N/A</v>
      </c>
      <c r="E237" s="23" t="e">
        <f t="shared" si="0"/>
        <v>#N/A</v>
      </c>
      <c r="G237" s="22"/>
      <c r="H237" s="22"/>
      <c r="I237" s="23"/>
      <c r="J237" s="23" t="e">
        <f t="shared" si="1"/>
        <v>#N/A</v>
      </c>
      <c r="L237" s="24"/>
    </row>
    <row r="238" spans="1:12" ht="14.25" customHeight="1" x14ac:dyDescent="0.35">
      <c r="A238" s="17"/>
      <c r="D238" s="19" t="e">
        <f>VLOOKUP(B238,'Product List'!$A$2:$B$11,2,FALSE)</f>
        <v>#N/A</v>
      </c>
      <c r="E238" s="19" t="e">
        <f t="shared" si="0"/>
        <v>#N/A</v>
      </c>
      <c r="G238" s="18"/>
      <c r="H238" s="18"/>
      <c r="I238" s="19"/>
      <c r="J238" s="19" t="e">
        <f t="shared" si="1"/>
        <v>#N/A</v>
      </c>
      <c r="L238" s="26"/>
    </row>
    <row r="239" spans="1:12" ht="14.25" customHeight="1" x14ac:dyDescent="0.35">
      <c r="A239" s="21"/>
      <c r="D239" s="23" t="e">
        <f>VLOOKUP(B239,'Product List'!$A$2:$B$11,2,FALSE)</f>
        <v>#N/A</v>
      </c>
      <c r="E239" s="23" t="e">
        <f t="shared" si="0"/>
        <v>#N/A</v>
      </c>
      <c r="G239" s="22"/>
      <c r="H239" s="22"/>
      <c r="I239" s="23"/>
      <c r="J239" s="23" t="e">
        <f t="shared" si="1"/>
        <v>#N/A</v>
      </c>
      <c r="L239" s="24"/>
    </row>
    <row r="240" spans="1:12" ht="14.25" customHeight="1" x14ac:dyDescent="0.35">
      <c r="A240" s="17"/>
      <c r="D240" s="19" t="e">
        <f>VLOOKUP(B240,'Product List'!$A$2:$B$11,2,FALSE)</f>
        <v>#N/A</v>
      </c>
      <c r="E240" s="19" t="e">
        <f t="shared" si="0"/>
        <v>#N/A</v>
      </c>
      <c r="G240" s="18"/>
      <c r="H240" s="18"/>
      <c r="I240" s="19"/>
      <c r="J240" s="19" t="e">
        <f t="shared" si="1"/>
        <v>#N/A</v>
      </c>
      <c r="L240" s="26"/>
    </row>
    <row r="241" spans="1:12" ht="14.25" customHeight="1" x14ac:dyDescent="0.35">
      <c r="A241" s="21"/>
      <c r="D241" s="23" t="e">
        <f>VLOOKUP(B241,'Product List'!$A$2:$B$11,2,FALSE)</f>
        <v>#N/A</v>
      </c>
      <c r="E241" s="23" t="e">
        <f t="shared" si="0"/>
        <v>#N/A</v>
      </c>
      <c r="G241" s="22"/>
      <c r="H241" s="22"/>
      <c r="I241" s="23"/>
      <c r="J241" s="23" t="e">
        <f t="shared" si="1"/>
        <v>#N/A</v>
      </c>
      <c r="L241" s="24"/>
    </row>
    <row r="242" spans="1:12" ht="14.25" customHeight="1" x14ac:dyDescent="0.35">
      <c r="A242" s="17"/>
      <c r="D242" s="19" t="e">
        <f>VLOOKUP(B242,'Product List'!$A$2:$B$11,2,FALSE)</f>
        <v>#N/A</v>
      </c>
      <c r="E242" s="19" t="e">
        <f t="shared" si="0"/>
        <v>#N/A</v>
      </c>
      <c r="G242" s="18"/>
      <c r="H242" s="18"/>
      <c r="I242" s="19"/>
      <c r="J242" s="19" t="e">
        <f t="shared" si="1"/>
        <v>#N/A</v>
      </c>
      <c r="L242" s="26"/>
    </row>
    <row r="243" spans="1:12" ht="14.25" customHeight="1" x14ac:dyDescent="0.35">
      <c r="A243" s="21"/>
      <c r="D243" s="23" t="e">
        <f>VLOOKUP(B243,'Product List'!$A$2:$B$11,2,FALSE)</f>
        <v>#N/A</v>
      </c>
      <c r="E243" s="23" t="e">
        <f t="shared" si="0"/>
        <v>#N/A</v>
      </c>
      <c r="G243" s="22"/>
      <c r="H243" s="22"/>
      <c r="I243" s="23"/>
      <c r="J243" s="23" t="e">
        <f t="shared" si="1"/>
        <v>#N/A</v>
      </c>
      <c r="L243" s="24"/>
    </row>
    <row r="244" spans="1:12" ht="14.25" customHeight="1" x14ac:dyDescent="0.35">
      <c r="A244" s="17"/>
      <c r="D244" s="19" t="e">
        <f>VLOOKUP(B244,'Product List'!$A$2:$B$11,2,FALSE)</f>
        <v>#N/A</v>
      </c>
      <c r="E244" s="19" t="e">
        <f t="shared" si="0"/>
        <v>#N/A</v>
      </c>
      <c r="G244" s="18"/>
      <c r="H244" s="18"/>
      <c r="I244" s="19"/>
      <c r="J244" s="19" t="e">
        <f t="shared" si="1"/>
        <v>#N/A</v>
      </c>
      <c r="L244" s="26"/>
    </row>
    <row r="245" spans="1:12" ht="14.25" customHeight="1" x14ac:dyDescent="0.35">
      <c r="A245" s="21"/>
      <c r="D245" s="23" t="e">
        <f>VLOOKUP(B245,'Product List'!$A$2:$B$11,2,FALSE)</f>
        <v>#N/A</v>
      </c>
      <c r="E245" s="23" t="e">
        <f t="shared" si="0"/>
        <v>#N/A</v>
      </c>
      <c r="G245" s="22"/>
      <c r="H245" s="22"/>
      <c r="I245" s="23"/>
      <c r="J245" s="23" t="e">
        <f t="shared" si="1"/>
        <v>#N/A</v>
      </c>
      <c r="L245" s="24"/>
    </row>
    <row r="246" spans="1:12" ht="14.25" customHeight="1" x14ac:dyDescent="0.35">
      <c r="A246" s="17"/>
      <c r="D246" s="19" t="e">
        <f>VLOOKUP(B246,'Product List'!$A$2:$B$11,2,FALSE)</f>
        <v>#N/A</v>
      </c>
      <c r="E246" s="19" t="e">
        <f t="shared" si="0"/>
        <v>#N/A</v>
      </c>
      <c r="G246" s="18"/>
      <c r="H246" s="18"/>
      <c r="I246" s="19"/>
      <c r="J246" s="19" t="e">
        <f t="shared" si="1"/>
        <v>#N/A</v>
      </c>
      <c r="L246" s="26"/>
    </row>
    <row r="247" spans="1:12" ht="14.25" customHeight="1" x14ac:dyDescent="0.35">
      <c r="A247" s="21"/>
      <c r="D247" s="23" t="e">
        <f>VLOOKUP(B247,'Product List'!$A$2:$B$11,2,FALSE)</f>
        <v>#N/A</v>
      </c>
      <c r="E247" s="23" t="e">
        <f t="shared" si="0"/>
        <v>#N/A</v>
      </c>
      <c r="G247" s="22"/>
      <c r="H247" s="22"/>
      <c r="I247" s="23"/>
      <c r="J247" s="23" t="e">
        <f t="shared" si="1"/>
        <v>#N/A</v>
      </c>
      <c r="L247" s="24"/>
    </row>
    <row r="248" spans="1:12" ht="14.25" customHeight="1" x14ac:dyDescent="0.35">
      <c r="A248" s="17"/>
      <c r="D248" s="19" t="e">
        <f>VLOOKUP(B248,'Product List'!$A$2:$B$11,2,FALSE)</f>
        <v>#N/A</v>
      </c>
      <c r="E248" s="19" t="e">
        <f t="shared" si="0"/>
        <v>#N/A</v>
      </c>
      <c r="G248" s="18"/>
      <c r="H248" s="18"/>
      <c r="I248" s="19"/>
      <c r="J248" s="19" t="e">
        <f t="shared" si="1"/>
        <v>#N/A</v>
      </c>
      <c r="L248" s="26"/>
    </row>
    <row r="249" spans="1:12" ht="14.25" customHeight="1" x14ac:dyDescent="0.35">
      <c r="A249" s="21"/>
      <c r="D249" s="23" t="e">
        <f>VLOOKUP(B249,'Product List'!$A$2:$B$11,2,FALSE)</f>
        <v>#N/A</v>
      </c>
      <c r="E249" s="23" t="e">
        <f t="shared" si="0"/>
        <v>#N/A</v>
      </c>
      <c r="G249" s="22"/>
      <c r="H249" s="22"/>
      <c r="I249" s="23"/>
      <c r="J249" s="23" t="e">
        <f t="shared" si="1"/>
        <v>#N/A</v>
      </c>
      <c r="L249" s="24"/>
    </row>
    <row r="250" spans="1:12" ht="14.25" customHeight="1" x14ac:dyDescent="0.35">
      <c r="A250" s="17"/>
      <c r="D250" s="19" t="e">
        <f>VLOOKUP(B250,'Product List'!$A$2:$B$11,2,FALSE)</f>
        <v>#N/A</v>
      </c>
      <c r="E250" s="19" t="e">
        <f t="shared" si="0"/>
        <v>#N/A</v>
      </c>
      <c r="G250" s="18"/>
      <c r="H250" s="18"/>
      <c r="I250" s="19"/>
      <c r="J250" s="19" t="e">
        <f t="shared" si="1"/>
        <v>#N/A</v>
      </c>
      <c r="L250" s="26"/>
    </row>
    <row r="251" spans="1:12" ht="14.25" customHeight="1" x14ac:dyDescent="0.35">
      <c r="A251" s="21"/>
      <c r="D251" s="23" t="e">
        <f>VLOOKUP(B251,'Product List'!$A$2:$B$11,2,FALSE)</f>
        <v>#N/A</v>
      </c>
      <c r="E251" s="23" t="e">
        <f t="shared" si="0"/>
        <v>#N/A</v>
      </c>
      <c r="G251" s="22"/>
      <c r="H251" s="22"/>
      <c r="I251" s="23"/>
      <c r="J251" s="23" t="e">
        <f t="shared" si="1"/>
        <v>#N/A</v>
      </c>
      <c r="L251" s="24"/>
    </row>
    <row r="252" spans="1:12" ht="14.25" customHeight="1" x14ac:dyDescent="0.35">
      <c r="A252" s="17"/>
      <c r="D252" s="19" t="e">
        <f>VLOOKUP(B252,'Product List'!$A$2:$B$11,2,FALSE)</f>
        <v>#N/A</v>
      </c>
      <c r="E252" s="19" t="e">
        <f t="shared" si="0"/>
        <v>#N/A</v>
      </c>
      <c r="G252" s="18"/>
      <c r="H252" s="18"/>
      <c r="I252" s="19"/>
      <c r="J252" s="19" t="e">
        <f t="shared" si="1"/>
        <v>#N/A</v>
      </c>
      <c r="L252" s="26"/>
    </row>
    <row r="253" spans="1:12" ht="14.25" customHeight="1" x14ac:dyDescent="0.35">
      <c r="A253" s="21"/>
      <c r="D253" s="23" t="e">
        <f>VLOOKUP(B253,'Product List'!$A$2:$B$11,2,FALSE)</f>
        <v>#N/A</v>
      </c>
      <c r="E253" s="23" t="e">
        <f t="shared" si="0"/>
        <v>#N/A</v>
      </c>
      <c r="G253" s="22"/>
      <c r="H253" s="22"/>
      <c r="I253" s="23"/>
      <c r="J253" s="23" t="e">
        <f t="shared" si="1"/>
        <v>#N/A</v>
      </c>
      <c r="L253" s="24"/>
    </row>
    <row r="254" spans="1:12" ht="14.25" customHeight="1" x14ac:dyDescent="0.35">
      <c r="A254" s="17"/>
      <c r="D254" s="19" t="e">
        <f>VLOOKUP(B254,'Product List'!$A$2:$B$11,2,FALSE)</f>
        <v>#N/A</v>
      </c>
      <c r="E254" s="19" t="e">
        <f t="shared" si="0"/>
        <v>#N/A</v>
      </c>
      <c r="G254" s="18"/>
      <c r="H254" s="18"/>
      <c r="I254" s="19"/>
      <c r="J254" s="19" t="e">
        <f t="shared" si="1"/>
        <v>#N/A</v>
      </c>
      <c r="L254" s="26"/>
    </row>
    <row r="255" spans="1:12" ht="14.25" customHeight="1" x14ac:dyDescent="0.35">
      <c r="A255" s="21"/>
      <c r="D255" s="23" t="e">
        <f>VLOOKUP(B255,'Product List'!$A$2:$B$11,2,FALSE)</f>
        <v>#N/A</v>
      </c>
      <c r="E255" s="23" t="e">
        <f t="shared" si="0"/>
        <v>#N/A</v>
      </c>
      <c r="G255" s="22"/>
      <c r="H255" s="22"/>
      <c r="I255" s="23"/>
      <c r="J255" s="23" t="e">
        <f t="shared" si="1"/>
        <v>#N/A</v>
      </c>
      <c r="L255" s="24"/>
    </row>
    <row r="256" spans="1:12" ht="14.25" customHeight="1" x14ac:dyDescent="0.35">
      <c r="A256" s="17"/>
      <c r="D256" s="19" t="e">
        <f>VLOOKUP(B256,'Product List'!$A$2:$B$11,2,FALSE)</f>
        <v>#N/A</v>
      </c>
      <c r="E256" s="19" t="e">
        <f t="shared" si="0"/>
        <v>#N/A</v>
      </c>
      <c r="G256" s="18"/>
      <c r="H256" s="18"/>
      <c r="I256" s="19"/>
      <c r="J256" s="19" t="e">
        <f t="shared" si="1"/>
        <v>#N/A</v>
      </c>
      <c r="L256" s="26"/>
    </row>
    <row r="257" spans="1:12" ht="14.25" customHeight="1" x14ac:dyDescent="0.35">
      <c r="A257" s="21"/>
      <c r="D257" s="23" t="e">
        <f>VLOOKUP(B257,'Product List'!$A$2:$B$11,2,FALSE)</f>
        <v>#N/A</v>
      </c>
      <c r="E257" s="23" t="e">
        <f t="shared" ref="E257:E306" si="2">C257*D257</f>
        <v>#N/A</v>
      </c>
      <c r="G257" s="22"/>
      <c r="H257" s="22"/>
      <c r="I257" s="23"/>
      <c r="J257" s="23" t="e">
        <f t="shared" ref="J257:J306" si="3">I257-E257</f>
        <v>#N/A</v>
      </c>
      <c r="L257" s="24"/>
    </row>
    <row r="258" spans="1:12" ht="14.25" customHeight="1" x14ac:dyDescent="0.35">
      <c r="A258" s="17"/>
      <c r="D258" s="19" t="e">
        <f>VLOOKUP(B258,'Product List'!$A$2:$B$11,2,FALSE)</f>
        <v>#N/A</v>
      </c>
      <c r="E258" s="19" t="e">
        <f t="shared" si="2"/>
        <v>#N/A</v>
      </c>
      <c r="G258" s="18"/>
      <c r="H258" s="18"/>
      <c r="I258" s="19"/>
      <c r="J258" s="19" t="e">
        <f t="shared" si="3"/>
        <v>#N/A</v>
      </c>
      <c r="L258" s="26"/>
    </row>
    <row r="259" spans="1:12" ht="14.25" customHeight="1" x14ac:dyDescent="0.35">
      <c r="A259" s="21"/>
      <c r="D259" s="23" t="e">
        <f>VLOOKUP(B259,'Product List'!$A$2:$B$11,2,FALSE)</f>
        <v>#N/A</v>
      </c>
      <c r="E259" s="23" t="e">
        <f t="shared" si="2"/>
        <v>#N/A</v>
      </c>
      <c r="G259" s="22"/>
      <c r="H259" s="22"/>
      <c r="I259" s="23"/>
      <c r="J259" s="23" t="e">
        <f t="shared" si="3"/>
        <v>#N/A</v>
      </c>
      <c r="L259" s="24"/>
    </row>
    <row r="260" spans="1:12" ht="14.25" customHeight="1" x14ac:dyDescent="0.35">
      <c r="A260" s="17"/>
      <c r="D260" s="19" t="e">
        <f>VLOOKUP(B260,'Product List'!$A$2:$B$11,2,FALSE)</f>
        <v>#N/A</v>
      </c>
      <c r="E260" s="19" t="e">
        <f t="shared" si="2"/>
        <v>#N/A</v>
      </c>
      <c r="G260" s="18"/>
      <c r="H260" s="18"/>
      <c r="I260" s="19"/>
      <c r="J260" s="19" t="e">
        <f t="shared" si="3"/>
        <v>#N/A</v>
      </c>
      <c r="L260" s="26"/>
    </row>
    <row r="261" spans="1:12" ht="14.25" customHeight="1" x14ac:dyDescent="0.35">
      <c r="A261" s="21"/>
      <c r="D261" s="23" t="e">
        <f>VLOOKUP(B261,'Product List'!$A$2:$B$11,2,FALSE)</f>
        <v>#N/A</v>
      </c>
      <c r="E261" s="23" t="e">
        <f t="shared" si="2"/>
        <v>#N/A</v>
      </c>
      <c r="G261" s="22"/>
      <c r="H261" s="22"/>
      <c r="I261" s="23"/>
      <c r="J261" s="23" t="e">
        <f t="shared" si="3"/>
        <v>#N/A</v>
      </c>
      <c r="L261" s="24"/>
    </row>
    <row r="262" spans="1:12" ht="14.25" customHeight="1" x14ac:dyDescent="0.35">
      <c r="A262" s="17"/>
      <c r="D262" s="19" t="e">
        <f>VLOOKUP(B262,'Product List'!$A$2:$B$11,2,FALSE)</f>
        <v>#N/A</v>
      </c>
      <c r="E262" s="19" t="e">
        <f t="shared" si="2"/>
        <v>#N/A</v>
      </c>
      <c r="G262" s="18"/>
      <c r="H262" s="18"/>
      <c r="I262" s="19"/>
      <c r="J262" s="19" t="e">
        <f t="shared" si="3"/>
        <v>#N/A</v>
      </c>
      <c r="L262" s="26"/>
    </row>
    <row r="263" spans="1:12" ht="14.25" customHeight="1" x14ac:dyDescent="0.35">
      <c r="A263" s="21"/>
      <c r="D263" s="23" t="e">
        <f>VLOOKUP(B263,'Product List'!$A$2:$B$11,2,FALSE)</f>
        <v>#N/A</v>
      </c>
      <c r="E263" s="23" t="e">
        <f t="shared" si="2"/>
        <v>#N/A</v>
      </c>
      <c r="G263" s="22"/>
      <c r="H263" s="22"/>
      <c r="I263" s="23"/>
      <c r="J263" s="23" t="e">
        <f t="shared" si="3"/>
        <v>#N/A</v>
      </c>
      <c r="L263" s="24"/>
    </row>
    <row r="264" spans="1:12" ht="14.25" customHeight="1" x14ac:dyDescent="0.35">
      <c r="A264" s="17"/>
      <c r="D264" s="19" t="e">
        <f>VLOOKUP(B264,'Product List'!$A$2:$B$11,2,FALSE)</f>
        <v>#N/A</v>
      </c>
      <c r="E264" s="19" t="e">
        <f t="shared" si="2"/>
        <v>#N/A</v>
      </c>
      <c r="G264" s="18"/>
      <c r="H264" s="18"/>
      <c r="I264" s="19"/>
      <c r="J264" s="19" t="e">
        <f t="shared" si="3"/>
        <v>#N/A</v>
      </c>
      <c r="L264" s="26"/>
    </row>
    <row r="265" spans="1:12" ht="14.25" customHeight="1" x14ac:dyDescent="0.35">
      <c r="A265" s="21"/>
      <c r="D265" s="23" t="e">
        <f>VLOOKUP(B265,'Product List'!$A$2:$B$11,2,FALSE)</f>
        <v>#N/A</v>
      </c>
      <c r="E265" s="23" t="e">
        <f t="shared" si="2"/>
        <v>#N/A</v>
      </c>
      <c r="G265" s="22"/>
      <c r="H265" s="22"/>
      <c r="I265" s="23"/>
      <c r="J265" s="23" t="e">
        <f t="shared" si="3"/>
        <v>#N/A</v>
      </c>
      <c r="L265" s="24"/>
    </row>
    <row r="266" spans="1:12" ht="14.25" customHeight="1" x14ac:dyDescent="0.35">
      <c r="A266" s="17"/>
      <c r="D266" s="19" t="e">
        <f>VLOOKUP(B266,'Product List'!$A$2:$B$11,2,FALSE)</f>
        <v>#N/A</v>
      </c>
      <c r="E266" s="19" t="e">
        <f t="shared" si="2"/>
        <v>#N/A</v>
      </c>
      <c r="G266" s="18"/>
      <c r="H266" s="18"/>
      <c r="I266" s="19"/>
      <c r="J266" s="19" t="e">
        <f t="shared" si="3"/>
        <v>#N/A</v>
      </c>
      <c r="L266" s="26"/>
    </row>
    <row r="267" spans="1:12" ht="14.25" customHeight="1" x14ac:dyDescent="0.35">
      <c r="A267" s="21"/>
      <c r="D267" s="23" t="e">
        <f>VLOOKUP(B267,'Product List'!$A$2:$B$11,2,FALSE)</f>
        <v>#N/A</v>
      </c>
      <c r="E267" s="23" t="e">
        <f t="shared" si="2"/>
        <v>#N/A</v>
      </c>
      <c r="G267" s="22"/>
      <c r="H267" s="22"/>
      <c r="I267" s="23"/>
      <c r="J267" s="23" t="e">
        <f t="shared" si="3"/>
        <v>#N/A</v>
      </c>
      <c r="L267" s="24"/>
    </row>
    <row r="268" spans="1:12" ht="14.25" customHeight="1" x14ac:dyDescent="0.35">
      <c r="A268" s="17"/>
      <c r="D268" s="19" t="e">
        <f>VLOOKUP(B268,'Product List'!$A$2:$B$11,2,FALSE)</f>
        <v>#N/A</v>
      </c>
      <c r="E268" s="19" t="e">
        <f t="shared" si="2"/>
        <v>#N/A</v>
      </c>
      <c r="G268" s="18"/>
      <c r="H268" s="18"/>
      <c r="I268" s="19"/>
      <c r="J268" s="19" t="e">
        <f t="shared" si="3"/>
        <v>#N/A</v>
      </c>
      <c r="L268" s="26"/>
    </row>
    <row r="269" spans="1:12" ht="14.25" customHeight="1" x14ac:dyDescent="0.35">
      <c r="A269" s="21"/>
      <c r="D269" s="23" t="e">
        <f>VLOOKUP(B269,'Product List'!$A$2:$B$11,2,FALSE)</f>
        <v>#N/A</v>
      </c>
      <c r="E269" s="23" t="e">
        <f t="shared" si="2"/>
        <v>#N/A</v>
      </c>
      <c r="G269" s="22"/>
      <c r="H269" s="22"/>
      <c r="I269" s="23"/>
      <c r="J269" s="23" t="e">
        <f t="shared" si="3"/>
        <v>#N/A</v>
      </c>
      <c r="L269" s="24"/>
    </row>
    <row r="270" spans="1:12" ht="14.25" customHeight="1" x14ac:dyDescent="0.35">
      <c r="A270" s="17"/>
      <c r="D270" s="19" t="e">
        <f>VLOOKUP(B270,'Product List'!$A$2:$B$11,2,FALSE)</f>
        <v>#N/A</v>
      </c>
      <c r="E270" s="19" t="e">
        <f t="shared" si="2"/>
        <v>#N/A</v>
      </c>
      <c r="G270" s="18"/>
      <c r="H270" s="18"/>
      <c r="I270" s="19"/>
      <c r="J270" s="19" t="e">
        <f t="shared" si="3"/>
        <v>#N/A</v>
      </c>
      <c r="L270" s="26"/>
    </row>
    <row r="271" spans="1:12" ht="14.25" customHeight="1" x14ac:dyDescent="0.35">
      <c r="A271" s="21"/>
      <c r="D271" s="23" t="e">
        <f>VLOOKUP(B271,'Product List'!$A$2:$B$11,2,FALSE)</f>
        <v>#N/A</v>
      </c>
      <c r="E271" s="23" t="e">
        <f t="shared" si="2"/>
        <v>#N/A</v>
      </c>
      <c r="G271" s="22"/>
      <c r="H271" s="22"/>
      <c r="I271" s="23"/>
      <c r="J271" s="23" t="e">
        <f t="shared" si="3"/>
        <v>#N/A</v>
      </c>
      <c r="L271" s="24"/>
    </row>
    <row r="272" spans="1:12" ht="14.25" customHeight="1" x14ac:dyDescent="0.35">
      <c r="A272" s="17"/>
      <c r="D272" s="19" t="e">
        <f>VLOOKUP(B272,'Product List'!$A$2:$B$11,2,FALSE)</f>
        <v>#N/A</v>
      </c>
      <c r="E272" s="19" t="e">
        <f t="shared" si="2"/>
        <v>#N/A</v>
      </c>
      <c r="G272" s="18"/>
      <c r="H272" s="18"/>
      <c r="I272" s="19"/>
      <c r="J272" s="19" t="e">
        <f t="shared" si="3"/>
        <v>#N/A</v>
      </c>
      <c r="L272" s="26"/>
    </row>
    <row r="273" spans="1:12" ht="14.25" customHeight="1" x14ac:dyDescent="0.35">
      <c r="A273" s="21"/>
      <c r="D273" s="23" t="e">
        <f>VLOOKUP(B273,'Product List'!$A$2:$B$11,2,FALSE)</f>
        <v>#N/A</v>
      </c>
      <c r="E273" s="23" t="e">
        <f t="shared" si="2"/>
        <v>#N/A</v>
      </c>
      <c r="G273" s="22"/>
      <c r="H273" s="22"/>
      <c r="I273" s="23"/>
      <c r="J273" s="23" t="e">
        <f t="shared" si="3"/>
        <v>#N/A</v>
      </c>
      <c r="L273" s="24"/>
    </row>
    <row r="274" spans="1:12" ht="14.25" customHeight="1" x14ac:dyDescent="0.35">
      <c r="A274" s="17"/>
      <c r="D274" s="19" t="e">
        <f>VLOOKUP(B274,'Product List'!$A$2:$B$11,2,FALSE)</f>
        <v>#N/A</v>
      </c>
      <c r="E274" s="19" t="e">
        <f t="shared" si="2"/>
        <v>#N/A</v>
      </c>
      <c r="G274" s="18"/>
      <c r="H274" s="18"/>
      <c r="I274" s="19"/>
      <c r="J274" s="19" t="e">
        <f t="shared" si="3"/>
        <v>#N/A</v>
      </c>
      <c r="L274" s="26"/>
    </row>
    <row r="275" spans="1:12" ht="14.25" customHeight="1" x14ac:dyDescent="0.35">
      <c r="A275" s="21"/>
      <c r="D275" s="23" t="e">
        <f>VLOOKUP(B275,'Product List'!$A$2:$B$11,2,FALSE)</f>
        <v>#N/A</v>
      </c>
      <c r="E275" s="23" t="e">
        <f t="shared" si="2"/>
        <v>#N/A</v>
      </c>
      <c r="G275" s="22"/>
      <c r="H275" s="22"/>
      <c r="I275" s="23"/>
      <c r="J275" s="23" t="e">
        <f t="shared" si="3"/>
        <v>#N/A</v>
      </c>
      <c r="L275" s="24"/>
    </row>
    <row r="276" spans="1:12" ht="14.25" customHeight="1" x14ac:dyDescent="0.35">
      <c r="A276" s="17"/>
      <c r="D276" s="19" t="e">
        <f>VLOOKUP(B276,'Product List'!$A$2:$B$11,2,FALSE)</f>
        <v>#N/A</v>
      </c>
      <c r="E276" s="19" t="e">
        <f t="shared" si="2"/>
        <v>#N/A</v>
      </c>
      <c r="G276" s="18"/>
      <c r="H276" s="18"/>
      <c r="I276" s="19"/>
      <c r="J276" s="19" t="e">
        <f t="shared" si="3"/>
        <v>#N/A</v>
      </c>
      <c r="L276" s="26"/>
    </row>
    <row r="277" spans="1:12" ht="14.25" customHeight="1" x14ac:dyDescent="0.35">
      <c r="A277" s="21"/>
      <c r="D277" s="23" t="e">
        <f>VLOOKUP(B277,'Product List'!$A$2:$B$11,2,FALSE)</f>
        <v>#N/A</v>
      </c>
      <c r="E277" s="23" t="e">
        <f t="shared" si="2"/>
        <v>#N/A</v>
      </c>
      <c r="G277" s="22"/>
      <c r="H277" s="22"/>
      <c r="I277" s="23"/>
      <c r="J277" s="23" t="e">
        <f t="shared" si="3"/>
        <v>#N/A</v>
      </c>
      <c r="L277" s="24"/>
    </row>
    <row r="278" spans="1:12" ht="14.25" customHeight="1" x14ac:dyDescent="0.35">
      <c r="A278" s="17"/>
      <c r="D278" s="19" t="e">
        <f>VLOOKUP(B278,'Product List'!$A$2:$B$11,2,FALSE)</f>
        <v>#N/A</v>
      </c>
      <c r="E278" s="19" t="e">
        <f t="shared" si="2"/>
        <v>#N/A</v>
      </c>
      <c r="G278" s="18"/>
      <c r="H278" s="18"/>
      <c r="I278" s="19"/>
      <c r="J278" s="19" t="e">
        <f t="shared" si="3"/>
        <v>#N/A</v>
      </c>
      <c r="L278" s="26"/>
    </row>
    <row r="279" spans="1:12" ht="14.25" customHeight="1" x14ac:dyDescent="0.35">
      <c r="A279" s="21"/>
      <c r="D279" s="23" t="e">
        <f>VLOOKUP(B279,'Product List'!$A$2:$B$11,2,FALSE)</f>
        <v>#N/A</v>
      </c>
      <c r="E279" s="23" t="e">
        <f t="shared" si="2"/>
        <v>#N/A</v>
      </c>
      <c r="G279" s="22"/>
      <c r="H279" s="22"/>
      <c r="I279" s="23"/>
      <c r="J279" s="23" t="e">
        <f t="shared" si="3"/>
        <v>#N/A</v>
      </c>
      <c r="L279" s="24"/>
    </row>
    <row r="280" spans="1:12" ht="14.25" customHeight="1" x14ac:dyDescent="0.35">
      <c r="A280" s="17"/>
      <c r="D280" s="19" t="e">
        <f>VLOOKUP(B280,'Product List'!$A$2:$B$11,2,FALSE)</f>
        <v>#N/A</v>
      </c>
      <c r="E280" s="19" t="e">
        <f t="shared" si="2"/>
        <v>#N/A</v>
      </c>
      <c r="G280" s="18"/>
      <c r="H280" s="18"/>
      <c r="I280" s="19"/>
      <c r="J280" s="19" t="e">
        <f t="shared" si="3"/>
        <v>#N/A</v>
      </c>
      <c r="L280" s="26"/>
    </row>
    <row r="281" spans="1:12" ht="14.25" customHeight="1" x14ac:dyDescent="0.35">
      <c r="A281" s="21"/>
      <c r="D281" s="23" t="e">
        <f>VLOOKUP(B281,'Product List'!$A$2:$B$11,2,FALSE)</f>
        <v>#N/A</v>
      </c>
      <c r="E281" s="23" t="e">
        <f t="shared" si="2"/>
        <v>#N/A</v>
      </c>
      <c r="G281" s="22"/>
      <c r="H281" s="22"/>
      <c r="I281" s="23"/>
      <c r="J281" s="23" t="e">
        <f t="shared" si="3"/>
        <v>#N/A</v>
      </c>
      <c r="L281" s="24"/>
    </row>
    <row r="282" spans="1:12" ht="14.25" customHeight="1" x14ac:dyDescent="0.35">
      <c r="A282" s="17"/>
      <c r="D282" s="19" t="e">
        <f>VLOOKUP(B282,'Product List'!$A$2:$B$11,2,FALSE)</f>
        <v>#N/A</v>
      </c>
      <c r="E282" s="19" t="e">
        <f t="shared" si="2"/>
        <v>#N/A</v>
      </c>
      <c r="G282" s="18"/>
      <c r="H282" s="18"/>
      <c r="I282" s="19"/>
      <c r="J282" s="19" t="e">
        <f t="shared" si="3"/>
        <v>#N/A</v>
      </c>
      <c r="L282" s="26"/>
    </row>
    <row r="283" spans="1:12" ht="14.25" customHeight="1" x14ac:dyDescent="0.35">
      <c r="A283" s="21"/>
      <c r="D283" s="23" t="e">
        <f>VLOOKUP(B283,'Product List'!$A$2:$B$11,2,FALSE)</f>
        <v>#N/A</v>
      </c>
      <c r="E283" s="23" t="e">
        <f t="shared" si="2"/>
        <v>#N/A</v>
      </c>
      <c r="G283" s="22"/>
      <c r="H283" s="22"/>
      <c r="I283" s="23"/>
      <c r="J283" s="23" t="e">
        <f t="shared" si="3"/>
        <v>#N/A</v>
      </c>
      <c r="L283" s="24"/>
    </row>
    <row r="284" spans="1:12" ht="14.25" customHeight="1" x14ac:dyDescent="0.35">
      <c r="A284" s="17"/>
      <c r="D284" s="19" t="e">
        <f>VLOOKUP(B284,'Product List'!$A$2:$B$11,2,FALSE)</f>
        <v>#N/A</v>
      </c>
      <c r="E284" s="19" t="e">
        <f t="shared" si="2"/>
        <v>#N/A</v>
      </c>
      <c r="G284" s="18"/>
      <c r="H284" s="18"/>
      <c r="I284" s="19"/>
      <c r="J284" s="19" t="e">
        <f t="shared" si="3"/>
        <v>#N/A</v>
      </c>
      <c r="L284" s="26"/>
    </row>
    <row r="285" spans="1:12" ht="14.25" customHeight="1" x14ac:dyDescent="0.35">
      <c r="A285" s="21"/>
      <c r="D285" s="23" t="e">
        <f>VLOOKUP(B285,'Product List'!$A$2:$B$11,2,FALSE)</f>
        <v>#N/A</v>
      </c>
      <c r="E285" s="23" t="e">
        <f t="shared" si="2"/>
        <v>#N/A</v>
      </c>
      <c r="G285" s="22"/>
      <c r="H285" s="22"/>
      <c r="I285" s="23"/>
      <c r="J285" s="23" t="e">
        <f t="shared" si="3"/>
        <v>#N/A</v>
      </c>
      <c r="L285" s="24"/>
    </row>
    <row r="286" spans="1:12" ht="14.25" customHeight="1" x14ac:dyDescent="0.35">
      <c r="A286" s="17"/>
      <c r="D286" s="19" t="e">
        <f>VLOOKUP(B286,'Product List'!$A$2:$B$11,2,FALSE)</f>
        <v>#N/A</v>
      </c>
      <c r="E286" s="19" t="e">
        <f t="shared" si="2"/>
        <v>#N/A</v>
      </c>
      <c r="G286" s="18"/>
      <c r="H286" s="18"/>
      <c r="I286" s="19"/>
      <c r="J286" s="19" t="e">
        <f t="shared" si="3"/>
        <v>#N/A</v>
      </c>
      <c r="L286" s="26"/>
    </row>
    <row r="287" spans="1:12" ht="14.25" customHeight="1" x14ac:dyDescent="0.35">
      <c r="A287" s="21"/>
      <c r="D287" s="23" t="e">
        <f>VLOOKUP(B287,'Product List'!$A$2:$B$11,2,FALSE)</f>
        <v>#N/A</v>
      </c>
      <c r="E287" s="23" t="e">
        <f t="shared" si="2"/>
        <v>#N/A</v>
      </c>
      <c r="G287" s="22"/>
      <c r="H287" s="22"/>
      <c r="I287" s="23"/>
      <c r="J287" s="23" t="e">
        <f t="shared" si="3"/>
        <v>#N/A</v>
      </c>
      <c r="L287" s="24"/>
    </row>
    <row r="288" spans="1:12" ht="14.25" customHeight="1" x14ac:dyDescent="0.35">
      <c r="A288" s="17"/>
      <c r="D288" s="19" t="e">
        <f>VLOOKUP(B288,'Product List'!$A$2:$B$11,2,FALSE)</f>
        <v>#N/A</v>
      </c>
      <c r="E288" s="19" t="e">
        <f t="shared" si="2"/>
        <v>#N/A</v>
      </c>
      <c r="G288" s="18"/>
      <c r="H288" s="18"/>
      <c r="I288" s="19"/>
      <c r="J288" s="19" t="e">
        <f t="shared" si="3"/>
        <v>#N/A</v>
      </c>
      <c r="L288" s="26"/>
    </row>
    <row r="289" spans="1:12" ht="14.25" customHeight="1" x14ac:dyDescent="0.35">
      <c r="A289" s="21"/>
      <c r="D289" s="23" t="e">
        <f>VLOOKUP(B289,'Product List'!$A$2:$B$11,2,FALSE)</f>
        <v>#N/A</v>
      </c>
      <c r="E289" s="23" t="e">
        <f t="shared" si="2"/>
        <v>#N/A</v>
      </c>
      <c r="G289" s="22"/>
      <c r="H289" s="22"/>
      <c r="I289" s="23"/>
      <c r="J289" s="23" t="e">
        <f t="shared" si="3"/>
        <v>#N/A</v>
      </c>
      <c r="L289" s="24"/>
    </row>
    <row r="290" spans="1:12" ht="14.25" customHeight="1" x14ac:dyDescent="0.35">
      <c r="A290" s="17"/>
      <c r="D290" s="19" t="e">
        <f>VLOOKUP(B290,'Product List'!$A$2:$B$11,2,FALSE)</f>
        <v>#N/A</v>
      </c>
      <c r="E290" s="19" t="e">
        <f t="shared" si="2"/>
        <v>#N/A</v>
      </c>
      <c r="G290" s="18"/>
      <c r="H290" s="18"/>
      <c r="I290" s="19"/>
      <c r="J290" s="19" t="e">
        <f t="shared" si="3"/>
        <v>#N/A</v>
      </c>
      <c r="L290" s="26"/>
    </row>
    <row r="291" spans="1:12" ht="14.25" customHeight="1" x14ac:dyDescent="0.35">
      <c r="A291" s="21"/>
      <c r="D291" s="23" t="e">
        <f>VLOOKUP(B291,'Product List'!$A$2:$B$11,2,FALSE)</f>
        <v>#N/A</v>
      </c>
      <c r="E291" s="23" t="e">
        <f t="shared" si="2"/>
        <v>#N/A</v>
      </c>
      <c r="G291" s="22"/>
      <c r="H291" s="22"/>
      <c r="I291" s="23"/>
      <c r="J291" s="23" t="e">
        <f t="shared" si="3"/>
        <v>#N/A</v>
      </c>
      <c r="L291" s="24"/>
    </row>
    <row r="292" spans="1:12" ht="14.25" customHeight="1" x14ac:dyDescent="0.35">
      <c r="A292" s="17"/>
      <c r="D292" s="19" t="e">
        <f>VLOOKUP(B292,'Product List'!$A$2:$B$11,2,FALSE)</f>
        <v>#N/A</v>
      </c>
      <c r="E292" s="19" t="e">
        <f t="shared" si="2"/>
        <v>#N/A</v>
      </c>
      <c r="G292" s="18"/>
      <c r="H292" s="18"/>
      <c r="I292" s="19"/>
      <c r="J292" s="19" t="e">
        <f t="shared" si="3"/>
        <v>#N/A</v>
      </c>
      <c r="L292" s="26"/>
    </row>
    <row r="293" spans="1:12" ht="14.25" customHeight="1" x14ac:dyDescent="0.35">
      <c r="A293" s="21"/>
      <c r="D293" s="23" t="e">
        <f>VLOOKUP(B293,'Product List'!$A$2:$B$11,2,FALSE)</f>
        <v>#N/A</v>
      </c>
      <c r="E293" s="23" t="e">
        <f t="shared" si="2"/>
        <v>#N/A</v>
      </c>
      <c r="G293" s="22"/>
      <c r="H293" s="22"/>
      <c r="I293" s="23"/>
      <c r="J293" s="23" t="e">
        <f t="shared" si="3"/>
        <v>#N/A</v>
      </c>
      <c r="L293" s="24"/>
    </row>
    <row r="294" spans="1:12" ht="14.25" customHeight="1" x14ac:dyDescent="0.35">
      <c r="A294" s="17"/>
      <c r="D294" s="19" t="e">
        <f>VLOOKUP(B294,'Product List'!$A$2:$B$11,2,FALSE)</f>
        <v>#N/A</v>
      </c>
      <c r="E294" s="19" t="e">
        <f t="shared" si="2"/>
        <v>#N/A</v>
      </c>
      <c r="G294" s="18"/>
      <c r="H294" s="18"/>
      <c r="I294" s="19"/>
      <c r="J294" s="19" t="e">
        <f t="shared" si="3"/>
        <v>#N/A</v>
      </c>
      <c r="L294" s="26"/>
    </row>
    <row r="295" spans="1:12" ht="14.25" customHeight="1" x14ac:dyDescent="0.35">
      <c r="A295" s="21"/>
      <c r="D295" s="23" t="e">
        <f>VLOOKUP(B295,'Product List'!$A$2:$B$11,2,FALSE)</f>
        <v>#N/A</v>
      </c>
      <c r="E295" s="23" t="e">
        <f t="shared" si="2"/>
        <v>#N/A</v>
      </c>
      <c r="G295" s="22"/>
      <c r="H295" s="22"/>
      <c r="I295" s="23"/>
      <c r="J295" s="23" t="e">
        <f t="shared" si="3"/>
        <v>#N/A</v>
      </c>
      <c r="L295" s="24"/>
    </row>
    <row r="296" spans="1:12" ht="14.25" customHeight="1" x14ac:dyDescent="0.35">
      <c r="A296" s="17"/>
      <c r="B296" s="18"/>
      <c r="C296" s="18"/>
      <c r="D296" s="19" t="e">
        <f>VLOOKUP(B296,'Product List'!$A$2:$B$11,2,FALSE)</f>
        <v>#N/A</v>
      </c>
      <c r="E296" s="19" t="e">
        <f t="shared" si="2"/>
        <v>#N/A</v>
      </c>
      <c r="F296" s="18"/>
      <c r="G296" s="18"/>
      <c r="H296" s="18"/>
      <c r="I296" s="19"/>
      <c r="J296" s="19" t="e">
        <f t="shared" si="3"/>
        <v>#N/A</v>
      </c>
      <c r="K296" s="18"/>
      <c r="L296" s="26"/>
    </row>
    <row r="297" spans="1:12" ht="14.25" customHeight="1" x14ac:dyDescent="0.35">
      <c r="A297" s="21"/>
      <c r="B297" s="22"/>
      <c r="C297" s="22"/>
      <c r="D297" s="23" t="e">
        <f>VLOOKUP(B297,'Product List'!$A$2:$B$11,2,FALSE)</f>
        <v>#N/A</v>
      </c>
      <c r="E297" s="23" t="e">
        <f t="shared" si="2"/>
        <v>#N/A</v>
      </c>
      <c r="F297" s="22"/>
      <c r="G297" s="22"/>
      <c r="H297" s="22"/>
      <c r="I297" s="23"/>
      <c r="J297" s="23" t="e">
        <f t="shared" si="3"/>
        <v>#N/A</v>
      </c>
      <c r="K297" s="22"/>
      <c r="L297" s="24"/>
    </row>
    <row r="298" spans="1:12" ht="14.25" customHeight="1" x14ac:dyDescent="0.35">
      <c r="A298" s="17"/>
      <c r="B298" s="18"/>
      <c r="C298" s="18"/>
      <c r="D298" s="19" t="e">
        <f>VLOOKUP(B298,'Product List'!$A$2:$B$11,2,FALSE)</f>
        <v>#N/A</v>
      </c>
      <c r="E298" s="19" t="e">
        <f t="shared" si="2"/>
        <v>#N/A</v>
      </c>
      <c r="F298" s="18"/>
      <c r="G298" s="18"/>
      <c r="H298" s="18"/>
      <c r="I298" s="19"/>
      <c r="J298" s="19" t="e">
        <f t="shared" si="3"/>
        <v>#N/A</v>
      </c>
      <c r="K298" s="18"/>
      <c r="L298" s="26"/>
    </row>
    <row r="299" spans="1:12" ht="14.25" customHeight="1" x14ac:dyDescent="0.35">
      <c r="A299" s="21"/>
      <c r="B299" s="22"/>
      <c r="C299" s="22"/>
      <c r="D299" s="23" t="e">
        <f>VLOOKUP(B299,'Product List'!$A$2:$B$11,2,FALSE)</f>
        <v>#N/A</v>
      </c>
      <c r="E299" s="23" t="e">
        <f t="shared" si="2"/>
        <v>#N/A</v>
      </c>
      <c r="F299" s="22"/>
      <c r="G299" s="22"/>
      <c r="H299" s="22"/>
      <c r="I299" s="23"/>
      <c r="J299" s="23" t="e">
        <f t="shared" si="3"/>
        <v>#N/A</v>
      </c>
      <c r="K299" s="22"/>
      <c r="L299" s="24"/>
    </row>
    <row r="300" spans="1:12" ht="14.25" customHeight="1" x14ac:dyDescent="0.35">
      <c r="A300" s="17"/>
      <c r="B300" s="18"/>
      <c r="C300" s="18"/>
      <c r="D300" s="19" t="e">
        <f>VLOOKUP(B300,'Product List'!$A$2:$B$11,2,FALSE)</f>
        <v>#N/A</v>
      </c>
      <c r="E300" s="19" t="e">
        <f t="shared" si="2"/>
        <v>#N/A</v>
      </c>
      <c r="F300" s="18"/>
      <c r="G300" s="18"/>
      <c r="H300" s="18"/>
      <c r="I300" s="19"/>
      <c r="J300" s="19" t="e">
        <f t="shared" si="3"/>
        <v>#N/A</v>
      </c>
      <c r="K300" s="18"/>
      <c r="L300" s="26"/>
    </row>
    <row r="301" spans="1:12" ht="14.25" customHeight="1" x14ac:dyDescent="0.35">
      <c r="A301" s="21"/>
      <c r="B301" s="22"/>
      <c r="C301" s="22"/>
      <c r="D301" s="23" t="e">
        <f>VLOOKUP(B301,'Product List'!$A$2:$B$11,2,FALSE)</f>
        <v>#N/A</v>
      </c>
      <c r="E301" s="23" t="e">
        <f t="shared" si="2"/>
        <v>#N/A</v>
      </c>
      <c r="F301" s="22"/>
      <c r="G301" s="22"/>
      <c r="H301" s="22"/>
      <c r="I301" s="23"/>
      <c r="J301" s="23" t="e">
        <f t="shared" si="3"/>
        <v>#N/A</v>
      </c>
      <c r="K301" s="22"/>
      <c r="L301" s="24"/>
    </row>
    <row r="302" spans="1:12" ht="14.25" customHeight="1" x14ac:dyDescent="0.35">
      <c r="A302" s="17"/>
      <c r="B302" s="18"/>
      <c r="C302" s="18"/>
      <c r="D302" s="19" t="e">
        <f>VLOOKUP(B302,'Product List'!$A$2:$B$11,2,FALSE)</f>
        <v>#N/A</v>
      </c>
      <c r="E302" s="19" t="e">
        <f t="shared" si="2"/>
        <v>#N/A</v>
      </c>
      <c r="F302" s="18"/>
      <c r="G302" s="18"/>
      <c r="H302" s="18"/>
      <c r="I302" s="19"/>
      <c r="J302" s="19" t="e">
        <f t="shared" si="3"/>
        <v>#N/A</v>
      </c>
      <c r="K302" s="18"/>
      <c r="L302" s="26"/>
    </row>
    <row r="303" spans="1:12" ht="14.25" customHeight="1" x14ac:dyDescent="0.35">
      <c r="A303" s="21"/>
      <c r="B303" s="22"/>
      <c r="C303" s="22"/>
      <c r="D303" s="23" t="e">
        <f>VLOOKUP(B303,'Product List'!$A$2:$B$11,2,FALSE)</f>
        <v>#N/A</v>
      </c>
      <c r="E303" s="23" t="e">
        <f t="shared" si="2"/>
        <v>#N/A</v>
      </c>
      <c r="F303" s="22"/>
      <c r="G303" s="22"/>
      <c r="H303" s="22"/>
      <c r="I303" s="23"/>
      <c r="J303" s="23" t="e">
        <f t="shared" si="3"/>
        <v>#N/A</v>
      </c>
      <c r="K303" s="22"/>
      <c r="L303" s="24"/>
    </row>
    <row r="304" spans="1:12" ht="14.25" customHeight="1" x14ac:dyDescent="0.35">
      <c r="A304" s="17"/>
      <c r="B304" s="18"/>
      <c r="C304" s="18"/>
      <c r="D304" s="19" t="e">
        <f>VLOOKUP(B304,'Product List'!$A$2:$B$11,2,FALSE)</f>
        <v>#N/A</v>
      </c>
      <c r="E304" s="19" t="e">
        <f t="shared" si="2"/>
        <v>#N/A</v>
      </c>
      <c r="F304" s="18"/>
      <c r="G304" s="18"/>
      <c r="H304" s="18"/>
      <c r="I304" s="19"/>
      <c r="J304" s="19" t="e">
        <f t="shared" si="3"/>
        <v>#N/A</v>
      </c>
      <c r="K304" s="18"/>
      <c r="L304" s="26"/>
    </row>
    <row r="305" spans="1:12" ht="14.25" customHeight="1" x14ac:dyDescent="0.35">
      <c r="A305" s="21"/>
      <c r="B305" s="22"/>
      <c r="C305" s="22"/>
      <c r="D305" s="23" t="e">
        <f>VLOOKUP(B305,'Product List'!$A$2:$B$11,2,FALSE)</f>
        <v>#N/A</v>
      </c>
      <c r="E305" s="23" t="e">
        <f t="shared" si="2"/>
        <v>#N/A</v>
      </c>
      <c r="F305" s="22"/>
      <c r="G305" s="22"/>
      <c r="H305" s="22"/>
      <c r="I305" s="23"/>
      <c r="J305" s="23" t="e">
        <f t="shared" si="3"/>
        <v>#N/A</v>
      </c>
      <c r="K305" s="22"/>
      <c r="L305" s="24"/>
    </row>
    <row r="306" spans="1:12" ht="14.25" customHeight="1" x14ac:dyDescent="0.35">
      <c r="A306" s="46"/>
      <c r="B306" s="48"/>
      <c r="C306" s="48"/>
      <c r="D306" s="47" t="e">
        <f>VLOOKUP(B306,'Product List'!$A$2:$B$11,2,FALSE)</f>
        <v>#N/A</v>
      </c>
      <c r="E306" s="47" t="e">
        <f t="shared" si="2"/>
        <v>#N/A</v>
      </c>
      <c r="F306" s="48"/>
      <c r="G306" s="48"/>
      <c r="H306" s="48"/>
      <c r="I306" s="47"/>
      <c r="J306" s="47" t="e">
        <f t="shared" si="3"/>
        <v>#N/A</v>
      </c>
      <c r="K306" s="48"/>
      <c r="L306" s="49"/>
    </row>
    <row r="307" spans="1:12" ht="14.25" customHeight="1" x14ac:dyDescent="0.35">
      <c r="A307" s="6"/>
      <c r="D307" s="42"/>
      <c r="E307" s="42"/>
      <c r="G307" s="1"/>
      <c r="H307" s="1"/>
      <c r="I307" s="42"/>
      <c r="L307" s="5"/>
    </row>
    <row r="308" spans="1:12" ht="14.25" customHeight="1" x14ac:dyDescent="0.35">
      <c r="A308" s="6"/>
      <c r="D308" s="42"/>
      <c r="E308" s="42"/>
      <c r="G308" s="1"/>
      <c r="H308" s="1"/>
      <c r="I308" s="42"/>
      <c r="L308" s="5"/>
    </row>
    <row r="309" spans="1:12" ht="14.25" customHeight="1" x14ac:dyDescent="0.35">
      <c r="A309" s="6"/>
      <c r="D309" s="42"/>
      <c r="E309" s="42"/>
      <c r="G309" s="1"/>
      <c r="H309" s="1"/>
      <c r="I309" s="42"/>
      <c r="L309" s="5"/>
    </row>
    <row r="310" spans="1:12" ht="14.25" customHeight="1" x14ac:dyDescent="0.35">
      <c r="A310" s="6"/>
      <c r="D310" s="42"/>
      <c r="E310" s="42"/>
      <c r="G310" s="1"/>
      <c r="H310" s="1"/>
      <c r="I310" s="42"/>
      <c r="L310" s="5"/>
    </row>
    <row r="311" spans="1:12" ht="14.25" customHeight="1" x14ac:dyDescent="0.35">
      <c r="A311" s="6"/>
      <c r="D311" s="42"/>
      <c r="E311" s="42"/>
      <c r="G311" s="1"/>
      <c r="H311" s="1"/>
      <c r="I311" s="42"/>
      <c r="L311" s="5"/>
    </row>
    <row r="312" spans="1:12" ht="14.25" customHeight="1" x14ac:dyDescent="0.35">
      <c r="A312" s="6"/>
      <c r="D312" s="42"/>
      <c r="E312" s="42"/>
      <c r="G312" s="1"/>
      <c r="H312" s="1"/>
      <c r="I312" s="42"/>
      <c r="L312" s="5"/>
    </row>
    <row r="313" spans="1:12" ht="14.25" customHeight="1" x14ac:dyDescent="0.35">
      <c r="A313" s="6"/>
      <c r="D313" s="42"/>
      <c r="E313" s="42"/>
      <c r="G313" s="1"/>
      <c r="H313" s="1"/>
      <c r="I313" s="42"/>
      <c r="L313" s="5"/>
    </row>
    <row r="314" spans="1:12" ht="14.25" customHeight="1" x14ac:dyDescent="0.35">
      <c r="A314" s="6"/>
      <c r="D314" s="42"/>
      <c r="E314" s="42"/>
      <c r="G314" s="1"/>
      <c r="H314" s="1"/>
      <c r="I314" s="42"/>
      <c r="L314" s="5"/>
    </row>
    <row r="315" spans="1:12" ht="14.25" customHeight="1" x14ac:dyDescent="0.35">
      <c r="A315" s="6"/>
      <c r="D315" s="42"/>
      <c r="E315" s="42"/>
      <c r="G315" s="1"/>
      <c r="H315" s="1"/>
      <c r="I315" s="42"/>
      <c r="L315" s="5"/>
    </row>
    <row r="316" spans="1:12" ht="14.25" customHeight="1" x14ac:dyDescent="0.35">
      <c r="A316" s="6"/>
      <c r="D316" s="42"/>
      <c r="E316" s="42"/>
      <c r="G316" s="1"/>
      <c r="H316" s="1"/>
      <c r="I316" s="42"/>
      <c r="L316" s="5"/>
    </row>
    <row r="317" spans="1:12" ht="14.25" customHeight="1" x14ac:dyDescent="0.35">
      <c r="A317" s="6"/>
      <c r="D317" s="42"/>
      <c r="E317" s="42"/>
      <c r="G317" s="1"/>
      <c r="H317" s="1"/>
      <c r="I317" s="42"/>
      <c r="L317" s="5"/>
    </row>
    <row r="318" spans="1:12" ht="14.25" customHeight="1" x14ac:dyDescent="0.35">
      <c r="A318" s="6"/>
      <c r="D318" s="42"/>
      <c r="E318" s="42"/>
      <c r="G318" s="1"/>
      <c r="H318" s="1"/>
      <c r="I318" s="42"/>
      <c r="L318" s="5"/>
    </row>
    <row r="319" spans="1:12" ht="14.25" customHeight="1" x14ac:dyDescent="0.35">
      <c r="A319" s="6"/>
      <c r="D319" s="42"/>
      <c r="E319" s="42"/>
      <c r="G319" s="1"/>
      <c r="H319" s="1"/>
      <c r="I319" s="42"/>
      <c r="L319" s="5"/>
    </row>
    <row r="320" spans="1:12" ht="14.25" customHeight="1" x14ac:dyDescent="0.35">
      <c r="A320" s="6"/>
      <c r="D320" s="42"/>
      <c r="E320" s="42"/>
      <c r="G320" s="1"/>
      <c r="H320" s="1"/>
      <c r="I320" s="42"/>
      <c r="L320" s="5"/>
    </row>
    <row r="321" spans="1:12" ht="14.25" customHeight="1" x14ac:dyDescent="0.35">
      <c r="A321" s="6"/>
      <c r="D321" s="42"/>
      <c r="E321" s="42"/>
      <c r="G321" s="1"/>
      <c r="H321" s="1"/>
      <c r="I321" s="42"/>
      <c r="L321" s="5"/>
    </row>
    <row r="322" spans="1:12" ht="14.25" customHeight="1" x14ac:dyDescent="0.35">
      <c r="A322" s="6"/>
      <c r="D322" s="42"/>
      <c r="E322" s="42"/>
      <c r="G322" s="1"/>
      <c r="H322" s="1"/>
      <c r="I322" s="42"/>
      <c r="L322" s="5"/>
    </row>
    <row r="323" spans="1:12" ht="14.25" customHeight="1" x14ac:dyDescent="0.35">
      <c r="A323" s="6"/>
      <c r="D323" s="42"/>
      <c r="E323" s="42"/>
      <c r="G323" s="1"/>
      <c r="H323" s="1"/>
      <c r="I323" s="42"/>
      <c r="L323" s="5"/>
    </row>
    <row r="324" spans="1:12" ht="14.25" customHeight="1" x14ac:dyDescent="0.35">
      <c r="A324" s="6"/>
      <c r="D324" s="42"/>
      <c r="E324" s="42"/>
      <c r="G324" s="1"/>
      <c r="H324" s="1"/>
      <c r="I324" s="42"/>
      <c r="L324" s="5"/>
    </row>
    <row r="325" spans="1:12" ht="14.25" customHeight="1" x14ac:dyDescent="0.35">
      <c r="A325" s="6"/>
      <c r="D325" s="42"/>
      <c r="E325" s="42"/>
      <c r="G325" s="1"/>
      <c r="H325" s="1"/>
      <c r="I325" s="42"/>
      <c r="L325" s="5"/>
    </row>
    <row r="326" spans="1:12" ht="14.25" customHeight="1" x14ac:dyDescent="0.35">
      <c r="A326" s="6"/>
      <c r="D326" s="42"/>
      <c r="E326" s="42"/>
      <c r="G326" s="1"/>
      <c r="H326" s="1"/>
      <c r="I326" s="42"/>
      <c r="L326" s="5"/>
    </row>
    <row r="327" spans="1:12" ht="14.25" customHeight="1" x14ac:dyDescent="0.35">
      <c r="A327" s="6"/>
      <c r="D327" s="42"/>
      <c r="E327" s="42"/>
      <c r="G327" s="1"/>
      <c r="H327" s="1"/>
      <c r="I327" s="42"/>
      <c r="L327" s="5"/>
    </row>
    <row r="328" spans="1:12" ht="14.25" customHeight="1" x14ac:dyDescent="0.35">
      <c r="A328" s="6"/>
      <c r="D328" s="42"/>
      <c r="E328" s="42"/>
      <c r="G328" s="1"/>
      <c r="H328" s="1"/>
      <c r="I328" s="42"/>
      <c r="L328" s="5"/>
    </row>
    <row r="329" spans="1:12" ht="14.25" customHeight="1" x14ac:dyDescent="0.35">
      <c r="A329" s="6"/>
      <c r="D329" s="42"/>
      <c r="E329" s="42"/>
      <c r="G329" s="1"/>
      <c r="H329" s="1"/>
      <c r="I329" s="42"/>
      <c r="L329" s="5"/>
    </row>
    <row r="330" spans="1:12" ht="14.25" customHeight="1" x14ac:dyDescent="0.35">
      <c r="A330" s="6"/>
      <c r="D330" s="42"/>
      <c r="E330" s="42"/>
      <c r="G330" s="1"/>
      <c r="H330" s="1"/>
      <c r="I330" s="42"/>
      <c r="L330" s="5"/>
    </row>
    <row r="331" spans="1:12" ht="14.25" customHeight="1" x14ac:dyDescent="0.35">
      <c r="A331" s="6"/>
      <c r="D331" s="42"/>
      <c r="E331" s="42"/>
      <c r="G331" s="1"/>
      <c r="H331" s="1"/>
      <c r="I331" s="42"/>
      <c r="L331" s="5"/>
    </row>
    <row r="332" spans="1:12" ht="14.25" customHeight="1" x14ac:dyDescent="0.35">
      <c r="A332" s="6"/>
      <c r="D332" s="42"/>
      <c r="E332" s="42"/>
      <c r="G332" s="1"/>
      <c r="H332" s="1"/>
      <c r="I332" s="42"/>
      <c r="L332" s="5"/>
    </row>
    <row r="333" spans="1:12" ht="14.25" customHeight="1" x14ac:dyDescent="0.35">
      <c r="A333" s="6"/>
      <c r="D333" s="42"/>
      <c r="E333" s="42"/>
      <c r="G333" s="1"/>
      <c r="H333" s="1"/>
      <c r="I333" s="42"/>
      <c r="L333" s="5"/>
    </row>
    <row r="334" spans="1:12" ht="14.25" customHeight="1" x14ac:dyDescent="0.35">
      <c r="A334" s="6"/>
      <c r="D334" s="42"/>
      <c r="E334" s="42"/>
      <c r="G334" s="1"/>
      <c r="H334" s="1"/>
      <c r="I334" s="42"/>
      <c r="L334" s="5"/>
    </row>
    <row r="335" spans="1:12" ht="14.25" customHeight="1" x14ac:dyDescent="0.35">
      <c r="A335" s="6"/>
      <c r="D335" s="42"/>
      <c r="E335" s="42"/>
      <c r="G335" s="1"/>
      <c r="H335" s="1"/>
      <c r="I335" s="42"/>
      <c r="L335" s="5"/>
    </row>
    <row r="336" spans="1:12" ht="14.25" customHeight="1" x14ac:dyDescent="0.35">
      <c r="A336" s="6"/>
      <c r="D336" s="42"/>
      <c r="E336" s="42"/>
      <c r="G336" s="1"/>
      <c r="H336" s="1"/>
      <c r="I336" s="42"/>
      <c r="L336" s="5"/>
    </row>
    <row r="337" spans="1:12" ht="14.25" customHeight="1" x14ac:dyDescent="0.35">
      <c r="A337" s="6"/>
      <c r="D337" s="42"/>
      <c r="E337" s="42"/>
      <c r="G337" s="1"/>
      <c r="H337" s="1"/>
      <c r="I337" s="42"/>
      <c r="L337" s="5"/>
    </row>
    <row r="338" spans="1:12" ht="14.25" customHeight="1" x14ac:dyDescent="0.35">
      <c r="A338" s="6"/>
      <c r="D338" s="42"/>
      <c r="E338" s="42"/>
      <c r="G338" s="1"/>
      <c r="H338" s="1"/>
      <c r="I338" s="42"/>
      <c r="L338" s="5"/>
    </row>
    <row r="339" spans="1:12" ht="14.25" customHeight="1" x14ac:dyDescent="0.35">
      <c r="A339" s="6"/>
      <c r="D339" s="42"/>
      <c r="E339" s="42"/>
      <c r="G339" s="1"/>
      <c r="H339" s="1"/>
      <c r="I339" s="42"/>
      <c r="L339" s="5"/>
    </row>
    <row r="340" spans="1:12" ht="14.25" customHeight="1" x14ac:dyDescent="0.35">
      <c r="A340" s="6"/>
      <c r="D340" s="42"/>
      <c r="E340" s="42"/>
      <c r="G340" s="1"/>
      <c r="H340" s="1"/>
      <c r="I340" s="42"/>
      <c r="L340" s="5"/>
    </row>
    <row r="341" spans="1:12" ht="14.25" customHeight="1" x14ac:dyDescent="0.35">
      <c r="A341" s="6"/>
      <c r="D341" s="42"/>
      <c r="E341" s="42"/>
      <c r="G341" s="1"/>
      <c r="H341" s="1"/>
      <c r="I341" s="42"/>
      <c r="L341" s="5"/>
    </row>
    <row r="342" spans="1:12" ht="14.25" customHeight="1" x14ac:dyDescent="0.35">
      <c r="A342" s="6"/>
      <c r="D342" s="42"/>
      <c r="E342" s="42"/>
      <c r="G342" s="1"/>
      <c r="H342" s="1"/>
      <c r="I342" s="42"/>
      <c r="L342" s="5"/>
    </row>
    <row r="343" spans="1:12" ht="14.25" customHeight="1" x14ac:dyDescent="0.35">
      <c r="A343" s="6"/>
      <c r="D343" s="42"/>
      <c r="E343" s="42"/>
      <c r="G343" s="1"/>
      <c r="H343" s="1"/>
      <c r="I343" s="42"/>
      <c r="L343" s="5"/>
    </row>
    <row r="344" spans="1:12" ht="14.25" customHeight="1" x14ac:dyDescent="0.35">
      <c r="A344" s="6"/>
      <c r="D344" s="42"/>
      <c r="E344" s="42"/>
      <c r="G344" s="1"/>
      <c r="H344" s="1"/>
      <c r="I344" s="42"/>
      <c r="L344" s="5"/>
    </row>
    <row r="345" spans="1:12" ht="14.25" customHeight="1" x14ac:dyDescent="0.35">
      <c r="A345" s="6"/>
      <c r="D345" s="42"/>
      <c r="E345" s="42"/>
      <c r="G345" s="1"/>
      <c r="H345" s="1"/>
      <c r="I345" s="42"/>
      <c r="L345" s="5"/>
    </row>
    <row r="346" spans="1:12" ht="14.25" customHeight="1" x14ac:dyDescent="0.35">
      <c r="A346" s="6"/>
      <c r="D346" s="42"/>
      <c r="E346" s="42"/>
      <c r="G346" s="1"/>
      <c r="H346" s="1"/>
      <c r="I346" s="42"/>
      <c r="L346" s="5"/>
    </row>
    <row r="347" spans="1:12" ht="14.25" customHeight="1" x14ac:dyDescent="0.35">
      <c r="A347" s="6"/>
      <c r="D347" s="42"/>
      <c r="E347" s="42"/>
      <c r="G347" s="1"/>
      <c r="H347" s="1"/>
      <c r="I347" s="42"/>
      <c r="L347" s="5"/>
    </row>
    <row r="348" spans="1:12" ht="14.25" customHeight="1" x14ac:dyDescent="0.35">
      <c r="A348" s="6"/>
      <c r="D348" s="42"/>
      <c r="E348" s="42"/>
      <c r="G348" s="1"/>
      <c r="H348" s="1"/>
      <c r="I348" s="42"/>
      <c r="L348" s="5"/>
    </row>
    <row r="349" spans="1:12" ht="14.25" customHeight="1" x14ac:dyDescent="0.35">
      <c r="A349" s="6"/>
      <c r="D349" s="42"/>
      <c r="E349" s="42"/>
      <c r="G349" s="1"/>
      <c r="H349" s="1"/>
      <c r="I349" s="42"/>
      <c r="L349" s="5"/>
    </row>
    <row r="350" spans="1:12" ht="14.25" customHeight="1" x14ac:dyDescent="0.35">
      <c r="A350" s="6"/>
      <c r="D350" s="42"/>
      <c r="E350" s="42"/>
      <c r="G350" s="1"/>
      <c r="H350" s="1"/>
      <c r="I350" s="42"/>
      <c r="L350" s="5"/>
    </row>
    <row r="351" spans="1:12" ht="14.25" customHeight="1" x14ac:dyDescent="0.35">
      <c r="A351" s="6"/>
      <c r="D351" s="42"/>
      <c r="E351" s="42"/>
      <c r="G351" s="1"/>
      <c r="H351" s="1"/>
      <c r="I351" s="42"/>
      <c r="L351" s="5"/>
    </row>
    <row r="352" spans="1:12" ht="14.25" customHeight="1" x14ac:dyDescent="0.35">
      <c r="A352" s="6"/>
      <c r="D352" s="42"/>
      <c r="E352" s="42"/>
      <c r="G352" s="1"/>
      <c r="H352" s="1"/>
      <c r="I352" s="42"/>
      <c r="L352" s="5"/>
    </row>
    <row r="353" spans="1:12" ht="14.25" customHeight="1" x14ac:dyDescent="0.35">
      <c r="A353" s="6"/>
      <c r="D353" s="42"/>
      <c r="E353" s="42"/>
      <c r="G353" s="1"/>
      <c r="H353" s="1"/>
      <c r="I353" s="42"/>
      <c r="L353" s="5"/>
    </row>
    <row r="354" spans="1:12" ht="14.25" customHeight="1" x14ac:dyDescent="0.35">
      <c r="A354" s="6"/>
      <c r="D354" s="42"/>
      <c r="E354" s="42"/>
      <c r="G354" s="1"/>
      <c r="H354" s="1"/>
      <c r="I354" s="42"/>
      <c r="L354" s="5"/>
    </row>
    <row r="355" spans="1:12" ht="14.25" customHeight="1" x14ac:dyDescent="0.35">
      <c r="A355" s="6"/>
      <c r="D355" s="42"/>
      <c r="E355" s="42"/>
      <c r="G355" s="1"/>
      <c r="H355" s="1"/>
      <c r="I355" s="42"/>
      <c r="L355" s="5"/>
    </row>
    <row r="356" spans="1:12" ht="14.25" customHeight="1" x14ac:dyDescent="0.35">
      <c r="A356" s="6"/>
      <c r="D356" s="42"/>
      <c r="E356" s="42"/>
      <c r="G356" s="1"/>
      <c r="H356" s="1"/>
      <c r="I356" s="42"/>
      <c r="L356" s="5"/>
    </row>
    <row r="357" spans="1:12" ht="14.25" customHeight="1" x14ac:dyDescent="0.35">
      <c r="A357" s="6"/>
      <c r="D357" s="42"/>
      <c r="E357" s="42"/>
      <c r="G357" s="1"/>
      <c r="H357" s="1"/>
      <c r="I357" s="42"/>
      <c r="L357" s="5"/>
    </row>
    <row r="358" spans="1:12" ht="14.25" customHeight="1" x14ac:dyDescent="0.35">
      <c r="A358" s="6"/>
      <c r="D358" s="42"/>
      <c r="E358" s="42"/>
      <c r="G358" s="1"/>
      <c r="H358" s="1"/>
      <c r="I358" s="42"/>
      <c r="L358" s="5"/>
    </row>
    <row r="359" spans="1:12" ht="14.25" customHeight="1" x14ac:dyDescent="0.35">
      <c r="A359" s="6"/>
      <c r="D359" s="42"/>
      <c r="E359" s="42"/>
      <c r="G359" s="1"/>
      <c r="H359" s="1"/>
      <c r="I359" s="42"/>
      <c r="L359" s="5"/>
    </row>
    <row r="360" spans="1:12" ht="14.25" customHeight="1" x14ac:dyDescent="0.35">
      <c r="A360" s="6"/>
      <c r="D360" s="42"/>
      <c r="E360" s="42"/>
      <c r="G360" s="1"/>
      <c r="H360" s="1"/>
      <c r="I360" s="42"/>
      <c r="L360" s="5"/>
    </row>
    <row r="361" spans="1:12" ht="14.25" customHeight="1" x14ac:dyDescent="0.35">
      <c r="A361" s="6"/>
      <c r="D361" s="42"/>
      <c r="E361" s="42"/>
      <c r="G361" s="1"/>
      <c r="H361" s="1"/>
      <c r="I361" s="42"/>
      <c r="L361" s="5"/>
    </row>
    <row r="362" spans="1:12" ht="14.25" customHeight="1" x14ac:dyDescent="0.35">
      <c r="A362" s="6"/>
      <c r="D362" s="42"/>
      <c r="E362" s="42"/>
      <c r="G362" s="1"/>
      <c r="H362" s="1"/>
      <c r="I362" s="42"/>
      <c r="L362" s="5"/>
    </row>
    <row r="363" spans="1:12" ht="14.25" customHeight="1" x14ac:dyDescent="0.35">
      <c r="A363" s="6"/>
      <c r="D363" s="42"/>
      <c r="E363" s="42"/>
      <c r="G363" s="1"/>
      <c r="H363" s="1"/>
      <c r="I363" s="42"/>
      <c r="L363" s="5"/>
    </row>
    <row r="364" spans="1:12" ht="14.25" customHeight="1" x14ac:dyDescent="0.35">
      <c r="A364" s="6"/>
      <c r="D364" s="42"/>
      <c r="E364" s="42"/>
      <c r="G364" s="1"/>
      <c r="H364" s="1"/>
      <c r="I364" s="42"/>
      <c r="L364" s="5"/>
    </row>
    <row r="365" spans="1:12" ht="14.25" customHeight="1" x14ac:dyDescent="0.35">
      <c r="A365" s="6"/>
      <c r="D365" s="42"/>
      <c r="E365" s="42"/>
      <c r="G365" s="1"/>
      <c r="H365" s="1"/>
      <c r="I365" s="42"/>
      <c r="L365" s="5"/>
    </row>
    <row r="366" spans="1:12" ht="14.25" customHeight="1" x14ac:dyDescent="0.35">
      <c r="A366" s="6"/>
      <c r="D366" s="42"/>
      <c r="E366" s="42"/>
      <c r="G366" s="1"/>
      <c r="H366" s="1"/>
      <c r="I366" s="42"/>
      <c r="L366" s="5"/>
    </row>
    <row r="367" spans="1:12" ht="14.25" customHeight="1" x14ac:dyDescent="0.35">
      <c r="A367" s="6"/>
      <c r="D367" s="42"/>
      <c r="E367" s="42"/>
      <c r="G367" s="1"/>
      <c r="H367" s="1"/>
      <c r="I367" s="42"/>
      <c r="L367" s="5"/>
    </row>
    <row r="368" spans="1:12" ht="14.25" customHeight="1" x14ac:dyDescent="0.35">
      <c r="A368" s="6"/>
      <c r="D368" s="42"/>
      <c r="E368" s="42"/>
      <c r="G368" s="1"/>
      <c r="H368" s="1"/>
      <c r="I368" s="42"/>
      <c r="L368" s="5"/>
    </row>
    <row r="369" spans="1:12" ht="14.25" customHeight="1" x14ac:dyDescent="0.35">
      <c r="A369" s="6"/>
      <c r="D369" s="42"/>
      <c r="E369" s="42"/>
      <c r="G369" s="1"/>
      <c r="H369" s="1"/>
      <c r="I369" s="42"/>
      <c r="L369" s="5"/>
    </row>
    <row r="370" spans="1:12" ht="14.25" customHeight="1" x14ac:dyDescent="0.35">
      <c r="A370" s="6"/>
      <c r="D370" s="42"/>
      <c r="E370" s="42"/>
      <c r="G370" s="1"/>
      <c r="H370" s="1"/>
      <c r="I370" s="42"/>
      <c r="L370" s="5"/>
    </row>
    <row r="371" spans="1:12" ht="14.25" customHeight="1" x14ac:dyDescent="0.35">
      <c r="A371" s="6"/>
      <c r="D371" s="42"/>
      <c r="E371" s="42"/>
      <c r="G371" s="1"/>
      <c r="H371" s="1"/>
      <c r="I371" s="42"/>
      <c r="L371" s="5"/>
    </row>
    <row r="372" spans="1:12" ht="14.25" customHeight="1" x14ac:dyDescent="0.35">
      <c r="A372" s="6"/>
      <c r="D372" s="42"/>
      <c r="E372" s="42"/>
      <c r="G372" s="1"/>
      <c r="H372" s="1"/>
      <c r="I372" s="42"/>
      <c r="L372" s="5"/>
    </row>
    <row r="373" spans="1:12" ht="14.25" customHeight="1" x14ac:dyDescent="0.35">
      <c r="A373" s="6"/>
      <c r="D373" s="42"/>
      <c r="E373" s="42"/>
      <c r="G373" s="1"/>
      <c r="H373" s="1"/>
      <c r="I373" s="42"/>
      <c r="L373" s="5"/>
    </row>
    <row r="374" spans="1:12" ht="14.25" customHeight="1" x14ac:dyDescent="0.35">
      <c r="A374" s="6"/>
      <c r="D374" s="42"/>
      <c r="E374" s="42"/>
      <c r="G374" s="1"/>
      <c r="H374" s="1"/>
      <c r="I374" s="42"/>
      <c r="L374" s="5"/>
    </row>
    <row r="375" spans="1:12" ht="14.25" customHeight="1" x14ac:dyDescent="0.35">
      <c r="A375" s="6"/>
      <c r="D375" s="42"/>
      <c r="E375" s="42"/>
      <c r="G375" s="1"/>
      <c r="H375" s="1"/>
      <c r="I375" s="42"/>
      <c r="L375" s="5"/>
    </row>
    <row r="376" spans="1:12" ht="14.25" customHeight="1" x14ac:dyDescent="0.35">
      <c r="A376" s="6"/>
      <c r="D376" s="42"/>
      <c r="E376" s="42"/>
      <c r="G376" s="1"/>
      <c r="H376" s="1"/>
      <c r="I376" s="42"/>
      <c r="L376" s="5"/>
    </row>
    <row r="377" spans="1:12" ht="14.25" customHeight="1" x14ac:dyDescent="0.35">
      <c r="A377" s="6"/>
      <c r="D377" s="42"/>
      <c r="E377" s="42"/>
      <c r="G377" s="1"/>
      <c r="H377" s="1"/>
      <c r="I377" s="42"/>
      <c r="L377" s="5"/>
    </row>
    <row r="378" spans="1:12" ht="14.25" customHeight="1" x14ac:dyDescent="0.35">
      <c r="A378" s="6"/>
      <c r="D378" s="42"/>
      <c r="E378" s="42"/>
      <c r="G378" s="1"/>
      <c r="H378" s="1"/>
      <c r="I378" s="42"/>
      <c r="L378" s="5"/>
    </row>
    <row r="379" spans="1:12" ht="14.25" customHeight="1" x14ac:dyDescent="0.35">
      <c r="A379" s="6"/>
      <c r="D379" s="42"/>
      <c r="E379" s="42"/>
      <c r="G379" s="1"/>
      <c r="H379" s="1"/>
      <c r="I379" s="42"/>
      <c r="L379" s="5"/>
    </row>
    <row r="380" spans="1:12" ht="14.25" customHeight="1" x14ac:dyDescent="0.35">
      <c r="A380" s="6"/>
      <c r="D380" s="42"/>
      <c r="E380" s="42"/>
      <c r="G380" s="1"/>
      <c r="H380" s="1"/>
      <c r="I380" s="42"/>
      <c r="L380" s="5"/>
    </row>
    <row r="381" spans="1:12" ht="14.25" customHeight="1" x14ac:dyDescent="0.35">
      <c r="A381" s="6"/>
      <c r="D381" s="42"/>
      <c r="E381" s="42"/>
      <c r="G381" s="1"/>
      <c r="H381" s="1"/>
      <c r="I381" s="42"/>
      <c r="L381" s="5"/>
    </row>
    <row r="382" spans="1:12" ht="14.25" customHeight="1" x14ac:dyDescent="0.35">
      <c r="A382" s="6"/>
      <c r="D382" s="42"/>
      <c r="E382" s="42"/>
      <c r="G382" s="1"/>
      <c r="H382" s="1"/>
      <c r="I382" s="42"/>
      <c r="L382" s="5"/>
    </row>
    <row r="383" spans="1:12" ht="14.25" customHeight="1" x14ac:dyDescent="0.35">
      <c r="A383" s="6"/>
      <c r="D383" s="42"/>
      <c r="E383" s="42"/>
      <c r="G383" s="1"/>
      <c r="H383" s="1"/>
      <c r="I383" s="42"/>
      <c r="L383" s="5"/>
    </row>
    <row r="384" spans="1:12" ht="14.25" customHeight="1" x14ac:dyDescent="0.35">
      <c r="A384" s="6"/>
      <c r="D384" s="42"/>
      <c r="E384" s="42"/>
      <c r="G384" s="1"/>
      <c r="H384" s="1"/>
      <c r="I384" s="42"/>
      <c r="L384" s="5"/>
    </row>
    <row r="385" spans="1:12" ht="14.25" customHeight="1" x14ac:dyDescent="0.35">
      <c r="A385" s="6"/>
      <c r="D385" s="42"/>
      <c r="E385" s="42"/>
      <c r="G385" s="1"/>
      <c r="H385" s="1"/>
      <c r="I385" s="42"/>
      <c r="L385" s="5"/>
    </row>
    <row r="386" spans="1:12" ht="14.25" customHeight="1" x14ac:dyDescent="0.35">
      <c r="A386" s="6"/>
      <c r="D386" s="42"/>
      <c r="E386" s="42"/>
      <c r="G386" s="1"/>
      <c r="H386" s="1"/>
      <c r="I386" s="42"/>
      <c r="L386" s="5"/>
    </row>
    <row r="387" spans="1:12" ht="14.25" customHeight="1" x14ac:dyDescent="0.35">
      <c r="A387" s="6"/>
      <c r="D387" s="42"/>
      <c r="E387" s="42"/>
      <c r="G387" s="1"/>
      <c r="H387" s="1"/>
      <c r="I387" s="42"/>
      <c r="L387" s="5"/>
    </row>
    <row r="388" spans="1:12" ht="14.25" customHeight="1" x14ac:dyDescent="0.35">
      <c r="A388" s="6"/>
      <c r="D388" s="42"/>
      <c r="E388" s="42"/>
      <c r="G388" s="1"/>
      <c r="H388" s="1"/>
      <c r="I388" s="42"/>
      <c r="L388" s="5"/>
    </row>
    <row r="389" spans="1:12" ht="14.25" customHeight="1" x14ac:dyDescent="0.35">
      <c r="A389" s="6"/>
      <c r="D389" s="42"/>
      <c r="E389" s="42"/>
      <c r="G389" s="1"/>
      <c r="H389" s="1"/>
      <c r="I389" s="42"/>
      <c r="L389" s="5"/>
    </row>
    <row r="390" spans="1:12" ht="14.25" customHeight="1" x14ac:dyDescent="0.35">
      <c r="A390" s="6"/>
      <c r="D390" s="42"/>
      <c r="E390" s="42"/>
      <c r="G390" s="1"/>
      <c r="H390" s="1"/>
      <c r="I390" s="42"/>
      <c r="L390" s="5"/>
    </row>
    <row r="391" spans="1:12" ht="14.25" customHeight="1" x14ac:dyDescent="0.35">
      <c r="A391" s="6"/>
      <c r="D391" s="42"/>
      <c r="E391" s="42"/>
      <c r="G391" s="1"/>
      <c r="H391" s="1"/>
      <c r="I391" s="42"/>
      <c r="L391" s="5"/>
    </row>
    <row r="392" spans="1:12" ht="14.25" customHeight="1" x14ac:dyDescent="0.35">
      <c r="A392" s="6"/>
      <c r="D392" s="42"/>
      <c r="E392" s="42"/>
      <c r="G392" s="1"/>
      <c r="H392" s="1"/>
      <c r="I392" s="42"/>
      <c r="L392" s="5"/>
    </row>
    <row r="393" spans="1:12" ht="14.25" customHeight="1" x14ac:dyDescent="0.35">
      <c r="A393" s="6"/>
      <c r="D393" s="42"/>
      <c r="E393" s="42"/>
      <c r="G393" s="1"/>
      <c r="H393" s="1"/>
      <c r="I393" s="42"/>
      <c r="L393" s="5"/>
    </row>
    <row r="394" spans="1:12" ht="14.25" customHeight="1" x14ac:dyDescent="0.35">
      <c r="A394" s="6"/>
      <c r="D394" s="42"/>
      <c r="E394" s="42"/>
      <c r="G394" s="1"/>
      <c r="H394" s="1"/>
      <c r="I394" s="42"/>
      <c r="L394" s="5"/>
    </row>
    <row r="395" spans="1:12" ht="14.25" customHeight="1" x14ac:dyDescent="0.35">
      <c r="A395" s="6"/>
      <c r="D395" s="42"/>
      <c r="E395" s="42"/>
      <c r="G395" s="1"/>
      <c r="H395" s="1"/>
      <c r="I395" s="42"/>
      <c r="L395" s="5"/>
    </row>
    <row r="396" spans="1:12" ht="14.25" customHeight="1" x14ac:dyDescent="0.35">
      <c r="A396" s="6"/>
      <c r="D396" s="42"/>
      <c r="E396" s="42"/>
      <c r="G396" s="1"/>
      <c r="H396" s="1"/>
      <c r="I396" s="42"/>
      <c r="L396" s="5"/>
    </row>
    <row r="397" spans="1:12" ht="14.25" customHeight="1" x14ac:dyDescent="0.35">
      <c r="A397" s="6"/>
      <c r="D397" s="42"/>
      <c r="E397" s="42"/>
      <c r="G397" s="1"/>
      <c r="H397" s="1"/>
      <c r="I397" s="42"/>
      <c r="L397" s="5"/>
    </row>
    <row r="398" spans="1:12" ht="14.25" customHeight="1" x14ac:dyDescent="0.35">
      <c r="A398" s="6"/>
      <c r="D398" s="42"/>
      <c r="E398" s="42"/>
      <c r="G398" s="1"/>
      <c r="H398" s="1"/>
      <c r="I398" s="42"/>
      <c r="L398" s="5"/>
    </row>
    <row r="399" spans="1:12" ht="14.25" customHeight="1" x14ac:dyDescent="0.35">
      <c r="A399" s="6"/>
      <c r="D399" s="42"/>
      <c r="E399" s="42"/>
      <c r="G399" s="1"/>
      <c r="H399" s="1"/>
      <c r="I399" s="42"/>
      <c r="L399" s="5"/>
    </row>
    <row r="400" spans="1:12" ht="14.25" customHeight="1" x14ac:dyDescent="0.35">
      <c r="A400" s="6"/>
      <c r="D400" s="42"/>
      <c r="E400" s="42"/>
      <c r="G400" s="1"/>
      <c r="H400" s="1"/>
      <c r="I400" s="42"/>
      <c r="L400" s="5"/>
    </row>
    <row r="401" spans="1:12" ht="14.25" customHeight="1" x14ac:dyDescent="0.35">
      <c r="A401" s="6"/>
      <c r="D401" s="42"/>
      <c r="E401" s="42"/>
      <c r="G401" s="1"/>
      <c r="H401" s="1"/>
      <c r="I401" s="42"/>
      <c r="L401" s="5"/>
    </row>
    <row r="402" spans="1:12" ht="14.25" customHeight="1" x14ac:dyDescent="0.35">
      <c r="A402" s="6"/>
      <c r="D402" s="42"/>
      <c r="E402" s="42"/>
      <c r="G402" s="1"/>
      <c r="H402" s="1"/>
      <c r="I402" s="42"/>
      <c r="L402" s="5"/>
    </row>
    <row r="403" spans="1:12" ht="14.25" customHeight="1" x14ac:dyDescent="0.35">
      <c r="A403" s="6"/>
      <c r="D403" s="42"/>
      <c r="E403" s="42"/>
      <c r="G403" s="1"/>
      <c r="H403" s="1"/>
      <c r="I403" s="42"/>
      <c r="L403" s="5"/>
    </row>
    <row r="404" spans="1:12" ht="14.25" customHeight="1" x14ac:dyDescent="0.35">
      <c r="A404" s="6"/>
      <c r="D404" s="42"/>
      <c r="E404" s="42"/>
      <c r="G404" s="1"/>
      <c r="H404" s="1"/>
      <c r="I404" s="42"/>
      <c r="L404" s="5"/>
    </row>
    <row r="405" spans="1:12" ht="14.25" customHeight="1" x14ac:dyDescent="0.35">
      <c r="A405" s="6"/>
      <c r="D405" s="42"/>
      <c r="E405" s="42"/>
      <c r="G405" s="1"/>
      <c r="H405" s="1"/>
      <c r="I405" s="42"/>
      <c r="L405" s="5"/>
    </row>
    <row r="406" spans="1:12" ht="14.25" customHeight="1" x14ac:dyDescent="0.35">
      <c r="A406" s="6"/>
      <c r="D406" s="42"/>
      <c r="E406" s="42"/>
      <c r="G406" s="1"/>
      <c r="H406" s="1"/>
      <c r="I406" s="42"/>
      <c r="L406" s="5"/>
    </row>
    <row r="407" spans="1:12" ht="14.25" customHeight="1" x14ac:dyDescent="0.35">
      <c r="A407" s="6"/>
      <c r="D407" s="42"/>
      <c r="E407" s="42"/>
      <c r="G407" s="1"/>
      <c r="H407" s="1"/>
      <c r="I407" s="42"/>
      <c r="L407" s="5"/>
    </row>
    <row r="408" spans="1:12" ht="14.25" customHeight="1" x14ac:dyDescent="0.35">
      <c r="A408" s="6"/>
      <c r="D408" s="42"/>
      <c r="E408" s="42"/>
      <c r="G408" s="1"/>
      <c r="H408" s="1"/>
      <c r="I408" s="42"/>
      <c r="L408" s="5"/>
    </row>
    <row r="409" spans="1:12" ht="14.25" customHeight="1" x14ac:dyDescent="0.35">
      <c r="A409" s="6"/>
      <c r="D409" s="42"/>
      <c r="E409" s="42"/>
      <c r="G409" s="1"/>
      <c r="H409" s="1"/>
      <c r="I409" s="42"/>
      <c r="L409" s="5"/>
    </row>
    <row r="410" spans="1:12" ht="14.25" customHeight="1" x14ac:dyDescent="0.35">
      <c r="A410" s="6"/>
      <c r="D410" s="42"/>
      <c r="E410" s="42"/>
      <c r="G410" s="1"/>
      <c r="H410" s="1"/>
      <c r="I410" s="42"/>
      <c r="L410" s="5"/>
    </row>
    <row r="411" spans="1:12" ht="14.25" customHeight="1" x14ac:dyDescent="0.35">
      <c r="A411" s="6"/>
      <c r="D411" s="42"/>
      <c r="E411" s="42"/>
      <c r="G411" s="1"/>
      <c r="H411" s="1"/>
      <c r="I411" s="42"/>
      <c r="L411" s="5"/>
    </row>
    <row r="412" spans="1:12" ht="14.25" customHeight="1" x14ac:dyDescent="0.35">
      <c r="A412" s="6"/>
      <c r="D412" s="42"/>
      <c r="E412" s="42"/>
      <c r="G412" s="1"/>
      <c r="H412" s="1"/>
      <c r="I412" s="42"/>
      <c r="L412" s="5"/>
    </row>
    <row r="413" spans="1:12" ht="14.25" customHeight="1" x14ac:dyDescent="0.35">
      <c r="A413" s="6"/>
      <c r="D413" s="42"/>
      <c r="E413" s="42"/>
      <c r="G413" s="1"/>
      <c r="H413" s="1"/>
      <c r="I413" s="42"/>
      <c r="L413" s="5"/>
    </row>
    <row r="414" spans="1:12" ht="14.25" customHeight="1" x14ac:dyDescent="0.35">
      <c r="A414" s="6"/>
      <c r="D414" s="42"/>
      <c r="E414" s="42"/>
      <c r="G414" s="1"/>
      <c r="H414" s="1"/>
      <c r="I414" s="42"/>
      <c r="L414" s="5"/>
    </row>
    <row r="415" spans="1:12" ht="14.25" customHeight="1" x14ac:dyDescent="0.35">
      <c r="A415" s="6"/>
      <c r="D415" s="42"/>
      <c r="E415" s="42"/>
      <c r="G415" s="1"/>
      <c r="H415" s="1"/>
      <c r="I415" s="42"/>
      <c r="L415" s="5"/>
    </row>
    <row r="416" spans="1:12" ht="14.25" customHeight="1" x14ac:dyDescent="0.35">
      <c r="A416" s="6"/>
      <c r="D416" s="42"/>
      <c r="E416" s="42"/>
      <c r="G416" s="1"/>
      <c r="H416" s="1"/>
      <c r="I416" s="42"/>
      <c r="L416" s="5"/>
    </row>
    <row r="417" spans="1:12" ht="14.25" customHeight="1" x14ac:dyDescent="0.35">
      <c r="A417" s="6"/>
      <c r="D417" s="42"/>
      <c r="E417" s="42"/>
      <c r="G417" s="1"/>
      <c r="H417" s="1"/>
      <c r="I417" s="42"/>
      <c r="L417" s="5"/>
    </row>
    <row r="418" spans="1:12" ht="14.25" customHeight="1" x14ac:dyDescent="0.35">
      <c r="A418" s="6"/>
      <c r="D418" s="42"/>
      <c r="E418" s="42"/>
      <c r="G418" s="1"/>
      <c r="H418" s="1"/>
      <c r="I418" s="42"/>
      <c r="L418" s="5"/>
    </row>
    <row r="419" spans="1:12" ht="14.25" customHeight="1" x14ac:dyDescent="0.35">
      <c r="A419" s="6"/>
      <c r="D419" s="42"/>
      <c r="E419" s="42"/>
      <c r="G419" s="1"/>
      <c r="H419" s="1"/>
      <c r="I419" s="42"/>
      <c r="L419" s="5"/>
    </row>
    <row r="420" spans="1:12" ht="14.25" customHeight="1" x14ac:dyDescent="0.35">
      <c r="A420" s="6"/>
      <c r="D420" s="42"/>
      <c r="E420" s="42"/>
      <c r="G420" s="1"/>
      <c r="H420" s="1"/>
      <c r="I420" s="42"/>
      <c r="L420" s="5"/>
    </row>
    <row r="421" spans="1:12" ht="14.25" customHeight="1" x14ac:dyDescent="0.35">
      <c r="A421" s="6"/>
      <c r="D421" s="42"/>
      <c r="E421" s="42"/>
      <c r="G421" s="1"/>
      <c r="H421" s="1"/>
      <c r="I421" s="42"/>
      <c r="L421" s="5"/>
    </row>
    <row r="422" spans="1:12" ht="14.25" customHeight="1" x14ac:dyDescent="0.35">
      <c r="A422" s="6"/>
      <c r="D422" s="42"/>
      <c r="E422" s="42"/>
      <c r="G422" s="1"/>
      <c r="H422" s="1"/>
      <c r="I422" s="42"/>
      <c r="L422" s="5"/>
    </row>
    <row r="423" spans="1:12" ht="14.25" customHeight="1" x14ac:dyDescent="0.35">
      <c r="A423" s="6"/>
      <c r="D423" s="42"/>
      <c r="E423" s="42"/>
      <c r="G423" s="1"/>
      <c r="H423" s="1"/>
      <c r="I423" s="42"/>
      <c r="L423" s="5"/>
    </row>
    <row r="424" spans="1:12" ht="14.25" customHeight="1" x14ac:dyDescent="0.35">
      <c r="A424" s="6"/>
      <c r="D424" s="42"/>
      <c r="E424" s="42"/>
      <c r="G424" s="1"/>
      <c r="H424" s="1"/>
      <c r="I424" s="42"/>
      <c r="L424" s="5"/>
    </row>
    <row r="425" spans="1:12" ht="14.25" customHeight="1" x14ac:dyDescent="0.35">
      <c r="A425" s="6"/>
      <c r="D425" s="42"/>
      <c r="E425" s="42"/>
      <c r="G425" s="1"/>
      <c r="H425" s="1"/>
      <c r="I425" s="42"/>
      <c r="L425" s="5"/>
    </row>
    <row r="426" spans="1:12" ht="14.25" customHeight="1" x14ac:dyDescent="0.35">
      <c r="A426" s="6"/>
      <c r="D426" s="42"/>
      <c r="E426" s="42"/>
      <c r="G426" s="1"/>
      <c r="H426" s="1"/>
      <c r="I426" s="42"/>
      <c r="L426" s="5"/>
    </row>
    <row r="427" spans="1:12" ht="14.25" customHeight="1" x14ac:dyDescent="0.35">
      <c r="A427" s="6"/>
      <c r="D427" s="42"/>
      <c r="E427" s="42"/>
      <c r="G427" s="1"/>
      <c r="H427" s="1"/>
      <c r="I427" s="42"/>
      <c r="L427" s="5"/>
    </row>
    <row r="428" spans="1:12" ht="14.25" customHeight="1" x14ac:dyDescent="0.35">
      <c r="A428" s="6"/>
      <c r="D428" s="42"/>
      <c r="E428" s="42"/>
      <c r="G428" s="1"/>
      <c r="H428" s="1"/>
      <c r="I428" s="42"/>
      <c r="L428" s="5"/>
    </row>
    <row r="429" spans="1:12" ht="14.25" customHeight="1" x14ac:dyDescent="0.35">
      <c r="A429" s="6"/>
      <c r="D429" s="42"/>
      <c r="E429" s="42"/>
      <c r="G429" s="1"/>
      <c r="H429" s="1"/>
      <c r="I429" s="42"/>
      <c r="L429" s="5"/>
    </row>
    <row r="430" spans="1:12" ht="14.25" customHeight="1" x14ac:dyDescent="0.35">
      <c r="A430" s="6"/>
      <c r="D430" s="42"/>
      <c r="E430" s="42"/>
      <c r="G430" s="1"/>
      <c r="H430" s="1"/>
      <c r="I430" s="42"/>
      <c r="L430" s="5"/>
    </row>
    <row r="431" spans="1:12" ht="14.25" customHeight="1" x14ac:dyDescent="0.35">
      <c r="A431" s="6"/>
      <c r="D431" s="42"/>
      <c r="E431" s="42"/>
      <c r="G431" s="1"/>
      <c r="H431" s="1"/>
      <c r="I431" s="42"/>
      <c r="L431" s="5"/>
    </row>
    <row r="432" spans="1:12" ht="14.25" customHeight="1" x14ac:dyDescent="0.35">
      <c r="A432" s="6"/>
      <c r="D432" s="42"/>
      <c r="E432" s="42"/>
      <c r="G432" s="1"/>
      <c r="H432" s="1"/>
      <c r="I432" s="42"/>
      <c r="L432" s="5"/>
    </row>
    <row r="433" spans="1:12" ht="14.25" customHeight="1" x14ac:dyDescent="0.35">
      <c r="A433" s="6"/>
      <c r="D433" s="42"/>
      <c r="E433" s="42"/>
      <c r="G433" s="1"/>
      <c r="H433" s="1"/>
      <c r="I433" s="42"/>
      <c r="L433" s="5"/>
    </row>
    <row r="434" spans="1:12" ht="14.25" customHeight="1" x14ac:dyDescent="0.35">
      <c r="A434" s="6"/>
      <c r="D434" s="42"/>
      <c r="E434" s="42"/>
      <c r="G434" s="1"/>
      <c r="H434" s="1"/>
      <c r="I434" s="42"/>
      <c r="L434" s="5"/>
    </row>
    <row r="435" spans="1:12" ht="14.25" customHeight="1" x14ac:dyDescent="0.35">
      <c r="A435" s="6"/>
      <c r="D435" s="42"/>
      <c r="E435" s="42"/>
      <c r="G435" s="1"/>
      <c r="H435" s="1"/>
      <c r="I435" s="42"/>
      <c r="L435" s="5"/>
    </row>
    <row r="436" spans="1:12" ht="14.25" customHeight="1" x14ac:dyDescent="0.35">
      <c r="A436" s="6"/>
      <c r="D436" s="42"/>
      <c r="E436" s="42"/>
      <c r="G436" s="1"/>
      <c r="H436" s="1"/>
      <c r="I436" s="42"/>
      <c r="L436" s="5"/>
    </row>
    <row r="437" spans="1:12" ht="14.25" customHeight="1" x14ac:dyDescent="0.35">
      <c r="A437" s="6"/>
      <c r="D437" s="42"/>
      <c r="E437" s="42"/>
      <c r="G437" s="1"/>
      <c r="H437" s="1"/>
      <c r="I437" s="42"/>
      <c r="L437" s="5"/>
    </row>
    <row r="438" spans="1:12" ht="14.25" customHeight="1" x14ac:dyDescent="0.35">
      <c r="A438" s="6"/>
      <c r="D438" s="42"/>
      <c r="E438" s="42"/>
      <c r="G438" s="1"/>
      <c r="H438" s="1"/>
      <c r="I438" s="42"/>
      <c r="L438" s="5"/>
    </row>
    <row r="439" spans="1:12" ht="14.25" customHeight="1" x14ac:dyDescent="0.35">
      <c r="A439" s="6"/>
      <c r="D439" s="42"/>
      <c r="E439" s="42"/>
      <c r="G439" s="1"/>
      <c r="H439" s="1"/>
      <c r="I439" s="42"/>
      <c r="L439" s="5"/>
    </row>
    <row r="440" spans="1:12" ht="14.25" customHeight="1" x14ac:dyDescent="0.35">
      <c r="A440" s="6"/>
      <c r="D440" s="42"/>
      <c r="E440" s="42"/>
      <c r="G440" s="1"/>
      <c r="H440" s="1"/>
      <c r="I440" s="42"/>
      <c r="L440" s="5"/>
    </row>
    <row r="441" spans="1:12" ht="14.25" customHeight="1" x14ac:dyDescent="0.35">
      <c r="A441" s="6"/>
      <c r="D441" s="42"/>
      <c r="E441" s="42"/>
      <c r="G441" s="1"/>
      <c r="H441" s="1"/>
      <c r="I441" s="42"/>
      <c r="L441" s="5"/>
    </row>
    <row r="442" spans="1:12" ht="14.25" customHeight="1" x14ac:dyDescent="0.35">
      <c r="A442" s="6"/>
      <c r="D442" s="42"/>
      <c r="E442" s="42"/>
      <c r="G442" s="1"/>
      <c r="H442" s="1"/>
      <c r="I442" s="42"/>
      <c r="L442" s="5"/>
    </row>
    <row r="443" spans="1:12" ht="14.25" customHeight="1" x14ac:dyDescent="0.35">
      <c r="A443" s="6"/>
      <c r="D443" s="42"/>
      <c r="E443" s="42"/>
      <c r="G443" s="1"/>
      <c r="H443" s="1"/>
      <c r="I443" s="42"/>
      <c r="L443" s="5"/>
    </row>
    <row r="444" spans="1:12" ht="14.25" customHeight="1" x14ac:dyDescent="0.35">
      <c r="A444" s="6"/>
      <c r="D444" s="42"/>
      <c r="E444" s="42"/>
      <c r="G444" s="1"/>
      <c r="H444" s="1"/>
      <c r="I444" s="42"/>
      <c r="L444" s="5"/>
    </row>
    <row r="445" spans="1:12" ht="14.25" customHeight="1" x14ac:dyDescent="0.35">
      <c r="A445" s="6"/>
      <c r="D445" s="42"/>
      <c r="E445" s="42"/>
      <c r="G445" s="1"/>
      <c r="H445" s="1"/>
      <c r="I445" s="42"/>
      <c r="L445" s="5"/>
    </row>
    <row r="446" spans="1:12" ht="14.25" customHeight="1" x14ac:dyDescent="0.35">
      <c r="A446" s="6"/>
      <c r="D446" s="42"/>
      <c r="E446" s="42"/>
      <c r="G446" s="1"/>
      <c r="H446" s="1"/>
      <c r="I446" s="42"/>
      <c r="L446" s="5"/>
    </row>
    <row r="447" spans="1:12" ht="14.25" customHeight="1" x14ac:dyDescent="0.35">
      <c r="A447" s="6"/>
      <c r="D447" s="42"/>
      <c r="E447" s="42"/>
      <c r="G447" s="1"/>
      <c r="H447" s="1"/>
      <c r="I447" s="42"/>
      <c r="L447" s="5"/>
    </row>
    <row r="448" spans="1:12" ht="14.25" customHeight="1" x14ac:dyDescent="0.35">
      <c r="A448" s="6"/>
      <c r="D448" s="42"/>
      <c r="E448" s="42"/>
      <c r="G448" s="1"/>
      <c r="H448" s="1"/>
      <c r="I448" s="42"/>
      <c r="L448" s="5"/>
    </row>
    <row r="449" spans="1:12" ht="14.25" customHeight="1" x14ac:dyDescent="0.35">
      <c r="A449" s="6"/>
      <c r="D449" s="42"/>
      <c r="E449" s="42"/>
      <c r="G449" s="1"/>
      <c r="H449" s="1"/>
      <c r="I449" s="42"/>
      <c r="L449" s="5"/>
    </row>
    <row r="450" spans="1:12" ht="14.25" customHeight="1" x14ac:dyDescent="0.35">
      <c r="A450" s="6"/>
      <c r="D450" s="42"/>
      <c r="E450" s="42"/>
      <c r="G450" s="1"/>
      <c r="H450" s="1"/>
      <c r="I450" s="42"/>
      <c r="L450" s="5"/>
    </row>
    <row r="451" spans="1:12" ht="14.25" customHeight="1" x14ac:dyDescent="0.35">
      <c r="A451" s="6"/>
      <c r="D451" s="42"/>
      <c r="E451" s="42"/>
      <c r="G451" s="1"/>
      <c r="H451" s="1"/>
      <c r="I451" s="42"/>
      <c r="L451" s="5"/>
    </row>
    <row r="452" spans="1:12" ht="14.25" customHeight="1" x14ac:dyDescent="0.35">
      <c r="A452" s="6"/>
      <c r="D452" s="42"/>
      <c r="E452" s="42"/>
      <c r="G452" s="1"/>
      <c r="H452" s="1"/>
      <c r="I452" s="42"/>
      <c r="L452" s="5"/>
    </row>
    <row r="453" spans="1:12" ht="14.25" customHeight="1" x14ac:dyDescent="0.35">
      <c r="A453" s="6"/>
      <c r="D453" s="42"/>
      <c r="E453" s="42"/>
      <c r="G453" s="1"/>
      <c r="H453" s="1"/>
      <c r="I453" s="42"/>
      <c r="L453" s="5"/>
    </row>
    <row r="454" spans="1:12" ht="14.25" customHeight="1" x14ac:dyDescent="0.35">
      <c r="A454" s="6"/>
      <c r="D454" s="42"/>
      <c r="E454" s="42"/>
      <c r="G454" s="1"/>
      <c r="H454" s="1"/>
      <c r="I454" s="42"/>
      <c r="L454" s="5"/>
    </row>
    <row r="455" spans="1:12" ht="14.25" customHeight="1" x14ac:dyDescent="0.35">
      <c r="A455" s="6"/>
      <c r="D455" s="42"/>
      <c r="E455" s="42"/>
      <c r="G455" s="1"/>
      <c r="H455" s="1"/>
      <c r="I455" s="42"/>
      <c r="L455" s="5"/>
    </row>
    <row r="456" spans="1:12" ht="14.25" customHeight="1" x14ac:dyDescent="0.35">
      <c r="A456" s="6"/>
      <c r="D456" s="42"/>
      <c r="E456" s="42"/>
      <c r="G456" s="1"/>
      <c r="H456" s="1"/>
      <c r="I456" s="42"/>
      <c r="L456" s="5"/>
    </row>
    <row r="457" spans="1:12" ht="14.25" customHeight="1" x14ac:dyDescent="0.35">
      <c r="A457" s="6"/>
      <c r="D457" s="42"/>
      <c r="E457" s="42"/>
      <c r="G457" s="1"/>
      <c r="H457" s="1"/>
      <c r="I457" s="42"/>
      <c r="L457" s="5"/>
    </row>
    <row r="458" spans="1:12" ht="14.25" customHeight="1" x14ac:dyDescent="0.35">
      <c r="A458" s="6"/>
      <c r="D458" s="42"/>
      <c r="E458" s="42"/>
      <c r="G458" s="1"/>
      <c r="H458" s="1"/>
      <c r="I458" s="42"/>
      <c r="L458" s="5"/>
    </row>
    <row r="459" spans="1:12" ht="14.25" customHeight="1" x14ac:dyDescent="0.35">
      <c r="A459" s="6"/>
      <c r="D459" s="42"/>
      <c r="E459" s="42"/>
      <c r="G459" s="1"/>
      <c r="H459" s="1"/>
      <c r="I459" s="42"/>
      <c r="L459" s="5"/>
    </row>
    <row r="460" spans="1:12" ht="14.25" customHeight="1" x14ac:dyDescent="0.35">
      <c r="A460" s="6"/>
      <c r="D460" s="42"/>
      <c r="E460" s="42"/>
      <c r="G460" s="1"/>
      <c r="H460" s="1"/>
      <c r="I460" s="42"/>
      <c r="L460" s="5"/>
    </row>
    <row r="461" spans="1:12" ht="14.25" customHeight="1" x14ac:dyDescent="0.35">
      <c r="A461" s="6"/>
      <c r="D461" s="42"/>
      <c r="E461" s="42"/>
      <c r="G461" s="1"/>
      <c r="H461" s="1"/>
      <c r="I461" s="42"/>
      <c r="L461" s="5"/>
    </row>
    <row r="462" spans="1:12" ht="14.25" customHeight="1" x14ac:dyDescent="0.35">
      <c r="A462" s="6"/>
      <c r="D462" s="42"/>
      <c r="E462" s="42"/>
      <c r="G462" s="1"/>
      <c r="H462" s="1"/>
      <c r="I462" s="42"/>
      <c r="L462" s="5"/>
    </row>
    <row r="463" spans="1:12" ht="14.25" customHeight="1" x14ac:dyDescent="0.35">
      <c r="A463" s="6"/>
      <c r="D463" s="42"/>
      <c r="E463" s="42"/>
      <c r="G463" s="1"/>
      <c r="H463" s="1"/>
      <c r="I463" s="42"/>
      <c r="L463" s="5"/>
    </row>
    <row r="464" spans="1:12" ht="14.25" customHeight="1" x14ac:dyDescent="0.35">
      <c r="A464" s="6"/>
      <c r="D464" s="42"/>
      <c r="E464" s="42"/>
      <c r="G464" s="1"/>
      <c r="H464" s="1"/>
      <c r="I464" s="42"/>
      <c r="L464" s="5"/>
    </row>
    <row r="465" spans="1:12" ht="14.25" customHeight="1" x14ac:dyDescent="0.35">
      <c r="A465" s="6"/>
      <c r="D465" s="42"/>
      <c r="E465" s="42"/>
      <c r="G465" s="1"/>
      <c r="H465" s="1"/>
      <c r="I465" s="42"/>
      <c r="L465" s="5"/>
    </row>
    <row r="466" spans="1:12" ht="14.25" customHeight="1" x14ac:dyDescent="0.35">
      <c r="A466" s="6"/>
      <c r="D466" s="42"/>
      <c r="E466" s="42"/>
      <c r="G466" s="1"/>
      <c r="H466" s="1"/>
      <c r="I466" s="42"/>
      <c r="L466" s="5"/>
    </row>
    <row r="467" spans="1:12" ht="14.25" customHeight="1" x14ac:dyDescent="0.35">
      <c r="A467" s="6"/>
      <c r="D467" s="42"/>
      <c r="E467" s="42"/>
      <c r="G467" s="1"/>
      <c r="H467" s="1"/>
      <c r="I467" s="42"/>
      <c r="L467" s="5"/>
    </row>
    <row r="468" spans="1:12" ht="14.25" customHeight="1" x14ac:dyDescent="0.35">
      <c r="A468" s="6"/>
      <c r="D468" s="42"/>
      <c r="E468" s="42"/>
      <c r="G468" s="1"/>
      <c r="H468" s="1"/>
      <c r="I468" s="42"/>
      <c r="L468" s="5"/>
    </row>
    <row r="469" spans="1:12" ht="14.25" customHeight="1" x14ac:dyDescent="0.35">
      <c r="A469" s="6"/>
      <c r="D469" s="42"/>
      <c r="E469" s="42"/>
      <c r="G469" s="1"/>
      <c r="H469" s="1"/>
      <c r="I469" s="42"/>
      <c r="L469" s="5"/>
    </row>
    <row r="470" spans="1:12" ht="14.25" customHeight="1" x14ac:dyDescent="0.35">
      <c r="A470" s="6"/>
      <c r="D470" s="42"/>
      <c r="E470" s="42"/>
      <c r="G470" s="1"/>
      <c r="H470" s="1"/>
      <c r="I470" s="42"/>
      <c r="L470" s="5"/>
    </row>
    <row r="471" spans="1:12" ht="14.25" customHeight="1" x14ac:dyDescent="0.35">
      <c r="A471" s="6"/>
      <c r="D471" s="42"/>
      <c r="E471" s="42"/>
      <c r="G471" s="1"/>
      <c r="H471" s="1"/>
      <c r="I471" s="42"/>
      <c r="L471" s="5"/>
    </row>
    <row r="472" spans="1:12" ht="14.25" customHeight="1" x14ac:dyDescent="0.35">
      <c r="A472" s="6"/>
      <c r="D472" s="42"/>
      <c r="E472" s="42"/>
      <c r="G472" s="1"/>
      <c r="H472" s="1"/>
      <c r="I472" s="42"/>
      <c r="L472" s="5"/>
    </row>
    <row r="473" spans="1:12" ht="14.25" customHeight="1" x14ac:dyDescent="0.35">
      <c r="A473" s="6"/>
      <c r="D473" s="42"/>
      <c r="E473" s="42"/>
      <c r="G473" s="1"/>
      <c r="H473" s="1"/>
      <c r="I473" s="42"/>
      <c r="L473" s="5"/>
    </row>
    <row r="474" spans="1:12" ht="14.25" customHeight="1" x14ac:dyDescent="0.35">
      <c r="A474" s="6"/>
      <c r="D474" s="42"/>
      <c r="E474" s="42"/>
      <c r="G474" s="1"/>
      <c r="H474" s="1"/>
      <c r="I474" s="42"/>
      <c r="L474" s="5"/>
    </row>
    <row r="475" spans="1:12" ht="14.25" customHeight="1" x14ac:dyDescent="0.35">
      <c r="A475" s="6"/>
      <c r="D475" s="42"/>
      <c r="E475" s="42"/>
      <c r="G475" s="1"/>
      <c r="H475" s="1"/>
      <c r="I475" s="42"/>
      <c r="L475" s="5"/>
    </row>
    <row r="476" spans="1:12" ht="14.25" customHeight="1" x14ac:dyDescent="0.35">
      <c r="A476" s="6"/>
      <c r="D476" s="42"/>
      <c r="E476" s="42"/>
      <c r="G476" s="1"/>
      <c r="H476" s="1"/>
      <c r="I476" s="42"/>
      <c r="L476" s="5"/>
    </row>
    <row r="477" spans="1:12" ht="14.25" customHeight="1" x14ac:dyDescent="0.35">
      <c r="A477" s="6"/>
      <c r="D477" s="42"/>
      <c r="E477" s="42"/>
      <c r="G477" s="1"/>
      <c r="H477" s="1"/>
      <c r="I477" s="42"/>
      <c r="L477" s="5"/>
    </row>
    <row r="478" spans="1:12" ht="14.25" customHeight="1" x14ac:dyDescent="0.35">
      <c r="A478" s="6"/>
      <c r="D478" s="42"/>
      <c r="E478" s="42"/>
      <c r="G478" s="1"/>
      <c r="H478" s="1"/>
      <c r="I478" s="42"/>
      <c r="L478" s="5"/>
    </row>
    <row r="479" spans="1:12" ht="14.25" customHeight="1" x14ac:dyDescent="0.35">
      <c r="A479" s="6"/>
      <c r="D479" s="42"/>
      <c r="E479" s="42"/>
      <c r="G479" s="1"/>
      <c r="H479" s="1"/>
      <c r="I479" s="42"/>
      <c r="L479" s="5"/>
    </row>
    <row r="480" spans="1:12" ht="14.25" customHeight="1" x14ac:dyDescent="0.35">
      <c r="A480" s="6"/>
      <c r="D480" s="42"/>
      <c r="E480" s="42"/>
      <c r="G480" s="1"/>
      <c r="H480" s="1"/>
      <c r="I480" s="42"/>
      <c r="L480" s="5"/>
    </row>
    <row r="481" spans="1:12" ht="14.25" customHeight="1" x14ac:dyDescent="0.35">
      <c r="A481" s="6"/>
      <c r="D481" s="42"/>
      <c r="E481" s="42"/>
      <c r="G481" s="1"/>
      <c r="H481" s="1"/>
      <c r="I481" s="42"/>
      <c r="L481" s="5"/>
    </row>
    <row r="482" spans="1:12" ht="14.25" customHeight="1" x14ac:dyDescent="0.35">
      <c r="A482" s="6"/>
      <c r="D482" s="42"/>
      <c r="E482" s="42"/>
      <c r="G482" s="1"/>
      <c r="H482" s="1"/>
      <c r="I482" s="42"/>
      <c r="L482" s="5"/>
    </row>
    <row r="483" spans="1:12" ht="14.25" customHeight="1" x14ac:dyDescent="0.35">
      <c r="A483" s="6"/>
      <c r="D483" s="42"/>
      <c r="E483" s="42"/>
      <c r="G483" s="1"/>
      <c r="H483" s="1"/>
      <c r="I483" s="42"/>
      <c r="L483" s="5"/>
    </row>
    <row r="484" spans="1:12" ht="14.25" customHeight="1" x14ac:dyDescent="0.35">
      <c r="A484" s="6"/>
      <c r="D484" s="42"/>
      <c r="E484" s="42"/>
      <c r="G484" s="1"/>
      <c r="H484" s="1"/>
      <c r="I484" s="42"/>
      <c r="L484" s="5"/>
    </row>
    <row r="485" spans="1:12" ht="14.25" customHeight="1" x14ac:dyDescent="0.35">
      <c r="A485" s="6"/>
      <c r="D485" s="42"/>
      <c r="E485" s="42"/>
      <c r="G485" s="1"/>
      <c r="H485" s="1"/>
      <c r="I485" s="42"/>
      <c r="L485" s="5"/>
    </row>
    <row r="486" spans="1:12" ht="14.25" customHeight="1" x14ac:dyDescent="0.35">
      <c r="A486" s="6"/>
      <c r="D486" s="42"/>
      <c r="E486" s="42"/>
      <c r="G486" s="1"/>
      <c r="H486" s="1"/>
      <c r="I486" s="42"/>
      <c r="L486" s="5"/>
    </row>
    <row r="487" spans="1:12" ht="14.25" customHeight="1" x14ac:dyDescent="0.35">
      <c r="A487" s="6"/>
      <c r="D487" s="42"/>
      <c r="E487" s="42"/>
      <c r="G487" s="1"/>
      <c r="H487" s="1"/>
      <c r="I487" s="42"/>
      <c r="L487" s="5"/>
    </row>
    <row r="488" spans="1:12" ht="14.25" customHeight="1" x14ac:dyDescent="0.35">
      <c r="A488" s="6"/>
      <c r="D488" s="42"/>
      <c r="E488" s="42"/>
      <c r="G488" s="1"/>
      <c r="H488" s="1"/>
      <c r="I488" s="42"/>
      <c r="L488" s="5"/>
    </row>
    <row r="489" spans="1:12" ht="14.25" customHeight="1" x14ac:dyDescent="0.35">
      <c r="A489" s="6"/>
      <c r="D489" s="42"/>
      <c r="E489" s="42"/>
      <c r="G489" s="1"/>
      <c r="H489" s="1"/>
      <c r="I489" s="42"/>
      <c r="L489" s="5"/>
    </row>
    <row r="490" spans="1:12" ht="14.25" customHeight="1" x14ac:dyDescent="0.35">
      <c r="A490" s="6"/>
      <c r="D490" s="42"/>
      <c r="E490" s="42"/>
      <c r="G490" s="1"/>
      <c r="H490" s="1"/>
      <c r="I490" s="42"/>
      <c r="L490" s="5"/>
    </row>
    <row r="491" spans="1:12" ht="14.25" customHeight="1" x14ac:dyDescent="0.35">
      <c r="A491" s="6"/>
      <c r="D491" s="42"/>
      <c r="E491" s="42"/>
      <c r="G491" s="1"/>
      <c r="H491" s="1"/>
      <c r="I491" s="42"/>
      <c r="L491" s="5"/>
    </row>
    <row r="492" spans="1:12" ht="14.25" customHeight="1" x14ac:dyDescent="0.35">
      <c r="A492" s="6"/>
      <c r="D492" s="42"/>
      <c r="E492" s="42"/>
      <c r="G492" s="1"/>
      <c r="H492" s="1"/>
      <c r="I492" s="42"/>
      <c r="L492" s="5"/>
    </row>
    <row r="493" spans="1:12" ht="14.25" customHeight="1" x14ac:dyDescent="0.35">
      <c r="A493" s="6"/>
      <c r="D493" s="42"/>
      <c r="E493" s="42"/>
      <c r="G493" s="1"/>
      <c r="H493" s="1"/>
      <c r="I493" s="42"/>
      <c r="L493" s="5"/>
    </row>
    <row r="494" spans="1:12" ht="14.25" customHeight="1" x14ac:dyDescent="0.35">
      <c r="A494" s="6"/>
      <c r="D494" s="42"/>
      <c r="E494" s="42"/>
      <c r="G494" s="1"/>
      <c r="H494" s="1"/>
      <c r="I494" s="42"/>
      <c r="L494" s="5"/>
    </row>
    <row r="495" spans="1:12" ht="14.25" customHeight="1" x14ac:dyDescent="0.35">
      <c r="A495" s="6"/>
      <c r="D495" s="42"/>
      <c r="E495" s="42"/>
      <c r="G495" s="1"/>
      <c r="H495" s="1"/>
      <c r="I495" s="42"/>
      <c r="L495" s="5"/>
    </row>
    <row r="496" spans="1:12" ht="14.25" customHeight="1" x14ac:dyDescent="0.35">
      <c r="A496" s="6"/>
      <c r="D496" s="42"/>
      <c r="E496" s="42"/>
      <c r="G496" s="1"/>
      <c r="H496" s="1"/>
      <c r="I496" s="42"/>
      <c r="L496" s="5"/>
    </row>
    <row r="497" spans="1:12" ht="14.25" customHeight="1" x14ac:dyDescent="0.35">
      <c r="A497" s="6"/>
      <c r="D497" s="42"/>
      <c r="E497" s="42"/>
      <c r="G497" s="1"/>
      <c r="H497" s="1"/>
      <c r="I497" s="42"/>
      <c r="L497" s="5"/>
    </row>
    <row r="498" spans="1:12" ht="14.25" customHeight="1" x14ac:dyDescent="0.35">
      <c r="A498" s="6"/>
      <c r="D498" s="42"/>
      <c r="E498" s="42"/>
      <c r="G498" s="1"/>
      <c r="H498" s="1"/>
      <c r="I498" s="42"/>
      <c r="L498" s="5"/>
    </row>
    <row r="499" spans="1:12" ht="14.25" customHeight="1" x14ac:dyDescent="0.35">
      <c r="A499" s="6"/>
      <c r="D499" s="42"/>
      <c r="E499" s="42"/>
      <c r="G499" s="1"/>
      <c r="H499" s="1"/>
      <c r="I499" s="42"/>
      <c r="L499" s="5"/>
    </row>
    <row r="500" spans="1:12" ht="14.25" customHeight="1" x14ac:dyDescent="0.35">
      <c r="A500" s="6"/>
      <c r="D500" s="42"/>
      <c r="E500" s="42"/>
      <c r="G500" s="1"/>
      <c r="H500" s="1"/>
      <c r="I500" s="42"/>
      <c r="L500" s="5"/>
    </row>
    <row r="501" spans="1:12" ht="14.25" customHeight="1" x14ac:dyDescent="0.35">
      <c r="A501" s="6"/>
      <c r="D501" s="42"/>
      <c r="E501" s="42"/>
      <c r="G501" s="1"/>
      <c r="H501" s="1"/>
      <c r="I501" s="42"/>
      <c r="L501" s="5"/>
    </row>
    <row r="502" spans="1:12" ht="14.25" customHeight="1" x14ac:dyDescent="0.35">
      <c r="A502" s="6"/>
      <c r="D502" s="42"/>
      <c r="E502" s="42"/>
      <c r="G502" s="1"/>
      <c r="H502" s="1"/>
      <c r="I502" s="42"/>
      <c r="L502" s="5"/>
    </row>
    <row r="503" spans="1:12" ht="14.25" customHeight="1" x14ac:dyDescent="0.35">
      <c r="A503" s="6"/>
      <c r="D503" s="42"/>
      <c r="E503" s="42"/>
      <c r="G503" s="1"/>
      <c r="H503" s="1"/>
      <c r="I503" s="42"/>
      <c r="L503" s="5"/>
    </row>
    <row r="504" spans="1:12" ht="14.25" customHeight="1" x14ac:dyDescent="0.35">
      <c r="A504" s="6"/>
      <c r="D504" s="42"/>
      <c r="E504" s="42"/>
      <c r="G504" s="1"/>
      <c r="H504" s="1"/>
      <c r="I504" s="42"/>
      <c r="L504" s="5"/>
    </row>
    <row r="505" spans="1:12" ht="14.25" customHeight="1" x14ac:dyDescent="0.35">
      <c r="A505" s="6"/>
      <c r="D505" s="42"/>
      <c r="E505" s="42"/>
      <c r="G505" s="1"/>
      <c r="H505" s="1"/>
      <c r="I505" s="42"/>
      <c r="L505" s="5"/>
    </row>
    <row r="506" spans="1:12" ht="14.25" customHeight="1" x14ac:dyDescent="0.35">
      <c r="A506" s="6"/>
      <c r="D506" s="42"/>
      <c r="E506" s="42"/>
      <c r="G506" s="1"/>
      <c r="H506" s="1"/>
      <c r="I506" s="42"/>
      <c r="L506" s="5"/>
    </row>
    <row r="507" spans="1:12" ht="14.25" customHeight="1" x14ac:dyDescent="0.35">
      <c r="A507" s="6"/>
      <c r="D507" s="42"/>
      <c r="E507" s="42"/>
      <c r="G507" s="1"/>
      <c r="H507" s="1"/>
      <c r="I507" s="42"/>
      <c r="L507" s="5"/>
    </row>
    <row r="508" spans="1:12" ht="14.25" customHeight="1" x14ac:dyDescent="0.35">
      <c r="A508" s="6"/>
      <c r="D508" s="42"/>
      <c r="E508" s="42"/>
      <c r="G508" s="1"/>
      <c r="H508" s="1"/>
      <c r="I508" s="42"/>
      <c r="L508" s="5"/>
    </row>
    <row r="509" spans="1:12" ht="14.25" customHeight="1" x14ac:dyDescent="0.35">
      <c r="A509" s="6"/>
      <c r="D509" s="42"/>
      <c r="E509" s="42"/>
      <c r="G509" s="1"/>
      <c r="H509" s="1"/>
      <c r="I509" s="42"/>
      <c r="L509" s="5"/>
    </row>
    <row r="510" spans="1:12" ht="14.25" customHeight="1" x14ac:dyDescent="0.35">
      <c r="A510" s="6"/>
      <c r="D510" s="42"/>
      <c r="E510" s="42"/>
      <c r="G510" s="1"/>
      <c r="H510" s="1"/>
      <c r="I510" s="42"/>
      <c r="L510" s="5"/>
    </row>
    <row r="511" spans="1:12" ht="14.25" customHeight="1" x14ac:dyDescent="0.35">
      <c r="A511" s="6"/>
      <c r="D511" s="42"/>
      <c r="E511" s="42"/>
      <c r="G511" s="1"/>
      <c r="H511" s="1"/>
      <c r="I511" s="42"/>
      <c r="L511" s="5"/>
    </row>
    <row r="512" spans="1:12" ht="14.25" customHeight="1" x14ac:dyDescent="0.35">
      <c r="A512" s="6"/>
      <c r="D512" s="42"/>
      <c r="E512" s="42"/>
      <c r="G512" s="1"/>
      <c r="H512" s="1"/>
      <c r="I512" s="42"/>
      <c r="L512" s="5"/>
    </row>
    <row r="513" spans="1:12" ht="14.25" customHeight="1" x14ac:dyDescent="0.35">
      <c r="A513" s="6"/>
      <c r="D513" s="42"/>
      <c r="E513" s="42"/>
      <c r="G513" s="1"/>
      <c r="H513" s="1"/>
      <c r="I513" s="42"/>
      <c r="L513" s="5"/>
    </row>
    <row r="514" spans="1:12" ht="14.25" customHeight="1" x14ac:dyDescent="0.35">
      <c r="A514" s="6"/>
      <c r="D514" s="42"/>
      <c r="E514" s="42"/>
      <c r="G514" s="1"/>
      <c r="H514" s="1"/>
      <c r="I514" s="42"/>
      <c r="L514" s="5"/>
    </row>
    <row r="515" spans="1:12" ht="14.25" customHeight="1" x14ac:dyDescent="0.35">
      <c r="A515" s="6"/>
      <c r="D515" s="42"/>
      <c r="E515" s="42"/>
      <c r="G515" s="1"/>
      <c r="H515" s="1"/>
      <c r="I515" s="42"/>
      <c r="L515" s="5"/>
    </row>
    <row r="516" spans="1:12" ht="14.25" customHeight="1" x14ac:dyDescent="0.35">
      <c r="A516" s="6"/>
      <c r="D516" s="42"/>
      <c r="E516" s="42"/>
      <c r="G516" s="1"/>
      <c r="H516" s="1"/>
      <c r="I516" s="42"/>
      <c r="L516" s="5"/>
    </row>
    <row r="517" spans="1:12" ht="14.25" customHeight="1" x14ac:dyDescent="0.35">
      <c r="A517" s="6"/>
      <c r="D517" s="42"/>
      <c r="E517" s="42"/>
      <c r="G517" s="1"/>
      <c r="H517" s="1"/>
      <c r="I517" s="42"/>
      <c r="L517" s="5"/>
    </row>
    <row r="518" spans="1:12" ht="14.25" customHeight="1" x14ac:dyDescent="0.35">
      <c r="A518" s="6"/>
      <c r="D518" s="42"/>
      <c r="E518" s="42"/>
      <c r="G518" s="1"/>
      <c r="H518" s="1"/>
      <c r="I518" s="42"/>
      <c r="L518" s="5"/>
    </row>
    <row r="519" spans="1:12" ht="14.25" customHeight="1" x14ac:dyDescent="0.35">
      <c r="A519" s="6"/>
      <c r="D519" s="42"/>
      <c r="E519" s="42"/>
      <c r="G519" s="1"/>
      <c r="H519" s="1"/>
      <c r="I519" s="42"/>
      <c r="L519" s="5"/>
    </row>
    <row r="520" spans="1:12" ht="14.25" customHeight="1" x14ac:dyDescent="0.35">
      <c r="A520" s="6"/>
      <c r="D520" s="42"/>
      <c r="E520" s="42"/>
      <c r="G520" s="1"/>
      <c r="H520" s="1"/>
      <c r="I520" s="42"/>
      <c r="L520" s="5"/>
    </row>
    <row r="521" spans="1:12" ht="14.25" customHeight="1" x14ac:dyDescent="0.35">
      <c r="A521" s="6"/>
      <c r="D521" s="42"/>
      <c r="E521" s="42"/>
      <c r="G521" s="1"/>
      <c r="H521" s="1"/>
      <c r="I521" s="42"/>
      <c r="L521" s="5"/>
    </row>
    <row r="522" spans="1:12" ht="14.25" customHeight="1" x14ac:dyDescent="0.35">
      <c r="A522" s="6"/>
      <c r="D522" s="42"/>
      <c r="E522" s="42"/>
      <c r="G522" s="1"/>
      <c r="H522" s="1"/>
      <c r="I522" s="42"/>
      <c r="L522" s="5"/>
    </row>
    <row r="523" spans="1:12" ht="14.25" customHeight="1" x14ac:dyDescent="0.35">
      <c r="A523" s="6"/>
      <c r="D523" s="42"/>
      <c r="E523" s="42"/>
      <c r="G523" s="1"/>
      <c r="H523" s="1"/>
      <c r="I523" s="42"/>
      <c r="L523" s="5"/>
    </row>
    <row r="524" spans="1:12" ht="14.25" customHeight="1" x14ac:dyDescent="0.35">
      <c r="A524" s="6"/>
      <c r="D524" s="42"/>
      <c r="E524" s="42"/>
      <c r="G524" s="1"/>
      <c r="H524" s="1"/>
      <c r="I524" s="42"/>
      <c r="L524" s="5"/>
    </row>
    <row r="525" spans="1:12" ht="14.25" customHeight="1" x14ac:dyDescent="0.35">
      <c r="A525" s="6"/>
      <c r="D525" s="42"/>
      <c r="E525" s="42"/>
      <c r="G525" s="1"/>
      <c r="H525" s="1"/>
      <c r="I525" s="42"/>
      <c r="L525" s="5"/>
    </row>
    <row r="526" spans="1:12" ht="14.25" customHeight="1" x14ac:dyDescent="0.35">
      <c r="A526" s="6"/>
      <c r="D526" s="42"/>
      <c r="E526" s="42"/>
      <c r="G526" s="1"/>
      <c r="H526" s="1"/>
      <c r="I526" s="42"/>
      <c r="L526" s="5"/>
    </row>
    <row r="527" spans="1:12" ht="14.25" customHeight="1" x14ac:dyDescent="0.35">
      <c r="A527" s="6"/>
      <c r="D527" s="42"/>
      <c r="E527" s="42"/>
      <c r="G527" s="1"/>
      <c r="H527" s="1"/>
      <c r="I527" s="42"/>
      <c r="L527" s="5"/>
    </row>
    <row r="528" spans="1:12" ht="14.25" customHeight="1" x14ac:dyDescent="0.35">
      <c r="A528" s="6"/>
      <c r="D528" s="42"/>
      <c r="E528" s="42"/>
      <c r="G528" s="1"/>
      <c r="H528" s="1"/>
      <c r="I528" s="42"/>
      <c r="L528" s="5"/>
    </row>
    <row r="529" spans="1:12" ht="14.25" customHeight="1" x14ac:dyDescent="0.35">
      <c r="A529" s="6"/>
      <c r="D529" s="42"/>
      <c r="E529" s="42"/>
      <c r="G529" s="1"/>
      <c r="H529" s="1"/>
      <c r="I529" s="42"/>
      <c r="L529" s="5"/>
    </row>
    <row r="530" spans="1:12" ht="14.25" customHeight="1" x14ac:dyDescent="0.35">
      <c r="A530" s="6"/>
      <c r="D530" s="42"/>
      <c r="E530" s="42"/>
      <c r="G530" s="1"/>
      <c r="H530" s="1"/>
      <c r="I530" s="42"/>
      <c r="L530" s="5"/>
    </row>
    <row r="531" spans="1:12" ht="14.25" customHeight="1" x14ac:dyDescent="0.35">
      <c r="A531" s="6"/>
      <c r="D531" s="42"/>
      <c r="E531" s="42"/>
      <c r="G531" s="1"/>
      <c r="H531" s="1"/>
      <c r="I531" s="42"/>
      <c r="L531" s="5"/>
    </row>
    <row r="532" spans="1:12" ht="14.25" customHeight="1" x14ac:dyDescent="0.35">
      <c r="A532" s="6"/>
      <c r="D532" s="42"/>
      <c r="E532" s="42"/>
      <c r="G532" s="1"/>
      <c r="H532" s="1"/>
      <c r="I532" s="42"/>
      <c r="L532" s="5"/>
    </row>
    <row r="533" spans="1:12" ht="14.25" customHeight="1" x14ac:dyDescent="0.35">
      <c r="A533" s="6"/>
      <c r="D533" s="42"/>
      <c r="E533" s="42"/>
      <c r="G533" s="1"/>
      <c r="H533" s="1"/>
      <c r="I533" s="42"/>
      <c r="L533" s="5"/>
    </row>
    <row r="534" spans="1:12" ht="14.25" customHeight="1" x14ac:dyDescent="0.35">
      <c r="A534" s="6"/>
      <c r="D534" s="42"/>
      <c r="E534" s="42"/>
      <c r="G534" s="1"/>
      <c r="H534" s="1"/>
      <c r="I534" s="42"/>
      <c r="L534" s="5"/>
    </row>
    <row r="535" spans="1:12" ht="14.25" customHeight="1" x14ac:dyDescent="0.35">
      <c r="A535" s="6"/>
      <c r="D535" s="42"/>
      <c r="E535" s="42"/>
      <c r="G535" s="1"/>
      <c r="H535" s="1"/>
      <c r="I535" s="42"/>
      <c r="L535" s="5"/>
    </row>
    <row r="536" spans="1:12" ht="14.25" customHeight="1" x14ac:dyDescent="0.35">
      <c r="A536" s="6"/>
      <c r="D536" s="42"/>
      <c r="E536" s="42"/>
      <c r="G536" s="1"/>
      <c r="H536" s="1"/>
      <c r="I536" s="42"/>
      <c r="L536" s="5"/>
    </row>
    <row r="537" spans="1:12" ht="14.25" customHeight="1" x14ac:dyDescent="0.35">
      <c r="A537" s="6"/>
      <c r="D537" s="42"/>
      <c r="E537" s="42"/>
      <c r="G537" s="1"/>
      <c r="H537" s="1"/>
      <c r="I537" s="42"/>
      <c r="L537" s="5"/>
    </row>
    <row r="538" spans="1:12" ht="14.25" customHeight="1" x14ac:dyDescent="0.35">
      <c r="A538" s="6"/>
      <c r="D538" s="42"/>
      <c r="E538" s="42"/>
      <c r="G538" s="1"/>
      <c r="H538" s="1"/>
      <c r="I538" s="42"/>
      <c r="L538" s="5"/>
    </row>
    <row r="539" spans="1:12" ht="14.25" customHeight="1" x14ac:dyDescent="0.35">
      <c r="A539" s="6"/>
      <c r="D539" s="42"/>
      <c r="E539" s="42"/>
      <c r="G539" s="1"/>
      <c r="H539" s="1"/>
      <c r="I539" s="42"/>
      <c r="L539" s="5"/>
    </row>
    <row r="540" spans="1:12" ht="14.25" customHeight="1" x14ac:dyDescent="0.35">
      <c r="A540" s="6"/>
      <c r="D540" s="42"/>
      <c r="E540" s="42"/>
      <c r="G540" s="1"/>
      <c r="H540" s="1"/>
      <c r="I540" s="42"/>
      <c r="L540" s="5"/>
    </row>
    <row r="541" spans="1:12" ht="14.25" customHeight="1" x14ac:dyDescent="0.35">
      <c r="A541" s="6"/>
      <c r="D541" s="42"/>
      <c r="E541" s="42"/>
      <c r="G541" s="1"/>
      <c r="H541" s="1"/>
      <c r="I541" s="42"/>
      <c r="L541" s="5"/>
    </row>
    <row r="542" spans="1:12" ht="14.25" customHeight="1" x14ac:dyDescent="0.35">
      <c r="A542" s="6"/>
      <c r="D542" s="42"/>
      <c r="E542" s="42"/>
      <c r="G542" s="1"/>
      <c r="H542" s="1"/>
      <c r="I542" s="42"/>
      <c r="L542" s="5"/>
    </row>
    <row r="543" spans="1:12" ht="14.25" customHeight="1" x14ac:dyDescent="0.35">
      <c r="A543" s="6"/>
      <c r="D543" s="42"/>
      <c r="E543" s="42"/>
      <c r="G543" s="1"/>
      <c r="H543" s="1"/>
      <c r="I543" s="42"/>
      <c r="L543" s="5"/>
    </row>
    <row r="544" spans="1:12" ht="14.25" customHeight="1" x14ac:dyDescent="0.35">
      <c r="A544" s="6"/>
      <c r="D544" s="42"/>
      <c r="E544" s="42"/>
      <c r="G544" s="1"/>
      <c r="H544" s="1"/>
      <c r="I544" s="42"/>
      <c r="L544" s="5"/>
    </row>
    <row r="545" spans="1:12" ht="14.25" customHeight="1" x14ac:dyDescent="0.35">
      <c r="A545" s="6"/>
      <c r="D545" s="42"/>
      <c r="E545" s="42"/>
      <c r="G545" s="1"/>
      <c r="H545" s="1"/>
      <c r="I545" s="42"/>
      <c r="L545" s="5"/>
    </row>
    <row r="546" spans="1:12" ht="14.25" customHeight="1" x14ac:dyDescent="0.35">
      <c r="A546" s="6"/>
      <c r="D546" s="42"/>
      <c r="E546" s="42"/>
      <c r="G546" s="1"/>
      <c r="H546" s="1"/>
      <c r="I546" s="42"/>
      <c r="L546" s="5"/>
    </row>
    <row r="547" spans="1:12" ht="14.25" customHeight="1" x14ac:dyDescent="0.35">
      <c r="A547" s="6"/>
      <c r="D547" s="42"/>
      <c r="E547" s="42"/>
      <c r="G547" s="1"/>
      <c r="H547" s="1"/>
      <c r="I547" s="42"/>
      <c r="L547" s="5"/>
    </row>
    <row r="548" spans="1:12" ht="14.25" customHeight="1" x14ac:dyDescent="0.35">
      <c r="A548" s="6"/>
      <c r="D548" s="42"/>
      <c r="E548" s="42"/>
      <c r="G548" s="1"/>
      <c r="H548" s="1"/>
      <c r="I548" s="42"/>
      <c r="L548" s="5"/>
    </row>
    <row r="549" spans="1:12" ht="14.25" customHeight="1" x14ac:dyDescent="0.35">
      <c r="A549" s="6"/>
      <c r="D549" s="42"/>
      <c r="E549" s="42"/>
      <c r="G549" s="1"/>
      <c r="H549" s="1"/>
      <c r="I549" s="42"/>
      <c r="L549" s="5"/>
    </row>
    <row r="550" spans="1:12" ht="14.25" customHeight="1" x14ac:dyDescent="0.35">
      <c r="A550" s="6"/>
      <c r="D550" s="42"/>
      <c r="E550" s="42"/>
      <c r="G550" s="1"/>
      <c r="H550" s="1"/>
      <c r="I550" s="42"/>
      <c r="L550" s="5"/>
    </row>
    <row r="551" spans="1:12" ht="14.25" customHeight="1" x14ac:dyDescent="0.35">
      <c r="A551" s="6"/>
      <c r="D551" s="42"/>
      <c r="E551" s="42"/>
      <c r="G551" s="1"/>
      <c r="H551" s="1"/>
      <c r="I551" s="42"/>
      <c r="L551" s="5"/>
    </row>
    <row r="552" spans="1:12" ht="14.25" customHeight="1" x14ac:dyDescent="0.35">
      <c r="A552" s="6"/>
      <c r="D552" s="42"/>
      <c r="E552" s="42"/>
      <c r="G552" s="1"/>
      <c r="H552" s="1"/>
      <c r="I552" s="42"/>
      <c r="L552" s="5"/>
    </row>
    <row r="553" spans="1:12" ht="14.25" customHeight="1" x14ac:dyDescent="0.35">
      <c r="A553" s="6"/>
      <c r="D553" s="42"/>
      <c r="E553" s="42"/>
      <c r="G553" s="1"/>
      <c r="H553" s="1"/>
      <c r="I553" s="42"/>
      <c r="L553" s="5"/>
    </row>
    <row r="554" spans="1:12" ht="14.25" customHeight="1" x14ac:dyDescent="0.35">
      <c r="A554" s="6"/>
      <c r="D554" s="42"/>
      <c r="E554" s="42"/>
      <c r="G554" s="1"/>
      <c r="H554" s="1"/>
      <c r="I554" s="42"/>
      <c r="L554" s="5"/>
    </row>
    <row r="555" spans="1:12" ht="14.25" customHeight="1" x14ac:dyDescent="0.35">
      <c r="A555" s="6"/>
      <c r="D555" s="42"/>
      <c r="E555" s="42"/>
      <c r="G555" s="1"/>
      <c r="H555" s="1"/>
      <c r="I555" s="42"/>
      <c r="L555" s="5"/>
    </row>
    <row r="556" spans="1:12" ht="14.25" customHeight="1" x14ac:dyDescent="0.35">
      <c r="A556" s="6"/>
      <c r="D556" s="42"/>
      <c r="E556" s="42"/>
      <c r="G556" s="1"/>
      <c r="H556" s="1"/>
      <c r="I556" s="42"/>
      <c r="L556" s="5"/>
    </row>
    <row r="557" spans="1:12" ht="14.25" customHeight="1" x14ac:dyDescent="0.35">
      <c r="A557" s="6"/>
      <c r="D557" s="42"/>
      <c r="E557" s="42"/>
      <c r="G557" s="1"/>
      <c r="H557" s="1"/>
      <c r="I557" s="42"/>
      <c r="L557" s="5"/>
    </row>
    <row r="558" spans="1:12" ht="14.25" customHeight="1" x14ac:dyDescent="0.35">
      <c r="A558" s="6"/>
      <c r="D558" s="42"/>
      <c r="E558" s="42"/>
      <c r="G558" s="1"/>
      <c r="H558" s="1"/>
      <c r="I558" s="42"/>
      <c r="L558" s="5"/>
    </row>
    <row r="559" spans="1:12" ht="14.25" customHeight="1" x14ac:dyDescent="0.35">
      <c r="A559" s="6"/>
      <c r="D559" s="42"/>
      <c r="E559" s="42"/>
      <c r="G559" s="1"/>
      <c r="H559" s="1"/>
      <c r="I559" s="42"/>
      <c r="L559" s="5"/>
    </row>
    <row r="560" spans="1:12" ht="14.25" customHeight="1" x14ac:dyDescent="0.35">
      <c r="A560" s="6"/>
      <c r="D560" s="42"/>
      <c r="E560" s="42"/>
      <c r="G560" s="1"/>
      <c r="H560" s="1"/>
      <c r="I560" s="42"/>
      <c r="L560" s="5"/>
    </row>
    <row r="561" spans="1:12" ht="14.25" customHeight="1" x14ac:dyDescent="0.35">
      <c r="A561" s="6"/>
      <c r="D561" s="42"/>
      <c r="E561" s="42"/>
      <c r="G561" s="1"/>
      <c r="H561" s="1"/>
      <c r="I561" s="42"/>
      <c r="L561" s="5"/>
    </row>
    <row r="562" spans="1:12" ht="14.25" customHeight="1" x14ac:dyDescent="0.35">
      <c r="A562" s="6"/>
      <c r="D562" s="42"/>
      <c r="E562" s="42"/>
      <c r="G562" s="1"/>
      <c r="H562" s="1"/>
      <c r="I562" s="42"/>
      <c r="L562" s="5"/>
    </row>
    <row r="563" spans="1:12" ht="14.25" customHeight="1" x14ac:dyDescent="0.35">
      <c r="A563" s="6"/>
      <c r="D563" s="42"/>
      <c r="E563" s="42"/>
      <c r="G563" s="1"/>
      <c r="H563" s="1"/>
      <c r="I563" s="42"/>
      <c r="L563" s="5"/>
    </row>
    <row r="564" spans="1:12" ht="14.25" customHeight="1" x14ac:dyDescent="0.35">
      <c r="A564" s="6"/>
      <c r="D564" s="42"/>
      <c r="E564" s="42"/>
      <c r="G564" s="1"/>
      <c r="H564" s="1"/>
      <c r="I564" s="42"/>
      <c r="L564" s="5"/>
    </row>
    <row r="565" spans="1:12" ht="14.25" customHeight="1" x14ac:dyDescent="0.35">
      <c r="A565" s="6"/>
      <c r="D565" s="42"/>
      <c r="E565" s="42"/>
      <c r="G565" s="1"/>
      <c r="H565" s="1"/>
      <c r="I565" s="42"/>
      <c r="L565" s="5"/>
    </row>
    <row r="566" spans="1:12" ht="14.25" customHeight="1" x14ac:dyDescent="0.35">
      <c r="A566" s="6"/>
      <c r="D566" s="42"/>
      <c r="E566" s="42"/>
      <c r="G566" s="1"/>
      <c r="H566" s="1"/>
      <c r="I566" s="42"/>
      <c r="L566" s="5"/>
    </row>
    <row r="567" spans="1:12" ht="14.25" customHeight="1" x14ac:dyDescent="0.35">
      <c r="A567" s="6"/>
      <c r="D567" s="42"/>
      <c r="E567" s="42"/>
      <c r="G567" s="1"/>
      <c r="H567" s="1"/>
      <c r="I567" s="42"/>
      <c r="L567" s="5"/>
    </row>
    <row r="568" spans="1:12" ht="14.25" customHeight="1" x14ac:dyDescent="0.35">
      <c r="A568" s="6"/>
      <c r="D568" s="42"/>
      <c r="E568" s="42"/>
      <c r="G568" s="1"/>
      <c r="H568" s="1"/>
      <c r="I568" s="42"/>
      <c r="L568" s="5"/>
    </row>
    <row r="569" spans="1:12" ht="14.25" customHeight="1" x14ac:dyDescent="0.35">
      <c r="A569" s="6"/>
      <c r="D569" s="42"/>
      <c r="E569" s="42"/>
      <c r="G569" s="1"/>
      <c r="H569" s="1"/>
      <c r="I569" s="42"/>
      <c r="L569" s="5"/>
    </row>
    <row r="570" spans="1:12" ht="14.25" customHeight="1" x14ac:dyDescent="0.35">
      <c r="A570" s="6"/>
      <c r="D570" s="42"/>
      <c r="E570" s="42"/>
      <c r="G570" s="1"/>
      <c r="H570" s="1"/>
      <c r="I570" s="42"/>
      <c r="L570" s="5"/>
    </row>
    <row r="571" spans="1:12" ht="14.25" customHeight="1" x14ac:dyDescent="0.35">
      <c r="A571" s="6"/>
      <c r="D571" s="42"/>
      <c r="E571" s="42"/>
      <c r="G571" s="1"/>
      <c r="H571" s="1"/>
      <c r="I571" s="42"/>
      <c r="L571" s="5"/>
    </row>
    <row r="572" spans="1:12" ht="14.25" customHeight="1" x14ac:dyDescent="0.35">
      <c r="A572" s="6"/>
      <c r="D572" s="42"/>
      <c r="E572" s="42"/>
      <c r="G572" s="1"/>
      <c r="H572" s="1"/>
      <c r="I572" s="42"/>
      <c r="L572" s="5"/>
    </row>
    <row r="573" spans="1:12" ht="14.25" customHeight="1" x14ac:dyDescent="0.35">
      <c r="A573" s="6"/>
      <c r="D573" s="42"/>
      <c r="E573" s="42"/>
      <c r="G573" s="1"/>
      <c r="H573" s="1"/>
      <c r="I573" s="42"/>
      <c r="L573" s="5"/>
    </row>
    <row r="574" spans="1:12" ht="14.25" customHeight="1" x14ac:dyDescent="0.35">
      <c r="A574" s="6"/>
      <c r="D574" s="42"/>
      <c r="E574" s="42"/>
      <c r="G574" s="1"/>
      <c r="H574" s="1"/>
      <c r="I574" s="42"/>
      <c r="L574" s="5"/>
    </row>
    <row r="575" spans="1:12" ht="14.25" customHeight="1" x14ac:dyDescent="0.35">
      <c r="A575" s="6"/>
      <c r="D575" s="42"/>
      <c r="E575" s="42"/>
      <c r="G575" s="1"/>
      <c r="H575" s="1"/>
      <c r="I575" s="42"/>
      <c r="L575" s="5"/>
    </row>
    <row r="576" spans="1:12" ht="14.25" customHeight="1" x14ac:dyDescent="0.35">
      <c r="A576" s="6"/>
      <c r="D576" s="42"/>
      <c r="E576" s="42"/>
      <c r="G576" s="1"/>
      <c r="H576" s="1"/>
      <c r="I576" s="42"/>
      <c r="L576" s="5"/>
    </row>
    <row r="577" spans="1:12" ht="14.25" customHeight="1" x14ac:dyDescent="0.35">
      <c r="A577" s="6"/>
      <c r="D577" s="42"/>
      <c r="E577" s="42"/>
      <c r="G577" s="1"/>
      <c r="H577" s="1"/>
      <c r="I577" s="42"/>
      <c r="L577" s="5"/>
    </row>
    <row r="578" spans="1:12" ht="14.25" customHeight="1" x14ac:dyDescent="0.35">
      <c r="A578" s="6"/>
      <c r="D578" s="42"/>
      <c r="E578" s="42"/>
      <c r="G578" s="1"/>
      <c r="H578" s="1"/>
      <c r="I578" s="42"/>
      <c r="L578" s="5"/>
    </row>
    <row r="579" spans="1:12" ht="14.25" customHeight="1" x14ac:dyDescent="0.35">
      <c r="A579" s="6"/>
      <c r="D579" s="42"/>
      <c r="E579" s="42"/>
      <c r="G579" s="1"/>
      <c r="H579" s="1"/>
      <c r="I579" s="42"/>
      <c r="L579" s="5"/>
    </row>
    <row r="580" spans="1:12" ht="14.25" customHeight="1" x14ac:dyDescent="0.35">
      <c r="A580" s="6"/>
      <c r="D580" s="42"/>
      <c r="E580" s="42"/>
      <c r="G580" s="1"/>
      <c r="H580" s="1"/>
      <c r="I580" s="42"/>
      <c r="L580" s="5"/>
    </row>
    <row r="581" spans="1:12" ht="14.25" customHeight="1" x14ac:dyDescent="0.35">
      <c r="A581" s="6"/>
      <c r="D581" s="42"/>
      <c r="E581" s="42"/>
      <c r="G581" s="1"/>
      <c r="H581" s="1"/>
      <c r="I581" s="42"/>
      <c r="L581" s="5"/>
    </row>
    <row r="582" spans="1:12" ht="14.25" customHeight="1" x14ac:dyDescent="0.35">
      <c r="A582" s="6"/>
      <c r="D582" s="42"/>
      <c r="E582" s="42"/>
      <c r="G582" s="1"/>
      <c r="H582" s="1"/>
      <c r="I582" s="42"/>
      <c r="L582" s="5"/>
    </row>
    <row r="583" spans="1:12" ht="14.25" customHeight="1" x14ac:dyDescent="0.35">
      <c r="A583" s="6"/>
      <c r="D583" s="42"/>
      <c r="E583" s="42"/>
      <c r="G583" s="1"/>
      <c r="H583" s="1"/>
      <c r="I583" s="42"/>
      <c r="L583" s="5"/>
    </row>
    <row r="584" spans="1:12" ht="14.25" customHeight="1" x14ac:dyDescent="0.35">
      <c r="A584" s="6"/>
      <c r="D584" s="42"/>
      <c r="E584" s="42"/>
      <c r="G584" s="1"/>
      <c r="H584" s="1"/>
      <c r="I584" s="42"/>
      <c r="L584" s="5"/>
    </row>
    <row r="585" spans="1:12" ht="14.25" customHeight="1" x14ac:dyDescent="0.35">
      <c r="A585" s="6"/>
      <c r="D585" s="42"/>
      <c r="E585" s="42"/>
      <c r="G585" s="1"/>
      <c r="H585" s="1"/>
      <c r="I585" s="42"/>
      <c r="L585" s="5"/>
    </row>
    <row r="586" spans="1:12" ht="14.25" customHeight="1" x14ac:dyDescent="0.35">
      <c r="A586" s="6"/>
      <c r="D586" s="42"/>
      <c r="E586" s="42"/>
      <c r="G586" s="1"/>
      <c r="H586" s="1"/>
      <c r="I586" s="42"/>
      <c r="L586" s="5"/>
    </row>
    <row r="587" spans="1:12" ht="14.25" customHeight="1" x14ac:dyDescent="0.35">
      <c r="A587" s="6"/>
      <c r="D587" s="42"/>
      <c r="E587" s="42"/>
      <c r="G587" s="1"/>
      <c r="H587" s="1"/>
      <c r="I587" s="42"/>
      <c r="L587" s="5"/>
    </row>
    <row r="588" spans="1:12" ht="14.25" customHeight="1" x14ac:dyDescent="0.35">
      <c r="A588" s="6"/>
      <c r="D588" s="42"/>
      <c r="E588" s="42"/>
      <c r="G588" s="1"/>
      <c r="H588" s="1"/>
      <c r="I588" s="42"/>
      <c r="L588" s="5"/>
    </row>
    <row r="589" spans="1:12" ht="14.25" customHeight="1" x14ac:dyDescent="0.35">
      <c r="A589" s="6"/>
      <c r="D589" s="42"/>
      <c r="E589" s="42"/>
      <c r="G589" s="1"/>
      <c r="H589" s="1"/>
      <c r="I589" s="42"/>
      <c r="L589" s="5"/>
    </row>
    <row r="590" spans="1:12" ht="14.25" customHeight="1" x14ac:dyDescent="0.35">
      <c r="A590" s="6"/>
      <c r="D590" s="42"/>
      <c r="E590" s="42"/>
      <c r="G590" s="1"/>
      <c r="H590" s="1"/>
      <c r="I590" s="42"/>
      <c r="L590" s="5"/>
    </row>
    <row r="591" spans="1:12" ht="14.25" customHeight="1" x14ac:dyDescent="0.35">
      <c r="A591" s="6"/>
      <c r="D591" s="42"/>
      <c r="E591" s="42"/>
      <c r="G591" s="1"/>
      <c r="H591" s="1"/>
      <c r="I591" s="42"/>
      <c r="L591" s="5"/>
    </row>
    <row r="592" spans="1:12" ht="14.25" customHeight="1" x14ac:dyDescent="0.35">
      <c r="A592" s="6"/>
      <c r="D592" s="42"/>
      <c r="E592" s="42"/>
      <c r="G592" s="1"/>
      <c r="H592" s="1"/>
      <c r="I592" s="42"/>
      <c r="L592" s="5"/>
    </row>
    <row r="593" spans="1:12" ht="14.25" customHeight="1" x14ac:dyDescent="0.35">
      <c r="A593" s="6"/>
      <c r="D593" s="42"/>
      <c r="E593" s="42"/>
      <c r="G593" s="1"/>
      <c r="H593" s="1"/>
      <c r="I593" s="42"/>
      <c r="L593" s="5"/>
    </row>
    <row r="594" spans="1:12" ht="14.25" customHeight="1" x14ac:dyDescent="0.35">
      <c r="A594" s="6"/>
      <c r="D594" s="42"/>
      <c r="E594" s="42"/>
      <c r="G594" s="1"/>
      <c r="H594" s="1"/>
      <c r="I594" s="42"/>
      <c r="L594" s="5"/>
    </row>
    <row r="595" spans="1:12" ht="14.25" customHeight="1" x14ac:dyDescent="0.35">
      <c r="A595" s="6"/>
      <c r="D595" s="42"/>
      <c r="E595" s="42"/>
      <c r="G595" s="1"/>
      <c r="H595" s="1"/>
      <c r="I595" s="42"/>
      <c r="L595" s="5"/>
    </row>
    <row r="596" spans="1:12" ht="14.25" customHeight="1" x14ac:dyDescent="0.35">
      <c r="A596" s="6"/>
      <c r="D596" s="42"/>
      <c r="E596" s="42"/>
      <c r="G596" s="1"/>
      <c r="H596" s="1"/>
      <c r="I596" s="42"/>
      <c r="L596" s="5"/>
    </row>
    <row r="597" spans="1:12" ht="14.25" customHeight="1" x14ac:dyDescent="0.35">
      <c r="A597" s="6"/>
      <c r="D597" s="42"/>
      <c r="E597" s="42"/>
      <c r="G597" s="1"/>
      <c r="H597" s="1"/>
      <c r="I597" s="42"/>
      <c r="L597" s="5"/>
    </row>
    <row r="598" spans="1:12" ht="14.25" customHeight="1" x14ac:dyDescent="0.35">
      <c r="A598" s="6"/>
      <c r="D598" s="42"/>
      <c r="E598" s="42"/>
      <c r="G598" s="1"/>
      <c r="H598" s="1"/>
      <c r="I598" s="42"/>
      <c r="L598" s="5"/>
    </row>
    <row r="599" spans="1:12" ht="14.25" customHeight="1" x14ac:dyDescent="0.35">
      <c r="A599" s="6"/>
      <c r="D599" s="42"/>
      <c r="E599" s="42"/>
      <c r="G599" s="1"/>
      <c r="H599" s="1"/>
      <c r="I599" s="42"/>
      <c r="L599" s="5"/>
    </row>
    <row r="600" spans="1:12" ht="14.25" customHeight="1" x14ac:dyDescent="0.35">
      <c r="A600" s="6"/>
      <c r="D600" s="42"/>
      <c r="E600" s="42"/>
      <c r="G600" s="1"/>
      <c r="H600" s="1"/>
      <c r="I600" s="42"/>
      <c r="L600" s="5"/>
    </row>
    <row r="601" spans="1:12" ht="14.25" customHeight="1" x14ac:dyDescent="0.35">
      <c r="A601" s="6"/>
      <c r="D601" s="42"/>
      <c r="E601" s="42"/>
      <c r="G601" s="1"/>
      <c r="H601" s="1"/>
      <c r="I601" s="42"/>
      <c r="L601" s="5"/>
    </row>
    <row r="602" spans="1:12" ht="14.25" customHeight="1" x14ac:dyDescent="0.35">
      <c r="A602" s="6"/>
      <c r="D602" s="42"/>
      <c r="E602" s="42"/>
      <c r="G602" s="1"/>
      <c r="H602" s="1"/>
      <c r="I602" s="42"/>
      <c r="L602" s="5"/>
    </row>
    <row r="603" spans="1:12" ht="14.25" customHeight="1" x14ac:dyDescent="0.35">
      <c r="A603" s="6"/>
      <c r="D603" s="42"/>
      <c r="E603" s="42"/>
      <c r="G603" s="1"/>
      <c r="H603" s="1"/>
      <c r="I603" s="42"/>
      <c r="L603" s="5"/>
    </row>
    <row r="604" spans="1:12" ht="14.25" customHeight="1" x14ac:dyDescent="0.35">
      <c r="A604" s="6"/>
      <c r="D604" s="42"/>
      <c r="E604" s="42"/>
      <c r="G604" s="1"/>
      <c r="H604" s="1"/>
      <c r="I604" s="42"/>
      <c r="L604" s="5"/>
    </row>
    <row r="605" spans="1:12" ht="14.25" customHeight="1" x14ac:dyDescent="0.35">
      <c r="A605" s="6"/>
      <c r="D605" s="42"/>
      <c r="E605" s="42"/>
      <c r="G605" s="1"/>
      <c r="H605" s="1"/>
      <c r="I605" s="42"/>
      <c r="L605" s="5"/>
    </row>
    <row r="606" spans="1:12" ht="14.25" customHeight="1" x14ac:dyDescent="0.35">
      <c r="A606" s="6"/>
      <c r="D606" s="42"/>
      <c r="E606" s="42"/>
      <c r="G606" s="1"/>
      <c r="H606" s="1"/>
      <c r="I606" s="42"/>
      <c r="L606" s="5"/>
    </row>
    <row r="607" spans="1:12" ht="14.25" customHeight="1" x14ac:dyDescent="0.35">
      <c r="A607" s="6"/>
      <c r="D607" s="42"/>
      <c r="E607" s="42"/>
      <c r="G607" s="1"/>
      <c r="H607" s="1"/>
      <c r="I607" s="42"/>
      <c r="L607" s="5"/>
    </row>
    <row r="608" spans="1:12" ht="14.25" customHeight="1" x14ac:dyDescent="0.35">
      <c r="A608" s="6"/>
      <c r="D608" s="42"/>
      <c r="E608" s="42"/>
      <c r="G608" s="1"/>
      <c r="H608" s="1"/>
      <c r="I608" s="42"/>
      <c r="L608" s="5"/>
    </row>
    <row r="609" spans="1:12" ht="14.25" customHeight="1" x14ac:dyDescent="0.35">
      <c r="A609" s="6"/>
      <c r="D609" s="42"/>
      <c r="E609" s="42"/>
      <c r="G609" s="1"/>
      <c r="H609" s="1"/>
      <c r="I609" s="42"/>
      <c r="L609" s="5"/>
    </row>
    <row r="610" spans="1:12" ht="14.25" customHeight="1" x14ac:dyDescent="0.35">
      <c r="A610" s="6"/>
      <c r="D610" s="42"/>
      <c r="E610" s="42"/>
      <c r="G610" s="1"/>
      <c r="H610" s="1"/>
      <c r="I610" s="42"/>
      <c r="L610" s="5"/>
    </row>
    <row r="611" spans="1:12" ht="14.25" customHeight="1" x14ac:dyDescent="0.35">
      <c r="A611" s="6"/>
      <c r="D611" s="42"/>
      <c r="E611" s="42"/>
      <c r="G611" s="1"/>
      <c r="H611" s="1"/>
      <c r="I611" s="42"/>
      <c r="L611" s="5"/>
    </row>
    <row r="612" spans="1:12" ht="14.25" customHeight="1" x14ac:dyDescent="0.35">
      <c r="A612" s="6"/>
      <c r="D612" s="42"/>
      <c r="E612" s="42"/>
      <c r="G612" s="1"/>
      <c r="H612" s="1"/>
      <c r="I612" s="42"/>
      <c r="L612" s="5"/>
    </row>
    <row r="613" spans="1:12" ht="14.25" customHeight="1" x14ac:dyDescent="0.35">
      <c r="A613" s="6"/>
      <c r="D613" s="42"/>
      <c r="E613" s="42"/>
      <c r="G613" s="1"/>
      <c r="H613" s="1"/>
      <c r="I613" s="42"/>
      <c r="L613" s="5"/>
    </row>
    <row r="614" spans="1:12" ht="14.25" customHeight="1" x14ac:dyDescent="0.35">
      <c r="A614" s="6"/>
      <c r="D614" s="42"/>
      <c r="E614" s="42"/>
      <c r="G614" s="1"/>
      <c r="H614" s="1"/>
      <c r="I614" s="42"/>
      <c r="L614" s="5"/>
    </row>
    <row r="615" spans="1:12" ht="14.25" customHeight="1" x14ac:dyDescent="0.35">
      <c r="A615" s="6"/>
      <c r="D615" s="42"/>
      <c r="E615" s="42"/>
      <c r="G615" s="1"/>
      <c r="H615" s="1"/>
      <c r="I615" s="42"/>
      <c r="L615" s="5"/>
    </row>
    <row r="616" spans="1:12" ht="14.25" customHeight="1" x14ac:dyDescent="0.35">
      <c r="A616" s="6"/>
      <c r="D616" s="42"/>
      <c r="E616" s="42"/>
      <c r="G616" s="1"/>
      <c r="H616" s="1"/>
      <c r="I616" s="42"/>
      <c r="L616" s="5"/>
    </row>
    <row r="617" spans="1:12" ht="14.25" customHeight="1" x14ac:dyDescent="0.35">
      <c r="A617" s="6"/>
      <c r="D617" s="42"/>
      <c r="E617" s="42"/>
      <c r="G617" s="1"/>
      <c r="H617" s="1"/>
      <c r="I617" s="42"/>
      <c r="L617" s="5"/>
    </row>
    <row r="618" spans="1:12" ht="14.25" customHeight="1" x14ac:dyDescent="0.35">
      <c r="A618" s="6"/>
      <c r="D618" s="42"/>
      <c r="E618" s="42"/>
      <c r="G618" s="1"/>
      <c r="H618" s="1"/>
      <c r="I618" s="42"/>
      <c r="L618" s="5"/>
    </row>
    <row r="619" spans="1:12" ht="14.25" customHeight="1" x14ac:dyDescent="0.35">
      <c r="A619" s="6"/>
      <c r="D619" s="42"/>
      <c r="E619" s="42"/>
      <c r="G619" s="1"/>
      <c r="H619" s="1"/>
      <c r="I619" s="42"/>
      <c r="L619" s="5"/>
    </row>
    <row r="620" spans="1:12" ht="14.25" customHeight="1" x14ac:dyDescent="0.35">
      <c r="A620" s="6"/>
      <c r="D620" s="42"/>
      <c r="E620" s="42"/>
      <c r="G620" s="1"/>
      <c r="H620" s="1"/>
      <c r="I620" s="42"/>
      <c r="L620" s="5"/>
    </row>
    <row r="621" spans="1:12" ht="14.25" customHeight="1" x14ac:dyDescent="0.35">
      <c r="A621" s="6"/>
      <c r="D621" s="42"/>
      <c r="E621" s="42"/>
      <c r="G621" s="1"/>
      <c r="H621" s="1"/>
      <c r="I621" s="42"/>
      <c r="L621" s="5"/>
    </row>
    <row r="622" spans="1:12" ht="14.25" customHeight="1" x14ac:dyDescent="0.35">
      <c r="A622" s="6"/>
      <c r="D622" s="42"/>
      <c r="E622" s="42"/>
      <c r="G622" s="1"/>
      <c r="H622" s="1"/>
      <c r="I622" s="42"/>
      <c r="L622" s="5"/>
    </row>
    <row r="623" spans="1:12" ht="14.25" customHeight="1" x14ac:dyDescent="0.35">
      <c r="A623" s="6"/>
      <c r="D623" s="42"/>
      <c r="E623" s="42"/>
      <c r="G623" s="1"/>
      <c r="H623" s="1"/>
      <c r="I623" s="42"/>
      <c r="L623" s="5"/>
    </row>
    <row r="624" spans="1:12" ht="14.25" customHeight="1" x14ac:dyDescent="0.35">
      <c r="A624" s="6"/>
      <c r="D624" s="42"/>
      <c r="E624" s="42"/>
      <c r="G624" s="1"/>
      <c r="H624" s="1"/>
      <c r="I624" s="42"/>
      <c r="L624" s="5"/>
    </row>
    <row r="625" spans="1:12" ht="14.25" customHeight="1" x14ac:dyDescent="0.35">
      <c r="A625" s="6"/>
      <c r="D625" s="42"/>
      <c r="E625" s="42"/>
      <c r="G625" s="1"/>
      <c r="H625" s="1"/>
      <c r="I625" s="42"/>
      <c r="L625" s="5"/>
    </row>
    <row r="626" spans="1:12" ht="14.25" customHeight="1" x14ac:dyDescent="0.35">
      <c r="A626" s="6"/>
      <c r="D626" s="42"/>
      <c r="E626" s="42"/>
      <c r="G626" s="1"/>
      <c r="H626" s="1"/>
      <c r="I626" s="42"/>
      <c r="L626" s="5"/>
    </row>
    <row r="627" spans="1:12" ht="14.25" customHeight="1" x14ac:dyDescent="0.35">
      <c r="A627" s="6"/>
      <c r="D627" s="42"/>
      <c r="E627" s="42"/>
      <c r="G627" s="1"/>
      <c r="H627" s="1"/>
      <c r="I627" s="42"/>
      <c r="L627" s="5"/>
    </row>
    <row r="628" spans="1:12" ht="14.25" customHeight="1" x14ac:dyDescent="0.35">
      <c r="A628" s="6"/>
      <c r="D628" s="42"/>
      <c r="E628" s="42"/>
      <c r="G628" s="1"/>
      <c r="H628" s="1"/>
      <c r="I628" s="42"/>
      <c r="L628" s="5"/>
    </row>
    <row r="629" spans="1:12" ht="14.25" customHeight="1" x14ac:dyDescent="0.35">
      <c r="A629" s="6"/>
      <c r="D629" s="42"/>
      <c r="E629" s="42"/>
      <c r="G629" s="1"/>
      <c r="H629" s="1"/>
      <c r="I629" s="42"/>
      <c r="L629" s="5"/>
    </row>
    <row r="630" spans="1:12" ht="14.25" customHeight="1" x14ac:dyDescent="0.35">
      <c r="A630" s="6"/>
      <c r="D630" s="42"/>
      <c r="E630" s="42"/>
      <c r="G630" s="1"/>
      <c r="H630" s="1"/>
      <c r="I630" s="42"/>
      <c r="L630" s="5"/>
    </row>
    <row r="631" spans="1:12" ht="14.25" customHeight="1" x14ac:dyDescent="0.35">
      <c r="A631" s="6"/>
      <c r="D631" s="42"/>
      <c r="E631" s="42"/>
      <c r="G631" s="1"/>
      <c r="H631" s="1"/>
      <c r="I631" s="42"/>
      <c r="L631" s="5"/>
    </row>
    <row r="632" spans="1:12" ht="14.25" customHeight="1" x14ac:dyDescent="0.35">
      <c r="A632" s="6"/>
      <c r="D632" s="42"/>
      <c r="E632" s="42"/>
      <c r="G632" s="1"/>
      <c r="H632" s="1"/>
      <c r="I632" s="42"/>
      <c r="L632" s="5"/>
    </row>
    <row r="633" spans="1:12" ht="14.25" customHeight="1" x14ac:dyDescent="0.35">
      <c r="A633" s="6"/>
      <c r="D633" s="42"/>
      <c r="E633" s="42"/>
      <c r="G633" s="1"/>
      <c r="H633" s="1"/>
      <c r="I633" s="42"/>
      <c r="L633" s="5"/>
    </row>
    <row r="634" spans="1:12" ht="14.25" customHeight="1" x14ac:dyDescent="0.35">
      <c r="A634" s="6"/>
      <c r="D634" s="42"/>
      <c r="E634" s="42"/>
      <c r="G634" s="1"/>
      <c r="H634" s="1"/>
      <c r="I634" s="42"/>
      <c r="L634" s="5"/>
    </row>
    <row r="635" spans="1:12" ht="14.25" customHeight="1" x14ac:dyDescent="0.35">
      <c r="A635" s="6"/>
      <c r="D635" s="42"/>
      <c r="E635" s="42"/>
      <c r="G635" s="1"/>
      <c r="H635" s="1"/>
      <c r="I635" s="42"/>
      <c r="L635" s="5"/>
    </row>
    <row r="636" spans="1:12" ht="14.25" customHeight="1" x14ac:dyDescent="0.35">
      <c r="A636" s="6"/>
      <c r="D636" s="42"/>
      <c r="E636" s="42"/>
      <c r="G636" s="1"/>
      <c r="H636" s="1"/>
      <c r="I636" s="42"/>
      <c r="L636" s="5"/>
    </row>
    <row r="637" spans="1:12" ht="14.25" customHeight="1" x14ac:dyDescent="0.35">
      <c r="A637" s="6"/>
      <c r="D637" s="42"/>
      <c r="E637" s="42"/>
      <c r="G637" s="1"/>
      <c r="H637" s="1"/>
      <c r="I637" s="42"/>
      <c r="L637" s="5"/>
    </row>
    <row r="638" spans="1:12" ht="14.25" customHeight="1" x14ac:dyDescent="0.35">
      <c r="A638" s="6"/>
      <c r="D638" s="42"/>
      <c r="E638" s="42"/>
      <c r="G638" s="1"/>
      <c r="H638" s="1"/>
      <c r="I638" s="42"/>
      <c r="L638" s="5"/>
    </row>
    <row r="639" spans="1:12" ht="14.25" customHeight="1" x14ac:dyDescent="0.35">
      <c r="A639" s="6"/>
      <c r="D639" s="42"/>
      <c r="E639" s="42"/>
      <c r="G639" s="1"/>
      <c r="H639" s="1"/>
      <c r="I639" s="42"/>
      <c r="L639" s="5"/>
    </row>
    <row r="640" spans="1:12" ht="14.25" customHeight="1" x14ac:dyDescent="0.35">
      <c r="A640" s="6"/>
      <c r="D640" s="42"/>
      <c r="E640" s="42"/>
      <c r="G640" s="1"/>
      <c r="H640" s="1"/>
      <c r="I640" s="42"/>
      <c r="L640" s="5"/>
    </row>
    <row r="641" spans="1:12" ht="14.25" customHeight="1" x14ac:dyDescent="0.35">
      <c r="A641" s="6"/>
      <c r="D641" s="42"/>
      <c r="E641" s="42"/>
      <c r="G641" s="1"/>
      <c r="H641" s="1"/>
      <c r="I641" s="42"/>
      <c r="L641" s="5"/>
    </row>
    <row r="642" spans="1:12" ht="14.25" customHeight="1" x14ac:dyDescent="0.35">
      <c r="A642" s="6"/>
      <c r="D642" s="42"/>
      <c r="E642" s="42"/>
      <c r="G642" s="1"/>
      <c r="H642" s="1"/>
      <c r="I642" s="42"/>
      <c r="L642" s="5"/>
    </row>
    <row r="643" spans="1:12" ht="14.25" customHeight="1" x14ac:dyDescent="0.35">
      <c r="A643" s="6"/>
      <c r="D643" s="42"/>
      <c r="E643" s="42"/>
      <c r="G643" s="1"/>
      <c r="H643" s="1"/>
      <c r="I643" s="42"/>
      <c r="L643" s="5"/>
    </row>
    <row r="644" spans="1:12" ht="14.25" customHeight="1" x14ac:dyDescent="0.35">
      <c r="A644" s="6"/>
      <c r="D644" s="42"/>
      <c r="E644" s="42"/>
      <c r="G644" s="1"/>
      <c r="H644" s="1"/>
      <c r="I644" s="42"/>
      <c r="L644" s="5"/>
    </row>
    <row r="645" spans="1:12" ht="14.25" customHeight="1" x14ac:dyDescent="0.35">
      <c r="A645" s="6"/>
      <c r="D645" s="42"/>
      <c r="E645" s="42"/>
      <c r="G645" s="1"/>
      <c r="H645" s="1"/>
      <c r="I645" s="42"/>
      <c r="L645" s="5"/>
    </row>
    <row r="646" spans="1:12" ht="14.25" customHeight="1" x14ac:dyDescent="0.35">
      <c r="A646" s="6"/>
      <c r="D646" s="42"/>
      <c r="E646" s="42"/>
      <c r="G646" s="1"/>
      <c r="H646" s="1"/>
      <c r="I646" s="42"/>
      <c r="L646" s="5"/>
    </row>
    <row r="647" spans="1:12" ht="14.25" customHeight="1" x14ac:dyDescent="0.35">
      <c r="A647" s="6"/>
      <c r="D647" s="42"/>
      <c r="E647" s="42"/>
      <c r="G647" s="1"/>
      <c r="H647" s="1"/>
      <c r="I647" s="42"/>
      <c r="L647" s="5"/>
    </row>
    <row r="648" spans="1:12" ht="14.25" customHeight="1" x14ac:dyDescent="0.35">
      <c r="A648" s="6"/>
      <c r="D648" s="42"/>
      <c r="E648" s="42"/>
      <c r="G648" s="1"/>
      <c r="H648" s="1"/>
      <c r="I648" s="42"/>
      <c r="L648" s="5"/>
    </row>
    <row r="649" spans="1:12" ht="14.25" customHeight="1" x14ac:dyDescent="0.35">
      <c r="A649" s="6"/>
      <c r="D649" s="42"/>
      <c r="E649" s="42"/>
      <c r="G649" s="1"/>
      <c r="H649" s="1"/>
      <c r="I649" s="42"/>
      <c r="L649" s="5"/>
    </row>
    <row r="650" spans="1:12" ht="14.25" customHeight="1" x14ac:dyDescent="0.35">
      <c r="A650" s="6"/>
      <c r="D650" s="42"/>
      <c r="E650" s="42"/>
      <c r="G650" s="1"/>
      <c r="H650" s="1"/>
      <c r="I650" s="42"/>
      <c r="L650" s="5"/>
    </row>
    <row r="651" spans="1:12" ht="14.25" customHeight="1" x14ac:dyDescent="0.35">
      <c r="A651" s="6"/>
      <c r="D651" s="42"/>
      <c r="E651" s="42"/>
      <c r="G651" s="1"/>
      <c r="H651" s="1"/>
      <c r="I651" s="42"/>
      <c r="L651" s="5"/>
    </row>
    <row r="652" spans="1:12" ht="14.25" customHeight="1" x14ac:dyDescent="0.35">
      <c r="A652" s="6"/>
      <c r="D652" s="42"/>
      <c r="E652" s="42"/>
      <c r="G652" s="1"/>
      <c r="H652" s="1"/>
      <c r="I652" s="42"/>
      <c r="L652" s="5"/>
    </row>
    <row r="653" spans="1:12" ht="14.25" customHeight="1" x14ac:dyDescent="0.35">
      <c r="A653" s="6"/>
      <c r="D653" s="42"/>
      <c r="E653" s="42"/>
      <c r="G653" s="1"/>
      <c r="H653" s="1"/>
      <c r="I653" s="42"/>
      <c r="L653" s="5"/>
    </row>
    <row r="654" spans="1:12" ht="14.25" customHeight="1" x14ac:dyDescent="0.35">
      <c r="A654" s="6"/>
      <c r="D654" s="42"/>
      <c r="E654" s="42"/>
      <c r="G654" s="1"/>
      <c r="H654" s="1"/>
      <c r="I654" s="42"/>
      <c r="L654" s="5"/>
    </row>
    <row r="655" spans="1:12" ht="14.25" customHeight="1" x14ac:dyDescent="0.35">
      <c r="A655" s="6"/>
      <c r="D655" s="42"/>
      <c r="E655" s="42"/>
      <c r="G655" s="1"/>
      <c r="H655" s="1"/>
      <c r="I655" s="42"/>
      <c r="L655" s="5"/>
    </row>
    <row r="656" spans="1:12" ht="14.25" customHeight="1" x14ac:dyDescent="0.35">
      <c r="A656" s="6"/>
      <c r="D656" s="42"/>
      <c r="E656" s="42"/>
      <c r="G656" s="1"/>
      <c r="H656" s="1"/>
      <c r="I656" s="42"/>
      <c r="L656" s="5"/>
    </row>
    <row r="657" spans="1:12" ht="14.25" customHeight="1" x14ac:dyDescent="0.35">
      <c r="A657" s="6"/>
      <c r="D657" s="42"/>
      <c r="E657" s="42"/>
      <c r="G657" s="1"/>
      <c r="H657" s="1"/>
      <c r="I657" s="42"/>
      <c r="L657" s="5"/>
    </row>
    <row r="658" spans="1:12" ht="14.25" customHeight="1" x14ac:dyDescent="0.35">
      <c r="A658" s="6"/>
      <c r="D658" s="42"/>
      <c r="E658" s="42"/>
      <c r="G658" s="1"/>
      <c r="H658" s="1"/>
      <c r="I658" s="42"/>
      <c r="L658" s="5"/>
    </row>
    <row r="659" spans="1:12" ht="14.25" customHeight="1" x14ac:dyDescent="0.35">
      <c r="A659" s="6"/>
      <c r="D659" s="42"/>
      <c r="E659" s="42"/>
      <c r="G659" s="1"/>
      <c r="H659" s="1"/>
      <c r="I659" s="42"/>
      <c r="L659" s="5"/>
    </row>
    <row r="660" spans="1:12" ht="14.25" customHeight="1" x14ac:dyDescent="0.35">
      <c r="A660" s="6"/>
      <c r="D660" s="42"/>
      <c r="E660" s="42"/>
      <c r="G660" s="1"/>
      <c r="H660" s="1"/>
      <c r="I660" s="42"/>
      <c r="L660" s="5"/>
    </row>
    <row r="661" spans="1:12" ht="14.25" customHeight="1" x14ac:dyDescent="0.35">
      <c r="A661" s="6"/>
      <c r="D661" s="42"/>
      <c r="E661" s="42"/>
      <c r="G661" s="1"/>
      <c r="H661" s="1"/>
      <c r="I661" s="42"/>
      <c r="L661" s="5"/>
    </row>
    <row r="662" spans="1:12" ht="14.25" customHeight="1" x14ac:dyDescent="0.35">
      <c r="A662" s="6"/>
      <c r="D662" s="42"/>
      <c r="E662" s="42"/>
      <c r="G662" s="1"/>
      <c r="H662" s="1"/>
      <c r="I662" s="42"/>
      <c r="L662" s="5"/>
    </row>
    <row r="663" spans="1:12" ht="14.25" customHeight="1" x14ac:dyDescent="0.35">
      <c r="A663" s="6"/>
      <c r="D663" s="42"/>
      <c r="E663" s="42"/>
      <c r="G663" s="1"/>
      <c r="H663" s="1"/>
      <c r="I663" s="42"/>
      <c r="L663" s="5"/>
    </row>
    <row r="664" spans="1:12" ht="14.25" customHeight="1" x14ac:dyDescent="0.35">
      <c r="A664" s="6"/>
      <c r="D664" s="42"/>
      <c r="E664" s="42"/>
      <c r="G664" s="1"/>
      <c r="H664" s="1"/>
      <c r="I664" s="42"/>
      <c r="L664" s="5"/>
    </row>
    <row r="665" spans="1:12" ht="14.25" customHeight="1" x14ac:dyDescent="0.35">
      <c r="A665" s="6"/>
      <c r="D665" s="42"/>
      <c r="E665" s="42"/>
      <c r="G665" s="1"/>
      <c r="H665" s="1"/>
      <c r="I665" s="42"/>
      <c r="L665" s="5"/>
    </row>
    <row r="666" spans="1:12" ht="14.25" customHeight="1" x14ac:dyDescent="0.35">
      <c r="A666" s="6"/>
      <c r="D666" s="42"/>
      <c r="E666" s="42"/>
      <c r="G666" s="1"/>
      <c r="H666" s="1"/>
      <c r="I666" s="42"/>
      <c r="L666" s="5"/>
    </row>
    <row r="667" spans="1:12" ht="14.25" customHeight="1" x14ac:dyDescent="0.35">
      <c r="A667" s="6"/>
      <c r="D667" s="42"/>
      <c r="E667" s="42"/>
      <c r="G667" s="1"/>
      <c r="H667" s="1"/>
      <c r="I667" s="42"/>
      <c r="L667" s="5"/>
    </row>
    <row r="668" spans="1:12" ht="14.25" customHeight="1" x14ac:dyDescent="0.35">
      <c r="A668" s="6"/>
      <c r="D668" s="42"/>
      <c r="E668" s="42"/>
      <c r="G668" s="1"/>
      <c r="H668" s="1"/>
      <c r="I668" s="42"/>
      <c r="L668" s="5"/>
    </row>
    <row r="669" spans="1:12" ht="14.25" customHeight="1" x14ac:dyDescent="0.35">
      <c r="A669" s="6"/>
      <c r="D669" s="42"/>
      <c r="E669" s="42"/>
      <c r="G669" s="1"/>
      <c r="H669" s="1"/>
      <c r="I669" s="42"/>
      <c r="L669" s="5"/>
    </row>
    <row r="670" spans="1:12" ht="14.25" customHeight="1" x14ac:dyDescent="0.35">
      <c r="A670" s="6"/>
      <c r="D670" s="42"/>
      <c r="E670" s="42"/>
      <c r="G670" s="1"/>
      <c r="H670" s="1"/>
      <c r="I670" s="42"/>
      <c r="L670" s="5"/>
    </row>
    <row r="671" spans="1:12" ht="14.25" customHeight="1" x14ac:dyDescent="0.35">
      <c r="A671" s="6"/>
      <c r="D671" s="42"/>
      <c r="E671" s="42"/>
      <c r="G671" s="1"/>
      <c r="H671" s="1"/>
      <c r="I671" s="42"/>
      <c r="L671" s="5"/>
    </row>
    <row r="672" spans="1:12" ht="14.25" customHeight="1" x14ac:dyDescent="0.35">
      <c r="A672" s="6"/>
      <c r="D672" s="42"/>
      <c r="E672" s="42"/>
      <c r="G672" s="1"/>
      <c r="H672" s="1"/>
      <c r="I672" s="42"/>
      <c r="L672" s="5"/>
    </row>
    <row r="673" spans="1:12" ht="14.25" customHeight="1" x14ac:dyDescent="0.35">
      <c r="A673" s="6"/>
      <c r="D673" s="42"/>
      <c r="E673" s="42"/>
      <c r="G673" s="1"/>
      <c r="H673" s="1"/>
      <c r="I673" s="42"/>
      <c r="L673" s="5"/>
    </row>
    <row r="674" spans="1:12" ht="14.25" customHeight="1" x14ac:dyDescent="0.35">
      <c r="A674" s="6"/>
      <c r="D674" s="42"/>
      <c r="E674" s="42"/>
      <c r="G674" s="1"/>
      <c r="H674" s="1"/>
      <c r="I674" s="42"/>
      <c r="L674" s="5"/>
    </row>
    <row r="675" spans="1:12" ht="14.25" customHeight="1" x14ac:dyDescent="0.35">
      <c r="A675" s="6"/>
      <c r="D675" s="42"/>
      <c r="E675" s="42"/>
      <c r="G675" s="1"/>
      <c r="H675" s="1"/>
      <c r="I675" s="42"/>
      <c r="L675" s="5"/>
    </row>
    <row r="676" spans="1:12" ht="14.25" customHeight="1" x14ac:dyDescent="0.35">
      <c r="A676" s="6"/>
      <c r="D676" s="42"/>
      <c r="E676" s="42"/>
      <c r="G676" s="1"/>
      <c r="H676" s="1"/>
      <c r="I676" s="42"/>
      <c r="L676" s="5"/>
    </row>
    <row r="677" spans="1:12" ht="14.25" customHeight="1" x14ac:dyDescent="0.35">
      <c r="A677" s="6"/>
      <c r="D677" s="42"/>
      <c r="E677" s="42"/>
      <c r="G677" s="1"/>
      <c r="H677" s="1"/>
      <c r="I677" s="42"/>
      <c r="L677" s="5"/>
    </row>
    <row r="678" spans="1:12" ht="14.25" customHeight="1" x14ac:dyDescent="0.35">
      <c r="A678" s="6"/>
      <c r="D678" s="42"/>
      <c r="E678" s="42"/>
      <c r="G678" s="1"/>
      <c r="H678" s="1"/>
      <c r="I678" s="42"/>
      <c r="L678" s="5"/>
    </row>
    <row r="679" spans="1:12" ht="14.25" customHeight="1" x14ac:dyDescent="0.35">
      <c r="A679" s="6"/>
      <c r="D679" s="42"/>
      <c r="E679" s="42"/>
      <c r="G679" s="1"/>
      <c r="H679" s="1"/>
      <c r="I679" s="42"/>
      <c r="L679" s="5"/>
    </row>
    <row r="680" spans="1:12" ht="14.25" customHeight="1" x14ac:dyDescent="0.35">
      <c r="A680" s="6"/>
      <c r="D680" s="42"/>
      <c r="E680" s="42"/>
      <c r="G680" s="1"/>
      <c r="H680" s="1"/>
      <c r="I680" s="42"/>
      <c r="L680" s="5"/>
    </row>
    <row r="681" spans="1:12" ht="14.25" customHeight="1" x14ac:dyDescent="0.35">
      <c r="A681" s="6"/>
      <c r="D681" s="42"/>
      <c r="E681" s="42"/>
      <c r="G681" s="1"/>
      <c r="H681" s="1"/>
      <c r="I681" s="42"/>
      <c r="L681" s="5"/>
    </row>
    <row r="682" spans="1:12" ht="14.25" customHeight="1" x14ac:dyDescent="0.35">
      <c r="A682" s="6"/>
      <c r="D682" s="42"/>
      <c r="E682" s="42"/>
      <c r="G682" s="1"/>
      <c r="H682" s="1"/>
      <c r="I682" s="42"/>
      <c r="L682" s="5"/>
    </row>
    <row r="683" spans="1:12" ht="14.25" customHeight="1" x14ac:dyDescent="0.35">
      <c r="A683" s="6"/>
      <c r="D683" s="42"/>
      <c r="E683" s="42"/>
      <c r="G683" s="1"/>
      <c r="H683" s="1"/>
      <c r="I683" s="42"/>
      <c r="L683" s="5"/>
    </row>
    <row r="684" spans="1:12" ht="14.25" customHeight="1" x14ac:dyDescent="0.35">
      <c r="A684" s="6"/>
      <c r="D684" s="42"/>
      <c r="E684" s="42"/>
      <c r="G684" s="1"/>
      <c r="H684" s="1"/>
      <c r="I684" s="42"/>
      <c r="L684" s="5"/>
    </row>
    <row r="685" spans="1:12" ht="14.25" customHeight="1" x14ac:dyDescent="0.35">
      <c r="A685" s="6"/>
      <c r="D685" s="42"/>
      <c r="E685" s="42"/>
      <c r="G685" s="1"/>
      <c r="H685" s="1"/>
      <c r="I685" s="42"/>
      <c r="L685" s="5"/>
    </row>
    <row r="686" spans="1:12" ht="14.25" customHeight="1" x14ac:dyDescent="0.35">
      <c r="A686" s="6"/>
      <c r="D686" s="42"/>
      <c r="E686" s="42"/>
      <c r="G686" s="1"/>
      <c r="H686" s="1"/>
      <c r="I686" s="42"/>
      <c r="L686" s="5"/>
    </row>
    <row r="687" spans="1:12" ht="14.25" customHeight="1" x14ac:dyDescent="0.35">
      <c r="A687" s="6"/>
      <c r="D687" s="42"/>
      <c r="E687" s="42"/>
      <c r="G687" s="1"/>
      <c r="H687" s="1"/>
      <c r="I687" s="42"/>
      <c r="L687" s="5"/>
    </row>
    <row r="688" spans="1:12" ht="14.25" customHeight="1" x14ac:dyDescent="0.35">
      <c r="A688" s="6"/>
      <c r="D688" s="42"/>
      <c r="E688" s="42"/>
      <c r="G688" s="1"/>
      <c r="H688" s="1"/>
      <c r="I688" s="42"/>
      <c r="L688" s="5"/>
    </row>
    <row r="689" spans="1:12" ht="14.25" customHeight="1" x14ac:dyDescent="0.35">
      <c r="A689" s="6"/>
      <c r="D689" s="42"/>
      <c r="E689" s="42"/>
      <c r="G689" s="1"/>
      <c r="H689" s="1"/>
      <c r="I689" s="42"/>
      <c r="L689" s="5"/>
    </row>
    <row r="690" spans="1:12" ht="14.25" customHeight="1" x14ac:dyDescent="0.35">
      <c r="A690" s="6"/>
      <c r="D690" s="42"/>
      <c r="E690" s="42"/>
      <c r="G690" s="1"/>
      <c r="H690" s="1"/>
      <c r="I690" s="42"/>
      <c r="L690" s="5"/>
    </row>
    <row r="691" spans="1:12" ht="14.25" customHeight="1" x14ac:dyDescent="0.35">
      <c r="A691" s="6"/>
      <c r="D691" s="42"/>
      <c r="E691" s="42"/>
      <c r="G691" s="1"/>
      <c r="H691" s="1"/>
      <c r="I691" s="42"/>
      <c r="L691" s="5"/>
    </row>
    <row r="692" spans="1:12" ht="14.25" customHeight="1" x14ac:dyDescent="0.35">
      <c r="A692" s="6"/>
      <c r="D692" s="42"/>
      <c r="E692" s="42"/>
      <c r="G692" s="1"/>
      <c r="H692" s="1"/>
      <c r="I692" s="42"/>
      <c r="L692" s="5"/>
    </row>
    <row r="693" spans="1:12" ht="14.25" customHeight="1" x14ac:dyDescent="0.35">
      <c r="A693" s="6"/>
      <c r="D693" s="42"/>
      <c r="E693" s="42"/>
      <c r="G693" s="1"/>
      <c r="H693" s="1"/>
      <c r="I693" s="42"/>
      <c r="L693" s="5"/>
    </row>
    <row r="694" spans="1:12" ht="14.25" customHeight="1" x14ac:dyDescent="0.35">
      <c r="A694" s="6"/>
      <c r="D694" s="42"/>
      <c r="E694" s="42"/>
      <c r="G694" s="1"/>
      <c r="H694" s="1"/>
      <c r="I694" s="42"/>
      <c r="L694" s="5"/>
    </row>
    <row r="695" spans="1:12" ht="14.25" customHeight="1" x14ac:dyDescent="0.35">
      <c r="A695" s="6"/>
      <c r="D695" s="42"/>
      <c r="E695" s="42"/>
      <c r="G695" s="1"/>
      <c r="H695" s="1"/>
      <c r="I695" s="42"/>
      <c r="L695" s="5"/>
    </row>
    <row r="696" spans="1:12" ht="14.25" customHeight="1" x14ac:dyDescent="0.35">
      <c r="A696" s="6"/>
      <c r="D696" s="42"/>
      <c r="E696" s="42"/>
      <c r="G696" s="1"/>
      <c r="H696" s="1"/>
      <c r="I696" s="42"/>
      <c r="L696" s="5"/>
    </row>
    <row r="697" spans="1:12" ht="14.25" customHeight="1" x14ac:dyDescent="0.35">
      <c r="A697" s="6"/>
      <c r="D697" s="42"/>
      <c r="E697" s="42"/>
      <c r="G697" s="1"/>
      <c r="H697" s="1"/>
      <c r="I697" s="42"/>
      <c r="L697" s="5"/>
    </row>
    <row r="698" spans="1:12" ht="14.25" customHeight="1" x14ac:dyDescent="0.35">
      <c r="A698" s="6"/>
      <c r="D698" s="42"/>
      <c r="E698" s="42"/>
      <c r="G698" s="1"/>
      <c r="H698" s="1"/>
      <c r="I698" s="42"/>
      <c r="L698" s="5"/>
    </row>
    <row r="699" spans="1:12" ht="14.25" customHeight="1" x14ac:dyDescent="0.35">
      <c r="A699" s="6"/>
      <c r="D699" s="42"/>
      <c r="E699" s="42"/>
      <c r="G699" s="1"/>
      <c r="H699" s="1"/>
      <c r="I699" s="42"/>
      <c r="L699" s="5"/>
    </row>
    <row r="700" spans="1:12" ht="14.25" customHeight="1" x14ac:dyDescent="0.35">
      <c r="A700" s="6"/>
      <c r="D700" s="42"/>
      <c r="E700" s="42"/>
      <c r="G700" s="1"/>
      <c r="H700" s="1"/>
      <c r="I700" s="42"/>
      <c r="L700" s="5"/>
    </row>
    <row r="701" spans="1:12" ht="14.25" customHeight="1" x14ac:dyDescent="0.35">
      <c r="A701" s="6"/>
      <c r="D701" s="42"/>
      <c r="E701" s="42"/>
      <c r="G701" s="1"/>
      <c r="H701" s="1"/>
      <c r="I701" s="42"/>
      <c r="L701" s="5"/>
    </row>
    <row r="702" spans="1:12" ht="14.25" customHeight="1" x14ac:dyDescent="0.35">
      <c r="A702" s="6"/>
      <c r="D702" s="42"/>
      <c r="E702" s="42"/>
      <c r="G702" s="1"/>
      <c r="H702" s="1"/>
      <c r="I702" s="42"/>
      <c r="L702" s="5"/>
    </row>
    <row r="703" spans="1:12" ht="14.25" customHeight="1" x14ac:dyDescent="0.35">
      <c r="A703" s="6"/>
      <c r="D703" s="42"/>
      <c r="E703" s="42"/>
      <c r="G703" s="1"/>
      <c r="H703" s="1"/>
      <c r="I703" s="42"/>
      <c r="L703" s="5"/>
    </row>
    <row r="704" spans="1:12" ht="14.25" customHeight="1" x14ac:dyDescent="0.35">
      <c r="A704" s="6"/>
      <c r="D704" s="42"/>
      <c r="E704" s="42"/>
      <c r="G704" s="1"/>
      <c r="H704" s="1"/>
      <c r="I704" s="42"/>
      <c r="L704" s="5"/>
    </row>
    <row r="705" spans="1:12" ht="14.25" customHeight="1" x14ac:dyDescent="0.35">
      <c r="A705" s="6"/>
      <c r="D705" s="42"/>
      <c r="E705" s="42"/>
      <c r="G705" s="1"/>
      <c r="H705" s="1"/>
      <c r="I705" s="42"/>
      <c r="L705" s="5"/>
    </row>
    <row r="706" spans="1:12" ht="14.25" customHeight="1" x14ac:dyDescent="0.35">
      <c r="A706" s="6"/>
      <c r="D706" s="42"/>
      <c r="E706" s="42"/>
      <c r="G706" s="1"/>
      <c r="H706" s="1"/>
      <c r="I706" s="42"/>
      <c r="L706" s="5"/>
    </row>
    <row r="707" spans="1:12" ht="14.25" customHeight="1" x14ac:dyDescent="0.35">
      <c r="A707" s="6"/>
      <c r="D707" s="42"/>
      <c r="E707" s="42"/>
      <c r="G707" s="1"/>
      <c r="H707" s="1"/>
      <c r="I707" s="42"/>
      <c r="L707" s="5"/>
    </row>
    <row r="708" spans="1:12" ht="14.25" customHeight="1" x14ac:dyDescent="0.35">
      <c r="A708" s="6"/>
      <c r="D708" s="42"/>
      <c r="E708" s="42"/>
      <c r="G708" s="1"/>
      <c r="H708" s="1"/>
      <c r="I708" s="42"/>
      <c r="L708" s="5"/>
    </row>
    <row r="709" spans="1:12" ht="14.25" customHeight="1" x14ac:dyDescent="0.35">
      <c r="A709" s="6"/>
      <c r="D709" s="42"/>
      <c r="E709" s="42"/>
      <c r="G709" s="1"/>
      <c r="H709" s="1"/>
      <c r="I709" s="42"/>
      <c r="L709" s="5"/>
    </row>
    <row r="710" spans="1:12" ht="14.25" customHeight="1" x14ac:dyDescent="0.35">
      <c r="A710" s="6"/>
      <c r="D710" s="42"/>
      <c r="E710" s="42"/>
      <c r="G710" s="1"/>
      <c r="H710" s="1"/>
      <c r="I710" s="42"/>
      <c r="L710" s="5"/>
    </row>
    <row r="711" spans="1:12" ht="14.25" customHeight="1" x14ac:dyDescent="0.35">
      <c r="A711" s="6"/>
      <c r="D711" s="42"/>
      <c r="E711" s="42"/>
      <c r="G711" s="1"/>
      <c r="H711" s="1"/>
      <c r="I711" s="42"/>
      <c r="L711" s="5"/>
    </row>
    <row r="712" spans="1:12" ht="14.25" customHeight="1" x14ac:dyDescent="0.35">
      <c r="A712" s="6"/>
      <c r="D712" s="42"/>
      <c r="E712" s="42"/>
      <c r="G712" s="1"/>
      <c r="H712" s="1"/>
      <c r="I712" s="42"/>
      <c r="L712" s="5"/>
    </row>
    <row r="713" spans="1:12" ht="14.25" customHeight="1" x14ac:dyDescent="0.35">
      <c r="A713" s="6"/>
      <c r="D713" s="42"/>
      <c r="E713" s="42"/>
      <c r="G713" s="1"/>
      <c r="H713" s="1"/>
      <c r="I713" s="42"/>
      <c r="L713" s="5"/>
    </row>
    <row r="714" spans="1:12" ht="14.25" customHeight="1" x14ac:dyDescent="0.35">
      <c r="A714" s="6"/>
      <c r="D714" s="42"/>
      <c r="E714" s="42"/>
      <c r="G714" s="1"/>
      <c r="H714" s="1"/>
      <c r="I714" s="42"/>
      <c r="L714" s="5"/>
    </row>
    <row r="715" spans="1:12" ht="14.25" customHeight="1" x14ac:dyDescent="0.35">
      <c r="A715" s="6"/>
      <c r="D715" s="42"/>
      <c r="E715" s="42"/>
      <c r="G715" s="1"/>
      <c r="H715" s="1"/>
      <c r="I715" s="42"/>
      <c r="L715" s="5"/>
    </row>
    <row r="716" spans="1:12" ht="14.25" customHeight="1" x14ac:dyDescent="0.35">
      <c r="A716" s="6"/>
      <c r="D716" s="42"/>
      <c r="E716" s="42"/>
      <c r="G716" s="1"/>
      <c r="H716" s="1"/>
      <c r="I716" s="42"/>
      <c r="L716" s="5"/>
    </row>
    <row r="717" spans="1:12" ht="14.25" customHeight="1" x14ac:dyDescent="0.35">
      <c r="A717" s="6"/>
      <c r="D717" s="42"/>
      <c r="E717" s="42"/>
      <c r="G717" s="1"/>
      <c r="H717" s="1"/>
      <c r="I717" s="42"/>
      <c r="L717" s="5"/>
    </row>
    <row r="718" spans="1:12" ht="14.25" customHeight="1" x14ac:dyDescent="0.35">
      <c r="A718" s="6"/>
      <c r="D718" s="42"/>
      <c r="E718" s="42"/>
      <c r="G718" s="1"/>
      <c r="H718" s="1"/>
      <c r="I718" s="42"/>
      <c r="L718" s="5"/>
    </row>
    <row r="719" spans="1:12" ht="14.25" customHeight="1" x14ac:dyDescent="0.35">
      <c r="A719" s="6"/>
      <c r="D719" s="42"/>
      <c r="E719" s="42"/>
      <c r="G719" s="1"/>
      <c r="H719" s="1"/>
      <c r="I719" s="42"/>
      <c r="L719" s="5"/>
    </row>
    <row r="720" spans="1:12" ht="14.25" customHeight="1" x14ac:dyDescent="0.35">
      <c r="A720" s="6"/>
      <c r="D720" s="42"/>
      <c r="E720" s="42"/>
      <c r="G720" s="1"/>
      <c r="H720" s="1"/>
      <c r="I720" s="42"/>
      <c r="L720" s="5"/>
    </row>
    <row r="721" spans="1:12" ht="14.25" customHeight="1" x14ac:dyDescent="0.35">
      <c r="A721" s="6"/>
      <c r="D721" s="42"/>
      <c r="E721" s="42"/>
      <c r="G721" s="1"/>
      <c r="H721" s="1"/>
      <c r="I721" s="42"/>
      <c r="L721" s="5"/>
    </row>
    <row r="722" spans="1:12" ht="14.25" customHeight="1" x14ac:dyDescent="0.35">
      <c r="A722" s="6"/>
      <c r="D722" s="42"/>
      <c r="E722" s="42"/>
      <c r="G722" s="1"/>
      <c r="H722" s="1"/>
      <c r="I722" s="42"/>
      <c r="L722" s="5"/>
    </row>
    <row r="723" spans="1:12" ht="14.25" customHeight="1" x14ac:dyDescent="0.35">
      <c r="A723" s="6"/>
      <c r="D723" s="42"/>
      <c r="E723" s="42"/>
      <c r="G723" s="1"/>
      <c r="H723" s="1"/>
      <c r="I723" s="42"/>
      <c r="L723" s="5"/>
    </row>
    <row r="724" spans="1:12" ht="14.25" customHeight="1" x14ac:dyDescent="0.35">
      <c r="A724" s="6"/>
      <c r="D724" s="42"/>
      <c r="E724" s="42"/>
      <c r="G724" s="1"/>
      <c r="H724" s="1"/>
      <c r="I724" s="42"/>
      <c r="L724" s="5"/>
    </row>
    <row r="725" spans="1:12" ht="14.25" customHeight="1" x14ac:dyDescent="0.35">
      <c r="A725" s="6"/>
      <c r="D725" s="42"/>
      <c r="E725" s="42"/>
      <c r="G725" s="1"/>
      <c r="H725" s="1"/>
      <c r="I725" s="42"/>
      <c r="L725" s="5"/>
    </row>
    <row r="726" spans="1:12" ht="14.25" customHeight="1" x14ac:dyDescent="0.35">
      <c r="A726" s="6"/>
      <c r="D726" s="42"/>
      <c r="E726" s="42"/>
      <c r="G726" s="1"/>
      <c r="H726" s="1"/>
      <c r="I726" s="42"/>
      <c r="L726" s="5"/>
    </row>
    <row r="727" spans="1:12" ht="14.25" customHeight="1" x14ac:dyDescent="0.35">
      <c r="A727" s="6"/>
      <c r="D727" s="42"/>
      <c r="E727" s="42"/>
      <c r="G727" s="1"/>
      <c r="H727" s="1"/>
      <c r="I727" s="42"/>
      <c r="L727" s="5"/>
    </row>
    <row r="728" spans="1:12" ht="14.25" customHeight="1" x14ac:dyDescent="0.35">
      <c r="A728" s="6"/>
      <c r="D728" s="42"/>
      <c r="E728" s="42"/>
      <c r="G728" s="1"/>
      <c r="H728" s="1"/>
      <c r="I728" s="42"/>
      <c r="L728" s="5"/>
    </row>
    <row r="729" spans="1:12" ht="14.25" customHeight="1" x14ac:dyDescent="0.35">
      <c r="A729" s="6"/>
      <c r="D729" s="42"/>
      <c r="E729" s="42"/>
      <c r="G729" s="1"/>
      <c r="H729" s="1"/>
      <c r="I729" s="42"/>
      <c r="L729" s="5"/>
    </row>
    <row r="730" spans="1:12" ht="14.25" customHeight="1" x14ac:dyDescent="0.35">
      <c r="A730" s="6"/>
      <c r="D730" s="42"/>
      <c r="E730" s="42"/>
      <c r="G730" s="1"/>
      <c r="H730" s="1"/>
      <c r="I730" s="42"/>
      <c r="L730" s="5"/>
    </row>
    <row r="731" spans="1:12" ht="14.25" customHeight="1" x14ac:dyDescent="0.35">
      <c r="A731" s="6"/>
      <c r="D731" s="42"/>
      <c r="E731" s="42"/>
      <c r="G731" s="1"/>
      <c r="H731" s="1"/>
      <c r="I731" s="42"/>
      <c r="L731" s="5"/>
    </row>
    <row r="732" spans="1:12" ht="14.25" customHeight="1" x14ac:dyDescent="0.35">
      <c r="A732" s="6"/>
      <c r="D732" s="42"/>
      <c r="E732" s="42"/>
      <c r="G732" s="1"/>
      <c r="H732" s="1"/>
      <c r="I732" s="42"/>
      <c r="L732" s="5"/>
    </row>
    <row r="733" spans="1:12" ht="14.25" customHeight="1" x14ac:dyDescent="0.35">
      <c r="A733" s="6"/>
      <c r="D733" s="42"/>
      <c r="E733" s="42"/>
      <c r="G733" s="1"/>
      <c r="H733" s="1"/>
      <c r="I733" s="42"/>
      <c r="L733" s="5"/>
    </row>
    <row r="734" spans="1:12" ht="14.25" customHeight="1" x14ac:dyDescent="0.35">
      <c r="A734" s="6"/>
      <c r="D734" s="42"/>
      <c r="E734" s="42"/>
      <c r="G734" s="1"/>
      <c r="H734" s="1"/>
      <c r="I734" s="42"/>
      <c r="L734" s="5"/>
    </row>
    <row r="735" spans="1:12" ht="14.25" customHeight="1" x14ac:dyDescent="0.35">
      <c r="A735" s="6"/>
      <c r="D735" s="42"/>
      <c r="E735" s="42"/>
      <c r="G735" s="1"/>
      <c r="H735" s="1"/>
      <c r="I735" s="42"/>
      <c r="L735" s="5"/>
    </row>
    <row r="736" spans="1:12" ht="14.25" customHeight="1" x14ac:dyDescent="0.35">
      <c r="A736" s="6"/>
      <c r="D736" s="42"/>
      <c r="E736" s="42"/>
      <c r="G736" s="1"/>
      <c r="H736" s="1"/>
      <c r="I736" s="42"/>
      <c r="L736" s="5"/>
    </row>
    <row r="737" spans="1:12" ht="14.25" customHeight="1" x14ac:dyDescent="0.35">
      <c r="A737" s="6"/>
      <c r="D737" s="42"/>
      <c r="E737" s="42"/>
      <c r="G737" s="1"/>
      <c r="H737" s="1"/>
      <c r="I737" s="42"/>
      <c r="L737" s="5"/>
    </row>
    <row r="738" spans="1:12" ht="14.25" customHeight="1" x14ac:dyDescent="0.35">
      <c r="A738" s="6"/>
      <c r="D738" s="42"/>
      <c r="E738" s="42"/>
      <c r="G738" s="1"/>
      <c r="H738" s="1"/>
      <c r="I738" s="42"/>
      <c r="L738" s="5"/>
    </row>
    <row r="739" spans="1:12" ht="14.25" customHeight="1" x14ac:dyDescent="0.35">
      <c r="A739" s="6"/>
      <c r="D739" s="42"/>
      <c r="E739" s="42"/>
      <c r="G739" s="1"/>
      <c r="H739" s="1"/>
      <c r="I739" s="42"/>
      <c r="L739" s="5"/>
    </row>
    <row r="740" spans="1:12" ht="14.25" customHeight="1" x14ac:dyDescent="0.35">
      <c r="A740" s="6"/>
      <c r="D740" s="42"/>
      <c r="E740" s="42"/>
      <c r="G740" s="1"/>
      <c r="H740" s="1"/>
      <c r="I740" s="42"/>
      <c r="L740" s="5"/>
    </row>
    <row r="741" spans="1:12" ht="14.25" customHeight="1" x14ac:dyDescent="0.35">
      <c r="A741" s="6"/>
      <c r="D741" s="42"/>
      <c r="E741" s="42"/>
      <c r="G741" s="1"/>
      <c r="H741" s="1"/>
      <c r="I741" s="42"/>
      <c r="L741" s="5"/>
    </row>
    <row r="742" spans="1:12" ht="14.25" customHeight="1" x14ac:dyDescent="0.35">
      <c r="A742" s="6"/>
      <c r="D742" s="42"/>
      <c r="E742" s="42"/>
      <c r="G742" s="1"/>
      <c r="H742" s="1"/>
      <c r="I742" s="42"/>
      <c r="L742" s="5"/>
    </row>
    <row r="743" spans="1:12" ht="14.25" customHeight="1" x14ac:dyDescent="0.35">
      <c r="A743" s="6"/>
      <c r="D743" s="42"/>
      <c r="E743" s="42"/>
      <c r="G743" s="1"/>
      <c r="H743" s="1"/>
      <c r="I743" s="42"/>
      <c r="L743" s="5"/>
    </row>
    <row r="744" spans="1:12" ht="14.25" customHeight="1" x14ac:dyDescent="0.35">
      <c r="A744" s="6"/>
      <c r="D744" s="42"/>
      <c r="E744" s="42"/>
      <c r="G744" s="1"/>
      <c r="H744" s="1"/>
      <c r="I744" s="42"/>
      <c r="L744" s="5"/>
    </row>
    <row r="745" spans="1:12" ht="14.25" customHeight="1" x14ac:dyDescent="0.35">
      <c r="A745" s="6"/>
      <c r="D745" s="42"/>
      <c r="E745" s="42"/>
      <c r="G745" s="1"/>
      <c r="H745" s="1"/>
      <c r="I745" s="42"/>
      <c r="L745" s="5"/>
    </row>
    <row r="746" spans="1:12" ht="14.25" customHeight="1" x14ac:dyDescent="0.35">
      <c r="A746" s="6"/>
      <c r="D746" s="42"/>
      <c r="E746" s="42"/>
      <c r="G746" s="1"/>
      <c r="H746" s="1"/>
      <c r="I746" s="42"/>
      <c r="L746" s="5"/>
    </row>
    <row r="747" spans="1:12" ht="14.25" customHeight="1" x14ac:dyDescent="0.35">
      <c r="A747" s="6"/>
      <c r="D747" s="42"/>
      <c r="E747" s="42"/>
      <c r="G747" s="1"/>
      <c r="H747" s="1"/>
      <c r="I747" s="42"/>
      <c r="L747" s="5"/>
    </row>
    <row r="748" spans="1:12" ht="14.25" customHeight="1" x14ac:dyDescent="0.35">
      <c r="A748" s="6"/>
      <c r="D748" s="42"/>
      <c r="E748" s="42"/>
      <c r="G748" s="1"/>
      <c r="H748" s="1"/>
      <c r="I748" s="42"/>
      <c r="L748" s="5"/>
    </row>
    <row r="749" spans="1:12" ht="14.25" customHeight="1" x14ac:dyDescent="0.35">
      <c r="A749" s="6"/>
      <c r="D749" s="42"/>
      <c r="E749" s="42"/>
      <c r="G749" s="1"/>
      <c r="H749" s="1"/>
      <c r="I749" s="42"/>
      <c r="L749" s="5"/>
    </row>
    <row r="750" spans="1:12" ht="14.25" customHeight="1" x14ac:dyDescent="0.35">
      <c r="A750" s="6"/>
      <c r="D750" s="42"/>
      <c r="E750" s="42"/>
      <c r="G750" s="1"/>
      <c r="H750" s="1"/>
      <c r="I750" s="42"/>
      <c r="L750" s="5"/>
    </row>
    <row r="751" spans="1:12" ht="14.25" customHeight="1" x14ac:dyDescent="0.35">
      <c r="A751" s="6"/>
      <c r="D751" s="42"/>
      <c r="E751" s="42"/>
      <c r="G751" s="1"/>
      <c r="H751" s="1"/>
      <c r="I751" s="42"/>
      <c r="L751" s="5"/>
    </row>
    <row r="752" spans="1:12" ht="14.25" customHeight="1" x14ac:dyDescent="0.35">
      <c r="A752" s="6"/>
      <c r="D752" s="42"/>
      <c r="E752" s="42"/>
      <c r="G752" s="1"/>
      <c r="H752" s="1"/>
      <c r="I752" s="42"/>
      <c r="L752" s="5"/>
    </row>
    <row r="753" spans="1:12" ht="14.25" customHeight="1" x14ac:dyDescent="0.35">
      <c r="A753" s="6"/>
      <c r="D753" s="42"/>
      <c r="E753" s="42"/>
      <c r="G753" s="1"/>
      <c r="H753" s="1"/>
      <c r="I753" s="42"/>
      <c r="L753" s="5"/>
    </row>
    <row r="754" spans="1:12" ht="14.25" customHeight="1" x14ac:dyDescent="0.35">
      <c r="A754" s="6"/>
      <c r="D754" s="42"/>
      <c r="E754" s="42"/>
      <c r="G754" s="1"/>
      <c r="H754" s="1"/>
      <c r="I754" s="42"/>
      <c r="L754" s="5"/>
    </row>
    <row r="755" spans="1:12" ht="14.25" customHeight="1" x14ac:dyDescent="0.35">
      <c r="A755" s="6"/>
      <c r="D755" s="42"/>
      <c r="E755" s="42"/>
      <c r="G755" s="1"/>
      <c r="H755" s="1"/>
      <c r="I755" s="42"/>
      <c r="L755" s="5"/>
    </row>
    <row r="756" spans="1:12" ht="14.25" customHeight="1" x14ac:dyDescent="0.35">
      <c r="A756" s="6"/>
      <c r="D756" s="42"/>
      <c r="E756" s="42"/>
      <c r="G756" s="1"/>
      <c r="H756" s="1"/>
      <c r="I756" s="42"/>
      <c r="L756" s="5"/>
    </row>
    <row r="757" spans="1:12" ht="14.25" customHeight="1" x14ac:dyDescent="0.35">
      <c r="A757" s="6"/>
      <c r="D757" s="42"/>
      <c r="E757" s="42"/>
      <c r="G757" s="1"/>
      <c r="H757" s="1"/>
      <c r="I757" s="42"/>
      <c r="L757" s="5"/>
    </row>
    <row r="758" spans="1:12" ht="14.25" customHeight="1" x14ac:dyDescent="0.35">
      <c r="A758" s="6"/>
      <c r="D758" s="42"/>
      <c r="E758" s="42"/>
      <c r="G758" s="1"/>
      <c r="H758" s="1"/>
      <c r="I758" s="42"/>
      <c r="L758" s="5"/>
    </row>
    <row r="759" spans="1:12" ht="14.25" customHeight="1" x14ac:dyDescent="0.35">
      <c r="A759" s="6"/>
      <c r="D759" s="42"/>
      <c r="E759" s="42"/>
      <c r="G759" s="1"/>
      <c r="H759" s="1"/>
      <c r="I759" s="42"/>
      <c r="L759" s="5"/>
    </row>
    <row r="760" spans="1:12" ht="14.25" customHeight="1" x14ac:dyDescent="0.35">
      <c r="A760" s="6"/>
      <c r="D760" s="42"/>
      <c r="E760" s="42"/>
      <c r="G760" s="1"/>
      <c r="H760" s="1"/>
      <c r="I760" s="42"/>
      <c r="L760" s="5"/>
    </row>
    <row r="761" spans="1:12" ht="14.25" customHeight="1" x14ac:dyDescent="0.35">
      <c r="A761" s="6"/>
      <c r="D761" s="42"/>
      <c r="E761" s="42"/>
      <c r="G761" s="1"/>
      <c r="H761" s="1"/>
      <c r="I761" s="42"/>
      <c r="L761" s="5"/>
    </row>
    <row r="762" spans="1:12" ht="14.25" customHeight="1" x14ac:dyDescent="0.35">
      <c r="A762" s="6"/>
      <c r="D762" s="42"/>
      <c r="E762" s="42"/>
      <c r="G762" s="1"/>
      <c r="H762" s="1"/>
      <c r="I762" s="42"/>
      <c r="L762" s="5"/>
    </row>
    <row r="763" spans="1:12" ht="14.25" customHeight="1" x14ac:dyDescent="0.35">
      <c r="A763" s="6"/>
      <c r="D763" s="42"/>
      <c r="E763" s="42"/>
      <c r="G763" s="1"/>
      <c r="H763" s="1"/>
      <c r="I763" s="42"/>
      <c r="L763" s="5"/>
    </row>
    <row r="764" spans="1:12" ht="14.25" customHeight="1" x14ac:dyDescent="0.35">
      <c r="A764" s="6"/>
      <c r="D764" s="42"/>
      <c r="E764" s="42"/>
      <c r="G764" s="1"/>
      <c r="H764" s="1"/>
      <c r="I764" s="42"/>
      <c r="L764" s="5"/>
    </row>
    <row r="765" spans="1:12" ht="14.25" customHeight="1" x14ac:dyDescent="0.35">
      <c r="A765" s="6"/>
      <c r="D765" s="42"/>
      <c r="E765" s="42"/>
      <c r="G765" s="1"/>
      <c r="H765" s="1"/>
      <c r="I765" s="42"/>
      <c r="L765" s="5"/>
    </row>
    <row r="766" spans="1:12" ht="14.25" customHeight="1" x14ac:dyDescent="0.35">
      <c r="A766" s="6"/>
      <c r="D766" s="42"/>
      <c r="E766" s="42"/>
      <c r="G766" s="1"/>
      <c r="H766" s="1"/>
      <c r="I766" s="42"/>
      <c r="L766" s="5"/>
    </row>
    <row r="767" spans="1:12" ht="14.25" customHeight="1" x14ac:dyDescent="0.35">
      <c r="A767" s="6"/>
      <c r="D767" s="42"/>
      <c r="E767" s="42"/>
      <c r="G767" s="1"/>
      <c r="H767" s="1"/>
      <c r="I767" s="42"/>
      <c r="L767" s="5"/>
    </row>
    <row r="768" spans="1:12" ht="14.25" customHeight="1" x14ac:dyDescent="0.35">
      <c r="A768" s="6"/>
      <c r="D768" s="42"/>
      <c r="E768" s="42"/>
      <c r="G768" s="1"/>
      <c r="H768" s="1"/>
      <c r="I768" s="42"/>
      <c r="L768" s="5"/>
    </row>
    <row r="769" spans="1:12" ht="14.25" customHeight="1" x14ac:dyDescent="0.35">
      <c r="A769" s="6"/>
      <c r="D769" s="42"/>
      <c r="E769" s="42"/>
      <c r="G769" s="1"/>
      <c r="H769" s="1"/>
      <c r="I769" s="42"/>
      <c r="L769" s="5"/>
    </row>
    <row r="770" spans="1:12" ht="14.25" customHeight="1" x14ac:dyDescent="0.35">
      <c r="A770" s="6"/>
      <c r="D770" s="42"/>
      <c r="E770" s="42"/>
      <c r="G770" s="1"/>
      <c r="H770" s="1"/>
      <c r="I770" s="42"/>
      <c r="L770" s="5"/>
    </row>
    <row r="771" spans="1:12" ht="14.25" customHeight="1" x14ac:dyDescent="0.35">
      <c r="A771" s="6"/>
      <c r="D771" s="42"/>
      <c r="E771" s="42"/>
      <c r="G771" s="1"/>
      <c r="H771" s="1"/>
      <c r="I771" s="42"/>
      <c r="L771" s="5"/>
    </row>
    <row r="772" spans="1:12" ht="14.25" customHeight="1" x14ac:dyDescent="0.35">
      <c r="A772" s="6"/>
      <c r="D772" s="42"/>
      <c r="E772" s="42"/>
      <c r="G772" s="1"/>
      <c r="H772" s="1"/>
      <c r="I772" s="42"/>
      <c r="L772" s="5"/>
    </row>
    <row r="773" spans="1:12" ht="14.25" customHeight="1" x14ac:dyDescent="0.35">
      <c r="A773" s="6"/>
      <c r="D773" s="42"/>
      <c r="E773" s="42"/>
      <c r="G773" s="1"/>
      <c r="H773" s="1"/>
      <c r="I773" s="42"/>
      <c r="L773" s="5"/>
    </row>
    <row r="774" spans="1:12" ht="14.25" customHeight="1" x14ac:dyDescent="0.35">
      <c r="A774" s="6"/>
      <c r="D774" s="42"/>
      <c r="E774" s="42"/>
      <c r="G774" s="1"/>
      <c r="H774" s="1"/>
      <c r="I774" s="42"/>
      <c r="L774" s="5"/>
    </row>
    <row r="775" spans="1:12" ht="14.25" customHeight="1" x14ac:dyDescent="0.35">
      <c r="A775" s="6"/>
      <c r="D775" s="42"/>
      <c r="E775" s="42"/>
      <c r="G775" s="1"/>
      <c r="H775" s="1"/>
      <c r="I775" s="42"/>
      <c r="L775" s="5"/>
    </row>
    <row r="776" spans="1:12" ht="14.25" customHeight="1" x14ac:dyDescent="0.35">
      <c r="A776" s="6"/>
      <c r="D776" s="42"/>
      <c r="E776" s="42"/>
      <c r="G776" s="1"/>
      <c r="H776" s="1"/>
      <c r="I776" s="42"/>
      <c r="L776" s="5"/>
    </row>
    <row r="777" spans="1:12" ht="14.25" customHeight="1" x14ac:dyDescent="0.35">
      <c r="A777" s="6"/>
      <c r="D777" s="42"/>
      <c r="E777" s="42"/>
      <c r="G777" s="1"/>
      <c r="H777" s="1"/>
      <c r="I777" s="42"/>
      <c r="L777" s="5"/>
    </row>
    <row r="778" spans="1:12" ht="14.25" customHeight="1" x14ac:dyDescent="0.35">
      <c r="A778" s="6"/>
      <c r="D778" s="42"/>
      <c r="E778" s="42"/>
      <c r="G778" s="1"/>
      <c r="H778" s="1"/>
      <c r="I778" s="42"/>
      <c r="L778" s="5"/>
    </row>
    <row r="779" spans="1:12" ht="14.25" customHeight="1" x14ac:dyDescent="0.35">
      <c r="A779" s="6"/>
      <c r="D779" s="42"/>
      <c r="E779" s="42"/>
      <c r="G779" s="1"/>
      <c r="H779" s="1"/>
      <c r="I779" s="42"/>
      <c r="L779" s="5"/>
    </row>
    <row r="780" spans="1:12" ht="14.25" customHeight="1" x14ac:dyDescent="0.35">
      <c r="A780" s="6"/>
      <c r="D780" s="42"/>
      <c r="E780" s="42"/>
      <c r="G780" s="1"/>
      <c r="H780" s="1"/>
      <c r="I780" s="42"/>
      <c r="L780" s="5"/>
    </row>
    <row r="781" spans="1:12" ht="14.25" customHeight="1" x14ac:dyDescent="0.35">
      <c r="A781" s="6"/>
      <c r="D781" s="42"/>
      <c r="E781" s="42"/>
      <c r="G781" s="1"/>
      <c r="H781" s="1"/>
      <c r="I781" s="42"/>
      <c r="L781" s="5"/>
    </row>
    <row r="782" spans="1:12" ht="14.25" customHeight="1" x14ac:dyDescent="0.35">
      <c r="A782" s="6"/>
      <c r="D782" s="42"/>
      <c r="E782" s="42"/>
      <c r="G782" s="1"/>
      <c r="H782" s="1"/>
      <c r="I782" s="42"/>
      <c r="L782" s="5"/>
    </row>
    <row r="783" spans="1:12" ht="14.25" customHeight="1" x14ac:dyDescent="0.35">
      <c r="A783" s="6"/>
      <c r="D783" s="42"/>
      <c r="E783" s="42"/>
      <c r="G783" s="1"/>
      <c r="H783" s="1"/>
      <c r="I783" s="42"/>
      <c r="L783" s="5"/>
    </row>
    <row r="784" spans="1:12" ht="14.25" customHeight="1" x14ac:dyDescent="0.35">
      <c r="A784" s="6"/>
      <c r="D784" s="42"/>
      <c r="E784" s="42"/>
      <c r="G784" s="1"/>
      <c r="H784" s="1"/>
      <c r="I784" s="42"/>
      <c r="L784" s="5"/>
    </row>
    <row r="785" spans="1:12" ht="14.25" customHeight="1" x14ac:dyDescent="0.35">
      <c r="A785" s="6"/>
      <c r="D785" s="42"/>
      <c r="E785" s="42"/>
      <c r="G785" s="1"/>
      <c r="H785" s="1"/>
      <c r="I785" s="42"/>
      <c r="L785" s="5"/>
    </row>
    <row r="786" spans="1:12" ht="14.25" customHeight="1" x14ac:dyDescent="0.35">
      <c r="A786" s="6"/>
      <c r="D786" s="42"/>
      <c r="E786" s="42"/>
      <c r="G786" s="1"/>
      <c r="H786" s="1"/>
      <c r="I786" s="42"/>
      <c r="L786" s="5"/>
    </row>
    <row r="787" spans="1:12" ht="14.25" customHeight="1" x14ac:dyDescent="0.35">
      <c r="A787" s="6"/>
      <c r="D787" s="42"/>
      <c r="E787" s="42"/>
      <c r="G787" s="1"/>
      <c r="H787" s="1"/>
      <c r="I787" s="42"/>
      <c r="L787" s="5"/>
    </row>
    <row r="788" spans="1:12" ht="14.25" customHeight="1" x14ac:dyDescent="0.35">
      <c r="A788" s="6"/>
      <c r="D788" s="42"/>
      <c r="E788" s="42"/>
      <c r="G788" s="1"/>
      <c r="H788" s="1"/>
      <c r="I788" s="42"/>
      <c r="L788" s="5"/>
    </row>
    <row r="789" spans="1:12" ht="14.25" customHeight="1" x14ac:dyDescent="0.35">
      <c r="A789" s="6"/>
      <c r="D789" s="42"/>
      <c r="E789" s="42"/>
      <c r="G789" s="1"/>
      <c r="H789" s="1"/>
      <c r="I789" s="42"/>
      <c r="L789" s="5"/>
    </row>
    <row r="790" spans="1:12" ht="14.25" customHeight="1" x14ac:dyDescent="0.35">
      <c r="A790" s="6"/>
      <c r="D790" s="42"/>
      <c r="E790" s="42"/>
      <c r="G790" s="1"/>
      <c r="H790" s="1"/>
      <c r="I790" s="42"/>
      <c r="L790" s="5"/>
    </row>
    <row r="791" spans="1:12" ht="14.25" customHeight="1" x14ac:dyDescent="0.35">
      <c r="A791" s="6"/>
      <c r="D791" s="42"/>
      <c r="E791" s="42"/>
      <c r="G791" s="1"/>
      <c r="H791" s="1"/>
      <c r="I791" s="42"/>
      <c r="L791" s="5"/>
    </row>
    <row r="792" spans="1:12" ht="14.25" customHeight="1" x14ac:dyDescent="0.35">
      <c r="A792" s="6"/>
      <c r="D792" s="42"/>
      <c r="E792" s="42"/>
      <c r="G792" s="1"/>
      <c r="H792" s="1"/>
      <c r="I792" s="42"/>
      <c r="L792" s="5"/>
    </row>
    <row r="793" spans="1:12" ht="14.25" customHeight="1" x14ac:dyDescent="0.35">
      <c r="A793" s="6"/>
      <c r="D793" s="42"/>
      <c r="E793" s="42"/>
      <c r="G793" s="1"/>
      <c r="H793" s="1"/>
      <c r="I793" s="42"/>
      <c r="L793" s="5"/>
    </row>
    <row r="794" spans="1:12" ht="14.25" customHeight="1" x14ac:dyDescent="0.35">
      <c r="A794" s="6"/>
      <c r="D794" s="42"/>
      <c r="E794" s="42"/>
      <c r="G794" s="1"/>
      <c r="H794" s="1"/>
      <c r="I794" s="42"/>
      <c r="L794" s="5"/>
    </row>
    <row r="795" spans="1:12" ht="14.25" customHeight="1" x14ac:dyDescent="0.35">
      <c r="A795" s="6"/>
      <c r="D795" s="42"/>
      <c r="E795" s="42"/>
      <c r="G795" s="1"/>
      <c r="H795" s="1"/>
      <c r="I795" s="42"/>
      <c r="L795" s="5"/>
    </row>
    <row r="796" spans="1:12" ht="14.25" customHeight="1" x14ac:dyDescent="0.35">
      <c r="A796" s="6"/>
      <c r="D796" s="42"/>
      <c r="E796" s="42"/>
      <c r="G796" s="1"/>
      <c r="H796" s="1"/>
      <c r="I796" s="42"/>
      <c r="L796" s="5"/>
    </row>
    <row r="797" spans="1:12" ht="14.25" customHeight="1" x14ac:dyDescent="0.35">
      <c r="A797" s="6"/>
      <c r="D797" s="42"/>
      <c r="E797" s="42"/>
      <c r="G797" s="1"/>
      <c r="H797" s="1"/>
      <c r="I797" s="42"/>
      <c r="L797" s="5"/>
    </row>
    <row r="798" spans="1:12" ht="14.25" customHeight="1" x14ac:dyDescent="0.35">
      <c r="A798" s="6"/>
      <c r="D798" s="42"/>
      <c r="E798" s="42"/>
      <c r="G798" s="1"/>
      <c r="H798" s="1"/>
      <c r="I798" s="42"/>
      <c r="L798" s="5"/>
    </row>
    <row r="799" spans="1:12" ht="14.25" customHeight="1" x14ac:dyDescent="0.35">
      <c r="A799" s="6"/>
      <c r="D799" s="42"/>
      <c r="E799" s="42"/>
      <c r="G799" s="1"/>
      <c r="H799" s="1"/>
      <c r="I799" s="42"/>
      <c r="L799" s="5"/>
    </row>
    <row r="800" spans="1:12" ht="14.25" customHeight="1" x14ac:dyDescent="0.35">
      <c r="A800" s="6"/>
      <c r="D800" s="42"/>
      <c r="E800" s="42"/>
      <c r="G800" s="1"/>
      <c r="H800" s="1"/>
      <c r="I800" s="42"/>
      <c r="L800" s="5"/>
    </row>
    <row r="801" spans="1:12" ht="14.25" customHeight="1" x14ac:dyDescent="0.35">
      <c r="A801" s="6"/>
      <c r="D801" s="42"/>
      <c r="E801" s="42"/>
      <c r="G801" s="1"/>
      <c r="H801" s="1"/>
      <c r="I801" s="42"/>
      <c r="L801" s="5"/>
    </row>
    <row r="802" spans="1:12" ht="14.25" customHeight="1" x14ac:dyDescent="0.35">
      <c r="A802" s="6"/>
      <c r="D802" s="42"/>
      <c r="E802" s="42"/>
      <c r="G802" s="1"/>
      <c r="H802" s="1"/>
      <c r="I802" s="42"/>
      <c r="L802" s="5"/>
    </row>
    <row r="803" spans="1:12" ht="14.25" customHeight="1" x14ac:dyDescent="0.35">
      <c r="A803" s="6"/>
      <c r="D803" s="42"/>
      <c r="E803" s="42"/>
      <c r="G803" s="1"/>
      <c r="H803" s="1"/>
      <c r="I803" s="42"/>
      <c r="L803" s="5"/>
    </row>
    <row r="804" spans="1:12" ht="14.25" customHeight="1" x14ac:dyDescent="0.35">
      <c r="A804" s="6"/>
      <c r="D804" s="42"/>
      <c r="E804" s="42"/>
      <c r="G804" s="1"/>
      <c r="H804" s="1"/>
      <c r="I804" s="42"/>
      <c r="L804" s="5"/>
    </row>
    <row r="805" spans="1:12" ht="14.25" customHeight="1" x14ac:dyDescent="0.35">
      <c r="A805" s="6"/>
      <c r="D805" s="42"/>
      <c r="E805" s="42"/>
      <c r="G805" s="1"/>
      <c r="H805" s="1"/>
      <c r="I805" s="42"/>
      <c r="L805" s="5"/>
    </row>
    <row r="806" spans="1:12" ht="14.25" customHeight="1" x14ac:dyDescent="0.35">
      <c r="A806" s="6"/>
      <c r="D806" s="42"/>
      <c r="E806" s="42"/>
      <c r="G806" s="1"/>
      <c r="H806" s="1"/>
      <c r="I806" s="42"/>
      <c r="L806" s="5"/>
    </row>
    <row r="807" spans="1:12" ht="14.25" customHeight="1" x14ac:dyDescent="0.35">
      <c r="A807" s="6"/>
      <c r="D807" s="42"/>
      <c r="E807" s="42"/>
      <c r="G807" s="1"/>
      <c r="H807" s="1"/>
      <c r="I807" s="42"/>
      <c r="L807" s="5"/>
    </row>
    <row r="808" spans="1:12" ht="14.25" customHeight="1" x14ac:dyDescent="0.35">
      <c r="A808" s="6"/>
      <c r="D808" s="42"/>
      <c r="E808" s="42"/>
      <c r="G808" s="1"/>
      <c r="H808" s="1"/>
      <c r="I808" s="42"/>
      <c r="L808" s="5"/>
    </row>
    <row r="809" spans="1:12" ht="14.25" customHeight="1" x14ac:dyDescent="0.35">
      <c r="A809" s="6"/>
      <c r="D809" s="42"/>
      <c r="E809" s="42"/>
      <c r="G809" s="1"/>
      <c r="H809" s="1"/>
      <c r="I809" s="42"/>
      <c r="L809" s="5"/>
    </row>
    <row r="810" spans="1:12" ht="14.25" customHeight="1" x14ac:dyDescent="0.35">
      <c r="A810" s="6"/>
      <c r="D810" s="42"/>
      <c r="E810" s="42"/>
      <c r="G810" s="1"/>
      <c r="H810" s="1"/>
      <c r="I810" s="42"/>
      <c r="L810" s="5"/>
    </row>
    <row r="811" spans="1:12" ht="14.25" customHeight="1" x14ac:dyDescent="0.35">
      <c r="A811" s="6"/>
      <c r="D811" s="42"/>
      <c r="E811" s="42"/>
      <c r="G811" s="1"/>
      <c r="H811" s="1"/>
      <c r="I811" s="42"/>
      <c r="L811" s="5"/>
    </row>
    <row r="812" spans="1:12" ht="14.25" customHeight="1" x14ac:dyDescent="0.35">
      <c r="A812" s="6"/>
      <c r="D812" s="42"/>
      <c r="E812" s="42"/>
      <c r="G812" s="1"/>
      <c r="H812" s="1"/>
      <c r="I812" s="42"/>
      <c r="L812" s="5"/>
    </row>
    <row r="813" spans="1:12" ht="14.25" customHeight="1" x14ac:dyDescent="0.35">
      <c r="A813" s="6"/>
      <c r="D813" s="42"/>
      <c r="E813" s="42"/>
      <c r="G813" s="1"/>
      <c r="H813" s="1"/>
      <c r="I813" s="42"/>
      <c r="L813" s="5"/>
    </row>
    <row r="814" spans="1:12" ht="14.25" customHeight="1" x14ac:dyDescent="0.35">
      <c r="A814" s="6"/>
      <c r="D814" s="42"/>
      <c r="E814" s="42"/>
      <c r="G814" s="1"/>
      <c r="H814" s="1"/>
      <c r="I814" s="42"/>
      <c r="L814" s="5"/>
    </row>
    <row r="815" spans="1:12" ht="14.25" customHeight="1" x14ac:dyDescent="0.35">
      <c r="A815" s="6"/>
      <c r="D815" s="42"/>
      <c r="E815" s="42"/>
      <c r="G815" s="1"/>
      <c r="H815" s="1"/>
      <c r="I815" s="42"/>
      <c r="L815" s="5"/>
    </row>
    <row r="816" spans="1:12" ht="14.25" customHeight="1" x14ac:dyDescent="0.35">
      <c r="A816" s="6"/>
      <c r="D816" s="42"/>
      <c r="E816" s="42"/>
      <c r="G816" s="1"/>
      <c r="H816" s="1"/>
      <c r="I816" s="42"/>
      <c r="L816" s="5"/>
    </row>
    <row r="817" spans="1:12" ht="14.25" customHeight="1" x14ac:dyDescent="0.35">
      <c r="A817" s="6"/>
      <c r="D817" s="42"/>
      <c r="E817" s="42"/>
      <c r="G817" s="1"/>
      <c r="H817" s="1"/>
      <c r="I817" s="42"/>
      <c r="L817" s="5"/>
    </row>
    <row r="818" spans="1:12" ht="14.25" customHeight="1" x14ac:dyDescent="0.35">
      <c r="A818" s="6"/>
      <c r="D818" s="42"/>
      <c r="E818" s="42"/>
      <c r="G818" s="1"/>
      <c r="H818" s="1"/>
      <c r="I818" s="42"/>
      <c r="L818" s="5"/>
    </row>
    <row r="819" spans="1:12" ht="14.25" customHeight="1" x14ac:dyDescent="0.35">
      <c r="A819" s="6"/>
      <c r="D819" s="42"/>
      <c r="E819" s="42"/>
      <c r="G819" s="1"/>
      <c r="H819" s="1"/>
      <c r="I819" s="42"/>
      <c r="L819" s="5"/>
    </row>
    <row r="820" spans="1:12" ht="14.25" customHeight="1" x14ac:dyDescent="0.35">
      <c r="A820" s="6"/>
      <c r="D820" s="42"/>
      <c r="E820" s="42"/>
      <c r="G820" s="1"/>
      <c r="H820" s="1"/>
      <c r="I820" s="42"/>
      <c r="L820" s="5"/>
    </row>
    <row r="821" spans="1:12" ht="14.25" customHeight="1" x14ac:dyDescent="0.35">
      <c r="A821" s="6"/>
      <c r="D821" s="42"/>
      <c r="E821" s="42"/>
      <c r="G821" s="1"/>
      <c r="H821" s="1"/>
      <c r="I821" s="42"/>
      <c r="L821" s="5"/>
    </row>
    <row r="822" spans="1:12" ht="14.25" customHeight="1" x14ac:dyDescent="0.35">
      <c r="A822" s="6"/>
      <c r="D822" s="42"/>
      <c r="E822" s="42"/>
      <c r="G822" s="1"/>
      <c r="H822" s="1"/>
      <c r="I822" s="42"/>
      <c r="L822" s="5"/>
    </row>
    <row r="823" spans="1:12" ht="14.25" customHeight="1" x14ac:dyDescent="0.35">
      <c r="A823" s="6"/>
      <c r="D823" s="42"/>
      <c r="E823" s="42"/>
      <c r="G823" s="1"/>
      <c r="H823" s="1"/>
      <c r="I823" s="42"/>
      <c r="L823" s="5"/>
    </row>
    <row r="824" spans="1:12" ht="14.25" customHeight="1" x14ac:dyDescent="0.35">
      <c r="A824" s="6"/>
      <c r="D824" s="42"/>
      <c r="E824" s="42"/>
      <c r="G824" s="1"/>
      <c r="H824" s="1"/>
      <c r="I824" s="42"/>
      <c r="L824" s="5"/>
    </row>
    <row r="825" spans="1:12" ht="14.25" customHeight="1" x14ac:dyDescent="0.35">
      <c r="A825" s="6"/>
      <c r="D825" s="42"/>
      <c r="E825" s="42"/>
      <c r="G825" s="1"/>
      <c r="H825" s="1"/>
      <c r="I825" s="42"/>
      <c r="L825" s="5"/>
    </row>
    <row r="826" spans="1:12" ht="14.25" customHeight="1" x14ac:dyDescent="0.35">
      <c r="A826" s="6"/>
      <c r="D826" s="42"/>
      <c r="E826" s="42"/>
      <c r="G826" s="1"/>
      <c r="H826" s="1"/>
      <c r="I826" s="42"/>
      <c r="L826" s="5"/>
    </row>
    <row r="827" spans="1:12" ht="14.25" customHeight="1" x14ac:dyDescent="0.35">
      <c r="A827" s="6"/>
      <c r="D827" s="42"/>
      <c r="E827" s="42"/>
      <c r="G827" s="1"/>
      <c r="H827" s="1"/>
      <c r="I827" s="42"/>
      <c r="L827" s="5"/>
    </row>
    <row r="828" spans="1:12" ht="14.25" customHeight="1" x14ac:dyDescent="0.35">
      <c r="A828" s="6"/>
      <c r="D828" s="42"/>
      <c r="E828" s="42"/>
      <c r="G828" s="1"/>
      <c r="H828" s="1"/>
      <c r="I828" s="42"/>
      <c r="L828" s="5"/>
    </row>
    <row r="829" spans="1:12" ht="14.25" customHeight="1" x14ac:dyDescent="0.35">
      <c r="A829" s="6"/>
      <c r="D829" s="42"/>
      <c r="E829" s="42"/>
      <c r="G829" s="1"/>
      <c r="H829" s="1"/>
      <c r="I829" s="42"/>
      <c r="L829" s="5"/>
    </row>
    <row r="830" spans="1:12" ht="14.25" customHeight="1" x14ac:dyDescent="0.35">
      <c r="A830" s="6"/>
      <c r="D830" s="42"/>
      <c r="E830" s="42"/>
      <c r="G830" s="1"/>
      <c r="H830" s="1"/>
      <c r="I830" s="42"/>
      <c r="L830" s="5"/>
    </row>
    <row r="831" spans="1:12" ht="14.25" customHeight="1" x14ac:dyDescent="0.35">
      <c r="A831" s="6"/>
      <c r="D831" s="42"/>
      <c r="E831" s="42"/>
      <c r="G831" s="1"/>
      <c r="H831" s="1"/>
      <c r="I831" s="42"/>
      <c r="L831" s="5"/>
    </row>
    <row r="832" spans="1:12" ht="14.25" customHeight="1" x14ac:dyDescent="0.35">
      <c r="A832" s="6"/>
      <c r="D832" s="42"/>
      <c r="E832" s="42"/>
      <c r="G832" s="1"/>
      <c r="H832" s="1"/>
      <c r="I832" s="42"/>
      <c r="L832" s="5"/>
    </row>
    <row r="833" spans="1:12" ht="14.25" customHeight="1" x14ac:dyDescent="0.35">
      <c r="A833" s="6"/>
      <c r="D833" s="42"/>
      <c r="E833" s="42"/>
      <c r="G833" s="1"/>
      <c r="H833" s="1"/>
      <c r="I833" s="42"/>
      <c r="L833" s="5"/>
    </row>
    <row r="834" spans="1:12" ht="14.25" customHeight="1" x14ac:dyDescent="0.35">
      <c r="A834" s="6"/>
      <c r="D834" s="42"/>
      <c r="E834" s="42"/>
      <c r="G834" s="1"/>
      <c r="H834" s="1"/>
      <c r="I834" s="42"/>
      <c r="L834" s="5"/>
    </row>
    <row r="835" spans="1:12" ht="14.25" customHeight="1" x14ac:dyDescent="0.35">
      <c r="A835" s="6"/>
      <c r="D835" s="42"/>
      <c r="E835" s="42"/>
      <c r="G835" s="1"/>
      <c r="H835" s="1"/>
      <c r="I835" s="42"/>
      <c r="L835" s="5"/>
    </row>
    <row r="836" spans="1:12" ht="14.25" customHeight="1" x14ac:dyDescent="0.35">
      <c r="A836" s="6"/>
      <c r="D836" s="42"/>
      <c r="E836" s="42"/>
      <c r="G836" s="1"/>
      <c r="H836" s="1"/>
      <c r="I836" s="42"/>
      <c r="L836" s="5"/>
    </row>
    <row r="837" spans="1:12" ht="14.25" customHeight="1" x14ac:dyDescent="0.35">
      <c r="A837" s="6"/>
      <c r="D837" s="42"/>
      <c r="E837" s="42"/>
      <c r="G837" s="1"/>
      <c r="H837" s="1"/>
      <c r="I837" s="42"/>
      <c r="L837" s="5"/>
    </row>
    <row r="838" spans="1:12" ht="14.25" customHeight="1" x14ac:dyDescent="0.35">
      <c r="A838" s="6"/>
      <c r="D838" s="42"/>
      <c r="E838" s="42"/>
      <c r="G838" s="1"/>
      <c r="H838" s="1"/>
      <c r="I838" s="42"/>
      <c r="L838" s="5"/>
    </row>
    <row r="839" spans="1:12" ht="14.25" customHeight="1" x14ac:dyDescent="0.35">
      <c r="A839" s="6"/>
      <c r="D839" s="42"/>
      <c r="E839" s="42"/>
      <c r="G839" s="1"/>
      <c r="H839" s="1"/>
      <c r="I839" s="42"/>
      <c r="L839" s="5"/>
    </row>
    <row r="840" spans="1:12" ht="14.25" customHeight="1" x14ac:dyDescent="0.35">
      <c r="A840" s="6"/>
      <c r="D840" s="42"/>
      <c r="E840" s="42"/>
      <c r="G840" s="1"/>
      <c r="H840" s="1"/>
      <c r="I840" s="42"/>
      <c r="L840" s="5"/>
    </row>
    <row r="841" spans="1:12" ht="14.25" customHeight="1" x14ac:dyDescent="0.35">
      <c r="A841" s="6"/>
      <c r="D841" s="42"/>
      <c r="E841" s="42"/>
      <c r="G841" s="1"/>
      <c r="H841" s="1"/>
      <c r="I841" s="42"/>
      <c r="L841" s="5"/>
    </row>
    <row r="842" spans="1:12" ht="14.25" customHeight="1" x14ac:dyDescent="0.35">
      <c r="A842" s="6"/>
      <c r="D842" s="42"/>
      <c r="E842" s="42"/>
      <c r="G842" s="1"/>
      <c r="H842" s="1"/>
      <c r="I842" s="42"/>
      <c r="L842" s="5"/>
    </row>
    <row r="843" spans="1:12" ht="14.25" customHeight="1" x14ac:dyDescent="0.35">
      <c r="A843" s="6"/>
      <c r="D843" s="42"/>
      <c r="E843" s="42"/>
      <c r="G843" s="1"/>
      <c r="H843" s="1"/>
      <c r="I843" s="42"/>
      <c r="L843" s="5"/>
    </row>
    <row r="844" spans="1:12" ht="14.25" customHeight="1" x14ac:dyDescent="0.35">
      <c r="A844" s="6"/>
      <c r="D844" s="42"/>
      <c r="E844" s="42"/>
      <c r="G844" s="1"/>
      <c r="H844" s="1"/>
      <c r="I844" s="42"/>
      <c r="L844" s="5"/>
    </row>
    <row r="845" spans="1:12" ht="14.25" customHeight="1" x14ac:dyDescent="0.35">
      <c r="A845" s="6"/>
      <c r="D845" s="42"/>
      <c r="E845" s="42"/>
      <c r="G845" s="1"/>
      <c r="H845" s="1"/>
      <c r="I845" s="42"/>
      <c r="L845" s="5"/>
    </row>
    <row r="846" spans="1:12" ht="14.25" customHeight="1" x14ac:dyDescent="0.35">
      <c r="A846" s="6"/>
      <c r="D846" s="42"/>
      <c r="E846" s="42"/>
      <c r="G846" s="1"/>
      <c r="H846" s="1"/>
      <c r="I846" s="42"/>
      <c r="L846" s="5"/>
    </row>
    <row r="847" spans="1:12" ht="14.25" customHeight="1" x14ac:dyDescent="0.35">
      <c r="A847" s="6"/>
      <c r="D847" s="42"/>
      <c r="E847" s="42"/>
      <c r="G847" s="1"/>
      <c r="H847" s="1"/>
      <c r="I847" s="42"/>
      <c r="L847" s="5"/>
    </row>
    <row r="848" spans="1:12" ht="14.25" customHeight="1" x14ac:dyDescent="0.35">
      <c r="A848" s="6"/>
      <c r="D848" s="42"/>
      <c r="E848" s="42"/>
      <c r="G848" s="1"/>
      <c r="H848" s="1"/>
      <c r="I848" s="42"/>
      <c r="L848" s="5"/>
    </row>
    <row r="849" spans="1:12" ht="14.25" customHeight="1" x14ac:dyDescent="0.35">
      <c r="A849" s="6"/>
      <c r="D849" s="42"/>
      <c r="E849" s="42"/>
      <c r="G849" s="1"/>
      <c r="H849" s="1"/>
      <c r="I849" s="42"/>
      <c r="L849" s="5"/>
    </row>
    <row r="850" spans="1:12" ht="14.25" customHeight="1" x14ac:dyDescent="0.35">
      <c r="A850" s="6"/>
      <c r="D850" s="42"/>
      <c r="E850" s="42"/>
      <c r="G850" s="1"/>
      <c r="H850" s="1"/>
      <c r="I850" s="42"/>
      <c r="L850" s="5"/>
    </row>
    <row r="851" spans="1:12" ht="14.25" customHeight="1" x14ac:dyDescent="0.35">
      <c r="A851" s="6"/>
      <c r="D851" s="42"/>
      <c r="E851" s="42"/>
      <c r="G851" s="1"/>
      <c r="H851" s="1"/>
      <c r="I851" s="42"/>
      <c r="L851" s="5"/>
    </row>
    <row r="852" spans="1:12" ht="14.25" customHeight="1" x14ac:dyDescent="0.35">
      <c r="A852" s="6"/>
      <c r="D852" s="42"/>
      <c r="E852" s="42"/>
      <c r="G852" s="1"/>
      <c r="H852" s="1"/>
      <c r="I852" s="42"/>
      <c r="L852" s="5"/>
    </row>
    <row r="853" spans="1:12" ht="14.25" customHeight="1" x14ac:dyDescent="0.35">
      <c r="A853" s="6"/>
      <c r="D853" s="42"/>
      <c r="E853" s="42"/>
      <c r="G853" s="1"/>
      <c r="H853" s="1"/>
      <c r="I853" s="42"/>
      <c r="L853" s="5"/>
    </row>
    <row r="854" spans="1:12" ht="14.25" customHeight="1" x14ac:dyDescent="0.35">
      <c r="A854" s="6"/>
      <c r="D854" s="42"/>
      <c r="E854" s="42"/>
      <c r="G854" s="1"/>
      <c r="H854" s="1"/>
      <c r="I854" s="42"/>
      <c r="L854" s="5"/>
    </row>
    <row r="855" spans="1:12" ht="14.25" customHeight="1" x14ac:dyDescent="0.35">
      <c r="A855" s="6"/>
      <c r="D855" s="42"/>
      <c r="E855" s="42"/>
      <c r="G855" s="1"/>
      <c r="H855" s="1"/>
      <c r="I855" s="42"/>
      <c r="L855" s="5"/>
    </row>
    <row r="856" spans="1:12" ht="14.25" customHeight="1" x14ac:dyDescent="0.35">
      <c r="A856" s="6"/>
      <c r="D856" s="42"/>
      <c r="E856" s="42"/>
      <c r="G856" s="1"/>
      <c r="H856" s="1"/>
      <c r="I856" s="42"/>
      <c r="L856" s="5"/>
    </row>
    <row r="857" spans="1:12" ht="14.25" customHeight="1" x14ac:dyDescent="0.35">
      <c r="A857" s="6"/>
      <c r="D857" s="42"/>
      <c r="E857" s="42"/>
      <c r="G857" s="1"/>
      <c r="H857" s="1"/>
      <c r="I857" s="42"/>
      <c r="L857" s="5"/>
    </row>
    <row r="858" spans="1:12" ht="14.25" customHeight="1" x14ac:dyDescent="0.35">
      <c r="A858" s="6"/>
      <c r="D858" s="42"/>
      <c r="E858" s="42"/>
      <c r="G858" s="1"/>
      <c r="H858" s="1"/>
      <c r="I858" s="42"/>
      <c r="L858" s="5"/>
    </row>
    <row r="859" spans="1:12" ht="14.25" customHeight="1" x14ac:dyDescent="0.35">
      <c r="A859" s="6"/>
      <c r="D859" s="42"/>
      <c r="E859" s="42"/>
      <c r="G859" s="1"/>
      <c r="H859" s="1"/>
      <c r="I859" s="42"/>
      <c r="L859" s="5"/>
    </row>
    <row r="860" spans="1:12" ht="14.25" customHeight="1" x14ac:dyDescent="0.35">
      <c r="A860" s="6"/>
      <c r="D860" s="42"/>
      <c r="E860" s="42"/>
      <c r="G860" s="1"/>
      <c r="H860" s="1"/>
      <c r="I860" s="42"/>
      <c r="L860" s="5"/>
    </row>
    <row r="861" spans="1:12" ht="14.25" customHeight="1" x14ac:dyDescent="0.35">
      <c r="A861" s="6"/>
      <c r="D861" s="42"/>
      <c r="E861" s="42"/>
      <c r="G861" s="1"/>
      <c r="H861" s="1"/>
      <c r="I861" s="42"/>
      <c r="L861" s="5"/>
    </row>
    <row r="862" spans="1:12" ht="14.25" customHeight="1" x14ac:dyDescent="0.35">
      <c r="A862" s="6"/>
      <c r="D862" s="42"/>
      <c r="E862" s="42"/>
      <c r="G862" s="1"/>
      <c r="H862" s="1"/>
      <c r="I862" s="42"/>
      <c r="L862" s="5"/>
    </row>
    <row r="863" spans="1:12" ht="14.25" customHeight="1" x14ac:dyDescent="0.35">
      <c r="A863" s="6"/>
      <c r="D863" s="42"/>
      <c r="E863" s="42"/>
      <c r="G863" s="1"/>
      <c r="H863" s="1"/>
      <c r="I863" s="42"/>
      <c r="L863" s="5"/>
    </row>
    <row r="864" spans="1:12" ht="14.25" customHeight="1" x14ac:dyDescent="0.35">
      <c r="A864" s="6"/>
      <c r="D864" s="42"/>
      <c r="E864" s="42"/>
      <c r="G864" s="1"/>
      <c r="H864" s="1"/>
      <c r="I864" s="42"/>
      <c r="L864" s="5"/>
    </row>
    <row r="865" spans="1:12" ht="14.25" customHeight="1" x14ac:dyDescent="0.35">
      <c r="A865" s="6"/>
      <c r="D865" s="42"/>
      <c r="E865" s="42"/>
      <c r="G865" s="1"/>
      <c r="H865" s="1"/>
      <c r="I865" s="42"/>
      <c r="L865" s="5"/>
    </row>
    <row r="866" spans="1:12" ht="14.25" customHeight="1" x14ac:dyDescent="0.35">
      <c r="A866" s="6"/>
      <c r="D866" s="42"/>
      <c r="E866" s="42"/>
      <c r="G866" s="1"/>
      <c r="H866" s="1"/>
      <c r="I866" s="42"/>
      <c r="L866" s="5"/>
    </row>
    <row r="867" spans="1:12" ht="14.25" customHeight="1" x14ac:dyDescent="0.35">
      <c r="A867" s="6"/>
      <c r="D867" s="42"/>
      <c r="E867" s="42"/>
      <c r="G867" s="1"/>
      <c r="H867" s="1"/>
      <c r="I867" s="42"/>
      <c r="L867" s="5"/>
    </row>
    <row r="868" spans="1:12" ht="14.25" customHeight="1" x14ac:dyDescent="0.35">
      <c r="A868" s="6"/>
      <c r="D868" s="42"/>
      <c r="E868" s="42"/>
      <c r="G868" s="1"/>
      <c r="H868" s="1"/>
      <c r="I868" s="42"/>
      <c r="L868" s="5"/>
    </row>
    <row r="869" spans="1:12" ht="14.25" customHeight="1" x14ac:dyDescent="0.35">
      <c r="A869" s="6"/>
      <c r="D869" s="42"/>
      <c r="E869" s="42"/>
      <c r="G869" s="1"/>
      <c r="H869" s="1"/>
      <c r="I869" s="42"/>
      <c r="L869" s="5"/>
    </row>
    <row r="870" spans="1:12" ht="14.25" customHeight="1" x14ac:dyDescent="0.35">
      <c r="A870" s="6"/>
      <c r="D870" s="42"/>
      <c r="E870" s="42"/>
      <c r="G870" s="1"/>
      <c r="H870" s="1"/>
      <c r="I870" s="42"/>
      <c r="L870" s="5"/>
    </row>
    <row r="871" spans="1:12" ht="14.25" customHeight="1" x14ac:dyDescent="0.35">
      <c r="A871" s="6"/>
      <c r="D871" s="42"/>
      <c r="E871" s="42"/>
      <c r="G871" s="1"/>
      <c r="H871" s="1"/>
      <c r="I871" s="42"/>
      <c r="L871" s="5"/>
    </row>
    <row r="872" spans="1:12" ht="14.25" customHeight="1" x14ac:dyDescent="0.35">
      <c r="A872" s="6"/>
      <c r="D872" s="42"/>
      <c r="E872" s="42"/>
      <c r="G872" s="1"/>
      <c r="H872" s="1"/>
      <c r="I872" s="42"/>
      <c r="L872" s="5"/>
    </row>
    <row r="873" spans="1:12" ht="14.25" customHeight="1" x14ac:dyDescent="0.35">
      <c r="A873" s="6"/>
      <c r="D873" s="42"/>
      <c r="E873" s="42"/>
      <c r="G873" s="1"/>
      <c r="H873" s="1"/>
      <c r="I873" s="42"/>
      <c r="L873" s="5"/>
    </row>
    <row r="874" spans="1:12" ht="14.25" customHeight="1" x14ac:dyDescent="0.35">
      <c r="A874" s="6"/>
      <c r="D874" s="42"/>
      <c r="E874" s="42"/>
      <c r="G874" s="1"/>
      <c r="H874" s="1"/>
      <c r="I874" s="42"/>
      <c r="L874" s="5"/>
    </row>
    <row r="875" spans="1:12" ht="14.25" customHeight="1" x14ac:dyDescent="0.35">
      <c r="A875" s="6"/>
      <c r="D875" s="42"/>
      <c r="E875" s="42"/>
      <c r="G875" s="1"/>
      <c r="H875" s="1"/>
      <c r="I875" s="42"/>
      <c r="L875" s="5"/>
    </row>
    <row r="876" spans="1:12" ht="14.25" customHeight="1" x14ac:dyDescent="0.35">
      <c r="A876" s="6"/>
      <c r="D876" s="42"/>
      <c r="E876" s="42"/>
      <c r="G876" s="1"/>
      <c r="H876" s="1"/>
      <c r="I876" s="42"/>
      <c r="L876" s="5"/>
    </row>
    <row r="877" spans="1:12" ht="14.25" customHeight="1" x14ac:dyDescent="0.35">
      <c r="A877" s="6"/>
      <c r="D877" s="42"/>
      <c r="E877" s="42"/>
      <c r="G877" s="1"/>
      <c r="H877" s="1"/>
      <c r="I877" s="42"/>
      <c r="L877" s="5"/>
    </row>
    <row r="878" spans="1:12" ht="14.25" customHeight="1" x14ac:dyDescent="0.35">
      <c r="A878" s="6"/>
      <c r="D878" s="42"/>
      <c r="E878" s="42"/>
      <c r="G878" s="1"/>
      <c r="H878" s="1"/>
      <c r="I878" s="42"/>
      <c r="L878" s="5"/>
    </row>
    <row r="879" spans="1:12" ht="14.25" customHeight="1" x14ac:dyDescent="0.35">
      <c r="A879" s="6"/>
      <c r="D879" s="42"/>
      <c r="E879" s="42"/>
      <c r="G879" s="1"/>
      <c r="H879" s="1"/>
      <c r="I879" s="42"/>
      <c r="L879" s="5"/>
    </row>
    <row r="880" spans="1:12" ht="14.25" customHeight="1" x14ac:dyDescent="0.35">
      <c r="A880" s="6"/>
      <c r="D880" s="42"/>
      <c r="E880" s="42"/>
      <c r="G880" s="1"/>
      <c r="H880" s="1"/>
      <c r="I880" s="42"/>
      <c r="L880" s="5"/>
    </row>
    <row r="881" spans="1:12" ht="14.25" customHeight="1" x14ac:dyDescent="0.35">
      <c r="A881" s="6"/>
      <c r="D881" s="42"/>
      <c r="E881" s="42"/>
      <c r="G881" s="1"/>
      <c r="H881" s="1"/>
      <c r="I881" s="42"/>
      <c r="L881" s="5"/>
    </row>
    <row r="882" spans="1:12" ht="14.25" customHeight="1" x14ac:dyDescent="0.35">
      <c r="A882" s="6"/>
      <c r="D882" s="42"/>
      <c r="E882" s="42"/>
      <c r="G882" s="1"/>
      <c r="H882" s="1"/>
      <c r="I882" s="42"/>
      <c r="L882" s="5"/>
    </row>
    <row r="883" spans="1:12" ht="14.25" customHeight="1" x14ac:dyDescent="0.35">
      <c r="A883" s="6"/>
      <c r="D883" s="42"/>
      <c r="E883" s="42"/>
      <c r="G883" s="1"/>
      <c r="H883" s="1"/>
      <c r="I883" s="42"/>
      <c r="L883" s="5"/>
    </row>
    <row r="884" spans="1:12" ht="14.25" customHeight="1" x14ac:dyDescent="0.35">
      <c r="A884" s="6"/>
      <c r="D884" s="42"/>
      <c r="E884" s="42"/>
      <c r="G884" s="1"/>
      <c r="H884" s="1"/>
      <c r="I884" s="42"/>
      <c r="L884" s="5"/>
    </row>
    <row r="885" spans="1:12" ht="14.25" customHeight="1" x14ac:dyDescent="0.35">
      <c r="A885" s="6"/>
      <c r="D885" s="42"/>
      <c r="E885" s="42"/>
      <c r="G885" s="1"/>
      <c r="H885" s="1"/>
      <c r="I885" s="42"/>
      <c r="L885" s="5"/>
    </row>
    <row r="886" spans="1:12" ht="14.25" customHeight="1" x14ac:dyDescent="0.35">
      <c r="A886" s="6"/>
      <c r="D886" s="42"/>
      <c r="E886" s="42"/>
      <c r="G886" s="1"/>
      <c r="H886" s="1"/>
      <c r="I886" s="42"/>
      <c r="L886" s="5"/>
    </row>
    <row r="887" spans="1:12" ht="14.25" customHeight="1" x14ac:dyDescent="0.35">
      <c r="A887" s="6"/>
      <c r="D887" s="42"/>
      <c r="E887" s="42"/>
      <c r="G887" s="1"/>
      <c r="H887" s="1"/>
      <c r="I887" s="42"/>
      <c r="L887" s="5"/>
    </row>
    <row r="888" spans="1:12" ht="14.25" customHeight="1" x14ac:dyDescent="0.35">
      <c r="A888" s="6"/>
      <c r="D888" s="42"/>
      <c r="E888" s="42"/>
      <c r="G888" s="1"/>
      <c r="H888" s="1"/>
      <c r="I888" s="42"/>
      <c r="L888" s="5"/>
    </row>
    <row r="889" spans="1:12" ht="14.25" customHeight="1" x14ac:dyDescent="0.35">
      <c r="A889" s="6"/>
      <c r="D889" s="42"/>
      <c r="E889" s="42"/>
      <c r="G889" s="1"/>
      <c r="H889" s="1"/>
      <c r="I889" s="42"/>
      <c r="L889" s="5"/>
    </row>
    <row r="890" spans="1:12" ht="14.25" customHeight="1" x14ac:dyDescent="0.35">
      <c r="A890" s="6"/>
      <c r="D890" s="42"/>
      <c r="E890" s="42"/>
      <c r="G890" s="1"/>
      <c r="H890" s="1"/>
      <c r="I890" s="42"/>
      <c r="L890" s="5"/>
    </row>
    <row r="891" spans="1:12" ht="14.25" customHeight="1" x14ac:dyDescent="0.35">
      <c r="A891" s="6"/>
      <c r="D891" s="42"/>
      <c r="E891" s="42"/>
      <c r="G891" s="1"/>
      <c r="H891" s="1"/>
      <c r="I891" s="42"/>
      <c r="L891" s="5"/>
    </row>
    <row r="892" spans="1:12" ht="14.25" customHeight="1" x14ac:dyDescent="0.35">
      <c r="A892" s="6"/>
      <c r="D892" s="42"/>
      <c r="E892" s="42"/>
      <c r="G892" s="1"/>
      <c r="H892" s="1"/>
      <c r="I892" s="42"/>
      <c r="L892" s="5"/>
    </row>
    <row r="893" spans="1:12" ht="14.25" customHeight="1" x14ac:dyDescent="0.35">
      <c r="A893" s="6"/>
      <c r="D893" s="42"/>
      <c r="E893" s="42"/>
      <c r="G893" s="1"/>
      <c r="H893" s="1"/>
      <c r="I893" s="42"/>
      <c r="L893" s="5"/>
    </row>
    <row r="894" spans="1:12" ht="14.25" customHeight="1" x14ac:dyDescent="0.35">
      <c r="A894" s="6"/>
      <c r="D894" s="42"/>
      <c r="E894" s="42"/>
      <c r="G894" s="1"/>
      <c r="H894" s="1"/>
      <c r="I894" s="42"/>
      <c r="L894" s="5"/>
    </row>
    <row r="895" spans="1:12" ht="14.25" customHeight="1" x14ac:dyDescent="0.35">
      <c r="A895" s="6"/>
      <c r="D895" s="42"/>
      <c r="E895" s="42"/>
      <c r="G895" s="1"/>
      <c r="H895" s="1"/>
      <c r="I895" s="42"/>
      <c r="L895" s="5"/>
    </row>
    <row r="896" spans="1:12" ht="14.25" customHeight="1" x14ac:dyDescent="0.35">
      <c r="A896" s="6"/>
      <c r="D896" s="42"/>
      <c r="E896" s="42"/>
      <c r="G896" s="1"/>
      <c r="H896" s="1"/>
      <c r="I896" s="42"/>
      <c r="L896" s="5"/>
    </row>
    <row r="897" spans="1:12" ht="14.25" customHeight="1" x14ac:dyDescent="0.35">
      <c r="A897" s="6"/>
      <c r="D897" s="42"/>
      <c r="E897" s="42"/>
      <c r="G897" s="1"/>
      <c r="H897" s="1"/>
      <c r="I897" s="42"/>
      <c r="L897" s="5"/>
    </row>
    <row r="898" spans="1:12" ht="14.25" customHeight="1" x14ac:dyDescent="0.35">
      <c r="A898" s="6"/>
      <c r="D898" s="42"/>
      <c r="E898" s="42"/>
      <c r="G898" s="1"/>
      <c r="H898" s="1"/>
      <c r="I898" s="42"/>
      <c r="L898" s="5"/>
    </row>
    <row r="899" spans="1:12" ht="14.25" customHeight="1" x14ac:dyDescent="0.35">
      <c r="A899" s="6"/>
      <c r="D899" s="42"/>
      <c r="E899" s="42"/>
      <c r="G899" s="1"/>
      <c r="H899" s="1"/>
      <c r="I899" s="42"/>
      <c r="L899" s="5"/>
    </row>
    <row r="900" spans="1:12" ht="14.25" customHeight="1" x14ac:dyDescent="0.35">
      <c r="A900" s="6"/>
      <c r="D900" s="42"/>
      <c r="E900" s="42"/>
      <c r="G900" s="1"/>
      <c r="H900" s="1"/>
      <c r="I900" s="42"/>
      <c r="L900" s="5"/>
    </row>
    <row r="901" spans="1:12" ht="14.25" customHeight="1" x14ac:dyDescent="0.35">
      <c r="A901" s="6"/>
      <c r="D901" s="42"/>
      <c r="E901" s="42"/>
      <c r="G901" s="1"/>
      <c r="H901" s="1"/>
      <c r="I901" s="42"/>
      <c r="L901" s="5"/>
    </row>
    <row r="902" spans="1:12" ht="14.25" customHeight="1" x14ac:dyDescent="0.35">
      <c r="A902" s="6"/>
      <c r="D902" s="42"/>
      <c r="E902" s="42"/>
      <c r="G902" s="1"/>
      <c r="H902" s="1"/>
      <c r="I902" s="42"/>
      <c r="L902" s="5"/>
    </row>
    <row r="903" spans="1:12" ht="14.25" customHeight="1" x14ac:dyDescent="0.35">
      <c r="A903" s="6"/>
      <c r="D903" s="42"/>
      <c r="E903" s="42"/>
      <c r="G903" s="1"/>
      <c r="H903" s="1"/>
      <c r="I903" s="42"/>
      <c r="L903" s="5"/>
    </row>
    <row r="904" spans="1:12" ht="14.25" customHeight="1" x14ac:dyDescent="0.35">
      <c r="A904" s="6"/>
      <c r="D904" s="42"/>
      <c r="E904" s="42"/>
      <c r="G904" s="1"/>
      <c r="H904" s="1"/>
      <c r="I904" s="42"/>
      <c r="L904" s="5"/>
    </row>
    <row r="905" spans="1:12" ht="14.25" customHeight="1" x14ac:dyDescent="0.35">
      <c r="A905" s="6"/>
      <c r="D905" s="42"/>
      <c r="E905" s="42"/>
      <c r="G905" s="1"/>
      <c r="H905" s="1"/>
      <c r="I905" s="42"/>
      <c r="L905" s="5"/>
    </row>
    <row r="906" spans="1:12" ht="14.25" customHeight="1" x14ac:dyDescent="0.35">
      <c r="A906" s="6"/>
      <c r="D906" s="42"/>
      <c r="E906" s="42"/>
      <c r="G906" s="1"/>
      <c r="H906" s="1"/>
      <c r="I906" s="42"/>
      <c r="L906" s="5"/>
    </row>
    <row r="907" spans="1:12" ht="14.25" customHeight="1" x14ac:dyDescent="0.35">
      <c r="A907" s="6"/>
      <c r="D907" s="42"/>
      <c r="E907" s="42"/>
      <c r="G907" s="1"/>
      <c r="H907" s="1"/>
      <c r="I907" s="42"/>
      <c r="L907" s="5"/>
    </row>
    <row r="908" spans="1:12" ht="14.25" customHeight="1" x14ac:dyDescent="0.35">
      <c r="A908" s="6"/>
      <c r="D908" s="42"/>
      <c r="E908" s="42"/>
      <c r="G908" s="1"/>
      <c r="H908" s="1"/>
      <c r="I908" s="42"/>
      <c r="L908" s="5"/>
    </row>
    <row r="909" spans="1:12" ht="14.25" customHeight="1" x14ac:dyDescent="0.35">
      <c r="A909" s="6"/>
      <c r="D909" s="42"/>
      <c r="E909" s="42"/>
      <c r="G909" s="1"/>
      <c r="H909" s="1"/>
      <c r="I909" s="42"/>
      <c r="L909" s="5"/>
    </row>
    <row r="910" spans="1:12" ht="14.25" customHeight="1" x14ac:dyDescent="0.35">
      <c r="A910" s="6"/>
      <c r="D910" s="42"/>
      <c r="E910" s="42"/>
      <c r="G910" s="1"/>
      <c r="H910" s="1"/>
      <c r="I910" s="42"/>
      <c r="L910" s="5"/>
    </row>
    <row r="911" spans="1:12" ht="14.25" customHeight="1" x14ac:dyDescent="0.35">
      <c r="A911" s="6"/>
      <c r="D911" s="42"/>
      <c r="E911" s="42"/>
      <c r="G911" s="1"/>
      <c r="H911" s="1"/>
      <c r="I911" s="42"/>
      <c r="L911" s="5"/>
    </row>
    <row r="912" spans="1:12" ht="14.25" customHeight="1" x14ac:dyDescent="0.35">
      <c r="A912" s="6"/>
      <c r="D912" s="42"/>
      <c r="E912" s="42"/>
      <c r="G912" s="1"/>
      <c r="H912" s="1"/>
      <c r="I912" s="42"/>
      <c r="L912" s="5"/>
    </row>
    <row r="913" spans="1:12" ht="14.25" customHeight="1" x14ac:dyDescent="0.35">
      <c r="A913" s="6"/>
      <c r="D913" s="42"/>
      <c r="E913" s="42"/>
      <c r="G913" s="1"/>
      <c r="H913" s="1"/>
      <c r="I913" s="42"/>
      <c r="L913" s="5"/>
    </row>
    <row r="914" spans="1:12" ht="14.25" customHeight="1" x14ac:dyDescent="0.35">
      <c r="A914" s="6"/>
      <c r="D914" s="42"/>
      <c r="E914" s="42"/>
      <c r="G914" s="1"/>
      <c r="H914" s="1"/>
      <c r="I914" s="42"/>
      <c r="L914" s="5"/>
    </row>
    <row r="915" spans="1:12" ht="14.25" customHeight="1" x14ac:dyDescent="0.35">
      <c r="A915" s="6"/>
      <c r="D915" s="42"/>
      <c r="E915" s="42"/>
      <c r="G915" s="1"/>
      <c r="H915" s="1"/>
      <c r="I915" s="42"/>
      <c r="L915" s="5"/>
    </row>
    <row r="916" spans="1:12" ht="14.25" customHeight="1" x14ac:dyDescent="0.35">
      <c r="A916" s="6"/>
      <c r="D916" s="42"/>
      <c r="E916" s="42"/>
      <c r="G916" s="1"/>
      <c r="H916" s="1"/>
      <c r="I916" s="42"/>
      <c r="L916" s="5"/>
    </row>
    <row r="917" spans="1:12" ht="14.25" customHeight="1" x14ac:dyDescent="0.35">
      <c r="A917" s="6"/>
      <c r="D917" s="42"/>
      <c r="E917" s="42"/>
      <c r="G917" s="1"/>
      <c r="H917" s="1"/>
      <c r="I917" s="42"/>
      <c r="L917" s="5"/>
    </row>
    <row r="918" spans="1:12" ht="14.25" customHeight="1" x14ac:dyDescent="0.35">
      <c r="A918" s="6"/>
      <c r="D918" s="42"/>
      <c r="E918" s="42"/>
      <c r="G918" s="1"/>
      <c r="H918" s="1"/>
      <c r="I918" s="42"/>
      <c r="L918" s="5"/>
    </row>
    <row r="919" spans="1:12" ht="14.25" customHeight="1" x14ac:dyDescent="0.35">
      <c r="A919" s="6"/>
      <c r="D919" s="42"/>
      <c r="E919" s="42"/>
      <c r="G919" s="1"/>
      <c r="H919" s="1"/>
      <c r="I919" s="42"/>
      <c r="L919" s="5"/>
    </row>
    <row r="920" spans="1:12" ht="14.25" customHeight="1" x14ac:dyDescent="0.35">
      <c r="A920" s="6"/>
      <c r="D920" s="42"/>
      <c r="E920" s="42"/>
      <c r="G920" s="1"/>
      <c r="H920" s="1"/>
      <c r="I920" s="42"/>
      <c r="L920" s="5"/>
    </row>
    <row r="921" spans="1:12" ht="14.25" customHeight="1" x14ac:dyDescent="0.35">
      <c r="A921" s="6"/>
      <c r="D921" s="42"/>
      <c r="E921" s="42"/>
      <c r="G921" s="1"/>
      <c r="H921" s="1"/>
      <c r="I921" s="42"/>
      <c r="L921" s="5"/>
    </row>
    <row r="922" spans="1:12" ht="14.25" customHeight="1" x14ac:dyDescent="0.35">
      <c r="A922" s="6"/>
      <c r="D922" s="42"/>
      <c r="E922" s="42"/>
      <c r="G922" s="1"/>
      <c r="H922" s="1"/>
      <c r="I922" s="42"/>
      <c r="L922" s="5"/>
    </row>
    <row r="923" spans="1:12" ht="14.25" customHeight="1" x14ac:dyDescent="0.35">
      <c r="A923" s="6"/>
      <c r="D923" s="42"/>
      <c r="E923" s="42"/>
      <c r="G923" s="1"/>
      <c r="H923" s="1"/>
      <c r="I923" s="42"/>
      <c r="L923" s="5"/>
    </row>
    <row r="924" spans="1:12" ht="14.25" customHeight="1" x14ac:dyDescent="0.35">
      <c r="A924" s="6"/>
      <c r="D924" s="42"/>
      <c r="E924" s="42"/>
      <c r="G924" s="1"/>
      <c r="H924" s="1"/>
      <c r="I924" s="42"/>
      <c r="L924" s="5"/>
    </row>
    <row r="925" spans="1:12" ht="14.25" customHeight="1" x14ac:dyDescent="0.35">
      <c r="A925" s="6"/>
      <c r="D925" s="42"/>
      <c r="E925" s="42"/>
      <c r="G925" s="1"/>
      <c r="H925" s="1"/>
      <c r="I925" s="42"/>
      <c r="L925" s="5"/>
    </row>
    <row r="926" spans="1:12" ht="14.25" customHeight="1" x14ac:dyDescent="0.35">
      <c r="A926" s="6"/>
      <c r="D926" s="42"/>
      <c r="E926" s="42"/>
      <c r="G926" s="1"/>
      <c r="H926" s="1"/>
      <c r="I926" s="42"/>
      <c r="L926" s="5"/>
    </row>
    <row r="927" spans="1:12" ht="14.25" customHeight="1" x14ac:dyDescent="0.35">
      <c r="A927" s="6"/>
      <c r="D927" s="42"/>
      <c r="E927" s="42"/>
      <c r="G927" s="1"/>
      <c r="H927" s="1"/>
      <c r="I927" s="42"/>
      <c r="L927" s="5"/>
    </row>
    <row r="928" spans="1:12" ht="14.25" customHeight="1" x14ac:dyDescent="0.35">
      <c r="A928" s="6"/>
      <c r="D928" s="42"/>
      <c r="E928" s="42"/>
      <c r="G928" s="1"/>
      <c r="H928" s="1"/>
      <c r="I928" s="42"/>
      <c r="L928" s="5"/>
    </row>
    <row r="929" spans="1:12" ht="14.25" customHeight="1" x14ac:dyDescent="0.35">
      <c r="A929" s="6"/>
      <c r="D929" s="42"/>
      <c r="E929" s="42"/>
      <c r="G929" s="1"/>
      <c r="H929" s="1"/>
      <c r="I929" s="42"/>
      <c r="L929" s="5"/>
    </row>
    <row r="930" spans="1:12" ht="14.25" customHeight="1" x14ac:dyDescent="0.35">
      <c r="A930" s="6"/>
      <c r="D930" s="42"/>
      <c r="E930" s="42"/>
      <c r="G930" s="1"/>
      <c r="H930" s="1"/>
      <c r="I930" s="42"/>
      <c r="L930" s="5"/>
    </row>
    <row r="931" spans="1:12" ht="14.25" customHeight="1" x14ac:dyDescent="0.35">
      <c r="A931" s="6"/>
      <c r="D931" s="42"/>
      <c r="E931" s="42"/>
      <c r="G931" s="1"/>
      <c r="H931" s="1"/>
      <c r="I931" s="42"/>
      <c r="L931" s="5"/>
    </row>
    <row r="932" spans="1:12" ht="14.25" customHeight="1" x14ac:dyDescent="0.35">
      <c r="A932" s="6"/>
      <c r="D932" s="42"/>
      <c r="E932" s="42"/>
      <c r="G932" s="1"/>
      <c r="H932" s="1"/>
      <c r="I932" s="42"/>
      <c r="L932" s="5"/>
    </row>
    <row r="933" spans="1:12" ht="14.25" customHeight="1" x14ac:dyDescent="0.35">
      <c r="A933" s="6"/>
      <c r="D933" s="42"/>
      <c r="E933" s="42"/>
      <c r="G933" s="1"/>
      <c r="H933" s="1"/>
      <c r="I933" s="42"/>
      <c r="L933" s="5"/>
    </row>
    <row r="934" spans="1:12" ht="14.25" customHeight="1" x14ac:dyDescent="0.35">
      <c r="A934" s="6"/>
      <c r="D934" s="42"/>
      <c r="E934" s="42"/>
      <c r="G934" s="1"/>
      <c r="H934" s="1"/>
      <c r="I934" s="42"/>
      <c r="L934" s="5"/>
    </row>
    <row r="935" spans="1:12" ht="14.25" customHeight="1" x14ac:dyDescent="0.35">
      <c r="A935" s="6"/>
      <c r="D935" s="42"/>
      <c r="E935" s="42"/>
      <c r="G935" s="1"/>
      <c r="H935" s="1"/>
      <c r="I935" s="42"/>
      <c r="L935" s="5"/>
    </row>
    <row r="936" spans="1:12" ht="14.25" customHeight="1" x14ac:dyDescent="0.35">
      <c r="A936" s="6"/>
      <c r="D936" s="42"/>
      <c r="E936" s="42"/>
      <c r="G936" s="1"/>
      <c r="H936" s="1"/>
      <c r="I936" s="42"/>
      <c r="L936" s="5"/>
    </row>
    <row r="937" spans="1:12" ht="14.25" customHeight="1" x14ac:dyDescent="0.35">
      <c r="A937" s="6"/>
      <c r="D937" s="42"/>
      <c r="E937" s="42"/>
      <c r="G937" s="1"/>
      <c r="H937" s="1"/>
      <c r="I937" s="42"/>
      <c r="L937" s="5"/>
    </row>
    <row r="938" spans="1:12" ht="14.25" customHeight="1" x14ac:dyDescent="0.35">
      <c r="A938" s="6"/>
      <c r="D938" s="42"/>
      <c r="E938" s="42"/>
      <c r="G938" s="1"/>
      <c r="H938" s="1"/>
      <c r="I938" s="42"/>
      <c r="L938" s="5"/>
    </row>
    <row r="939" spans="1:12" ht="14.25" customHeight="1" x14ac:dyDescent="0.35">
      <c r="A939" s="6"/>
      <c r="D939" s="42"/>
      <c r="E939" s="42"/>
      <c r="G939" s="1"/>
      <c r="H939" s="1"/>
      <c r="I939" s="42"/>
      <c r="L939" s="5"/>
    </row>
    <row r="940" spans="1:12" ht="14.25" customHeight="1" x14ac:dyDescent="0.35">
      <c r="A940" s="6"/>
      <c r="D940" s="42"/>
      <c r="E940" s="42"/>
      <c r="G940" s="1"/>
      <c r="H940" s="1"/>
      <c r="I940" s="42"/>
      <c r="L940" s="5"/>
    </row>
    <row r="941" spans="1:12" ht="14.25" customHeight="1" x14ac:dyDescent="0.35">
      <c r="A941" s="6"/>
      <c r="D941" s="42"/>
      <c r="E941" s="42"/>
      <c r="G941" s="1"/>
      <c r="H941" s="1"/>
      <c r="I941" s="42"/>
      <c r="L941" s="5"/>
    </row>
    <row r="942" spans="1:12" ht="14.25" customHeight="1" x14ac:dyDescent="0.35">
      <c r="A942" s="6"/>
      <c r="D942" s="42"/>
      <c r="E942" s="42"/>
      <c r="G942" s="1"/>
      <c r="H942" s="1"/>
      <c r="I942" s="42"/>
      <c r="L942" s="5"/>
    </row>
    <row r="943" spans="1:12" ht="14.25" customHeight="1" x14ac:dyDescent="0.35">
      <c r="A943" s="6"/>
      <c r="D943" s="42"/>
      <c r="E943" s="42"/>
      <c r="G943" s="1"/>
      <c r="H943" s="1"/>
      <c r="I943" s="42"/>
      <c r="L943" s="5"/>
    </row>
    <row r="944" spans="1:12" ht="14.25" customHeight="1" x14ac:dyDescent="0.35">
      <c r="A944" s="6"/>
      <c r="D944" s="42"/>
      <c r="E944" s="42"/>
      <c r="G944" s="1"/>
      <c r="H944" s="1"/>
      <c r="I944" s="42"/>
      <c r="L944" s="5"/>
    </row>
    <row r="945" spans="1:12" ht="14.25" customHeight="1" x14ac:dyDescent="0.35">
      <c r="A945" s="6"/>
      <c r="D945" s="42"/>
      <c r="E945" s="42"/>
      <c r="G945" s="1"/>
      <c r="H945" s="1"/>
      <c r="I945" s="42"/>
      <c r="L945" s="5"/>
    </row>
    <row r="946" spans="1:12" ht="14.25" customHeight="1" x14ac:dyDescent="0.35">
      <c r="A946" s="6"/>
      <c r="D946" s="42"/>
      <c r="E946" s="42"/>
      <c r="G946" s="1"/>
      <c r="H946" s="1"/>
      <c r="I946" s="42"/>
      <c r="L946" s="5"/>
    </row>
    <row r="947" spans="1:12" ht="14.25" customHeight="1" x14ac:dyDescent="0.35">
      <c r="A947" s="6"/>
      <c r="D947" s="42"/>
      <c r="E947" s="42"/>
      <c r="G947" s="1"/>
      <c r="H947" s="1"/>
      <c r="I947" s="42"/>
      <c r="L947" s="5"/>
    </row>
    <row r="948" spans="1:12" ht="14.25" customHeight="1" x14ac:dyDescent="0.35">
      <c r="A948" s="6"/>
      <c r="D948" s="42"/>
      <c r="E948" s="42"/>
      <c r="G948" s="1"/>
      <c r="H948" s="1"/>
      <c r="I948" s="42"/>
      <c r="L948" s="5"/>
    </row>
    <row r="949" spans="1:12" ht="14.25" customHeight="1" x14ac:dyDescent="0.35">
      <c r="A949" s="6"/>
      <c r="D949" s="42"/>
      <c r="E949" s="42"/>
      <c r="G949" s="1"/>
      <c r="H949" s="1"/>
      <c r="I949" s="42"/>
      <c r="L949" s="5"/>
    </row>
    <row r="950" spans="1:12" ht="14.25" customHeight="1" x14ac:dyDescent="0.35">
      <c r="A950" s="6"/>
      <c r="D950" s="42"/>
      <c r="E950" s="42"/>
      <c r="G950" s="1"/>
      <c r="H950" s="1"/>
      <c r="I950" s="42"/>
      <c r="L950" s="5"/>
    </row>
    <row r="951" spans="1:12" ht="14.25" customHeight="1" x14ac:dyDescent="0.35">
      <c r="A951" s="6"/>
      <c r="D951" s="42"/>
      <c r="E951" s="42"/>
      <c r="G951" s="1"/>
      <c r="H951" s="1"/>
      <c r="I951" s="42"/>
      <c r="L951" s="5"/>
    </row>
    <row r="952" spans="1:12" ht="14.25" customHeight="1" x14ac:dyDescent="0.35">
      <c r="A952" s="6"/>
      <c r="D952" s="42"/>
      <c r="E952" s="42"/>
      <c r="G952" s="1"/>
      <c r="H952" s="1"/>
      <c r="I952" s="42"/>
      <c r="L952" s="5"/>
    </row>
    <row r="953" spans="1:12" ht="14.25" customHeight="1" x14ac:dyDescent="0.35">
      <c r="A953" s="6"/>
      <c r="D953" s="42"/>
      <c r="E953" s="42"/>
      <c r="G953" s="1"/>
      <c r="H953" s="1"/>
      <c r="I953" s="42"/>
      <c r="L953" s="5"/>
    </row>
    <row r="954" spans="1:12" ht="14.25" customHeight="1" x14ac:dyDescent="0.35">
      <c r="A954" s="6"/>
      <c r="D954" s="42"/>
      <c r="E954" s="42"/>
      <c r="G954" s="1"/>
      <c r="H954" s="1"/>
      <c r="I954" s="42"/>
      <c r="L954" s="5"/>
    </row>
    <row r="955" spans="1:12" ht="14.25" customHeight="1" x14ac:dyDescent="0.35">
      <c r="A955" s="6"/>
      <c r="D955" s="42"/>
      <c r="E955" s="42"/>
      <c r="G955" s="1"/>
      <c r="H955" s="1"/>
      <c r="I955" s="42"/>
      <c r="L955" s="5"/>
    </row>
    <row r="956" spans="1:12" ht="14.25" customHeight="1" x14ac:dyDescent="0.35">
      <c r="A956" s="6"/>
      <c r="D956" s="42"/>
      <c r="E956" s="42"/>
      <c r="G956" s="1"/>
      <c r="H956" s="1"/>
      <c r="I956" s="42"/>
      <c r="L956" s="5"/>
    </row>
    <row r="957" spans="1:12" ht="14.25" customHeight="1" x14ac:dyDescent="0.35">
      <c r="A957" s="6"/>
      <c r="D957" s="42"/>
      <c r="E957" s="42"/>
      <c r="G957" s="1"/>
      <c r="H957" s="1"/>
      <c r="I957" s="42"/>
      <c r="L957" s="5"/>
    </row>
    <row r="958" spans="1:12" ht="14.25" customHeight="1" x14ac:dyDescent="0.35">
      <c r="A958" s="6"/>
      <c r="D958" s="42"/>
      <c r="E958" s="42"/>
      <c r="G958" s="1"/>
      <c r="H958" s="1"/>
      <c r="I958" s="42"/>
      <c r="L958" s="5"/>
    </row>
    <row r="959" spans="1:12" ht="14.25" customHeight="1" x14ac:dyDescent="0.35">
      <c r="A959" s="6"/>
      <c r="D959" s="42"/>
      <c r="E959" s="42"/>
      <c r="G959" s="1"/>
      <c r="H959" s="1"/>
      <c r="I959" s="42"/>
      <c r="L959" s="5"/>
    </row>
    <row r="960" spans="1:12" ht="14.25" customHeight="1" x14ac:dyDescent="0.35">
      <c r="A960" s="6"/>
      <c r="D960" s="42"/>
      <c r="E960" s="42"/>
      <c r="G960" s="1"/>
      <c r="H960" s="1"/>
      <c r="I960" s="42"/>
      <c r="L960" s="5"/>
    </row>
    <row r="961" spans="1:12" ht="14.25" customHeight="1" x14ac:dyDescent="0.35">
      <c r="A961" s="6"/>
      <c r="D961" s="42"/>
      <c r="E961" s="42"/>
      <c r="G961" s="1"/>
      <c r="H961" s="1"/>
      <c r="I961" s="42"/>
      <c r="L961" s="5"/>
    </row>
    <row r="962" spans="1:12" ht="14.25" customHeight="1" x14ac:dyDescent="0.35">
      <c r="A962" s="6"/>
      <c r="D962" s="42"/>
      <c r="E962" s="42"/>
      <c r="G962" s="1"/>
      <c r="H962" s="1"/>
      <c r="I962" s="42"/>
      <c r="L962" s="5"/>
    </row>
    <row r="963" spans="1:12" ht="14.25" customHeight="1" x14ac:dyDescent="0.35">
      <c r="A963" s="6"/>
      <c r="D963" s="42"/>
      <c r="E963" s="42"/>
      <c r="G963" s="1"/>
      <c r="H963" s="1"/>
      <c r="I963" s="42"/>
      <c r="L963" s="5"/>
    </row>
    <row r="964" spans="1:12" ht="14.25" customHeight="1" x14ac:dyDescent="0.35">
      <c r="A964" s="6"/>
      <c r="D964" s="42"/>
      <c r="E964" s="42"/>
      <c r="G964" s="1"/>
      <c r="H964" s="1"/>
      <c r="I964" s="42"/>
      <c r="L964" s="5"/>
    </row>
    <row r="965" spans="1:12" ht="14.25" customHeight="1" x14ac:dyDescent="0.35">
      <c r="A965" s="6"/>
      <c r="D965" s="42"/>
      <c r="E965" s="42"/>
      <c r="G965" s="1"/>
      <c r="H965" s="1"/>
      <c r="I965" s="42"/>
      <c r="L965" s="5"/>
    </row>
    <row r="966" spans="1:12" ht="14.25" customHeight="1" x14ac:dyDescent="0.35">
      <c r="A966" s="6"/>
      <c r="D966" s="42"/>
      <c r="E966" s="42"/>
      <c r="G966" s="1"/>
      <c r="H966" s="1"/>
      <c r="I966" s="42"/>
      <c r="L966" s="5"/>
    </row>
    <row r="967" spans="1:12" ht="14.25" customHeight="1" x14ac:dyDescent="0.35">
      <c r="A967" s="6"/>
      <c r="D967" s="42"/>
      <c r="E967" s="42"/>
      <c r="G967" s="1"/>
      <c r="H967" s="1"/>
      <c r="I967" s="42"/>
      <c r="L967" s="5"/>
    </row>
    <row r="968" spans="1:12" ht="14.25" customHeight="1" x14ac:dyDescent="0.35">
      <c r="A968" s="6"/>
      <c r="D968" s="42"/>
      <c r="E968" s="42"/>
      <c r="G968" s="1"/>
      <c r="H968" s="1"/>
      <c r="I968" s="42"/>
      <c r="L968" s="5"/>
    </row>
    <row r="969" spans="1:12" ht="14.25" customHeight="1" x14ac:dyDescent="0.35">
      <c r="A969" s="6"/>
      <c r="D969" s="42"/>
      <c r="E969" s="42"/>
      <c r="G969" s="1"/>
      <c r="H969" s="1"/>
      <c r="I969" s="42"/>
      <c r="L969" s="5"/>
    </row>
    <row r="970" spans="1:12" ht="14.25" customHeight="1" x14ac:dyDescent="0.35">
      <c r="A970" s="6"/>
      <c r="D970" s="42"/>
      <c r="E970" s="42"/>
      <c r="G970" s="1"/>
      <c r="H970" s="1"/>
      <c r="I970" s="42"/>
      <c r="L970" s="5"/>
    </row>
    <row r="971" spans="1:12" ht="14.25" customHeight="1" x14ac:dyDescent="0.35">
      <c r="A971" s="6"/>
      <c r="D971" s="42"/>
      <c r="E971" s="42"/>
      <c r="G971" s="1"/>
      <c r="H971" s="1"/>
      <c r="I971" s="42"/>
      <c r="L971" s="5"/>
    </row>
    <row r="972" spans="1:12" ht="14.25" customHeight="1" x14ac:dyDescent="0.35">
      <c r="A972" s="6"/>
      <c r="D972" s="42"/>
      <c r="E972" s="42"/>
      <c r="G972" s="1"/>
      <c r="H972" s="1"/>
      <c r="I972" s="42"/>
      <c r="L972" s="5"/>
    </row>
    <row r="973" spans="1:12" ht="14.25" customHeight="1" x14ac:dyDescent="0.35">
      <c r="A973" s="6"/>
      <c r="D973" s="42"/>
      <c r="E973" s="42"/>
      <c r="G973" s="1"/>
      <c r="H973" s="1"/>
      <c r="I973" s="42"/>
      <c r="L973" s="5"/>
    </row>
    <row r="974" spans="1:12" ht="14.25" customHeight="1" x14ac:dyDescent="0.35">
      <c r="A974" s="6"/>
      <c r="D974" s="42"/>
      <c r="E974" s="42"/>
      <c r="G974" s="1"/>
      <c r="H974" s="1"/>
      <c r="I974" s="42"/>
      <c r="L974" s="5"/>
    </row>
    <row r="975" spans="1:12" ht="14.25" customHeight="1" x14ac:dyDescent="0.35">
      <c r="A975" s="6"/>
      <c r="D975" s="42"/>
      <c r="E975" s="42"/>
      <c r="G975" s="1"/>
      <c r="H975" s="1"/>
      <c r="I975" s="42"/>
      <c r="L975" s="5"/>
    </row>
    <row r="976" spans="1:12" ht="14.25" customHeight="1" x14ac:dyDescent="0.35">
      <c r="A976" s="6"/>
      <c r="D976" s="42"/>
      <c r="E976" s="42"/>
      <c r="G976" s="1"/>
      <c r="H976" s="1"/>
      <c r="I976" s="42"/>
      <c r="L976" s="5"/>
    </row>
    <row r="977" spans="1:12" ht="14.25" customHeight="1" x14ac:dyDescent="0.35">
      <c r="A977" s="6"/>
      <c r="D977" s="42"/>
      <c r="E977" s="42"/>
      <c r="G977" s="1"/>
      <c r="H977" s="1"/>
      <c r="I977" s="42"/>
      <c r="L977" s="5"/>
    </row>
    <row r="978" spans="1:12" ht="14.25" customHeight="1" x14ac:dyDescent="0.35">
      <c r="A978" s="6"/>
      <c r="D978" s="42"/>
      <c r="E978" s="42"/>
      <c r="G978" s="1"/>
      <c r="H978" s="1"/>
      <c r="I978" s="42"/>
      <c r="L978" s="5"/>
    </row>
    <row r="979" spans="1:12" ht="14.25" customHeight="1" x14ac:dyDescent="0.35">
      <c r="A979" s="6"/>
      <c r="D979" s="42"/>
      <c r="E979" s="42"/>
      <c r="G979" s="1"/>
      <c r="H979" s="1"/>
      <c r="I979" s="42"/>
      <c r="L979" s="5"/>
    </row>
    <row r="980" spans="1:12" ht="14.25" customHeight="1" x14ac:dyDescent="0.35">
      <c r="A980" s="6"/>
      <c r="D980" s="42"/>
      <c r="E980" s="42"/>
      <c r="G980" s="1"/>
      <c r="H980" s="1"/>
      <c r="I980" s="42"/>
      <c r="L980" s="5"/>
    </row>
    <row r="981" spans="1:12" ht="14.25" customHeight="1" x14ac:dyDescent="0.35">
      <c r="A981" s="6"/>
      <c r="D981" s="42"/>
      <c r="E981" s="42"/>
      <c r="G981" s="1"/>
      <c r="H981" s="1"/>
      <c r="I981" s="42"/>
      <c r="L981" s="5"/>
    </row>
    <row r="982" spans="1:12" ht="14.25" customHeight="1" x14ac:dyDescent="0.35">
      <c r="A982" s="6"/>
      <c r="D982" s="42"/>
      <c r="E982" s="42"/>
      <c r="G982" s="1"/>
      <c r="H982" s="1"/>
      <c r="I982" s="42"/>
      <c r="L982" s="5"/>
    </row>
    <row r="983" spans="1:12" ht="14.25" customHeight="1" x14ac:dyDescent="0.35">
      <c r="A983" s="6"/>
      <c r="D983" s="42"/>
      <c r="E983" s="42"/>
      <c r="G983" s="1"/>
      <c r="H983" s="1"/>
      <c r="I983" s="42"/>
      <c r="L983" s="5"/>
    </row>
    <row r="984" spans="1:12" ht="14.25" customHeight="1" x14ac:dyDescent="0.35">
      <c r="A984" s="6"/>
      <c r="D984" s="42"/>
      <c r="E984" s="42"/>
      <c r="G984" s="1"/>
      <c r="H984" s="1"/>
      <c r="I984" s="42"/>
      <c r="L984" s="5"/>
    </row>
    <row r="985" spans="1:12" ht="14.25" customHeight="1" x14ac:dyDescent="0.35">
      <c r="A985" s="6"/>
      <c r="D985" s="42"/>
      <c r="E985" s="42"/>
      <c r="G985" s="1"/>
      <c r="H985" s="1"/>
      <c r="I985" s="42"/>
      <c r="L985" s="5"/>
    </row>
    <row r="986" spans="1:12" ht="14.25" customHeight="1" x14ac:dyDescent="0.35">
      <c r="A986" s="6"/>
      <c r="D986" s="42"/>
      <c r="E986" s="42"/>
      <c r="G986" s="1"/>
      <c r="H986" s="1"/>
      <c r="I986" s="42"/>
      <c r="L986" s="5"/>
    </row>
    <row r="987" spans="1:12" ht="14.25" customHeight="1" x14ac:dyDescent="0.35">
      <c r="A987" s="6"/>
      <c r="D987" s="42"/>
      <c r="E987" s="42"/>
      <c r="G987" s="1"/>
      <c r="H987" s="1"/>
      <c r="I987" s="42"/>
      <c r="L987" s="5"/>
    </row>
    <row r="988" spans="1:12" ht="14.25" customHeight="1" x14ac:dyDescent="0.35">
      <c r="A988" s="6"/>
      <c r="D988" s="42"/>
      <c r="E988" s="42"/>
      <c r="G988" s="1"/>
      <c r="H988" s="1"/>
      <c r="I988" s="42"/>
      <c r="L988" s="5"/>
    </row>
    <row r="989" spans="1:12" ht="14.25" customHeight="1" x14ac:dyDescent="0.35">
      <c r="A989" s="6"/>
      <c r="D989" s="42"/>
      <c r="E989" s="42"/>
      <c r="G989" s="1"/>
      <c r="H989" s="1"/>
      <c r="I989" s="42"/>
      <c r="L989" s="5"/>
    </row>
    <row r="990" spans="1:12" ht="14.25" customHeight="1" x14ac:dyDescent="0.35">
      <c r="A990" s="6"/>
      <c r="D990" s="42"/>
      <c r="E990" s="42"/>
      <c r="G990" s="1"/>
      <c r="H990" s="1"/>
      <c r="I990" s="42"/>
      <c r="L990" s="5"/>
    </row>
    <row r="991" spans="1:12" ht="14.25" customHeight="1" x14ac:dyDescent="0.35">
      <c r="A991" s="6"/>
      <c r="D991" s="42"/>
      <c r="E991" s="42"/>
      <c r="G991" s="1"/>
      <c r="H991" s="1"/>
      <c r="I991" s="42"/>
      <c r="L991" s="5"/>
    </row>
    <row r="992" spans="1:12" ht="14.25" customHeight="1" x14ac:dyDescent="0.35">
      <c r="A992" s="6"/>
      <c r="D992" s="42"/>
      <c r="E992" s="42"/>
      <c r="G992" s="1"/>
      <c r="H992" s="1"/>
      <c r="I992" s="42"/>
      <c r="L992" s="5"/>
    </row>
    <row r="993" spans="1:12" ht="14.25" customHeight="1" x14ac:dyDescent="0.35">
      <c r="A993" s="6"/>
      <c r="D993" s="42"/>
      <c r="E993" s="42"/>
      <c r="G993" s="1"/>
      <c r="H993" s="1"/>
      <c r="I993" s="42"/>
      <c r="L993" s="5"/>
    </row>
    <row r="994" spans="1:12" ht="14.25" customHeight="1" x14ac:dyDescent="0.35">
      <c r="A994" s="6"/>
      <c r="D994" s="42"/>
      <c r="E994" s="42"/>
      <c r="G994" s="1"/>
      <c r="H994" s="1"/>
      <c r="I994" s="42"/>
      <c r="L994" s="5"/>
    </row>
    <row r="995" spans="1:12" ht="14.25" customHeight="1" x14ac:dyDescent="0.35">
      <c r="A995" s="6"/>
      <c r="D995" s="42"/>
      <c r="E995" s="42"/>
      <c r="G995" s="1"/>
      <c r="H995" s="1"/>
      <c r="I995" s="42"/>
      <c r="L995" s="5"/>
    </row>
    <row r="996" spans="1:12" ht="14.25" customHeight="1" x14ac:dyDescent="0.35">
      <c r="A996" s="6"/>
      <c r="D996" s="42"/>
      <c r="E996" s="42"/>
      <c r="G996" s="1"/>
      <c r="H996" s="1"/>
      <c r="I996" s="42"/>
      <c r="L996" s="5"/>
    </row>
    <row r="997" spans="1:12" ht="14.25" customHeight="1" x14ac:dyDescent="0.35">
      <c r="A997" s="6"/>
      <c r="D997" s="42"/>
      <c r="E997" s="42"/>
      <c r="G997" s="1"/>
      <c r="H997" s="1"/>
      <c r="I997" s="42"/>
      <c r="L997" s="5"/>
    </row>
    <row r="998" spans="1:12" ht="14.25" customHeight="1" x14ac:dyDescent="0.35">
      <c r="A998" s="6"/>
      <c r="D998" s="42"/>
      <c r="E998" s="42"/>
      <c r="G998" s="1"/>
      <c r="H998" s="1"/>
      <c r="I998" s="42"/>
      <c r="L998" s="5"/>
    </row>
    <row r="999" spans="1:12" ht="14.25" customHeight="1" x14ac:dyDescent="0.35">
      <c r="A999" s="6"/>
      <c r="D999" s="42"/>
      <c r="E999" s="42"/>
      <c r="G999" s="1"/>
      <c r="H999" s="1"/>
      <c r="I999" s="42"/>
      <c r="L999" s="5"/>
    </row>
    <row r="1000" spans="1:12" ht="14.25" customHeight="1" x14ac:dyDescent="0.35">
      <c r="A1000" s="6"/>
      <c r="D1000" s="42"/>
      <c r="E1000" s="42"/>
      <c r="G1000" s="1"/>
      <c r="H1000" s="1"/>
      <c r="I1000" s="42"/>
      <c r="L1000" s="5"/>
    </row>
    <row r="1001" spans="1:12" ht="14.25" customHeight="1" x14ac:dyDescent="0.35">
      <c r="A1001" s="6"/>
      <c r="D1001" s="42"/>
      <c r="E1001" s="42"/>
      <c r="G1001" s="1"/>
      <c r="H1001" s="1"/>
      <c r="I1001" s="42"/>
      <c r="L1001" s="5"/>
    </row>
    <row r="1002" spans="1:12" ht="14.25" customHeight="1" x14ac:dyDescent="0.35">
      <c r="A1002" s="6"/>
      <c r="D1002" s="42"/>
      <c r="E1002" s="42"/>
      <c r="G1002" s="1"/>
      <c r="H1002" s="1"/>
      <c r="I1002" s="42"/>
      <c r="L1002" s="5"/>
    </row>
    <row r="1003" spans="1:12" ht="14.25" customHeight="1" x14ac:dyDescent="0.35">
      <c r="A1003" s="6"/>
      <c r="D1003" s="42"/>
      <c r="E1003" s="42"/>
      <c r="G1003" s="1"/>
      <c r="H1003" s="1"/>
      <c r="I1003" s="42"/>
      <c r="L1003" s="5"/>
    </row>
    <row r="1004" spans="1:12" ht="14.25" customHeight="1" x14ac:dyDescent="0.35">
      <c r="A1004" s="6"/>
      <c r="D1004" s="42"/>
      <c r="E1004" s="42"/>
      <c r="G1004" s="1"/>
      <c r="H1004" s="1"/>
      <c r="I1004" s="42"/>
      <c r="L1004" s="5"/>
    </row>
    <row r="1005" spans="1:12" ht="14.25" customHeight="1" x14ac:dyDescent="0.35">
      <c r="A1005" s="6"/>
      <c r="D1005" s="42"/>
      <c r="E1005" s="42"/>
      <c r="G1005" s="1"/>
      <c r="H1005" s="1"/>
      <c r="I1005" s="42"/>
      <c r="L1005" s="5"/>
    </row>
    <row r="1006" spans="1:12" ht="14.25" customHeight="1" x14ac:dyDescent="0.35">
      <c r="A1006" s="6"/>
      <c r="D1006" s="42"/>
      <c r="E1006" s="42"/>
      <c r="G1006" s="1"/>
      <c r="H1006" s="1"/>
      <c r="I1006" s="42"/>
      <c r="L1006" s="5"/>
    </row>
    <row r="1007" spans="1:12" ht="14.25" customHeight="1" x14ac:dyDescent="0.35">
      <c r="A1007" s="6"/>
      <c r="D1007" s="42"/>
      <c r="E1007" s="42"/>
      <c r="G1007" s="1"/>
      <c r="H1007" s="1"/>
      <c r="I1007" s="42"/>
      <c r="L1007" s="5"/>
    </row>
    <row r="1008" spans="1:12" ht="14.25" customHeight="1" x14ac:dyDescent="0.35">
      <c r="A1008" s="6"/>
      <c r="D1008" s="42"/>
      <c r="E1008" s="42"/>
      <c r="G1008" s="1"/>
      <c r="H1008" s="1"/>
      <c r="I1008" s="42"/>
      <c r="L1008" s="5"/>
    </row>
    <row r="1009" spans="1:12" ht="14.25" customHeight="1" x14ac:dyDescent="0.35">
      <c r="A1009" s="6"/>
      <c r="D1009" s="42"/>
      <c r="E1009" s="42"/>
      <c r="G1009" s="1"/>
      <c r="H1009" s="1"/>
      <c r="I1009" s="42"/>
      <c r="L1009" s="5"/>
    </row>
    <row r="1010" spans="1:12" ht="14.25" customHeight="1" x14ac:dyDescent="0.35">
      <c r="A1010" s="6"/>
      <c r="D1010" s="42"/>
      <c r="E1010" s="42"/>
      <c r="G1010" s="1"/>
      <c r="H1010" s="1"/>
      <c r="I1010" s="42"/>
      <c r="L1010" s="5"/>
    </row>
    <row r="1011" spans="1:12" ht="14.25" customHeight="1" x14ac:dyDescent="0.35">
      <c r="A1011" s="6"/>
      <c r="D1011" s="42"/>
      <c r="E1011" s="42"/>
      <c r="G1011" s="1"/>
      <c r="H1011" s="1"/>
      <c r="I1011" s="42"/>
      <c r="L1011" s="5"/>
    </row>
    <row r="1012" spans="1:12" ht="14.25" customHeight="1" x14ac:dyDescent="0.35">
      <c r="A1012" s="6"/>
      <c r="D1012" s="42"/>
      <c r="E1012" s="42"/>
      <c r="G1012" s="1"/>
      <c r="H1012" s="1"/>
      <c r="I1012" s="42"/>
      <c r="L1012" s="5"/>
    </row>
    <row r="1013" spans="1:12" ht="14.25" customHeight="1" x14ac:dyDescent="0.35">
      <c r="A1013" s="6"/>
      <c r="D1013" s="42"/>
      <c r="E1013" s="42"/>
      <c r="G1013" s="1"/>
      <c r="H1013" s="1"/>
      <c r="I1013" s="42"/>
      <c r="L1013" s="5"/>
    </row>
    <row r="1014" spans="1:12" ht="14.25" customHeight="1" x14ac:dyDescent="0.35">
      <c r="A1014" s="6"/>
      <c r="D1014" s="42"/>
      <c r="E1014" s="42"/>
      <c r="G1014" s="1"/>
      <c r="H1014" s="1"/>
      <c r="I1014" s="42"/>
      <c r="L1014" s="5"/>
    </row>
    <row r="1015" spans="1:12" ht="14.25" customHeight="1" x14ac:dyDescent="0.35">
      <c r="A1015" s="6"/>
      <c r="D1015" s="42"/>
      <c r="E1015" s="42"/>
      <c r="G1015" s="1"/>
      <c r="H1015" s="1"/>
      <c r="I1015" s="42"/>
      <c r="L1015" s="5"/>
    </row>
    <row r="1016" spans="1:12" ht="14.25" customHeight="1" x14ac:dyDescent="0.35">
      <c r="A1016" s="6"/>
      <c r="D1016" s="42"/>
      <c r="E1016" s="42"/>
      <c r="G1016" s="1"/>
      <c r="H1016" s="1"/>
      <c r="I1016" s="42"/>
      <c r="L1016" s="5"/>
    </row>
    <row r="1017" spans="1:12" ht="14.25" customHeight="1" x14ac:dyDescent="0.35">
      <c r="A1017" s="6"/>
      <c r="D1017" s="42"/>
      <c r="E1017" s="42"/>
      <c r="G1017" s="1"/>
      <c r="H1017" s="1"/>
      <c r="I1017" s="42"/>
      <c r="L1017" s="5"/>
    </row>
    <row r="1018" spans="1:12" ht="14.25" customHeight="1" x14ac:dyDescent="0.35">
      <c r="A1018" s="6"/>
      <c r="D1018" s="42"/>
      <c r="E1018" s="42"/>
      <c r="G1018" s="1"/>
      <c r="H1018" s="1"/>
      <c r="I1018" s="42"/>
      <c r="L1018" s="5"/>
    </row>
    <row r="1019" spans="1:12" ht="14.25" customHeight="1" x14ac:dyDescent="0.35">
      <c r="A1019" s="6"/>
      <c r="D1019" s="42"/>
      <c r="E1019" s="42"/>
      <c r="G1019" s="1"/>
      <c r="H1019" s="1"/>
      <c r="I1019" s="42"/>
      <c r="L1019" s="5"/>
    </row>
    <row r="1020" spans="1:12" ht="14.25" customHeight="1" x14ac:dyDescent="0.35">
      <c r="A1020" s="6"/>
      <c r="D1020" s="42"/>
      <c r="E1020" s="42"/>
      <c r="G1020" s="1"/>
      <c r="H1020" s="1"/>
      <c r="I1020" s="42"/>
      <c r="L1020" s="5"/>
    </row>
    <row r="1021" spans="1:12" ht="14.25" customHeight="1" x14ac:dyDescent="0.35">
      <c r="A1021" s="6"/>
      <c r="D1021" s="42"/>
      <c r="E1021" s="42"/>
      <c r="G1021" s="1"/>
      <c r="H1021" s="1"/>
      <c r="I1021" s="42"/>
      <c r="L1021" s="5"/>
    </row>
  </sheetData>
  <dataValidations count="3">
    <dataValidation type="list" allowBlank="1" showErrorMessage="1" sqref="G2:G1021" xr:uid="{00000000-0002-0000-0A00-000000000000}">
      <formula1>"Cash,Transfer,Cash&amp;Transfer,POS"</formula1>
    </dataValidation>
    <dataValidation type="list" allowBlank="1" showErrorMessage="1" sqref="H2:H1021" xr:uid="{00000000-0002-0000-0A00-000002000000}">
      <formula1>"Yes,No,Partly"</formula1>
    </dataValidation>
    <dataValidation type="custom" allowBlank="1" showDropDown="1" sqref="D2:E306 I2:I306" xr:uid="{00000000-0002-0000-0A00-000003000000}">
      <formula1>AND(ISNUMBER(D2),(NOT(OR(NOT(ISERROR(DATEVALUE(D2))), AND(ISNUMBER(D2), LEFT(CELL("format", D2))="D")))))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List</vt:lpstr>
      <vt:lpstr>March Inventory</vt:lpstr>
      <vt:lpstr>April Inventory</vt:lpstr>
      <vt:lpstr>May Inventory</vt:lpstr>
      <vt:lpstr>June Inventory</vt:lpstr>
      <vt:lpstr>feb sales</vt:lpstr>
      <vt:lpstr>March Sales</vt:lpstr>
      <vt:lpstr>April Sales</vt:lpstr>
      <vt:lpstr>May Sales</vt:lpstr>
      <vt:lpstr>June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 TONA</cp:lastModifiedBy>
  <dcterms:modified xsi:type="dcterms:W3CDTF">2025-07-16T10:08:26Z</dcterms:modified>
</cp:coreProperties>
</file>