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laFridley/Dropbox (MIT)/100_DrinkMe/"/>
    </mc:Choice>
  </mc:AlternateContent>
  <bookViews>
    <workbookView xWindow="0" yWindow="460" windowWidth="27320" windowHeight="13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E43" i="1"/>
  <c r="H43" i="1"/>
  <c r="E42" i="1"/>
  <c r="H42" i="1"/>
  <c r="E3" i="1"/>
  <c r="H3" i="1"/>
  <c r="E4" i="1"/>
  <c r="H4" i="1"/>
  <c r="E5" i="1"/>
  <c r="H5" i="1"/>
  <c r="E6" i="1"/>
  <c r="H6" i="1"/>
  <c r="E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E35" i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E2" i="1"/>
  <c r="H2" i="1"/>
  <c r="I3" i="1"/>
  <c r="I5" i="1"/>
  <c r="I7" i="1"/>
  <c r="I14" i="1"/>
  <c r="I2" i="1"/>
  <c r="I4" i="1"/>
  <c r="I6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L8" i="1"/>
  <c r="I43" i="1"/>
  <c r="I41" i="1"/>
  <c r="L6" i="1"/>
  <c r="L7" i="1"/>
</calcChain>
</file>

<file path=xl/sharedStrings.xml><?xml version="1.0" encoding="utf-8"?>
<sst xmlns="http://schemas.openxmlformats.org/spreadsheetml/2006/main" count="102" uniqueCount="40">
  <si>
    <t>Date</t>
  </si>
  <si>
    <t>Tim</t>
  </si>
  <si>
    <t>Lila</t>
  </si>
  <si>
    <t>Start Time</t>
  </si>
  <si>
    <t>End Time</t>
  </si>
  <si>
    <t>Description</t>
  </si>
  <si>
    <t>NAME</t>
  </si>
  <si>
    <t>Brainstorm</t>
  </si>
  <si>
    <t>Duration</t>
  </si>
  <si>
    <t>Flush out Idea, Create Video 00</t>
  </si>
  <si>
    <t>Running Total</t>
  </si>
  <si>
    <t>Creating architecture</t>
  </si>
  <si>
    <t>Working on front-end creating menu</t>
  </si>
  <si>
    <t>Database work</t>
  </si>
  <si>
    <t>Database work, experiments</t>
  </si>
  <si>
    <t>Front end experimentation</t>
  </si>
  <si>
    <t>Meet to discuss progress</t>
  </si>
  <si>
    <t>Front End work with Bootstrap</t>
  </si>
  <si>
    <t>Create Video 1</t>
  </si>
  <si>
    <t>DB Work</t>
  </si>
  <si>
    <t>Edit Video 1</t>
  </si>
  <si>
    <t>Learning Handlebars</t>
  </si>
  <si>
    <t>Set up DO/ Mosquitto</t>
  </si>
  <si>
    <t>Interactive Menu Page</t>
  </si>
  <si>
    <t>Video/Integration</t>
  </si>
  <si>
    <t>Integration</t>
  </si>
  <si>
    <t>Edit Video 2</t>
  </si>
  <si>
    <t>Video 2 / Integration</t>
  </si>
  <si>
    <t>Loading onto Digital Ocean</t>
  </si>
  <si>
    <t>Update menu front end</t>
  </si>
  <si>
    <t>Begin Bartender portal</t>
  </si>
  <si>
    <t>Setting up checkout</t>
  </si>
  <si>
    <t>Bartender portal</t>
  </si>
  <si>
    <t>Formatting &amp; Integration</t>
  </si>
  <si>
    <t>HRS in Numbers</t>
  </si>
  <si>
    <t>Finalization</t>
  </si>
  <si>
    <t>front end &amp; video prep</t>
  </si>
  <si>
    <t>Fix memory leak, add notification</t>
  </si>
  <si>
    <t>Work on final video</t>
  </si>
  <si>
    <t>Final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</si>
</sst>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"/>
    <numFmt numFmtId="165" formatCode="mm:ss.0;@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7" fillId="2" borderId="1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wrapText="1"/>
    </xf>
    <xf numFmtId="16" fontId="18" fillId="2" borderId="0" xfId="0" applyNumberFormat="1" applyFont="1" applyFill="1" applyAlignment="1">
      <alignment wrapText="1"/>
    </xf>
    <xf numFmtId="0" fontId="18" fillId="2" borderId="0" xfId="0" applyFont="1" applyFill="1" applyAlignment="1">
      <alignment horizontal="right" wrapText="1"/>
    </xf>
    <xf numFmtId="20" fontId="18" fillId="2" borderId="0" xfId="0" applyNumberFormat="1" applyFont="1" applyFill="1" applyAlignment="1">
      <alignment wrapText="1"/>
    </xf>
    <xf numFmtId="16" fontId="19" fillId="2" borderId="0" xfId="0" applyNumberFormat="1" applyFont="1" applyFill="1" applyAlignment="1">
      <alignment wrapText="1"/>
    </xf>
    <xf numFmtId="0" fontId="18" fillId="2" borderId="0" xfId="0" applyFont="1" applyFill="1" applyAlignment="1">
      <alignment wrapText="1"/>
    </xf>
    <xf numFmtId="164" fontId="18" fillId="2" borderId="0" xfId="0" applyNumberFormat="1" applyFont="1" applyFill="1" applyAlignment="1">
      <alignment wrapText="1"/>
    </xf>
    <xf numFmtId="0" fontId="18" fillId="2" borderId="0" xfId="0" applyFont="1" applyFill="1" applyAlignment="1"/>
    <xf numFmtId="0" fontId="18" fillId="2" borderId="0" xfId="0" applyFont="1" applyFill="1" applyAlignment="1">
      <alignment horizontal="right"/>
    </xf>
    <xf numFmtId="20" fontId="18" fillId="2" borderId="0" xfId="0" applyNumberFormat="1" applyFont="1" applyFill="1" applyAlignment="1"/>
    <xf numFmtId="0" fontId="14" fillId="2" borderId="0" xfId="0" applyFont="1" applyFill="1" applyAlignment="1">
      <alignment horizontal="right"/>
    </xf>
    <xf numFmtId="0" fontId="14" fillId="2" borderId="0" xfId="0" applyFont="1" applyFill="1" applyAlignment="1"/>
    <xf numFmtId="14" fontId="18" fillId="2" borderId="0" xfId="0" applyNumberFormat="1" applyFont="1" applyFill="1" applyAlignment="1"/>
    <xf numFmtId="0" fontId="13" fillId="2" borderId="0" xfId="0" applyFont="1" applyFill="1" applyAlignment="1">
      <alignment horizontal="right"/>
    </xf>
    <xf numFmtId="0" fontId="13" fillId="2" borderId="0" xfId="0" applyFont="1" applyFill="1" applyAlignment="1"/>
    <xf numFmtId="0" fontId="12" fillId="2" borderId="0" xfId="0" applyFont="1" applyFill="1" applyAlignment="1">
      <alignment horizontal="right"/>
    </xf>
    <xf numFmtId="0" fontId="12" fillId="2" borderId="0" xfId="0" applyFont="1" applyFill="1" applyAlignment="1"/>
    <xf numFmtId="0" fontId="11" fillId="2" borderId="0" xfId="0" applyFont="1" applyFill="1" applyAlignment="1">
      <alignment horizontal="right"/>
    </xf>
    <xf numFmtId="0" fontId="11" fillId="2" borderId="0" xfId="0" applyFont="1" applyFill="1" applyAlignment="1"/>
    <xf numFmtId="0" fontId="10" fillId="2" borderId="0" xfId="0" applyFont="1" applyFill="1" applyAlignment="1">
      <alignment horizontal="right"/>
    </xf>
    <xf numFmtId="0" fontId="10" fillId="2" borderId="0" xfId="0" applyFont="1" applyFill="1" applyAlignment="1"/>
    <xf numFmtId="16" fontId="18" fillId="2" borderId="0" xfId="0" applyNumberFormat="1" applyFont="1" applyFill="1" applyAlignment="1"/>
    <xf numFmtId="0" fontId="9" fillId="2" borderId="0" xfId="0" applyFont="1" applyFill="1" applyAlignment="1">
      <alignment horizontal="right"/>
    </xf>
    <xf numFmtId="0" fontId="9" fillId="2" borderId="0" xfId="0" applyFont="1" applyFill="1" applyAlignment="1"/>
    <xf numFmtId="20" fontId="9" fillId="2" borderId="0" xfId="0" applyNumberFormat="1" applyFont="1" applyFill="1" applyAlignment="1"/>
    <xf numFmtId="0" fontId="8" fillId="2" borderId="0" xfId="0" applyFont="1" applyFill="1" applyAlignment="1">
      <alignment horizontal="right"/>
    </xf>
    <xf numFmtId="0" fontId="8" fillId="2" borderId="0" xfId="0" applyFont="1" applyFill="1" applyAlignme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165" fontId="18" fillId="2" borderId="0" xfId="0" applyNumberFormat="1" applyFont="1" applyFill="1" applyAlignment="1">
      <alignment wrapText="1"/>
    </xf>
    <xf numFmtId="2" fontId="18" fillId="2" borderId="0" xfId="0" applyNumberFormat="1" applyFont="1" applyFill="1" applyAlignment="1">
      <alignment wrapText="1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17" fillId="3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166" fontId="17" fillId="4" borderId="0" xfId="0" applyNumberFormat="1" applyFont="1" applyFill="1" applyAlignment="1">
      <alignment wrapText="1"/>
    </xf>
    <xf numFmtId="0" fontId="17" fillId="4" borderId="0" xfId="0" applyFont="1" applyFill="1" applyAlignment="1"/>
    <xf numFmtId="166" fontId="17" fillId="4" borderId="0" xfId="0" applyNumberFormat="1" applyFont="1" applyFill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125" workbookViewId="0">
      <selection activeCell="M15" sqref="M15"/>
    </sheetView>
  </sheetViews>
  <sheetFormatPr baseColWidth="10" defaultColWidth="10.83203125" defaultRowHeight="15" x14ac:dyDescent="0.2"/>
  <cols>
    <col min="1" max="1" width="10.83203125" style="10"/>
    <col min="2" max="2" width="10.83203125" style="11"/>
    <col min="3" max="3" width="10.83203125" style="10"/>
    <col min="4" max="4" width="8.83203125" style="10" bestFit="1" customWidth="1"/>
    <col min="5" max="5" width="10.83203125" style="10"/>
    <col min="6" max="6" width="29.1640625" style="10" customWidth="1"/>
    <col min="7" max="7" width="6.6640625" style="10" customWidth="1"/>
    <col min="8" max="8" width="10.83203125" style="10" customWidth="1"/>
    <col min="9" max="9" width="14.33203125" style="10" customWidth="1"/>
    <col min="10" max="10" width="10.83203125" style="10"/>
    <col min="11" max="11" width="12.6640625" style="10" customWidth="1"/>
    <col min="12" max="16384" width="10.83203125" style="10"/>
  </cols>
  <sheetData>
    <row r="1" spans="1:12" s="3" customFormat="1" x14ac:dyDescent="0.2">
      <c r="A1" s="1" t="s">
        <v>0</v>
      </c>
      <c r="B1" s="1" t="s">
        <v>6</v>
      </c>
      <c r="C1" s="1" t="s">
        <v>3</v>
      </c>
      <c r="D1" s="1" t="s">
        <v>4</v>
      </c>
      <c r="E1" s="1" t="s">
        <v>8</v>
      </c>
      <c r="F1" s="2" t="s">
        <v>5</v>
      </c>
      <c r="I1" s="3" t="s">
        <v>34</v>
      </c>
    </row>
    <row r="2" spans="1:12" s="8" customFormat="1" x14ac:dyDescent="0.2">
      <c r="A2" s="4">
        <v>42838</v>
      </c>
      <c r="B2" s="5" t="s">
        <v>1</v>
      </c>
      <c r="C2" s="6">
        <v>0.375</v>
      </c>
      <c r="D2" s="6">
        <v>0.41666666666666669</v>
      </c>
      <c r="E2" s="6">
        <f>D2-C2</f>
        <v>4.1666666666666685E-2</v>
      </c>
      <c r="F2" s="7" t="s">
        <v>7</v>
      </c>
      <c r="G2" s="37"/>
      <c r="H2" s="37">
        <f>E2</f>
        <v>4.1666666666666685E-2</v>
      </c>
      <c r="I2" s="8">
        <f>H2*60/2.5</f>
        <v>1.0000000000000004</v>
      </c>
      <c r="L2" s="36"/>
    </row>
    <row r="3" spans="1:12" s="8" customFormat="1" x14ac:dyDescent="0.2">
      <c r="A3" s="4">
        <v>42838</v>
      </c>
      <c r="B3" s="5" t="s">
        <v>2</v>
      </c>
      <c r="C3" s="6">
        <v>0.375</v>
      </c>
      <c r="D3" s="6">
        <v>0.41666666666666669</v>
      </c>
      <c r="E3" s="6">
        <f>D3-C3</f>
        <v>4.1666666666666685E-2</v>
      </c>
      <c r="F3" s="8" t="s">
        <v>7</v>
      </c>
      <c r="H3" s="37">
        <f t="shared" ref="H3:H43" si="0">E3</f>
        <v>4.1666666666666685E-2</v>
      </c>
      <c r="I3" s="8">
        <f t="shared" ref="I3:I43" si="1">H3*60/2.5</f>
        <v>1.0000000000000004</v>
      </c>
      <c r="L3" s="9"/>
    </row>
    <row r="4" spans="1:12" s="8" customFormat="1" x14ac:dyDescent="0.2">
      <c r="A4" s="4">
        <v>42838</v>
      </c>
      <c r="B4" s="5" t="s">
        <v>1</v>
      </c>
      <c r="C4" s="6">
        <v>0.23958333333333334</v>
      </c>
      <c r="D4" s="6">
        <v>0.2986111111111111</v>
      </c>
      <c r="E4" s="6">
        <f t="shared" ref="E4:E27" si="2">D4-C4</f>
        <v>5.9027777777777762E-2</v>
      </c>
      <c r="F4" s="8" t="s">
        <v>9</v>
      </c>
      <c r="H4" s="37">
        <f t="shared" si="0"/>
        <v>5.9027777777777762E-2</v>
      </c>
      <c r="I4" s="37">
        <f t="shared" si="1"/>
        <v>1.4166666666666663</v>
      </c>
      <c r="L4" s="9"/>
    </row>
    <row r="5" spans="1:12" s="8" customFormat="1" x14ac:dyDescent="0.2">
      <c r="A5" s="4">
        <v>42838</v>
      </c>
      <c r="B5" s="5" t="s">
        <v>2</v>
      </c>
      <c r="C5" s="6">
        <v>0.23958333333333334</v>
      </c>
      <c r="D5" s="6">
        <v>0.2986111111111111</v>
      </c>
      <c r="E5" s="6">
        <f t="shared" si="2"/>
        <v>5.9027777777777762E-2</v>
      </c>
      <c r="F5" s="8" t="s">
        <v>9</v>
      </c>
      <c r="H5" s="37">
        <f t="shared" si="0"/>
        <v>5.9027777777777762E-2</v>
      </c>
      <c r="I5" s="37">
        <f t="shared" si="1"/>
        <v>1.4166666666666663</v>
      </c>
    </row>
    <row r="6" spans="1:12" s="8" customFormat="1" x14ac:dyDescent="0.2">
      <c r="A6" s="4">
        <v>42843</v>
      </c>
      <c r="B6" s="5" t="s">
        <v>1</v>
      </c>
      <c r="C6" s="6">
        <v>0.375</v>
      </c>
      <c r="D6" s="6">
        <v>0.41666666666666669</v>
      </c>
      <c r="E6" s="6">
        <f t="shared" si="2"/>
        <v>4.1666666666666685E-2</v>
      </c>
      <c r="F6" s="8" t="s">
        <v>11</v>
      </c>
      <c r="H6" s="37">
        <f t="shared" si="0"/>
        <v>4.1666666666666685E-2</v>
      </c>
      <c r="I6" s="37">
        <f t="shared" si="1"/>
        <v>1.0000000000000004</v>
      </c>
      <c r="K6" s="40" t="s">
        <v>10</v>
      </c>
      <c r="L6" s="40">
        <f>SUM(I2:I43)</f>
        <v>63.583333333333336</v>
      </c>
    </row>
    <row r="7" spans="1:12" s="8" customFormat="1" x14ac:dyDescent="0.2">
      <c r="A7" s="4">
        <v>42843</v>
      </c>
      <c r="B7" s="5" t="s">
        <v>2</v>
      </c>
      <c r="C7" s="6">
        <v>0.125</v>
      </c>
      <c r="D7" s="6">
        <v>0.19791666666666666</v>
      </c>
      <c r="E7" s="6">
        <f t="shared" si="2"/>
        <v>7.2916666666666657E-2</v>
      </c>
      <c r="F7" s="10" t="s">
        <v>12</v>
      </c>
      <c r="H7" s="37">
        <f t="shared" si="0"/>
        <v>7.2916666666666657E-2</v>
      </c>
      <c r="I7" s="37">
        <f t="shared" si="1"/>
        <v>1.7499999999999996</v>
      </c>
      <c r="K7" s="41" t="s">
        <v>1</v>
      </c>
      <c r="L7" s="42">
        <f>SUMIF(B2:B1048576,"Tim",I2:I1048576)</f>
        <v>35.250000000000007</v>
      </c>
    </row>
    <row r="8" spans="1:12" x14ac:dyDescent="0.2">
      <c r="A8" s="4">
        <v>42844</v>
      </c>
      <c r="B8" s="13" t="s">
        <v>1</v>
      </c>
      <c r="C8" s="12">
        <v>0.25</v>
      </c>
      <c r="D8" s="12">
        <v>0.27083333333333331</v>
      </c>
      <c r="E8" s="12">
        <f t="shared" si="2"/>
        <v>2.0833333333333315E-2</v>
      </c>
      <c r="F8" s="14" t="s">
        <v>13</v>
      </c>
      <c r="H8" s="37">
        <f t="shared" si="0"/>
        <v>2.0833333333333315E-2</v>
      </c>
      <c r="I8" s="37">
        <f t="shared" si="1"/>
        <v>0.49999999999999956</v>
      </c>
      <c r="K8" s="43" t="s">
        <v>2</v>
      </c>
      <c r="L8" s="44">
        <f>SUMIF(B2:B1048576,"Lila",I2:I1048576)</f>
        <v>35.333333333333336</v>
      </c>
    </row>
    <row r="9" spans="1:12" x14ac:dyDescent="0.2">
      <c r="A9" s="4">
        <v>42844</v>
      </c>
      <c r="B9" s="13" t="s">
        <v>1</v>
      </c>
      <c r="C9" s="12">
        <v>0.375</v>
      </c>
      <c r="D9" s="12">
        <v>0.39583333333333331</v>
      </c>
      <c r="E9" s="12">
        <f t="shared" si="2"/>
        <v>2.0833333333333315E-2</v>
      </c>
      <c r="F9" s="14" t="s">
        <v>13</v>
      </c>
      <c r="H9" s="37">
        <f t="shared" si="0"/>
        <v>2.0833333333333315E-2</v>
      </c>
      <c r="I9" s="37">
        <f t="shared" si="1"/>
        <v>0.49999999999999956</v>
      </c>
    </row>
    <row r="10" spans="1:12" x14ac:dyDescent="0.2">
      <c r="A10" s="15">
        <v>42845</v>
      </c>
      <c r="B10" s="16" t="s">
        <v>1</v>
      </c>
      <c r="C10" s="12">
        <v>0.42708333333333331</v>
      </c>
      <c r="D10" s="12">
        <v>0.55208333333333337</v>
      </c>
      <c r="E10" s="12">
        <f t="shared" si="2"/>
        <v>0.12500000000000006</v>
      </c>
      <c r="F10" s="17" t="s">
        <v>13</v>
      </c>
      <c r="H10" s="37">
        <f t="shared" si="0"/>
        <v>0.12500000000000006</v>
      </c>
      <c r="I10" s="37">
        <f t="shared" si="1"/>
        <v>3.0000000000000013</v>
      </c>
    </row>
    <row r="11" spans="1:12" x14ac:dyDescent="0.2">
      <c r="A11" s="15">
        <v>42848</v>
      </c>
      <c r="B11" s="16" t="s">
        <v>1</v>
      </c>
      <c r="C11" s="12">
        <v>8.3333333333333329E-2</v>
      </c>
      <c r="D11" s="12">
        <v>0.14583333333333334</v>
      </c>
      <c r="E11" s="12">
        <f t="shared" si="2"/>
        <v>6.2500000000000014E-2</v>
      </c>
      <c r="F11" s="17" t="s">
        <v>14</v>
      </c>
      <c r="H11" s="37">
        <f t="shared" si="0"/>
        <v>6.2500000000000014E-2</v>
      </c>
      <c r="I11" s="37">
        <f t="shared" si="1"/>
        <v>1.5000000000000004</v>
      </c>
    </row>
    <row r="12" spans="1:12" x14ac:dyDescent="0.2">
      <c r="A12" s="15">
        <v>42849</v>
      </c>
      <c r="B12" s="18" t="s">
        <v>1</v>
      </c>
      <c r="C12" s="12">
        <v>0.41666666666666669</v>
      </c>
      <c r="D12" s="12">
        <v>0.45833333333333331</v>
      </c>
      <c r="E12" s="12">
        <f t="shared" si="2"/>
        <v>4.166666666666663E-2</v>
      </c>
      <c r="F12" s="19" t="s">
        <v>15</v>
      </c>
      <c r="H12" s="37">
        <f t="shared" si="0"/>
        <v>4.166666666666663E-2</v>
      </c>
      <c r="I12" s="37">
        <f t="shared" si="1"/>
        <v>0.99999999999999911</v>
      </c>
    </row>
    <row r="13" spans="1:12" x14ac:dyDescent="0.2">
      <c r="A13" s="15">
        <v>42849</v>
      </c>
      <c r="B13" s="20" t="s">
        <v>1</v>
      </c>
      <c r="C13" s="12">
        <v>0.22916666666666666</v>
      </c>
      <c r="D13" s="12">
        <v>0.27083333333333331</v>
      </c>
      <c r="E13" s="12">
        <f t="shared" si="2"/>
        <v>4.1666666666666657E-2</v>
      </c>
      <c r="F13" s="21" t="s">
        <v>16</v>
      </c>
      <c r="H13" s="37">
        <f t="shared" si="0"/>
        <v>4.1666666666666657E-2</v>
      </c>
      <c r="I13" s="37">
        <f t="shared" si="1"/>
        <v>0.99999999999999978</v>
      </c>
    </row>
    <row r="14" spans="1:12" x14ac:dyDescent="0.2">
      <c r="A14" s="15">
        <v>42849</v>
      </c>
      <c r="B14" s="20" t="s">
        <v>2</v>
      </c>
      <c r="C14" s="12">
        <v>0.22916666666666666</v>
      </c>
      <c r="D14" s="12">
        <v>0.27083333333333331</v>
      </c>
      <c r="E14" s="12">
        <f t="shared" si="2"/>
        <v>4.1666666666666657E-2</v>
      </c>
      <c r="F14" s="21" t="s">
        <v>16</v>
      </c>
      <c r="H14" s="37">
        <f t="shared" si="0"/>
        <v>4.1666666666666657E-2</v>
      </c>
      <c r="I14" s="37">
        <f t="shared" si="1"/>
        <v>0.99999999999999978</v>
      </c>
    </row>
    <row r="15" spans="1:12" x14ac:dyDescent="0.2">
      <c r="A15" s="15">
        <v>42849</v>
      </c>
      <c r="B15" s="20" t="s">
        <v>2</v>
      </c>
      <c r="C15" s="12">
        <v>0.45833333333333331</v>
      </c>
      <c r="D15" s="12">
        <v>0.54166666666666663</v>
      </c>
      <c r="E15" s="12">
        <f t="shared" si="2"/>
        <v>8.3333333333333315E-2</v>
      </c>
      <c r="F15" s="21" t="s">
        <v>17</v>
      </c>
      <c r="H15" s="37">
        <f t="shared" si="0"/>
        <v>8.3333333333333315E-2</v>
      </c>
      <c r="I15" s="37">
        <f t="shared" si="1"/>
        <v>1.9999999999999996</v>
      </c>
    </row>
    <row r="16" spans="1:12" x14ac:dyDescent="0.2">
      <c r="A16" s="15">
        <v>42849</v>
      </c>
      <c r="B16" s="20" t="s">
        <v>2</v>
      </c>
      <c r="C16" s="12">
        <v>0.33333333333333331</v>
      </c>
      <c r="D16" s="12">
        <v>0.39583333333333331</v>
      </c>
      <c r="E16" s="12">
        <f t="shared" si="2"/>
        <v>6.25E-2</v>
      </c>
      <c r="F16" s="21" t="s">
        <v>17</v>
      </c>
      <c r="H16" s="37">
        <f t="shared" si="0"/>
        <v>6.25E-2</v>
      </c>
      <c r="I16" s="37">
        <f t="shared" si="1"/>
        <v>1.5</v>
      </c>
    </row>
    <row r="17" spans="1:9" x14ac:dyDescent="0.2">
      <c r="A17" s="15">
        <v>42850</v>
      </c>
      <c r="B17" s="22" t="s">
        <v>1</v>
      </c>
      <c r="C17" s="12">
        <v>0.33333333333333331</v>
      </c>
      <c r="D17" s="12">
        <v>0.41666666666666669</v>
      </c>
      <c r="E17" s="12">
        <f t="shared" si="2"/>
        <v>8.333333333333337E-2</v>
      </c>
      <c r="F17" s="23" t="s">
        <v>18</v>
      </c>
      <c r="H17" s="37">
        <f t="shared" si="0"/>
        <v>8.333333333333337E-2</v>
      </c>
      <c r="I17" s="37">
        <f t="shared" si="1"/>
        <v>2.0000000000000009</v>
      </c>
    </row>
    <row r="18" spans="1:9" x14ac:dyDescent="0.2">
      <c r="A18" s="15">
        <v>42850</v>
      </c>
      <c r="B18" s="22" t="s">
        <v>2</v>
      </c>
      <c r="C18" s="12">
        <v>0.33333333333333331</v>
      </c>
      <c r="D18" s="12">
        <v>0.41666666666666669</v>
      </c>
      <c r="E18" s="12">
        <f t="shared" si="2"/>
        <v>8.333333333333337E-2</v>
      </c>
      <c r="F18" s="23" t="s">
        <v>18</v>
      </c>
      <c r="H18" s="37">
        <f t="shared" si="0"/>
        <v>8.333333333333337E-2</v>
      </c>
      <c r="I18" s="37">
        <f t="shared" si="1"/>
        <v>2.0000000000000009</v>
      </c>
    </row>
    <row r="19" spans="1:9" x14ac:dyDescent="0.2">
      <c r="A19" s="15">
        <v>42850</v>
      </c>
      <c r="B19" s="22" t="s">
        <v>1</v>
      </c>
      <c r="C19" s="12">
        <v>0.41666666666666669</v>
      </c>
      <c r="D19" s="12">
        <v>0.44791666666666669</v>
      </c>
      <c r="E19" s="12">
        <f t="shared" si="2"/>
        <v>3.125E-2</v>
      </c>
      <c r="F19" s="23" t="s">
        <v>19</v>
      </c>
      <c r="H19" s="37">
        <f t="shared" si="0"/>
        <v>3.125E-2</v>
      </c>
      <c r="I19" s="37">
        <f t="shared" si="1"/>
        <v>0.75</v>
      </c>
    </row>
    <row r="20" spans="1:9" x14ac:dyDescent="0.2">
      <c r="A20" s="24">
        <v>42850</v>
      </c>
      <c r="B20" s="22" t="s">
        <v>2</v>
      </c>
      <c r="C20" s="12">
        <v>0.20833333333333334</v>
      </c>
      <c r="D20" s="12">
        <v>0.30208333333333331</v>
      </c>
      <c r="E20" s="12">
        <f t="shared" si="2"/>
        <v>9.3749999999999972E-2</v>
      </c>
      <c r="F20" s="23" t="s">
        <v>20</v>
      </c>
      <c r="H20" s="37">
        <f t="shared" si="0"/>
        <v>9.3749999999999972E-2</v>
      </c>
      <c r="I20" s="37">
        <f t="shared" si="1"/>
        <v>2.2499999999999991</v>
      </c>
    </row>
    <row r="21" spans="1:9" x14ac:dyDescent="0.2">
      <c r="A21" s="15">
        <v>42851</v>
      </c>
      <c r="B21" s="22" t="s">
        <v>2</v>
      </c>
      <c r="C21" s="12">
        <v>0.45833333333333331</v>
      </c>
      <c r="D21" s="12">
        <v>0.54166666666666663</v>
      </c>
      <c r="E21" s="12">
        <f t="shared" si="2"/>
        <v>8.3333333333333315E-2</v>
      </c>
      <c r="F21" s="23" t="s">
        <v>21</v>
      </c>
      <c r="H21" s="37">
        <f t="shared" si="0"/>
        <v>8.3333333333333315E-2</v>
      </c>
      <c r="I21" s="37">
        <f t="shared" si="1"/>
        <v>1.9999999999999996</v>
      </c>
    </row>
    <row r="22" spans="1:9" x14ac:dyDescent="0.2">
      <c r="A22" s="15">
        <v>42851</v>
      </c>
      <c r="B22" s="25" t="s">
        <v>1</v>
      </c>
      <c r="C22" s="12">
        <v>0.25</v>
      </c>
      <c r="D22" s="12">
        <v>0.35416666666666669</v>
      </c>
      <c r="E22" s="12">
        <f t="shared" si="2"/>
        <v>0.10416666666666669</v>
      </c>
      <c r="F22" s="26" t="s">
        <v>22</v>
      </c>
      <c r="H22" s="37">
        <f t="shared" si="0"/>
        <v>0.10416666666666669</v>
      </c>
      <c r="I22" s="37">
        <f t="shared" si="1"/>
        <v>2.5000000000000004</v>
      </c>
    </row>
    <row r="23" spans="1:9" x14ac:dyDescent="0.2">
      <c r="A23" s="15">
        <v>42853</v>
      </c>
      <c r="B23" s="25" t="s">
        <v>2</v>
      </c>
      <c r="C23" s="12">
        <v>0.45833333333333331</v>
      </c>
      <c r="D23" s="27">
        <v>0.54166666666666663</v>
      </c>
      <c r="E23" s="12">
        <f t="shared" si="2"/>
        <v>8.3333333333333315E-2</v>
      </c>
      <c r="F23" s="26" t="s">
        <v>23</v>
      </c>
      <c r="H23" s="37">
        <f t="shared" si="0"/>
        <v>8.3333333333333315E-2</v>
      </c>
      <c r="I23" s="37">
        <f t="shared" si="1"/>
        <v>1.9999999999999996</v>
      </c>
    </row>
    <row r="24" spans="1:9" x14ac:dyDescent="0.2">
      <c r="A24" s="15">
        <v>42856</v>
      </c>
      <c r="B24" s="28" t="s">
        <v>1</v>
      </c>
      <c r="C24" s="12">
        <v>0.33333333333333331</v>
      </c>
      <c r="D24" s="12">
        <v>0.38541666666666669</v>
      </c>
      <c r="E24" s="12">
        <f t="shared" si="2"/>
        <v>5.208333333333337E-2</v>
      </c>
      <c r="F24" s="29" t="s">
        <v>19</v>
      </c>
      <c r="H24" s="37">
        <f t="shared" si="0"/>
        <v>5.208333333333337E-2</v>
      </c>
      <c r="I24" s="37">
        <f t="shared" si="1"/>
        <v>1.2500000000000009</v>
      </c>
    </row>
    <row r="25" spans="1:9" x14ac:dyDescent="0.2">
      <c r="A25" s="15">
        <v>42855</v>
      </c>
      <c r="B25" s="28" t="s">
        <v>2</v>
      </c>
      <c r="C25" s="12">
        <v>0.33333333333333331</v>
      </c>
      <c r="D25" s="12">
        <v>0.375</v>
      </c>
      <c r="E25" s="12">
        <f t="shared" si="2"/>
        <v>4.1666666666666685E-2</v>
      </c>
      <c r="F25" s="26" t="s">
        <v>23</v>
      </c>
      <c r="H25" s="37">
        <f t="shared" si="0"/>
        <v>4.1666666666666685E-2</v>
      </c>
      <c r="I25" s="37">
        <f t="shared" si="1"/>
        <v>1.0000000000000004</v>
      </c>
    </row>
    <row r="26" spans="1:9" x14ac:dyDescent="0.2">
      <c r="A26" s="15">
        <v>42856</v>
      </c>
      <c r="B26" s="28" t="s">
        <v>2</v>
      </c>
      <c r="C26" s="12">
        <v>0.125</v>
      </c>
      <c r="D26" s="12">
        <v>0.16666666666666666</v>
      </c>
      <c r="E26" s="12">
        <f t="shared" si="2"/>
        <v>4.1666666666666657E-2</v>
      </c>
      <c r="F26" s="26" t="s">
        <v>23</v>
      </c>
      <c r="H26" s="37">
        <f t="shared" si="0"/>
        <v>4.1666666666666657E-2</v>
      </c>
      <c r="I26" s="37">
        <f t="shared" si="1"/>
        <v>0.99999999999999978</v>
      </c>
    </row>
    <row r="27" spans="1:9" x14ac:dyDescent="0.2">
      <c r="A27" s="15">
        <v>42856</v>
      </c>
      <c r="B27" s="30" t="s">
        <v>1</v>
      </c>
      <c r="C27" s="12">
        <v>0.22916666666666666</v>
      </c>
      <c r="D27" s="12">
        <v>0.3125</v>
      </c>
      <c r="E27" s="12">
        <f t="shared" si="2"/>
        <v>8.3333333333333343E-2</v>
      </c>
      <c r="F27" s="31" t="s">
        <v>24</v>
      </c>
      <c r="H27" s="37">
        <f t="shared" si="0"/>
        <v>8.3333333333333343E-2</v>
      </c>
      <c r="I27" s="37">
        <f t="shared" si="1"/>
        <v>2.0000000000000004</v>
      </c>
    </row>
    <row r="28" spans="1:9" x14ac:dyDescent="0.2">
      <c r="A28" s="15">
        <v>42856</v>
      </c>
      <c r="B28" s="30" t="s">
        <v>1</v>
      </c>
      <c r="C28" s="12">
        <v>0.35416666666666669</v>
      </c>
      <c r="D28" s="12">
        <v>0.39583333333333331</v>
      </c>
      <c r="E28" s="12">
        <f t="shared" ref="E28:E47" si="3">D28-C28</f>
        <v>4.166666666666663E-2</v>
      </c>
      <c r="F28" s="31" t="s">
        <v>25</v>
      </c>
      <c r="H28" s="37">
        <f t="shared" si="0"/>
        <v>4.166666666666663E-2</v>
      </c>
      <c r="I28" s="37">
        <f t="shared" si="1"/>
        <v>0.99999999999999911</v>
      </c>
    </row>
    <row r="29" spans="1:9" x14ac:dyDescent="0.2">
      <c r="A29" s="15">
        <v>42856</v>
      </c>
      <c r="B29" s="30" t="s">
        <v>2</v>
      </c>
      <c r="C29" s="12">
        <v>0.22916666666666666</v>
      </c>
      <c r="D29" s="12">
        <v>0.29166666666666669</v>
      </c>
      <c r="E29" s="12">
        <f t="shared" si="3"/>
        <v>6.2500000000000028E-2</v>
      </c>
      <c r="F29" s="31" t="s">
        <v>24</v>
      </c>
      <c r="H29" s="37">
        <f t="shared" si="0"/>
        <v>6.2500000000000028E-2</v>
      </c>
      <c r="I29" s="37">
        <f t="shared" si="1"/>
        <v>1.5000000000000007</v>
      </c>
    </row>
    <row r="30" spans="1:9" x14ac:dyDescent="0.2">
      <c r="A30" s="15">
        <v>42856</v>
      </c>
      <c r="B30" s="30" t="s">
        <v>2</v>
      </c>
      <c r="C30" s="12">
        <v>0.33333333333333331</v>
      </c>
      <c r="D30" s="12">
        <v>0.39583333333333331</v>
      </c>
      <c r="E30" s="12">
        <f t="shared" si="3"/>
        <v>6.25E-2</v>
      </c>
      <c r="F30" s="31" t="s">
        <v>26</v>
      </c>
      <c r="H30" s="37">
        <f t="shared" si="0"/>
        <v>6.25E-2</v>
      </c>
      <c r="I30" s="37">
        <f t="shared" si="1"/>
        <v>1.5</v>
      </c>
    </row>
    <row r="31" spans="1:9" x14ac:dyDescent="0.2">
      <c r="A31" s="15">
        <v>42857</v>
      </c>
      <c r="B31" s="32" t="s">
        <v>1</v>
      </c>
      <c r="C31" s="12">
        <v>0.375</v>
      </c>
      <c r="D31" s="12">
        <v>0.48958333333333331</v>
      </c>
      <c r="E31" s="12">
        <f t="shared" si="3"/>
        <v>0.11458333333333331</v>
      </c>
      <c r="F31" s="33" t="s">
        <v>27</v>
      </c>
      <c r="H31" s="37">
        <f t="shared" si="0"/>
        <v>0.11458333333333331</v>
      </c>
      <c r="I31" s="37">
        <f t="shared" si="1"/>
        <v>2.7499999999999996</v>
      </c>
    </row>
    <row r="32" spans="1:9" x14ac:dyDescent="0.2">
      <c r="A32" s="15">
        <v>42857</v>
      </c>
      <c r="B32" s="34" t="s">
        <v>1</v>
      </c>
      <c r="C32" s="12">
        <v>0.34375</v>
      </c>
      <c r="D32" s="12">
        <v>0.41666666666666669</v>
      </c>
      <c r="E32" s="12">
        <f t="shared" si="3"/>
        <v>7.2916666666666685E-2</v>
      </c>
      <c r="F32" s="35" t="s">
        <v>28</v>
      </c>
      <c r="H32" s="37">
        <f t="shared" si="0"/>
        <v>7.2916666666666685E-2</v>
      </c>
      <c r="I32" s="37">
        <f t="shared" si="1"/>
        <v>1.7500000000000004</v>
      </c>
    </row>
    <row r="33" spans="1:9" x14ac:dyDescent="0.2">
      <c r="A33" s="15">
        <v>42858</v>
      </c>
      <c r="B33" s="34" t="s">
        <v>2</v>
      </c>
      <c r="C33" s="12">
        <v>0.35416666666666669</v>
      </c>
      <c r="D33" s="12">
        <v>0.39583333333333331</v>
      </c>
      <c r="E33" s="12">
        <f t="shared" si="3"/>
        <v>4.166666666666663E-2</v>
      </c>
      <c r="F33" s="35" t="s">
        <v>29</v>
      </c>
      <c r="H33" s="37">
        <f t="shared" si="0"/>
        <v>4.166666666666663E-2</v>
      </c>
      <c r="I33" s="37">
        <f t="shared" si="1"/>
        <v>0.99999999999999911</v>
      </c>
    </row>
    <row r="34" spans="1:9" x14ac:dyDescent="0.2">
      <c r="A34" s="15">
        <v>42859</v>
      </c>
      <c r="B34" s="34" t="s">
        <v>2</v>
      </c>
      <c r="C34" s="12">
        <v>0.35416666666666669</v>
      </c>
      <c r="D34" s="12">
        <v>0.39583333333333331</v>
      </c>
      <c r="E34" s="12">
        <f t="shared" si="3"/>
        <v>4.166666666666663E-2</v>
      </c>
      <c r="F34" s="35" t="s">
        <v>30</v>
      </c>
      <c r="H34" s="37">
        <f t="shared" si="0"/>
        <v>4.166666666666663E-2</v>
      </c>
      <c r="I34" s="37">
        <f t="shared" si="1"/>
        <v>0.99999999999999911</v>
      </c>
    </row>
    <row r="35" spans="1:9" x14ac:dyDescent="0.2">
      <c r="A35" s="15">
        <v>42859</v>
      </c>
      <c r="B35" s="38" t="s">
        <v>1</v>
      </c>
      <c r="C35" s="12">
        <v>0.45833333333333331</v>
      </c>
      <c r="D35" s="12">
        <v>0.5</v>
      </c>
      <c r="E35" s="12">
        <f t="shared" si="3"/>
        <v>4.1666666666666685E-2</v>
      </c>
      <c r="F35" s="39" t="s">
        <v>25</v>
      </c>
      <c r="H35" s="37">
        <f t="shared" si="0"/>
        <v>4.1666666666666685E-2</v>
      </c>
      <c r="I35" s="37">
        <f t="shared" si="1"/>
        <v>1.0000000000000004</v>
      </c>
    </row>
    <row r="36" spans="1:9" x14ac:dyDescent="0.2">
      <c r="A36" s="15">
        <v>42859</v>
      </c>
      <c r="B36" s="38" t="s">
        <v>1</v>
      </c>
      <c r="C36" s="12">
        <v>0.17708333333333334</v>
      </c>
      <c r="D36" s="12">
        <v>0.21875</v>
      </c>
      <c r="E36" s="12">
        <f t="shared" si="3"/>
        <v>4.1666666666666657E-2</v>
      </c>
      <c r="F36" s="39" t="s">
        <v>31</v>
      </c>
      <c r="H36" s="37">
        <f t="shared" si="0"/>
        <v>4.1666666666666657E-2</v>
      </c>
      <c r="I36" s="37">
        <f t="shared" si="1"/>
        <v>0.99999999999999978</v>
      </c>
    </row>
    <row r="37" spans="1:9" x14ac:dyDescent="0.2">
      <c r="A37" s="15">
        <v>42859</v>
      </c>
      <c r="B37" s="38" t="s">
        <v>2</v>
      </c>
      <c r="C37" s="12">
        <v>0.22222222222222221</v>
      </c>
      <c r="D37" s="12">
        <v>0.28125</v>
      </c>
      <c r="E37" s="12">
        <f t="shared" si="3"/>
        <v>5.902777777777779E-2</v>
      </c>
      <c r="F37" s="39" t="s">
        <v>32</v>
      </c>
      <c r="H37" s="37">
        <f t="shared" si="0"/>
        <v>5.902777777777779E-2</v>
      </c>
      <c r="I37" s="37">
        <f t="shared" si="1"/>
        <v>1.416666666666667</v>
      </c>
    </row>
    <row r="38" spans="1:9" x14ac:dyDescent="0.2">
      <c r="A38" s="15">
        <v>42860</v>
      </c>
      <c r="B38" s="38" t="s">
        <v>2</v>
      </c>
      <c r="C38" s="12">
        <v>4.1666666666666664E-2</v>
      </c>
      <c r="D38" s="12">
        <v>0.16666666666666666</v>
      </c>
      <c r="E38" s="12">
        <f t="shared" si="3"/>
        <v>0.125</v>
      </c>
      <c r="F38" s="39" t="s">
        <v>33</v>
      </c>
      <c r="H38" s="37">
        <f t="shared" si="0"/>
        <v>0.125</v>
      </c>
      <c r="I38" s="37">
        <f t="shared" si="1"/>
        <v>3</v>
      </c>
    </row>
    <row r="39" spans="1:9" x14ac:dyDescent="0.2">
      <c r="A39" s="15">
        <v>42860</v>
      </c>
      <c r="B39" s="45" t="s">
        <v>1</v>
      </c>
      <c r="C39" s="12">
        <v>0.5</v>
      </c>
      <c r="D39" s="12">
        <v>0.69791666666666663</v>
      </c>
      <c r="E39" s="12">
        <f t="shared" si="3"/>
        <v>0.19791666666666663</v>
      </c>
      <c r="F39" s="46" t="s">
        <v>35</v>
      </c>
      <c r="H39" s="37">
        <f t="shared" si="0"/>
        <v>0.19791666666666663</v>
      </c>
      <c r="I39" s="37">
        <f t="shared" si="1"/>
        <v>4.7499999999999991</v>
      </c>
    </row>
    <row r="40" spans="1:9" x14ac:dyDescent="0.2">
      <c r="A40" s="15">
        <v>42861</v>
      </c>
      <c r="B40" s="45" t="s">
        <v>2</v>
      </c>
      <c r="C40" s="12">
        <v>0.39583333333333331</v>
      </c>
      <c r="D40" s="12">
        <v>0.4375</v>
      </c>
      <c r="E40" s="12">
        <f t="shared" si="3"/>
        <v>4.1666666666666685E-2</v>
      </c>
      <c r="F40" s="46" t="s">
        <v>36</v>
      </c>
      <c r="H40" s="37">
        <f t="shared" si="0"/>
        <v>4.1666666666666685E-2</v>
      </c>
      <c r="I40" s="37">
        <f t="shared" si="1"/>
        <v>1.0000000000000004</v>
      </c>
    </row>
    <row r="41" spans="1:9" x14ac:dyDescent="0.2">
      <c r="A41" s="15">
        <v>42863</v>
      </c>
      <c r="B41" s="47" t="s">
        <v>1</v>
      </c>
      <c r="C41" s="12">
        <v>0.13541666666666666</v>
      </c>
      <c r="D41" s="12">
        <v>0.16666666666666666</v>
      </c>
      <c r="E41" s="12">
        <f t="shared" si="3"/>
        <v>3.125E-2</v>
      </c>
      <c r="F41" s="48" t="s">
        <v>37</v>
      </c>
      <c r="H41" s="37">
        <f t="shared" si="0"/>
        <v>3.125E-2</v>
      </c>
      <c r="I41" s="37">
        <f t="shared" si="1"/>
        <v>0.75</v>
      </c>
    </row>
    <row r="42" spans="1:9" x14ac:dyDescent="0.2">
      <c r="A42" s="15">
        <v>42863</v>
      </c>
      <c r="B42" s="47" t="s">
        <v>1</v>
      </c>
      <c r="C42" s="12">
        <v>0.22916666666666666</v>
      </c>
      <c r="D42" s="12">
        <v>0.27083333333333331</v>
      </c>
      <c r="E42" s="12">
        <f t="shared" si="3"/>
        <v>4.1666666666666657E-2</v>
      </c>
      <c r="F42" s="48" t="s">
        <v>38</v>
      </c>
      <c r="H42" s="37">
        <f t="shared" si="0"/>
        <v>4.1666666666666657E-2</v>
      </c>
      <c r="I42" s="37">
        <f t="shared" si="1"/>
        <v>0.99999999999999978</v>
      </c>
    </row>
    <row r="43" spans="1:9" x14ac:dyDescent="0.2">
      <c r="A43" s="15">
        <v>42863</v>
      </c>
      <c r="B43" s="47" t="s">
        <v>1</v>
      </c>
      <c r="C43" s="12">
        <v>0.2986111111111111</v>
      </c>
      <c r="D43" s="12">
        <v>0.33333333333333331</v>
      </c>
      <c r="E43" s="12">
        <f t="shared" si="3"/>
        <v>3.472222222222221E-2</v>
      </c>
      <c r="F43" s="48" t="s">
        <v>38</v>
      </c>
      <c r="H43" s="37">
        <f t="shared" si="0"/>
        <v>3.472222222222221E-2</v>
      </c>
      <c r="I43" s="37">
        <f t="shared" si="1"/>
        <v>0.83333333333333304</v>
      </c>
    </row>
    <row r="44" spans="1:9" x14ac:dyDescent="0.2">
      <c r="A44" s="15">
        <v>42864</v>
      </c>
      <c r="B44" s="50" t="s">
        <v>1</v>
      </c>
      <c r="C44" s="12">
        <v>0.35416666666666669</v>
      </c>
      <c r="D44" s="12">
        <v>0.39583333333333331</v>
      </c>
      <c r="E44" s="12">
        <f t="shared" si="3"/>
        <v>4.166666666666663E-2</v>
      </c>
      <c r="F44" s="49" t="s">
        <v>38</v>
      </c>
      <c r="H44" s="37">
        <f t="shared" ref="H44:H50" si="4">E44</f>
        <v>4.166666666666663E-2</v>
      </c>
      <c r="I44" s="37">
        <f t="shared" ref="I44:I50" si="5">H44*60/2.5</f>
        <v>0.99999999999999911</v>
      </c>
    </row>
    <row r="45" spans="1:9" x14ac:dyDescent="0.2">
      <c r="A45" s="15">
        <v>42863</v>
      </c>
      <c r="B45" s="50" t="s">
        <v>2</v>
      </c>
      <c r="C45" s="12">
        <v>0.4375</v>
      </c>
      <c r="D45" s="12">
        <v>0.52083333333333337</v>
      </c>
      <c r="E45" s="12">
        <f t="shared" si="3"/>
        <v>8.333333333333337E-2</v>
      </c>
      <c r="F45" s="49" t="s">
        <v>39</v>
      </c>
      <c r="H45" s="37">
        <f t="shared" si="4"/>
        <v>8.333333333333337E-2</v>
      </c>
      <c r="I45" s="37">
        <f t="shared" si="5"/>
        <v>2.0000000000000009</v>
      </c>
    </row>
    <row r="46" spans="1:9" x14ac:dyDescent="0.2">
      <c r="A46" s="15">
        <v>42864</v>
      </c>
      <c r="B46" s="50" t="s">
        <v>2</v>
      </c>
      <c r="C46" s="12">
        <v>0.35416666666666669</v>
      </c>
      <c r="D46" s="12">
        <v>0.41666666666666669</v>
      </c>
      <c r="E46" s="12">
        <f t="shared" si="3"/>
        <v>6.25E-2</v>
      </c>
      <c r="F46" s="49" t="s">
        <v>39</v>
      </c>
      <c r="H46" s="37">
        <f t="shared" si="4"/>
        <v>6.25E-2</v>
      </c>
      <c r="I46" s="37">
        <f t="shared" si="5"/>
        <v>1.5</v>
      </c>
    </row>
    <row r="47" spans="1:9" x14ac:dyDescent="0.2">
      <c r="A47" s="15">
        <v>42864</v>
      </c>
      <c r="B47" s="50" t="s">
        <v>2</v>
      </c>
      <c r="C47" s="12">
        <v>0.16666666666666666</v>
      </c>
      <c r="D47" s="12">
        <v>0.27083333333333331</v>
      </c>
      <c r="E47" s="12">
        <f t="shared" si="3"/>
        <v>0.10416666666666666</v>
      </c>
      <c r="F47" s="49" t="s">
        <v>39</v>
      </c>
      <c r="H47" s="37">
        <f t="shared" si="4"/>
        <v>0.10416666666666666</v>
      </c>
      <c r="I47" s="37">
        <f t="shared" si="5"/>
        <v>2.4999999999999996</v>
      </c>
    </row>
    <row r="48" spans="1:9" x14ac:dyDescent="0.2">
      <c r="H48" s="37">
        <f t="shared" si="4"/>
        <v>0</v>
      </c>
      <c r="I48" s="37">
        <f t="shared" si="5"/>
        <v>0</v>
      </c>
    </row>
    <row r="49" spans="8:9" x14ac:dyDescent="0.2">
      <c r="H49" s="37">
        <f t="shared" si="4"/>
        <v>0</v>
      </c>
      <c r="I49" s="37">
        <f t="shared" si="5"/>
        <v>0</v>
      </c>
    </row>
    <row r="50" spans="8:9" x14ac:dyDescent="0.2">
      <c r="H50" s="37">
        <f t="shared" si="4"/>
        <v>0</v>
      </c>
      <c r="I50" s="37">
        <f t="shared" si="5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2017-04-13T22:22:30Z</dcterms:created>
  <dcterms:modified xsi:type="dcterms:W3CDTF">2017-05-09T22:35:44Z</dcterms:modified>
</cp:coreProperties>
</file>