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688\Documents\git\tmatsuzawa.github.io\blog\notes\2024-09-04-amino_acids\"/>
    </mc:Choice>
  </mc:AlternateContent>
  <xr:revisionPtr revIDLastSave="0" documentId="8_{04D72E6E-C7F1-440F-A9A6-BDFA25E8B276}" xr6:coauthVersionLast="47" xr6:coauthVersionMax="47" xr10:uidLastSave="{00000000-0000-0000-0000-000000000000}"/>
  <bookViews>
    <workbookView xWindow="6180" yWindow="1605" windowWidth="21165" windowHeight="12645" xr2:uid="{1D5C49D0-606C-41FF-A619-0DB8FED4D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5" i="1"/>
  <c r="E6" i="1"/>
  <c r="E4" i="1"/>
  <c r="E3" i="1"/>
  <c r="E2" i="1"/>
  <c r="E21" i="1"/>
  <c r="M10" i="1"/>
  <c r="M14" i="1"/>
  <c r="M5" i="1"/>
  <c r="M19" i="1"/>
  <c r="M8" i="1"/>
  <c r="M11" i="1"/>
  <c r="M20" i="1"/>
  <c r="M7" i="1"/>
  <c r="M6" i="1"/>
  <c r="M4" i="1"/>
  <c r="M16" i="1"/>
  <c r="M12" i="1"/>
  <c r="M13" i="1"/>
  <c r="M17" i="1"/>
  <c r="M21" i="1"/>
  <c r="M15" i="1"/>
  <c r="M3" i="1"/>
  <c r="M2" i="1"/>
  <c r="M9" i="1"/>
  <c r="M18" i="1"/>
</calcChain>
</file>

<file path=xl/sharedStrings.xml><?xml version="1.0" encoding="utf-8"?>
<sst xmlns="http://schemas.openxmlformats.org/spreadsheetml/2006/main" count="136" uniqueCount="116">
  <si>
    <t>Name</t>
  </si>
  <si>
    <t>One-Letter Code</t>
  </si>
  <si>
    <t>Three-Letter Code</t>
  </si>
  <si>
    <t>Molecular Weight (g/mol)</t>
  </si>
  <si>
    <t>Residue Group/Moiety</t>
  </si>
  <si>
    <t>Isoelectric Point (pI)</t>
  </si>
  <si>
    <t>Alanine</t>
  </si>
  <si>
    <t>A</t>
  </si>
  <si>
    <t>Ala</t>
  </si>
  <si>
    <t>Hydrocarbon</t>
  </si>
  <si>
    <t>Methyl</t>
  </si>
  <si>
    <t>Small</t>
  </si>
  <si>
    <t>Arginine</t>
  </si>
  <si>
    <t>R</t>
  </si>
  <si>
    <t>Arg</t>
  </si>
  <si>
    <t>Guanidine (HN-C-(NH₂)₂)</t>
  </si>
  <si>
    <t>Propylguanidine</t>
  </si>
  <si>
    <t>Asparagine</t>
  </si>
  <si>
    <t>N</t>
  </si>
  <si>
    <t>Asn</t>
  </si>
  <si>
    <t>Amide</t>
  </si>
  <si>
    <t>Acetamide</t>
  </si>
  <si>
    <t>Aspartic acid</t>
  </si>
  <si>
    <t>D</t>
  </si>
  <si>
    <t>Asp</t>
  </si>
  <si>
    <t>Carboxylic acid</t>
  </si>
  <si>
    <t>Ethanoic acid (Acetic acid)</t>
  </si>
  <si>
    <t>Negative (Acidic)</t>
  </si>
  <si>
    <t>Cysteine</t>
  </si>
  <si>
    <t>C</t>
  </si>
  <si>
    <t>Cys</t>
  </si>
  <si>
    <t>Thiol</t>
  </si>
  <si>
    <t>Methanethiol</t>
  </si>
  <si>
    <t>Nucleophilic</t>
  </si>
  <si>
    <t>Glutamic acid</t>
  </si>
  <si>
    <t>E</t>
  </si>
  <si>
    <t>Glu</t>
  </si>
  <si>
    <t>Propanoic acid (Propionic acid)</t>
  </si>
  <si>
    <t>Glutamine</t>
  </si>
  <si>
    <t>Q</t>
  </si>
  <si>
    <t>Gln</t>
  </si>
  <si>
    <t>Propionamide</t>
  </si>
  <si>
    <t>Glycine</t>
  </si>
  <si>
    <t>G</t>
  </si>
  <si>
    <t>Gly</t>
  </si>
  <si>
    <t>Hydrogen</t>
  </si>
  <si>
    <t>Histidine</t>
  </si>
  <si>
    <t>H</t>
  </si>
  <si>
    <t>His</t>
  </si>
  <si>
    <t>4-Methylimidazole</t>
  </si>
  <si>
    <t>Positive (Basic) + Aromatic</t>
  </si>
  <si>
    <t>Isoleucine</t>
  </si>
  <si>
    <t>I</t>
  </si>
  <si>
    <t>Ile</t>
  </si>
  <si>
    <t>s-Butyl (sec-Butyl)</t>
  </si>
  <si>
    <t>Hydrophobic</t>
  </si>
  <si>
    <t>Leucine</t>
  </si>
  <si>
    <t>L</t>
  </si>
  <si>
    <t>Leu</t>
  </si>
  <si>
    <t>Isobutyl</t>
  </si>
  <si>
    <t>Lysine</t>
  </si>
  <si>
    <t>K</t>
  </si>
  <si>
    <t>Lys</t>
  </si>
  <si>
    <t>Amine</t>
  </si>
  <si>
    <t>Butylamine</t>
  </si>
  <si>
    <t>Positive (Basic)</t>
  </si>
  <si>
    <t>Methionine</t>
  </si>
  <si>
    <t>M</t>
  </si>
  <si>
    <t>Met</t>
  </si>
  <si>
    <t>Methylthioethyl</t>
  </si>
  <si>
    <t>Phenylalanine</t>
  </si>
  <si>
    <t>F</t>
  </si>
  <si>
    <t>Phe</t>
  </si>
  <si>
    <t>Aromatic (benzyl)</t>
  </si>
  <si>
    <t>Benzyl</t>
  </si>
  <si>
    <t>Aromatic</t>
  </si>
  <si>
    <t>Proline</t>
  </si>
  <si>
    <t>P</t>
  </si>
  <si>
    <t>Pro</t>
  </si>
  <si>
    <t>Cyclic secondary amine</t>
  </si>
  <si>
    <t>Pyrrolidine</t>
  </si>
  <si>
    <t>Serine</t>
  </si>
  <si>
    <t>S</t>
  </si>
  <si>
    <t>Ser</t>
  </si>
  <si>
    <t>Alcohol</t>
  </si>
  <si>
    <t>Methanol</t>
  </si>
  <si>
    <t>Threonine</t>
  </si>
  <si>
    <t>T</t>
  </si>
  <si>
    <t>Thr</t>
  </si>
  <si>
    <t>Ethanol</t>
  </si>
  <si>
    <t>Tryptophan</t>
  </si>
  <si>
    <t>W</t>
  </si>
  <si>
    <t>Trp</t>
  </si>
  <si>
    <t>Aromatic (indole = benzene + pyrrole)</t>
  </si>
  <si>
    <t>3-Methylindole</t>
  </si>
  <si>
    <t>Tyrosine</t>
  </si>
  <si>
    <t>Y</t>
  </si>
  <si>
    <t>Tyr</t>
  </si>
  <si>
    <t>Aromatic (phenol)</t>
  </si>
  <si>
    <t>Valine</t>
  </si>
  <si>
    <t>V</t>
  </si>
  <si>
    <t>Val</t>
  </si>
  <si>
    <t>Isopropyl</t>
  </si>
  <si>
    <t>Spec.</t>
  </si>
  <si>
    <t xml:space="preserve">Residue Name </t>
  </si>
  <si>
    <t>4-Methylphenol 
(p-Cresol)</t>
  </si>
  <si>
    <t>Size = Length * Width</t>
  </si>
  <si>
    <r>
      <rPr>
        <b/>
        <sz val="11"/>
        <color theme="1"/>
        <rFont val="Calibri"/>
        <family val="2"/>
      </rPr>
      <t>Hydrophobic</t>
    </r>
    <r>
      <rPr>
        <sz val="11"/>
        <color theme="1"/>
        <rFont val="Calibri"/>
        <family val="2"/>
      </rPr>
      <t xml:space="preserve"> + Rigid + </t>
    </r>
    <r>
      <rPr>
        <sz val="8"/>
        <color theme="1"/>
        <rFont val="Calibri"/>
        <family val="2"/>
      </rPr>
      <t>Unusually high solubility (Schobert &amp; Tschesche, 1977)</t>
    </r>
  </si>
  <si>
    <t>Dipole moment of residue ** (Polarity)</t>
  </si>
  <si>
    <t>Solubility (Water 25C, mM)</t>
  </si>
  <si>
    <t>Solubility (Water 25C, g/L)</t>
  </si>
  <si>
    <t>Length* (Å)</t>
  </si>
  <si>
    <t>Width* (Å)</t>
  </si>
  <si>
    <t>* Based on bond lengths and bond angles</t>
  </si>
  <si>
    <t>Diazole (aromatic w 2 Ns)</t>
  </si>
  <si>
    <t>** Source- https://www.scirp.org/journal/paperinformation?paperid=6246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</si>
</sst>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" fillId="13" borderId="1" xfId="0" applyFont="1" applyFill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1" fontId="2" fillId="6" borderId="1" xfId="0" applyNumberFormat="1" applyFont="1" applyFill="1" applyBorder="1" applyAlignment="1">
      <alignment horizontal="left" vertical="center" wrapText="1"/>
    </xf>
    <xf numFmtId="1" fontId="2" fillId="10" borderId="1" xfId="0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CCCCFF"/>
      <color rgb="FFFF7C80"/>
      <color rgb="FF99FFCC"/>
      <color rgb="FFFFFF99"/>
      <color rgb="FFFFCC99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0026-6C0E-409C-8618-9C73A444379E}">
  <dimension ref="A1:N24"/>
  <sheetViews>
    <sheetView tabSelected="1" zoomScale="85" zoomScaleNormal="85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14.85546875" style="2" customWidth="1"/>
    <col min="2" max="2" width="3.7109375" style="2" customWidth="1"/>
    <col min="3" max="3" width="4.5703125" style="2" customWidth="1"/>
    <col min="4" max="4" width="9.42578125" style="2" customWidth="1"/>
    <col min="5" max="5" width="12.5703125" style="2" customWidth="1"/>
    <col min="6" max="6" width="12" style="2" customWidth="1"/>
    <col min="7" max="7" width="23" style="2" customWidth="1"/>
    <col min="8" max="8" width="18.140625" style="2" customWidth="1"/>
    <col min="9" max="9" width="15.5703125" style="2" customWidth="1"/>
    <col min="10" max="10" width="9.5703125" style="2" customWidth="1"/>
    <col min="11" max="11" width="9.28515625" style="2" customWidth="1"/>
    <col min="12" max="12" width="6.85546875" style="2" customWidth="1"/>
    <col min="13" max="13" width="8.140625" style="2" customWidth="1"/>
    <col min="14" max="14" width="16.5703125" style="2" customWidth="1"/>
    <col min="15" max="16384" width="9.140625" style="2"/>
  </cols>
  <sheetData>
    <row r="1" spans="1:14" ht="48.75" customHeight="1" thickBot="1" x14ac:dyDescent="0.3">
      <c r="A1" s="1" t="s">
        <v>0</v>
      </c>
      <c r="B1" s="22" t="s">
        <v>1</v>
      </c>
      <c r="C1" s="22" t="s">
        <v>2</v>
      </c>
      <c r="D1" s="1" t="s">
        <v>3</v>
      </c>
      <c r="E1" s="1" t="s">
        <v>109</v>
      </c>
      <c r="F1" s="1" t="s">
        <v>110</v>
      </c>
      <c r="G1" s="1" t="s">
        <v>4</v>
      </c>
      <c r="H1" s="1" t="s">
        <v>104</v>
      </c>
      <c r="I1" s="1" t="s">
        <v>103</v>
      </c>
      <c r="J1" s="1" t="s">
        <v>5</v>
      </c>
      <c r="K1" s="1" t="s">
        <v>111</v>
      </c>
      <c r="L1" s="1" t="s">
        <v>112</v>
      </c>
      <c r="M1" s="1" t="s">
        <v>106</v>
      </c>
      <c r="N1" s="1" t="s">
        <v>108</v>
      </c>
    </row>
    <row r="2" spans="1:14" ht="28.5" customHeight="1" thickBot="1" x14ac:dyDescent="0.3">
      <c r="A2" s="1" t="s">
        <v>95</v>
      </c>
      <c r="B2" s="3" t="s">
        <v>96</v>
      </c>
      <c r="C2" s="3" t="s">
        <v>97</v>
      </c>
      <c r="D2" s="3">
        <v>181.19</v>
      </c>
      <c r="E2" s="21">
        <f t="shared" ref="E2:E21" si="0">F2/D2*1000</f>
        <v>2.4835807715657596</v>
      </c>
      <c r="F2" s="3">
        <v>0.45</v>
      </c>
      <c r="G2" s="14" t="s">
        <v>98</v>
      </c>
      <c r="H2" s="6" t="s">
        <v>105</v>
      </c>
      <c r="I2" s="6" t="s">
        <v>75</v>
      </c>
      <c r="J2" s="11">
        <v>5.66</v>
      </c>
      <c r="K2" s="3">
        <v>10.4</v>
      </c>
      <c r="L2" s="3">
        <v>4.7</v>
      </c>
      <c r="M2" s="1">
        <f t="shared" ref="M2:M21" si="1">K2*L2</f>
        <v>48.88</v>
      </c>
      <c r="N2" s="8">
        <v>10.41</v>
      </c>
    </row>
    <row r="3" spans="1:14" ht="30.75" thickBot="1" x14ac:dyDescent="0.3">
      <c r="A3" s="1" t="s">
        <v>90</v>
      </c>
      <c r="B3" s="3" t="s">
        <v>91</v>
      </c>
      <c r="C3" s="3" t="s">
        <v>92</v>
      </c>
      <c r="D3" s="3">
        <v>204.23</v>
      </c>
      <c r="E3" s="21">
        <f t="shared" si="0"/>
        <v>5.5819419282181855</v>
      </c>
      <c r="F3" s="3">
        <v>1.1399999999999999</v>
      </c>
      <c r="G3" s="14" t="s">
        <v>93</v>
      </c>
      <c r="H3" s="6" t="s">
        <v>94</v>
      </c>
      <c r="I3" s="6" t="s">
        <v>75</v>
      </c>
      <c r="J3" s="11">
        <v>5.89</v>
      </c>
      <c r="K3" s="3">
        <v>10.9</v>
      </c>
      <c r="L3" s="3">
        <v>5.6</v>
      </c>
      <c r="M3" s="1">
        <f t="shared" si="1"/>
        <v>61.04</v>
      </c>
      <c r="N3" s="8">
        <v>10.73</v>
      </c>
    </row>
    <row r="4" spans="1:14" ht="15.75" thickBot="1" x14ac:dyDescent="0.3">
      <c r="A4" s="1" t="s">
        <v>56</v>
      </c>
      <c r="B4" s="3" t="s">
        <v>57</v>
      </c>
      <c r="C4" s="3" t="s">
        <v>58</v>
      </c>
      <c r="D4" s="3">
        <v>131.18</v>
      </c>
      <c r="E4" s="21">
        <f t="shared" si="0"/>
        <v>16.770849214819332</v>
      </c>
      <c r="F4" s="3">
        <v>2.2000000000000002</v>
      </c>
      <c r="G4" s="15" t="s">
        <v>9</v>
      </c>
      <c r="H4" s="5" t="s">
        <v>59</v>
      </c>
      <c r="I4" s="5" t="s">
        <v>55</v>
      </c>
      <c r="J4" s="11">
        <v>6.01</v>
      </c>
      <c r="K4" s="3">
        <v>8.5</v>
      </c>
      <c r="L4" s="3">
        <v>5</v>
      </c>
      <c r="M4" s="3">
        <f t="shared" si="1"/>
        <v>42.5</v>
      </c>
      <c r="N4" s="3">
        <v>3.782</v>
      </c>
    </row>
    <row r="5" spans="1:14" ht="30.75" thickBot="1" x14ac:dyDescent="0.3">
      <c r="A5" s="1" t="s">
        <v>22</v>
      </c>
      <c r="B5" s="3" t="s">
        <v>23</v>
      </c>
      <c r="C5" s="3" t="s">
        <v>24</v>
      </c>
      <c r="D5" s="3">
        <v>133.1</v>
      </c>
      <c r="E5" s="21">
        <f t="shared" si="0"/>
        <v>30.803906836964689</v>
      </c>
      <c r="F5" s="3">
        <v>4.0999999999999996</v>
      </c>
      <c r="G5" s="17" t="s">
        <v>25</v>
      </c>
      <c r="H5" s="12" t="s">
        <v>26</v>
      </c>
      <c r="I5" s="16" t="s">
        <v>27</v>
      </c>
      <c r="J5" s="16">
        <v>2.77</v>
      </c>
      <c r="K5" s="3">
        <v>6.5</v>
      </c>
      <c r="L5" s="3">
        <v>3.5</v>
      </c>
      <c r="M5" s="3">
        <f t="shared" si="1"/>
        <v>22.75</v>
      </c>
      <c r="N5" s="19">
        <v>29.49</v>
      </c>
    </row>
    <row r="6" spans="1:14" ht="15.75" thickBot="1" x14ac:dyDescent="0.3">
      <c r="A6" s="1" t="s">
        <v>51</v>
      </c>
      <c r="B6" s="3" t="s">
        <v>52</v>
      </c>
      <c r="C6" s="3" t="s">
        <v>53</v>
      </c>
      <c r="D6" s="3">
        <v>131.18</v>
      </c>
      <c r="E6" s="21">
        <f t="shared" si="0"/>
        <v>31.254764445799658</v>
      </c>
      <c r="F6" s="3">
        <v>4.0999999999999996</v>
      </c>
      <c r="G6" s="15" t="s">
        <v>9</v>
      </c>
      <c r="H6" s="5" t="s">
        <v>54</v>
      </c>
      <c r="I6" s="5" t="s">
        <v>55</v>
      </c>
      <c r="J6" s="11">
        <v>6.05</v>
      </c>
      <c r="K6" s="3">
        <v>8.5</v>
      </c>
      <c r="L6" s="3">
        <v>5</v>
      </c>
      <c r="M6" s="3">
        <f t="shared" si="1"/>
        <v>42.5</v>
      </c>
      <c r="N6" s="3">
        <v>3.371</v>
      </c>
    </row>
    <row r="7" spans="1:14" ht="30.75" thickBot="1" x14ac:dyDescent="0.3">
      <c r="A7" s="1" t="s">
        <v>46</v>
      </c>
      <c r="B7" s="3" t="s">
        <v>47</v>
      </c>
      <c r="C7" s="3" t="s">
        <v>48</v>
      </c>
      <c r="D7" s="3">
        <v>155.16</v>
      </c>
      <c r="E7" s="29">
        <f t="shared" si="0"/>
        <v>27.713328177365298</v>
      </c>
      <c r="F7" s="4">
        <v>4.3</v>
      </c>
      <c r="G7" s="19" t="s">
        <v>114</v>
      </c>
      <c r="H7" s="4" t="s">
        <v>49</v>
      </c>
      <c r="I7" s="19" t="s">
        <v>50</v>
      </c>
      <c r="J7" s="19">
        <v>7.59</v>
      </c>
      <c r="K7" s="3">
        <v>8.5</v>
      </c>
      <c r="L7" s="3">
        <v>6.1</v>
      </c>
      <c r="M7" s="1">
        <f t="shared" si="1"/>
        <v>51.849999999999994</v>
      </c>
      <c r="N7" s="23">
        <v>20.440000000000001</v>
      </c>
    </row>
    <row r="8" spans="1:14" ht="30.75" thickBot="1" x14ac:dyDescent="0.3">
      <c r="A8" s="1" t="s">
        <v>34</v>
      </c>
      <c r="B8" s="3" t="s">
        <v>35</v>
      </c>
      <c r="C8" s="3" t="s">
        <v>36</v>
      </c>
      <c r="D8" s="3">
        <v>147.13</v>
      </c>
      <c r="E8" s="21">
        <f t="shared" si="0"/>
        <v>59.811051451097676</v>
      </c>
      <c r="F8" s="3">
        <v>8.8000000000000007</v>
      </c>
      <c r="G8" s="17" t="s">
        <v>25</v>
      </c>
      <c r="H8" s="12" t="s">
        <v>37</v>
      </c>
      <c r="I8" s="16" t="s">
        <v>27</v>
      </c>
      <c r="J8" s="16">
        <v>3.22</v>
      </c>
      <c r="K8" s="3">
        <v>8</v>
      </c>
      <c r="L8" s="3">
        <v>3.7</v>
      </c>
      <c r="M8" s="3">
        <f t="shared" si="1"/>
        <v>29.6</v>
      </c>
      <c r="N8" s="19">
        <v>42.52</v>
      </c>
    </row>
    <row r="9" spans="1:14" ht="15.75" thickBot="1" x14ac:dyDescent="0.3">
      <c r="A9" s="1" t="s">
        <v>99</v>
      </c>
      <c r="B9" s="3" t="s">
        <v>100</v>
      </c>
      <c r="C9" s="3" t="s">
        <v>101</v>
      </c>
      <c r="D9" s="3">
        <v>117.15</v>
      </c>
      <c r="E9" s="21">
        <f t="shared" si="0"/>
        <v>75.288092189500645</v>
      </c>
      <c r="F9" s="3">
        <v>8.82</v>
      </c>
      <c r="G9" s="15" t="s">
        <v>9</v>
      </c>
      <c r="H9" s="5" t="s">
        <v>102</v>
      </c>
      <c r="I9" s="5" t="s">
        <v>55</v>
      </c>
      <c r="J9" s="11">
        <v>6</v>
      </c>
      <c r="K9" s="3">
        <v>7</v>
      </c>
      <c r="L9" s="3">
        <v>5</v>
      </c>
      <c r="M9" s="3">
        <f t="shared" si="1"/>
        <v>35</v>
      </c>
      <c r="N9" s="3">
        <v>2.6920000000000002</v>
      </c>
    </row>
    <row r="10" spans="1:14" ht="30.75" thickBot="1" x14ac:dyDescent="0.3">
      <c r="A10" s="1" t="s">
        <v>12</v>
      </c>
      <c r="B10" s="3" t="s">
        <v>13</v>
      </c>
      <c r="C10" s="3" t="s">
        <v>14</v>
      </c>
      <c r="D10" s="3">
        <v>174.2</v>
      </c>
      <c r="E10" s="29">
        <f t="shared" si="0"/>
        <v>80.941446613088416</v>
      </c>
      <c r="F10" s="4">
        <v>14.1</v>
      </c>
      <c r="G10" s="19" t="s">
        <v>15</v>
      </c>
      <c r="H10" s="4" t="s">
        <v>16</v>
      </c>
      <c r="I10" s="19" t="s">
        <v>65</v>
      </c>
      <c r="J10" s="19">
        <v>10.76</v>
      </c>
      <c r="K10" s="3">
        <v>11</v>
      </c>
      <c r="L10" s="3">
        <v>4.7</v>
      </c>
      <c r="M10" s="1">
        <f t="shared" si="1"/>
        <v>51.7</v>
      </c>
      <c r="N10" s="19">
        <v>37.5</v>
      </c>
    </row>
    <row r="11" spans="1:14" ht="15.75" thickBot="1" x14ac:dyDescent="0.3">
      <c r="A11" s="1" t="s">
        <v>38</v>
      </c>
      <c r="B11" s="3" t="s">
        <v>39</v>
      </c>
      <c r="C11" s="3" t="s">
        <v>40</v>
      </c>
      <c r="D11" s="3">
        <v>146.15</v>
      </c>
      <c r="E11" s="21">
        <f t="shared" si="0"/>
        <v>151.21450564488541</v>
      </c>
      <c r="F11" s="3">
        <v>22.1</v>
      </c>
      <c r="G11" s="13" t="s">
        <v>20</v>
      </c>
      <c r="H11" s="10" t="s">
        <v>41</v>
      </c>
      <c r="I11" s="10" t="s">
        <v>20</v>
      </c>
      <c r="J11" s="11">
        <v>5.65</v>
      </c>
      <c r="K11" s="3">
        <v>9</v>
      </c>
      <c r="L11" s="3">
        <v>3.5</v>
      </c>
      <c r="M11" s="3">
        <f t="shared" si="1"/>
        <v>31.5</v>
      </c>
      <c r="N11" s="19">
        <v>39.89</v>
      </c>
    </row>
    <row r="12" spans="1:14" ht="15.75" thickBot="1" x14ac:dyDescent="0.3">
      <c r="A12" s="1" t="s">
        <v>66</v>
      </c>
      <c r="B12" s="3" t="s">
        <v>67</v>
      </c>
      <c r="C12" s="3" t="s">
        <v>68</v>
      </c>
      <c r="D12" s="3">
        <v>149.21</v>
      </c>
      <c r="E12" s="21">
        <f t="shared" si="0"/>
        <v>154.14516453320823</v>
      </c>
      <c r="F12" s="3">
        <v>23</v>
      </c>
      <c r="G12" s="15" t="s">
        <v>9</v>
      </c>
      <c r="H12" s="5" t="s">
        <v>69</v>
      </c>
      <c r="I12" s="5" t="s">
        <v>55</v>
      </c>
      <c r="J12" s="11">
        <v>5.74</v>
      </c>
      <c r="K12" s="3">
        <v>10.3</v>
      </c>
      <c r="L12" s="3">
        <v>3.7</v>
      </c>
      <c r="M12" s="3">
        <f t="shared" si="1"/>
        <v>38.110000000000007</v>
      </c>
      <c r="N12" s="8">
        <v>8.5890000000000004</v>
      </c>
    </row>
    <row r="13" spans="1:14" ht="15.75" thickBot="1" x14ac:dyDescent="0.3">
      <c r="A13" s="1" t="s">
        <v>70</v>
      </c>
      <c r="B13" s="3" t="s">
        <v>71</v>
      </c>
      <c r="C13" s="3" t="s">
        <v>72</v>
      </c>
      <c r="D13" s="3">
        <v>165.19</v>
      </c>
      <c r="E13" s="21">
        <f t="shared" si="0"/>
        <v>168.89642230159211</v>
      </c>
      <c r="F13" s="3">
        <v>27.9</v>
      </c>
      <c r="G13" s="14" t="s">
        <v>73</v>
      </c>
      <c r="H13" s="6" t="s">
        <v>74</v>
      </c>
      <c r="I13" s="6" t="s">
        <v>75</v>
      </c>
      <c r="J13" s="11">
        <v>5.48</v>
      </c>
      <c r="K13" s="3">
        <v>9.6999999999999993</v>
      </c>
      <c r="L13" s="3">
        <v>4.7</v>
      </c>
      <c r="M13" s="1">
        <f t="shared" si="1"/>
        <v>45.589999999999996</v>
      </c>
      <c r="N13" s="3">
        <v>5.98</v>
      </c>
    </row>
    <row r="14" spans="1:14" ht="15.75" thickBot="1" x14ac:dyDescent="0.3">
      <c r="A14" s="1" t="s">
        <v>17</v>
      </c>
      <c r="B14" s="3" t="s">
        <v>18</v>
      </c>
      <c r="C14" s="3" t="s">
        <v>19</v>
      </c>
      <c r="D14" s="3">
        <v>132.12</v>
      </c>
      <c r="E14" s="21">
        <f t="shared" si="0"/>
        <v>286.86042991220103</v>
      </c>
      <c r="F14" s="3">
        <v>37.9</v>
      </c>
      <c r="G14" s="13" t="s">
        <v>20</v>
      </c>
      <c r="H14" s="10" t="s">
        <v>21</v>
      </c>
      <c r="I14" s="10" t="s">
        <v>20</v>
      </c>
      <c r="J14" s="11">
        <v>5.41</v>
      </c>
      <c r="K14" s="3">
        <v>7.5</v>
      </c>
      <c r="L14" s="3">
        <v>3.5</v>
      </c>
      <c r="M14" s="3">
        <f t="shared" si="1"/>
        <v>26.25</v>
      </c>
      <c r="N14" s="23">
        <v>18.89</v>
      </c>
    </row>
    <row r="15" spans="1:14" ht="15.75" thickBot="1" x14ac:dyDescent="0.3">
      <c r="A15" s="1" t="s">
        <v>86</v>
      </c>
      <c r="B15" s="3" t="s">
        <v>87</v>
      </c>
      <c r="C15" s="3" t="s">
        <v>88</v>
      </c>
      <c r="D15" s="3">
        <v>119.12</v>
      </c>
      <c r="E15" s="26">
        <f t="shared" si="0"/>
        <v>755.54063129617191</v>
      </c>
      <c r="F15" s="18">
        <v>90</v>
      </c>
      <c r="G15" s="18" t="s">
        <v>84</v>
      </c>
      <c r="H15" s="7" t="s">
        <v>89</v>
      </c>
      <c r="I15" s="7" t="s">
        <v>33</v>
      </c>
      <c r="J15" s="11">
        <v>5.87</v>
      </c>
      <c r="K15" s="3">
        <v>6.1</v>
      </c>
      <c r="L15" s="3">
        <v>5</v>
      </c>
      <c r="M15" s="3">
        <f t="shared" si="1"/>
        <v>30.5</v>
      </c>
      <c r="N15" s="8">
        <v>9.3040000000000003</v>
      </c>
    </row>
    <row r="16" spans="1:14" ht="15.75" thickBot="1" x14ac:dyDescent="0.3">
      <c r="A16" s="1" t="s">
        <v>60</v>
      </c>
      <c r="B16" s="3" t="s">
        <v>61</v>
      </c>
      <c r="C16" s="3" t="s">
        <v>62</v>
      </c>
      <c r="D16" s="3">
        <v>146.19</v>
      </c>
      <c r="E16" s="24">
        <f t="shared" si="0"/>
        <v>752.44544770504137</v>
      </c>
      <c r="F16" s="19">
        <v>110</v>
      </c>
      <c r="G16" s="19" t="s">
        <v>63</v>
      </c>
      <c r="H16" s="4" t="s">
        <v>64</v>
      </c>
      <c r="I16" s="19" t="s">
        <v>65</v>
      </c>
      <c r="J16" s="19">
        <v>9.74</v>
      </c>
      <c r="K16" s="3">
        <v>11.3</v>
      </c>
      <c r="L16" s="3">
        <v>3.5</v>
      </c>
      <c r="M16" s="3">
        <f t="shared" si="1"/>
        <v>39.550000000000004</v>
      </c>
      <c r="N16" s="19">
        <v>50.02</v>
      </c>
    </row>
    <row r="17" spans="1:14" ht="64.5" thickBot="1" x14ac:dyDescent="0.3">
      <c r="A17" s="1" t="s">
        <v>76</v>
      </c>
      <c r="B17" s="3" t="s">
        <v>77</v>
      </c>
      <c r="C17" s="3" t="s">
        <v>78</v>
      </c>
      <c r="D17" s="3">
        <v>115.13</v>
      </c>
      <c r="E17" s="25">
        <f t="shared" si="0"/>
        <v>1311.5608442630071</v>
      </c>
      <c r="F17" s="15">
        <v>151</v>
      </c>
      <c r="G17" s="15" t="s">
        <v>79</v>
      </c>
      <c r="H17" s="5" t="s">
        <v>80</v>
      </c>
      <c r="I17" s="5" t="s">
        <v>107</v>
      </c>
      <c r="J17" s="11">
        <v>6.3</v>
      </c>
      <c r="K17" s="3">
        <v>6.2</v>
      </c>
      <c r="L17" s="3">
        <v>5.0999999999999996</v>
      </c>
      <c r="M17" s="3">
        <f t="shared" si="1"/>
        <v>31.619999999999997</v>
      </c>
      <c r="N17" s="8">
        <v>7.9160000000000004</v>
      </c>
    </row>
    <row r="18" spans="1:14" ht="15.75" thickBot="1" x14ac:dyDescent="0.3">
      <c r="A18" s="1" t="s">
        <v>6</v>
      </c>
      <c r="B18" s="3" t="s">
        <v>7</v>
      </c>
      <c r="C18" s="3" t="s">
        <v>8</v>
      </c>
      <c r="D18" s="3">
        <v>89.09</v>
      </c>
      <c r="E18" s="27">
        <f t="shared" si="0"/>
        <v>1874.5089235604444</v>
      </c>
      <c r="F18" s="28">
        <v>167</v>
      </c>
      <c r="G18" s="20" t="s">
        <v>9</v>
      </c>
      <c r="H18" s="9" t="s">
        <v>10</v>
      </c>
      <c r="I18" s="9" t="s">
        <v>11</v>
      </c>
      <c r="J18" s="11">
        <v>6.01</v>
      </c>
      <c r="K18" s="3">
        <v>5.5</v>
      </c>
      <c r="L18" s="3">
        <v>3.3</v>
      </c>
      <c r="M18" s="3">
        <f t="shared" si="1"/>
        <v>18.149999999999999</v>
      </c>
      <c r="N18" s="3">
        <v>5.9370000000000003</v>
      </c>
    </row>
    <row r="19" spans="1:14" ht="15.75" thickBot="1" x14ac:dyDescent="0.3">
      <c r="A19" s="1" t="s">
        <v>28</v>
      </c>
      <c r="B19" s="3" t="s">
        <v>29</v>
      </c>
      <c r="C19" s="3" t="s">
        <v>30</v>
      </c>
      <c r="D19" s="3">
        <v>121.16</v>
      </c>
      <c r="E19" s="26">
        <f t="shared" si="0"/>
        <v>1980.8517662594916</v>
      </c>
      <c r="F19" s="18">
        <v>240</v>
      </c>
      <c r="G19" s="18" t="s">
        <v>31</v>
      </c>
      <c r="H19" s="7" t="s">
        <v>32</v>
      </c>
      <c r="I19" s="7" t="s">
        <v>33</v>
      </c>
      <c r="J19" s="11">
        <v>5.07</v>
      </c>
      <c r="K19" s="3">
        <v>6.4</v>
      </c>
      <c r="L19" s="3">
        <v>3.7</v>
      </c>
      <c r="M19" s="3">
        <f t="shared" si="1"/>
        <v>23.680000000000003</v>
      </c>
      <c r="N19" s="8">
        <v>10.74</v>
      </c>
    </row>
    <row r="20" spans="1:14" ht="15.75" thickBot="1" x14ac:dyDescent="0.3">
      <c r="A20" s="1" t="s">
        <v>42</v>
      </c>
      <c r="B20" s="3" t="s">
        <v>43</v>
      </c>
      <c r="C20" s="3" t="s">
        <v>44</v>
      </c>
      <c r="D20" s="3">
        <v>75.069999999999993</v>
      </c>
      <c r="E20" s="27">
        <f t="shared" si="0"/>
        <v>3303.5833222325837</v>
      </c>
      <c r="F20" s="28">
        <v>248</v>
      </c>
      <c r="G20" s="20" t="s">
        <v>45</v>
      </c>
      <c r="H20" s="9" t="s">
        <v>45</v>
      </c>
      <c r="I20" s="9" t="s">
        <v>11</v>
      </c>
      <c r="J20" s="11">
        <v>5.97</v>
      </c>
      <c r="K20" s="3">
        <v>3.9</v>
      </c>
      <c r="L20" s="3">
        <v>3.5</v>
      </c>
      <c r="M20" s="3">
        <f t="shared" si="1"/>
        <v>13.65</v>
      </c>
      <c r="N20" s="3">
        <v>0</v>
      </c>
    </row>
    <row r="21" spans="1:14" ht="15.75" thickBot="1" x14ac:dyDescent="0.3">
      <c r="A21" s="1" t="s">
        <v>81</v>
      </c>
      <c r="B21" s="3" t="s">
        <v>82</v>
      </c>
      <c r="C21" s="3" t="s">
        <v>83</v>
      </c>
      <c r="D21" s="3">
        <v>105.09</v>
      </c>
      <c r="E21" s="26">
        <f t="shared" si="0"/>
        <v>4015.6056713293369</v>
      </c>
      <c r="F21" s="18">
        <v>422</v>
      </c>
      <c r="G21" s="18" t="s">
        <v>84</v>
      </c>
      <c r="H21" s="7" t="s">
        <v>85</v>
      </c>
      <c r="I21" s="7" t="s">
        <v>33</v>
      </c>
      <c r="J21" s="11">
        <v>5.68</v>
      </c>
      <c r="K21" s="3">
        <v>5.0999999999999996</v>
      </c>
      <c r="L21" s="3">
        <v>5</v>
      </c>
      <c r="M21" s="3">
        <f t="shared" si="1"/>
        <v>25.5</v>
      </c>
      <c r="N21" s="8">
        <v>9.8360000000000003</v>
      </c>
    </row>
    <row r="23" spans="1:14" x14ac:dyDescent="0.25">
      <c r="A23" s="2" t="s">
        <v>113</v>
      </c>
    </row>
    <row r="24" spans="1:14" x14ac:dyDescent="0.25">
      <c r="A24" s="2" t="s">
        <v>115</v>
      </c>
    </row>
  </sheetData>
  <sortState xmlns:xlrd2="http://schemas.microsoft.com/office/spreadsheetml/2017/richdata2" ref="A2:N21">
    <sortCondition ref="F1:F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Takumi Matsuzawa</dc:creator>
  <cp:lastModifiedBy>Takumi Matsuzawa</cp:lastModifiedBy>
  <dcterms:created xsi:type="dcterms:W3CDTF">2024-09-03T23:58:20Z</dcterms:created>
  <dcterms:modified xsi:type="dcterms:W3CDTF">2024-10-28T18:19:58Z</dcterms:modified>
</cp:coreProperties>
</file>