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US Pres Results &amp; PVIs" sheetId="1" r:id="rId3"/>
    <sheet state="visible" name="2-Party US Pres Results &amp; PVIs" sheetId="2" r:id="rId4"/>
    <sheet state="visible" name="NotesSource" sheetId="3" r:id="rId5"/>
  </sheets>
  <definedNames/>
  <calcPr/>
</workbook>
</file>

<file path=xl/sharedStrings.xml><?xml version="1.0" encoding="utf-8"?>
<sst xmlns="http://schemas.openxmlformats.org/spreadsheetml/2006/main" count="1089" uniqueCount="217">
  <si>
    <t>Election results are from Dave Leip's Atlas. 2016 numbers are not official yet</t>
  </si>
  <si>
    <t>Partisan Voter Index (PVI) compares the two-party Democratic vote share in each state with the national result</t>
  </si>
  <si>
    <t>State regions are from the US Census Bureau, with Delaware and Maryland moved to the North</t>
  </si>
  <si>
    <t>Gray names denote incumbents</t>
  </si>
  <si>
    <t>Year</t>
  </si>
  <si>
    <t>PVI</t>
  </si>
  <si>
    <t>State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</si>
  <si>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</si>
  <si>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</si>
  <si>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</si>
  <si>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</si>
  <si>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</si>
  <si>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</si>
  <si>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</si>
  <si>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</si>
  <si>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</si>
  <si>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</si>
  <si>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</si>
  <si>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</si>
  <si>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</si>
  <si>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</si>
  <si>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</si>
  <si>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</si>
  <si>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</si>
  <si>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</si>
  <si>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</si>
  <si>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</si>
  <si>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</si>
  <si>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</si>
  <si>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</si>
  <si>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</si>
  <si>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</si>
  <si>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Johnson, Lyndon (LBJ) - Democratic</t>
  </si>
  <si>
    <t>Goldwater, Barry - Republican</t>
  </si>
  <si>
    <t>Kennedy, Jack (JFK) - Democratic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</si>
  <si>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</si>
  <si>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</si>
  <si>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</si>
  <si>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</si>
  <si>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</si>
  <si>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</si>
  <si>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</si>
  <si>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</si>
  <si>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Roosevelt, Franklin (FDR) - Democratic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</si>
  <si>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</si>
  <si>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</si>
  <si>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</si>
  <si>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</si>
  <si>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</si>
  <si>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</si>
  <si>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</si>
  <si>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</si>
  <si>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</si>
  <si>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Harding, Warren - Republican</t>
  </si>
  <si>
    <t>Debs, Eugene - Socialist</t>
  </si>
  <si>
    <t>Wilson, Woodrow - Democratic</t>
  </si>
  <si>
    <t>Hughes, Charles - Republican</t>
  </si>
  <si>
    <t>Benson, Allan - Socialist</t>
  </si>
  <si>
    <t>Taft, William - Republican</t>
  </si>
  <si>
    <t>Roosevelt, Theodore "Teddy" - Progressive "Bull Moose"</t>
  </si>
  <si>
    <t>Bryan, William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</si>
  <si>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</si>
  <si>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</si>
  <si>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</si>
  <si>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</si>
  <si>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</si>
  <si>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</si>
  <si>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</si>
  <si>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</si>
  <si>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</si>
  <si>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</si>
  <si>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</si>
  <si>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</si>
  <si>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</si>
  <si>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</si>
  <si>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</si>
  <si>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</si>
  <si>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</si>
  <si>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</si>
  <si>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</si>
  <si>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</si>
  <si>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</si>
  <si>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</si>
  <si>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</si>
  <si>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</si>
  <si>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</si>
  <si>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</si>
  <si>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</si>
  <si>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</si>
  <si>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</si>
  <si>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</si>
  <si>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</si>
  <si>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</si>
  <si>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</si>
  <si>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</si>
  <si>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</si>
  <si>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</si>
  <si>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</si>
  <si>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</si>
  <si>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</si>
  <si>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</si>
  <si>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</si>
  <si>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Total</t>
  </si>
  <si>
    <t>Whig (Harrison, White, Webster)</t>
  </si>
  <si>
    <t>2016 raw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</si>
  <si>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</si>
  <si>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</si>
  <si>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</si>
  <si>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</si>
  <si>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</si>
  <si>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</si>
  <si>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</si>
  <si>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</si>
  <si>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</si>
  <si>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</si>
  <si>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</si>
  <si>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</si>
  <si>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</si>
  <si>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</si>
  <si>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</si>
  <si>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</si>
  <si>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</si>
  <si>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</si>
  <si>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</si>
  <si>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</si>
  <si>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</si>
  <si>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</si>
  <si>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</si>
  <si>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</si>
  <si>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</si>
  <si>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</si>
  <si>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</si>
  <si>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</si>
  <si>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</si>
  <si>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</si>
  <si>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</si>
  <si>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</si>
  <si>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</si>
  <si>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</si>
  <si>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</si>
  <si>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</si>
  <si>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</si>
  <si>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</si>
  <si>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1860 raw</t>
  </si>
  <si>
    <t>1856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</si>
  <si>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</si>
  <si>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</si>
  <si>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</si>
  <si>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</si>
  <si>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</si>
  <si>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</si>
  <si>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</si>
  <si>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</si>
  <si>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</si>
  <si>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</si>
  <si>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</si>
  <si>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</si>
  <si>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</si>
  <si>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</si>
  <si>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</si>
  <si>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</si>
  <si>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</si>
  <si>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</si>
  <si>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</si>
  <si>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</si>
  <si>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</si>
  <si>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</si>
  <si>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</si>
  <si>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</si>
  <si>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</si>
  <si>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</si>
  <si>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</si>
  <si>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</si>
  <si>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</si>
  <si>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</si>
  <si>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</si>
  <si>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</si>
  <si>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</si>
  <si>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</si>
  <si>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</si>
  <si>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</si>
  <si>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</si>
  <si>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</si>
  <si>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</si>
  <si>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</si>
  <si>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</si>
  <si>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</si>
  <si>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</si>
  <si>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</si>
  <si>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</si>
  <si>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</si>
  <si>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</si>
  <si>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</si>
  <si>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</si>
  <si>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</si>
  <si>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</si>
  <si>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</si>
  <si>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</si>
  <si>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Whig - Willie Mangum</t>
  </si>
  <si>
    <t>Ind. Democrat - John Floyd</t>
  </si>
  <si>
    <t>South Dakota</t>
  </si>
  <si>
    <t>Tennessee</t>
  </si>
  <si>
    <t>Texas</t>
  </si>
  <si>
    <t>Utah</t>
  </si>
  <si>
    <t>Southern Democratic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</si>
  <si>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</si>
  <si>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</si>
  <si>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</si>
  <si>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</si>
  <si>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</si>
  <si>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</si>
  <si>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</si>
  <si>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Region</t>
  </si>
  <si>
    <t>The Midwest</t>
  </si>
  <si>
    <t>The Northeast</t>
  </si>
  <si>
    <t>The South</t>
  </si>
  <si>
    <t>The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</si>
</sst>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/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9FE8"/>
        <bgColor rgb="FFD99FE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42A145"/>
        <bgColor rgb="FF42A145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3" fillId="0" fontId="1" numFmtId="0" xfId="0" applyBorder="1" applyFont="1"/>
    <xf borderId="4" fillId="0" fontId="1" numFmtId="0" xfId="0" applyBorder="1" applyFont="1"/>
    <xf borderId="5" fillId="0" fontId="0" numFmtId="0" xfId="0" applyAlignment="1" applyBorder="1" applyFont="1">
      <alignment horizontal="center" shrinkToFit="0" wrapText="0"/>
    </xf>
    <xf borderId="6" fillId="0" fontId="1" numFmtId="0" xfId="0" applyBorder="1" applyFont="1"/>
    <xf borderId="7" fillId="0" fontId="1" numFmtId="0" xfId="0" applyBorder="1" applyFont="1"/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horizontal="center" shrinkToFit="0" wrapText="0"/>
    </xf>
    <xf borderId="5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horizontal="center" shrinkToFit="0" wrapText="0"/>
    </xf>
    <xf borderId="10" fillId="2" fontId="0" numFmtId="164" xfId="0" applyAlignment="1" applyBorder="1" applyFill="1" applyFont="1" applyNumberFormat="1">
      <alignment shrinkToFit="0" wrapText="0"/>
    </xf>
    <xf borderId="11" fillId="2" fontId="0" numFmtId="164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12" fillId="0" fontId="0" numFmtId="0" xfId="0" applyAlignment="1" applyBorder="1" applyFont="1">
      <alignment horizontal="center" shrinkToFit="0" wrapText="0"/>
    </xf>
    <xf borderId="13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12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5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horizontal="center" shrinkToFit="0" wrapText="0"/>
    </xf>
    <xf borderId="7" fillId="0" fontId="0" numFmtId="164" xfId="0" applyAlignment="1" applyBorder="1" applyFont="1" applyNumberFormat="1">
      <alignment horizontal="center" shrinkToFit="0" wrapText="0"/>
    </xf>
    <xf borderId="16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16" fillId="0" fontId="0" numFmtId="3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8" fillId="0" fontId="0" numFmtId="2" xfId="0" applyAlignment="1" applyBorder="1" applyFont="1" applyNumberFormat="1">
      <alignment horizontal="center" shrinkToFit="0" wrapText="0"/>
    </xf>
    <xf borderId="18" fillId="3" fontId="2" numFmtId="0" xfId="0" applyAlignment="1" applyBorder="1" applyFill="1" applyFont="1">
      <alignment horizontal="left" shrinkToFit="0" wrapText="0"/>
    </xf>
    <xf borderId="16" fillId="0" fontId="0" numFmtId="164" xfId="0" applyAlignment="1" applyBorder="1" applyFont="1" applyNumberForma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horizontal="left" shrinkToFit="0" wrapText="0"/>
    </xf>
    <xf borderId="2" fillId="0" fontId="0" numFmtId="0" xfId="0" applyAlignment="1" applyBorder="1" applyFont="1">
      <alignment shrinkToFit="0" wrapText="0"/>
    </xf>
    <xf borderId="19" fillId="4" fontId="0" numFmtId="164" xfId="0" applyAlignment="1" applyBorder="1" applyFill="1" applyFont="1" applyNumberFormat="1">
      <alignment horizontal="center" shrinkToFit="0" wrapText="0"/>
    </xf>
    <xf borderId="20" fillId="0" fontId="1" numFmtId="0" xfId="0" applyBorder="1" applyFont="1"/>
    <xf borderId="21" fillId="0" fontId="1" numFmtId="0" xfId="0" applyBorder="1" applyFont="1"/>
    <xf borderId="0" fillId="0" fontId="0" numFmtId="164" xfId="0" applyAlignment="1" applyFont="1" applyNumberFormat="1">
      <alignment horizontal="right" shrinkToFit="0" wrapText="0"/>
    </xf>
    <xf borderId="22" fillId="5" fontId="0" numFmtId="164" xfId="0" applyAlignment="1" applyBorder="1" applyFill="1" applyFont="1" applyNumberFormat="1">
      <alignment horizontal="center" shrinkToFit="0" wrapText="0"/>
    </xf>
    <xf borderId="0" fillId="0" fontId="0" numFmtId="1" xfId="0" applyAlignment="1" applyFont="1" applyNumberFormat="1">
      <alignment readingOrder="0" shrinkToFit="0" wrapText="0"/>
    </xf>
    <xf borderId="17" fillId="0" fontId="0" numFmtId="1" xfId="0" applyAlignment="1" applyBorder="1" applyFont="1" applyNumberFormat="1">
      <alignment readingOrder="0" shrinkToFit="0" wrapText="0"/>
    </xf>
    <xf borderId="22" fillId="6" fontId="0" numFmtId="164" xfId="0" applyAlignment="1" applyBorder="1" applyFill="1" applyFont="1" applyNumberFormat="1">
      <alignment horizontal="center" shrinkToFit="0" wrapText="0"/>
    </xf>
    <xf borderId="23" fillId="5" fontId="0" numFmtId="164" xfId="0" applyAlignment="1" applyBorder="1" applyFont="1" applyNumberFormat="1">
      <alignment horizontal="center" shrinkToFit="0" wrapText="0"/>
    </xf>
    <xf borderId="16" fillId="0" fontId="0" numFmtId="3" xfId="0" applyAlignment="1" applyBorder="1" applyFont="1" applyNumberFormat="1">
      <alignment readingOrder="0" shrinkToFit="0" wrapText="0"/>
    </xf>
    <xf borderId="18" fillId="7" fontId="0" numFmtId="0" xfId="0" applyAlignment="1" applyBorder="1" applyFill="1" applyFont="1">
      <alignment horizontal="left" shrinkToFit="0" wrapText="0"/>
    </xf>
    <xf borderId="22" fillId="5" fontId="0" numFmtId="164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horizontal="left" shrinkToFit="0" wrapText="0"/>
    </xf>
    <xf borderId="22" fillId="5" fontId="0" numFmtId="164" xfId="0" applyAlignment="1" applyBorder="1" applyFont="1" applyNumberFormat="1">
      <alignment horizontal="right" shrinkToFit="0" wrapText="0"/>
    </xf>
    <xf borderId="25" fillId="4" fontId="0" numFmtId="164" xfId="0" applyAlignment="1" applyBorder="1" applyFont="1" applyNumberFormat="1">
      <alignment horizontal="center" shrinkToFit="0" wrapText="0"/>
    </xf>
    <xf borderId="26" fillId="0" fontId="1" numFmtId="0" xfId="0" applyBorder="1" applyFont="1"/>
    <xf borderId="27" fillId="0" fontId="1" numFmtId="0" xfId="0" applyBorder="1" applyFont="1"/>
    <xf borderId="22" fillId="3" fontId="0" numFmtId="164" xfId="0" applyAlignment="1" applyBorder="1" applyFont="1" applyNumberFormat="1">
      <alignment horizontal="center" shrinkToFit="0" wrapText="0"/>
    </xf>
    <xf borderId="22" fillId="8" fontId="0" numFmtId="164" xfId="0" applyAlignment="1" applyBorder="1" applyFill="1" applyFont="1" applyNumberFormat="1">
      <alignment horizontal="center" shrinkToFit="0" wrapText="0"/>
    </xf>
    <xf borderId="25" fillId="9" fontId="0" numFmtId="164" xfId="0" applyAlignment="1" applyBorder="1" applyFill="1" applyFont="1" applyNumberFormat="1">
      <alignment horizontal="center" shrinkToFit="0" wrapText="0"/>
    </xf>
    <xf borderId="18" fillId="10" fontId="0" numFmtId="0" xfId="0" applyAlignment="1" applyBorder="1" applyFill="1" applyFont="1">
      <alignment horizontal="left" shrinkToFit="0" wrapText="0"/>
    </xf>
    <xf borderId="22" fillId="11" fontId="0" numFmtId="164" xfId="0" applyAlignment="1" applyBorder="1" applyFill="1" applyFont="1" applyNumberFormat="1">
      <alignment horizontal="center" shrinkToFit="0" wrapText="0"/>
    </xf>
    <xf borderId="25" fillId="5" fontId="0" numFmtId="164" xfId="0" applyAlignment="1" applyBorder="1" applyFont="1" applyNumberFormat="1">
      <alignment horizontal="center" shrinkToFit="0" wrapText="0"/>
    </xf>
    <xf borderId="18" fillId="12" fontId="2" numFmtId="0" xfId="0" applyAlignment="1" applyBorder="1" applyFill="1" applyFont="1">
      <alignment horizontal="left" shrinkToFit="0" wrapText="0"/>
    </xf>
    <xf borderId="0" fillId="0" fontId="0" numFmtId="0" xfId="0" applyAlignment="1" applyFont="1">
      <alignment readingOrder="0" shrinkToFit="0" wrapText="0"/>
    </xf>
    <xf borderId="17" fillId="0" fontId="0" numFmtId="0" xfId="0" applyAlignment="1" applyBorder="1" applyFont="1">
      <alignment readingOrder="0" shrinkToFit="0" wrapText="0"/>
    </xf>
    <xf borderId="17" fillId="0" fontId="0" numFmtId="0" xfId="0" applyAlignment="1" applyBorder="1" applyFont="1">
      <alignment shrinkToFit="0" wrapText="0"/>
    </xf>
    <xf borderId="17" fillId="0" fontId="0" numFmtId="3" xfId="0" applyAlignment="1" applyBorder="1" applyFont="1" applyNumberFormat="1">
      <alignment shrinkToFit="0" wrapText="0"/>
    </xf>
    <xf borderId="0" fillId="0" fontId="0" numFmtId="3" xfId="0" applyAlignment="1" applyFont="1" applyNumberFormat="1">
      <alignment readingOrder="0" shrinkToFit="0" wrapText="0"/>
    </xf>
    <xf borderId="17" fillId="0" fontId="0" numFmtId="3" xfId="0" applyAlignment="1" applyBorder="1" applyFont="1" applyNumberFormat="1">
      <alignment readingOrder="0" shrinkToFit="0" wrapText="0"/>
    </xf>
    <xf borderId="18" fillId="10" fontId="2" numFmtId="0" xfId="0" applyAlignment="1" applyBorder="1" applyFont="1">
      <alignment horizontal="left" shrinkToFit="0" wrapText="0"/>
    </xf>
    <xf borderId="22" fillId="13" fontId="0" numFmtId="164" xfId="0" applyAlignment="1" applyBorder="1" applyFill="1" applyFont="1" applyNumberFormat="1">
      <alignment horizontal="center" shrinkToFit="0" wrapText="0"/>
    </xf>
    <xf borderId="22" fillId="14" fontId="0" numFmtId="164" xfId="0" applyAlignment="1" applyBorder="1" applyFill="1" applyFont="1" applyNumberFormat="1">
      <alignment horizontal="center" shrinkToFit="0" wrapText="0"/>
    </xf>
    <xf borderId="22" fillId="15" fontId="0" numFmtId="164" xfId="0" applyAlignment="1" applyBorder="1" applyFill="1" applyFont="1" applyNumberFormat="1">
      <alignment horizontal="center" shrinkToFit="0" wrapText="0"/>
    </xf>
    <xf borderId="0" fillId="0" fontId="1" numFmtId="164" xfId="0" applyAlignment="1" applyFont="1" applyNumberFormat="1">
      <alignment horizontal="center"/>
    </xf>
    <xf borderId="17" fillId="0" fontId="1" numFmtId="0" xfId="0" applyBorder="1" applyFont="1"/>
    <xf borderId="25" fillId="16" fontId="0" numFmtId="164" xfId="0" applyAlignment="1" applyBorder="1" applyFill="1" applyFont="1" applyNumberFormat="1">
      <alignment horizontal="center" shrinkToFit="0" wrapText="0"/>
    </xf>
    <xf borderId="25" fillId="6" fontId="0" numFmtId="164" xfId="0" applyAlignment="1" applyBorder="1" applyFont="1" applyNumberFormat="1">
      <alignment horizontal="center" shrinkToFit="0" wrapText="0"/>
    </xf>
    <xf borderId="25" fillId="17" fontId="0" numFmtId="164" xfId="0" applyAlignment="1" applyBorder="1" applyFill="1" applyFont="1" applyNumberFormat="1">
      <alignment horizontal="center" shrinkToFit="0" wrapText="0"/>
    </xf>
    <xf borderId="28" fillId="10" fontId="2" numFmtId="0" xfId="0" applyAlignment="1" applyBorder="1" applyFont="1">
      <alignment horizontal="left" shrinkToFit="0" wrapText="0"/>
    </xf>
    <xf borderId="12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horizontal="left" shrinkToFit="0" wrapText="0"/>
    </xf>
    <xf borderId="29" fillId="5" fontId="0" numFmtId="164" xfId="0" applyAlignment="1" applyBorder="1" applyFont="1" applyNumberFormat="1">
      <alignment horizontal="center" shrinkToFit="0" wrapText="0"/>
    </xf>
    <xf borderId="30" fillId="5" fontId="0" numFmtId="164" xfId="0" applyAlignment="1" applyBorder="1" applyFont="1" applyNumberFormat="1">
      <alignment horizontal="center" shrinkToFit="0" wrapText="0"/>
    </xf>
    <xf borderId="30" fillId="5" fontId="0" numFmtId="164" xfId="0" applyAlignment="1" applyBorder="1" applyFont="1" applyNumberFormat="1">
      <alignment shrinkToFit="0" wrapText="0"/>
    </xf>
    <xf borderId="31" fillId="5" fontId="0" numFmtId="1" xfId="0" applyAlignment="1" applyBorder="1" applyFont="1" applyNumberFormat="1">
      <alignment horizontal="left" shrinkToFit="0" wrapText="0"/>
    </xf>
    <xf borderId="30" fillId="5" fontId="0" numFmtId="164" xfId="0" applyAlignment="1" applyBorder="1" applyFont="1" applyNumberFormat="1">
      <alignment horizontal="right" shrinkToFit="0" wrapText="0"/>
    </xf>
    <xf borderId="12" fillId="0" fontId="0" numFmtId="1" xfId="0" applyAlignment="1" applyBorder="1" applyFont="1" applyNumberFormat="1">
      <alignment shrinkToFit="0" wrapText="0"/>
    </xf>
    <xf borderId="13" fillId="0" fontId="0" numFmtId="0" xfId="0" applyAlignment="1" applyBorder="1" applyFont="1">
      <alignment readingOrder="0" shrinkToFit="0" wrapText="0"/>
    </xf>
    <xf borderId="14" fillId="0" fontId="0" numFmtId="0" xfId="0" applyAlignment="1" applyBorder="1" applyFont="1">
      <alignment readingOrder="0" shrinkToFit="0" wrapText="0"/>
    </xf>
    <xf borderId="15" fillId="0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0" numFmtId="2" xfId="0" applyAlignment="1" applyFont="1" applyNumberFormat="1">
      <alignment horizontal="center" shrinkToFit="0" wrapText="0"/>
    </xf>
    <xf borderId="32" fillId="12" fontId="2" numFmtId="0" xfId="0" applyAlignment="1" applyBorder="1" applyFont="1">
      <alignment horizontal="left" shrinkToFit="0" wrapText="0"/>
    </xf>
    <xf borderId="2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horizontal="left" shrinkToFit="0" wrapText="0"/>
    </xf>
    <xf borderId="4" fillId="0" fontId="0" numFmtId="3" xfId="0" applyAlignment="1" applyBorder="1" applyFont="1" applyNumberFormat="1">
      <alignment shrinkToFit="0" wrapText="0"/>
    </xf>
    <xf borderId="3" fillId="0" fontId="0" numFmtId="0" xfId="0" applyAlignment="1" applyBorder="1" applyFont="1">
      <alignment shrinkToFit="0" wrapText="0"/>
    </xf>
    <xf borderId="12" fillId="0" fontId="0" numFmtId="3" xfId="0" applyAlignment="1" applyBorder="1" applyFont="1" applyNumberFormat="1">
      <alignment readingOrder="0" shrinkToFit="0" wrapText="0"/>
    </xf>
    <xf borderId="13" fillId="0" fontId="0" numFmtId="3" xfId="0" applyAlignment="1" applyBorder="1" applyFont="1" applyNumberFormat="1">
      <alignment readingOrder="0" shrinkToFit="0" wrapText="0"/>
    </xf>
    <xf borderId="14" fillId="0" fontId="0" numFmtId="3" xfId="0" applyAlignment="1" applyBorder="1" applyFont="1" applyNumberFormat="1">
      <alignment readingOrder="0" shrinkToFit="0" wrapText="0"/>
    </xf>
    <xf borderId="9" fillId="0" fontId="0" numFmtId="2" xfId="0" applyAlignment="1" applyBorder="1" applyFont="1" applyNumberFormat="1">
      <alignment horizontal="center" shrinkToFit="0" wrapText="0"/>
    </xf>
    <xf borderId="18" fillId="10" fontId="2" numFmtId="0" xfId="0" applyAlignment="1" applyBorder="1" applyFont="1">
      <alignment horizontal="left" readingOrder="0" shrinkToFit="0" wrapText="0"/>
    </xf>
    <xf borderId="2" fillId="0" fontId="0" numFmtId="3" xfId="0" applyAlignment="1" applyBorder="1" applyFont="1" applyNumberFormat="1">
      <alignment shrinkToFit="0" wrapText="0"/>
    </xf>
    <xf borderId="3" fillId="0" fontId="0" numFmtId="3" xfId="0" applyAlignment="1" applyBorder="1" applyFont="1" applyNumberFormat="1">
      <alignment shrinkToFit="0" wrapText="0"/>
    </xf>
    <xf borderId="28" fillId="7" fontId="0" numFmtId="0" xfId="0" applyAlignment="1" applyBorder="1" applyFont="1">
      <alignment horizontal="left" shrinkToFit="0" wrapText="0"/>
    </xf>
    <xf borderId="0" fillId="0" fontId="0" numFmtId="3" xfId="0" applyAlignment="1" applyFont="1" applyNumberFormat="1">
      <alignment shrinkToFit="0" wrapText="0"/>
    </xf>
    <xf borderId="13" fillId="0" fontId="0" numFmtId="1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shrinkToFit="0" wrapText="0"/>
    </xf>
    <xf borderId="14" fillId="0" fontId="0" numFmtId="3" xfId="0" applyAlignment="1" applyBorder="1" applyFont="1" applyNumberFormat="1">
      <alignment shrinkToFit="0" wrapText="0"/>
    </xf>
    <xf borderId="12" fillId="0" fontId="0" numFmtId="3" xfId="0" applyAlignment="1" applyBorder="1" applyFont="1" applyNumberFormat="1">
      <alignment shrinkToFit="0" wrapText="0"/>
    </xf>
    <xf borderId="13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7"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E6B0"/>
          <bgColor rgb="FFFFE6B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0DC82"/>
          <bgColor rgb="FFF0DC8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37C837"/>
          <bgColor rgb="FF37C837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DB4E2"/>
          <bgColor rgb="FF8DB4E2"/>
        </patternFill>
      </fill>
      <border/>
    </dxf>
    <dxf>
      <font/>
      <fill>
        <patternFill patternType="solid">
          <fgColor rgb="FFFF4444"/>
          <bgColor rgb="FFFF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4" width="7.14"/>
    <col customWidth="1" min="5" max="6" width="2.71"/>
    <col customWidth="1" min="7" max="8" width="7.14"/>
    <col customWidth="1" min="9" max="10" width="2.71"/>
    <col customWidth="1" min="11" max="12" width="7.14"/>
    <col customWidth="1" min="13" max="14" width="2.71"/>
    <col customWidth="1" min="15" max="16" width="7.14"/>
    <col customWidth="1" min="17" max="18" width="2.71"/>
    <col customWidth="1" min="19" max="21" width="7.14"/>
    <col customWidth="1" min="22" max="23" width="2.71"/>
    <col customWidth="1" min="24" max="26" width="7.14"/>
    <col customWidth="1" min="27" max="28" width="2.71"/>
    <col customWidth="1" min="29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4" width="7.14"/>
    <col customWidth="1" min="45" max="46" width="2.71"/>
    <col customWidth="1" min="47" max="48" width="7.14"/>
    <col customWidth="1" min="49" max="50" width="2.71"/>
    <col customWidth="1" min="51" max="52" width="7.14"/>
    <col customWidth="1" min="53" max="54" width="2.71"/>
    <col customWidth="1" min="55" max="57" width="7.14"/>
    <col customWidth="1" min="58" max="59" width="2.71"/>
    <col customWidth="1" min="60" max="61" width="7.14"/>
    <col customWidth="1" min="62" max="63" width="2.71"/>
    <col customWidth="1" min="64" max="66" width="7.14"/>
    <col customWidth="1" min="67" max="68" width="2.71"/>
    <col customWidth="1" min="69" max="71" width="7.14"/>
    <col customWidth="1" min="72" max="73" width="2.71"/>
    <col customWidth="1" min="74" max="75" width="7.14"/>
    <col customWidth="1" min="76" max="77" width="2.71"/>
    <col customWidth="1" min="78" max="81" width="7.14"/>
    <col customWidth="1" min="82" max="83" width="2.71"/>
    <col customWidth="1" min="84" max="85" width="7.14"/>
    <col customWidth="1" min="86" max="87" width="2.71"/>
    <col customWidth="1" min="88" max="89" width="7.14"/>
    <col customWidth="1" min="90" max="91" width="2.71"/>
    <col customWidth="1" min="92" max="93" width="7.14"/>
    <col customWidth="1" min="94" max="95" width="2.71"/>
    <col customWidth="1" min="96" max="98" width="7.14"/>
    <col customWidth="1" min="99" max="100" width="2.71"/>
    <col customWidth="1" min="101" max="102" width="7.14"/>
    <col customWidth="1" min="103" max="104" width="2.71"/>
    <col customWidth="1" min="105" max="107" width="7.14"/>
    <col customWidth="1" min="108" max="109" width="2.71"/>
    <col customWidth="1" min="110" max="112" width="7.14"/>
    <col customWidth="1" min="113" max="114" width="2.71"/>
    <col customWidth="1" min="115" max="117" width="7.14"/>
    <col customWidth="1" min="118" max="119" width="2.71"/>
    <col customWidth="1" min="120" max="123" width="7.14"/>
    <col customWidth="1" min="124" max="125" width="2.71"/>
    <col customWidth="1" min="126" max="128" width="7.14"/>
    <col customWidth="1" min="129" max="130" width="2.71"/>
    <col customWidth="1" min="131" max="133" width="7.14"/>
    <col customWidth="1" min="134" max="135" width="2.71"/>
    <col customWidth="1" min="136" max="137" width="7.14"/>
    <col customWidth="1" min="138" max="139" width="2.71"/>
    <col customWidth="1" min="140" max="141" width="7.14"/>
    <col customWidth="1" min="142" max="143" width="2.71"/>
    <col customWidth="1" min="144" max="146" width="7.14"/>
    <col customWidth="1" min="147" max="148" width="2.71"/>
    <col customWidth="1" min="149" max="150" width="7.14"/>
    <col customWidth="1" min="151" max="152" width="2.71"/>
    <col customWidth="1" min="153" max="154" width="7.14"/>
    <col customWidth="1" min="155" max="156" width="2.71"/>
    <col customWidth="1" min="157" max="159" width="7.14"/>
    <col customWidth="1" min="160" max="161" width="2.71"/>
    <col customWidth="1" min="162" max="163" width="7.14"/>
    <col customWidth="1" min="164" max="165" width="2.71"/>
    <col customWidth="1" min="166" max="167" width="7.14"/>
    <col customWidth="1" min="168" max="169" width="2.71"/>
    <col customWidth="1" min="170" max="171" width="7.14"/>
    <col customWidth="1" min="172" max="173" width="2.71"/>
    <col customWidth="1" min="174" max="175" width="7.14"/>
    <col customWidth="1" min="176" max="177" width="2.71"/>
    <col customWidth="1" min="178" max="187" width="7.14"/>
    <col customWidth="1" min="188" max="188" width="3.29"/>
    <col customWidth="1" min="189" max="189" width="2.71"/>
    <col customWidth="1" min="190" max="192" width="7.14"/>
    <col customWidth="1" min="193" max="193" width="3.29"/>
    <col customWidth="1" min="194" max="194" width="2.71"/>
    <col customWidth="1" min="195" max="197" width="7.14"/>
    <col customWidth="1" min="198" max="198" width="3.29"/>
    <col customWidth="1" min="199" max="199" width="2.71"/>
    <col customWidth="1" min="200" max="201" width="7.14"/>
    <col customWidth="1" min="202" max="202" width="3.29"/>
    <col customWidth="1" min="203" max="203" width="2.71"/>
    <col customWidth="1" min="204" max="207" width="7.14"/>
    <col customWidth="1" min="208" max="208" width="3.29"/>
    <col customWidth="1" min="209" max="209" width="2.71"/>
    <col customWidth="1" min="210" max="212" width="7.14"/>
    <col customWidth="1" min="213" max="214" width="2.71"/>
    <col customWidth="1" min="215" max="216" width="7.14"/>
    <col customWidth="1" min="217" max="218" width="2.71"/>
    <col customWidth="1" min="219" max="219" width="9.14"/>
    <col customWidth="1" min="220" max="220" width="9.71"/>
    <col customWidth="1" min="221" max="223" width="9.14"/>
    <col customWidth="1" min="224" max="224" width="9.71"/>
    <col customWidth="1" min="225" max="226" width="8.71"/>
    <col customWidth="1" min="227" max="227" width="9.71"/>
    <col customWidth="1" min="228" max="229" width="9.14"/>
    <col customWidth="1" min="230" max="230" width="9.71"/>
    <col customWidth="1" min="231" max="232" width="9.14"/>
    <col customWidth="1" min="233" max="233" width="9.71"/>
    <col customWidth="1" min="234" max="240" width="9.14"/>
    <col customWidth="1" min="241" max="241" width="9.71"/>
    <col customWidth="1" min="242" max="393" width="9.14"/>
    <col customWidth="1" min="394" max="441" width="9.43"/>
  </cols>
  <sheetData>
    <row r="1">
      <c r="A1" s="4" t="s">
        <v>4</v>
      </c>
      <c r="B1" s="5">
        <v>2016.0</v>
      </c>
      <c r="C1" s="6"/>
      <c r="D1" s="6"/>
      <c r="E1" s="6"/>
      <c r="F1" s="7"/>
      <c r="G1" s="5">
        <v>2012.0</v>
      </c>
      <c r="H1" s="6"/>
      <c r="I1" s="6"/>
      <c r="J1" s="7"/>
      <c r="K1" s="5">
        <v>2008.0</v>
      </c>
      <c r="L1" s="6"/>
      <c r="M1" s="6"/>
      <c r="N1" s="7"/>
      <c r="O1" s="8">
        <v>2004.0</v>
      </c>
      <c r="P1" s="9"/>
      <c r="Q1" s="9"/>
      <c r="R1" s="10"/>
      <c r="S1" s="8">
        <v>2000.0</v>
      </c>
      <c r="T1" s="9"/>
      <c r="U1" s="9"/>
      <c r="V1" s="9"/>
      <c r="W1" s="10"/>
      <c r="X1" s="8">
        <v>1996.0</v>
      </c>
      <c r="Y1" s="9"/>
      <c r="Z1" s="9"/>
      <c r="AA1" s="9"/>
      <c r="AB1" s="10"/>
      <c r="AC1" s="8">
        <v>1992.0</v>
      </c>
      <c r="AD1" s="9"/>
      <c r="AE1" s="9"/>
      <c r="AF1" s="9"/>
      <c r="AG1" s="10"/>
      <c r="AH1" s="8">
        <v>1988.0</v>
      </c>
      <c r="AI1" s="9"/>
      <c r="AJ1" s="9"/>
      <c r="AK1" s="10"/>
      <c r="AL1" s="8">
        <v>1984.0</v>
      </c>
      <c r="AM1" s="9"/>
      <c r="AN1" s="9"/>
      <c r="AO1" s="10"/>
      <c r="AP1" s="8">
        <v>1980.0</v>
      </c>
      <c r="AQ1" s="9"/>
      <c r="AR1" s="9"/>
      <c r="AS1" s="9"/>
      <c r="AT1" s="10"/>
      <c r="AU1" s="8">
        <v>1976.0</v>
      </c>
      <c r="AV1" s="9"/>
      <c r="AW1" s="9"/>
      <c r="AX1" s="10"/>
      <c r="AY1" s="8">
        <v>1972.0</v>
      </c>
      <c r="AZ1" s="9"/>
      <c r="BA1" s="9"/>
      <c r="BB1" s="10"/>
      <c r="BC1" s="8">
        <v>1968.0</v>
      </c>
      <c r="BD1" s="9"/>
      <c r="BE1" s="9"/>
      <c r="BF1" s="9"/>
      <c r="BG1" s="10"/>
      <c r="BH1" s="8">
        <v>1964.0</v>
      </c>
      <c r="BI1" s="9"/>
      <c r="BJ1" s="9"/>
      <c r="BK1" s="10"/>
      <c r="BL1" s="5">
        <v>1960.0</v>
      </c>
      <c r="BM1" s="6"/>
      <c r="BN1" s="6"/>
      <c r="BO1" s="6"/>
      <c r="BP1" s="7"/>
      <c r="BQ1" s="5">
        <v>1956.0</v>
      </c>
      <c r="BR1" s="6"/>
      <c r="BS1" s="6"/>
      <c r="BT1" s="6"/>
      <c r="BU1" s="7"/>
      <c r="BV1" s="5">
        <v>1952.0</v>
      </c>
      <c r="BW1" s="6"/>
      <c r="BX1" s="6"/>
      <c r="BY1" s="7"/>
      <c r="BZ1" s="5">
        <v>1948.0</v>
      </c>
      <c r="CA1" s="6"/>
      <c r="CB1" s="6"/>
      <c r="CC1" s="6"/>
      <c r="CD1" s="6"/>
      <c r="CE1" s="7"/>
      <c r="CF1" s="5">
        <v>1944.0</v>
      </c>
      <c r="CG1" s="6"/>
      <c r="CH1" s="6"/>
      <c r="CI1" s="7"/>
      <c r="CJ1" s="5">
        <v>1940.0</v>
      </c>
      <c r="CK1" s="6"/>
      <c r="CL1" s="6"/>
      <c r="CM1" s="7"/>
      <c r="CN1" s="5">
        <v>1936.0</v>
      </c>
      <c r="CO1" s="6"/>
      <c r="CP1" s="6"/>
      <c r="CQ1" s="7"/>
      <c r="CR1" s="5">
        <v>1932.0</v>
      </c>
      <c r="CS1" s="6"/>
      <c r="CT1" s="6"/>
      <c r="CU1" s="6"/>
      <c r="CV1" s="7"/>
      <c r="CW1" s="5">
        <v>1928.0</v>
      </c>
      <c r="CX1" s="6"/>
      <c r="CY1" s="6"/>
      <c r="CZ1" s="7"/>
      <c r="DA1" s="5">
        <v>1924.0</v>
      </c>
      <c r="DB1" s="6"/>
      <c r="DC1" s="6"/>
      <c r="DD1" s="6"/>
      <c r="DE1" s="7"/>
      <c r="DF1" s="5">
        <v>1920.0</v>
      </c>
      <c r="DG1" s="6"/>
      <c r="DH1" s="6"/>
      <c r="DI1" s="6"/>
      <c r="DJ1" s="7"/>
      <c r="DK1" s="5">
        <v>1916.0</v>
      </c>
      <c r="DL1" s="6"/>
      <c r="DM1" s="6"/>
      <c r="DN1" s="6"/>
      <c r="DO1" s="7"/>
      <c r="DP1" s="5">
        <v>1912.0</v>
      </c>
      <c r="DQ1" s="6"/>
      <c r="DR1" s="6"/>
      <c r="DS1" s="6"/>
      <c r="DT1" s="6"/>
      <c r="DU1" s="7"/>
      <c r="DV1" s="5">
        <v>1908.0</v>
      </c>
      <c r="DW1" s="6"/>
      <c r="DX1" s="6"/>
      <c r="DY1" s="6"/>
      <c r="DZ1" s="7"/>
      <c r="EA1" s="5">
        <v>1904.0</v>
      </c>
      <c r="EB1" s="6"/>
      <c r="EC1" s="6"/>
      <c r="ED1" s="6"/>
      <c r="EE1" s="7"/>
      <c r="EF1" s="5">
        <v>1900.0</v>
      </c>
      <c r="EG1" s="6"/>
      <c r="EH1" s="6"/>
      <c r="EI1" s="7"/>
      <c r="EJ1" s="5">
        <v>1896.0</v>
      </c>
      <c r="EK1" s="6"/>
      <c r="EL1" s="6"/>
      <c r="EM1" s="7"/>
      <c r="EN1" s="5">
        <v>1892.0</v>
      </c>
      <c r="EO1" s="6"/>
      <c r="EP1" s="6"/>
      <c r="EQ1" s="6"/>
      <c r="ER1" s="7"/>
      <c r="ES1" s="5">
        <v>1888.0</v>
      </c>
      <c r="ET1" s="6"/>
      <c r="EU1" s="6"/>
      <c r="EV1" s="7"/>
      <c r="EW1" s="5">
        <v>1884.0</v>
      </c>
      <c r="EX1" s="6"/>
      <c r="EY1" s="6"/>
      <c r="EZ1" s="7"/>
      <c r="FA1" s="5">
        <v>1880.0</v>
      </c>
      <c r="FB1" s="6"/>
      <c r="FC1" s="6"/>
      <c r="FD1" s="6"/>
      <c r="FE1" s="7"/>
      <c r="FF1" s="5">
        <v>1876.0</v>
      </c>
      <c r="FG1" s="6"/>
      <c r="FH1" s="6"/>
      <c r="FI1" s="7"/>
      <c r="FJ1" s="5">
        <v>1872.0</v>
      </c>
      <c r="FK1" s="6"/>
      <c r="FL1" s="6"/>
      <c r="FM1" s="7"/>
      <c r="FN1" s="5">
        <v>1868.0</v>
      </c>
      <c r="FO1" s="6"/>
      <c r="FP1" s="6"/>
      <c r="FQ1" s="7"/>
      <c r="FR1" s="5">
        <v>1864.0</v>
      </c>
      <c r="FS1" s="6"/>
      <c r="FT1" s="6"/>
      <c r="FU1" s="7"/>
      <c r="FV1" s="8">
        <v>1860.0</v>
      </c>
      <c r="FW1" s="9"/>
      <c r="FX1" s="9"/>
      <c r="FY1" s="10"/>
      <c r="FZ1" s="8">
        <v>1856.0</v>
      </c>
      <c r="GA1" s="9"/>
      <c r="GB1" s="10"/>
      <c r="GC1" s="8">
        <v>1852.0</v>
      </c>
      <c r="GD1" s="9"/>
      <c r="GE1" s="9"/>
      <c r="GF1" s="9"/>
      <c r="GG1" s="10"/>
      <c r="GH1" s="8">
        <v>1848.0</v>
      </c>
      <c r="GI1" s="9"/>
      <c r="GJ1" s="9"/>
      <c r="GK1" s="9"/>
      <c r="GL1" s="10"/>
      <c r="GM1" s="11">
        <v>1844.0</v>
      </c>
      <c r="GN1" s="12"/>
      <c r="GO1" s="12"/>
      <c r="GP1" s="12"/>
      <c r="GQ1" s="13"/>
      <c r="GR1" s="8">
        <v>1840.0</v>
      </c>
      <c r="GS1" s="9"/>
      <c r="GT1" s="9"/>
      <c r="GU1" s="10"/>
      <c r="GV1" s="8">
        <v>1836.0</v>
      </c>
      <c r="GW1" s="9"/>
      <c r="GX1" s="9"/>
      <c r="GY1" s="9"/>
      <c r="GZ1" s="9"/>
      <c r="HA1" s="10"/>
      <c r="HB1" s="8">
        <v>1832.0</v>
      </c>
      <c r="HC1" s="9"/>
      <c r="HD1" s="9"/>
      <c r="HE1" s="9"/>
      <c r="HF1" s="9"/>
      <c r="HG1" s="8">
        <v>1828.0</v>
      </c>
      <c r="HH1" s="9"/>
      <c r="HI1" s="9"/>
      <c r="HJ1" s="9"/>
      <c r="HK1" s="14"/>
      <c r="HL1" s="5">
        <v>2016.0</v>
      </c>
      <c r="HM1" s="6"/>
      <c r="HN1" s="6"/>
      <c r="HO1" s="7"/>
      <c r="HP1" s="5">
        <v>2012.0</v>
      </c>
      <c r="HQ1" s="6"/>
      <c r="HR1" s="7"/>
      <c r="HS1" s="5">
        <v>2008.0</v>
      </c>
      <c r="HT1" s="6"/>
      <c r="HU1" s="7"/>
      <c r="HV1" s="5">
        <v>2004.0</v>
      </c>
      <c r="HW1" s="6"/>
      <c r="HX1" s="7"/>
      <c r="HY1" s="5">
        <v>2000.0</v>
      </c>
      <c r="HZ1" s="6"/>
      <c r="IA1" s="6"/>
      <c r="IB1" s="7"/>
      <c r="IC1" s="5">
        <v>1996.0</v>
      </c>
      <c r="ID1" s="6"/>
      <c r="IE1" s="6"/>
      <c r="IF1" s="7"/>
      <c r="IG1" s="5">
        <v>1992.0</v>
      </c>
      <c r="IH1" s="6"/>
      <c r="II1" s="6"/>
      <c r="IJ1" s="7"/>
      <c r="IK1" s="5">
        <v>1988.0</v>
      </c>
      <c r="IL1" s="6"/>
      <c r="IM1" s="7"/>
      <c r="IN1" s="5">
        <v>1984.0</v>
      </c>
      <c r="IO1" s="6"/>
      <c r="IP1" s="7"/>
      <c r="IQ1" s="5">
        <v>1980.0</v>
      </c>
      <c r="IR1" s="6"/>
      <c r="IS1" s="6"/>
      <c r="IT1" s="7"/>
      <c r="IU1" s="5">
        <v>1976.0</v>
      </c>
      <c r="IV1" s="6"/>
      <c r="IW1" s="7"/>
      <c r="IX1" s="5">
        <v>1972.0</v>
      </c>
      <c r="IY1" s="6"/>
      <c r="IZ1" s="7"/>
      <c r="JA1" s="5">
        <v>1968.0</v>
      </c>
      <c r="JB1" s="6"/>
      <c r="JC1" s="6"/>
      <c r="JD1" s="7"/>
      <c r="JE1" s="5">
        <v>1964.0</v>
      </c>
      <c r="JF1" s="6"/>
      <c r="JG1" s="7"/>
      <c r="JH1" s="5">
        <v>1960.0</v>
      </c>
      <c r="JI1" s="6"/>
      <c r="JJ1" s="6"/>
      <c r="JK1" s="7"/>
      <c r="JL1" s="5">
        <v>1956.0</v>
      </c>
      <c r="JM1" s="6"/>
      <c r="JN1" s="6"/>
      <c r="JO1" s="7"/>
      <c r="JP1" s="5">
        <v>1952.0</v>
      </c>
      <c r="JQ1" s="6"/>
      <c r="JR1" s="7"/>
      <c r="JS1" s="5">
        <v>1948.0</v>
      </c>
      <c r="JT1" s="6"/>
      <c r="JU1" s="6"/>
      <c r="JV1" s="6"/>
      <c r="JW1" s="7"/>
      <c r="JX1" s="5">
        <v>1944.0</v>
      </c>
      <c r="JY1" s="6"/>
      <c r="JZ1" s="7"/>
      <c r="KA1" s="5">
        <v>1940.0</v>
      </c>
      <c r="KB1" s="6"/>
      <c r="KC1" s="7"/>
      <c r="KD1" s="5">
        <v>1936.0</v>
      </c>
      <c r="KE1" s="6"/>
      <c r="KF1" s="7"/>
      <c r="KG1" s="5">
        <v>1932.0</v>
      </c>
      <c r="KH1" s="6"/>
      <c r="KI1" s="6"/>
      <c r="KJ1" s="7"/>
      <c r="KK1" s="5">
        <v>1928.0</v>
      </c>
      <c r="KL1" s="6"/>
      <c r="KM1" s="7"/>
      <c r="KN1" s="5">
        <v>1924.0</v>
      </c>
      <c r="KO1" s="6"/>
      <c r="KP1" s="6"/>
      <c r="KQ1" s="7"/>
      <c r="KR1" s="5">
        <v>1920.0</v>
      </c>
      <c r="KS1" s="6"/>
      <c r="KT1" s="6"/>
      <c r="KU1" s="7"/>
      <c r="KV1" s="5">
        <v>1916.0</v>
      </c>
      <c r="KW1" s="6"/>
      <c r="KX1" s="6"/>
      <c r="KY1" s="7"/>
      <c r="KZ1" s="5">
        <v>1912.0</v>
      </c>
      <c r="LA1" s="6"/>
      <c r="LB1" s="6"/>
      <c r="LC1" s="6"/>
      <c r="LD1" s="7"/>
      <c r="LE1" s="5">
        <v>1908.0</v>
      </c>
      <c r="LF1" s="6"/>
      <c r="LG1" s="6"/>
      <c r="LH1" s="7"/>
      <c r="LI1" s="5">
        <v>1904.0</v>
      </c>
      <c r="LJ1" s="6"/>
      <c r="LK1" s="6"/>
      <c r="LL1" s="7"/>
      <c r="LM1" s="5">
        <v>1900.0</v>
      </c>
      <c r="LN1" s="6"/>
      <c r="LO1" s="7"/>
      <c r="LP1" s="5">
        <v>1896.0</v>
      </c>
      <c r="LQ1" s="6"/>
      <c r="LR1" s="7"/>
      <c r="LS1" s="5">
        <v>1892.0</v>
      </c>
      <c r="LT1" s="6"/>
      <c r="LU1" s="6"/>
      <c r="LV1" s="7"/>
      <c r="LW1" s="5">
        <v>1888.0</v>
      </c>
      <c r="LX1" s="6"/>
      <c r="LY1" s="7"/>
      <c r="LZ1" s="5">
        <v>1884.0</v>
      </c>
      <c r="MA1" s="6"/>
      <c r="MB1" s="7"/>
      <c r="MC1" s="5">
        <v>1880.0</v>
      </c>
      <c r="MD1" s="6"/>
      <c r="ME1" s="6"/>
      <c r="MF1" s="7"/>
      <c r="MG1" s="5">
        <v>1876.0</v>
      </c>
      <c r="MH1" s="6"/>
      <c r="MI1" s="7"/>
      <c r="MJ1" s="5">
        <v>1872.0</v>
      </c>
      <c r="MK1" s="6"/>
      <c r="ML1" s="7"/>
      <c r="MM1" s="5">
        <v>1868.0</v>
      </c>
      <c r="MN1" s="6"/>
      <c r="MO1" s="7"/>
      <c r="MP1" s="5">
        <v>1864.0</v>
      </c>
      <c r="MQ1" s="6"/>
      <c r="MR1" s="7"/>
      <c r="MS1" s="5">
        <v>1860.0</v>
      </c>
      <c r="MT1" s="6"/>
      <c r="MU1" s="6"/>
      <c r="MV1" s="6"/>
      <c r="MW1" s="7"/>
      <c r="MX1" s="5">
        <v>1856.0</v>
      </c>
      <c r="MY1" s="6"/>
      <c r="MZ1" s="6"/>
      <c r="NA1" s="7"/>
      <c r="NB1" s="5">
        <v>1852.0</v>
      </c>
      <c r="NC1" s="6"/>
      <c r="ND1" s="6"/>
      <c r="NE1" s="7"/>
      <c r="NF1" s="5">
        <v>1848.0</v>
      </c>
      <c r="NG1" s="6"/>
      <c r="NH1" s="6"/>
      <c r="NI1" s="7"/>
      <c r="NJ1" s="5">
        <v>1844.0</v>
      </c>
      <c r="NK1" s="6"/>
      <c r="NL1" s="6"/>
      <c r="NM1" s="7"/>
      <c r="NN1" s="5">
        <v>1840.0</v>
      </c>
      <c r="NO1" s="6"/>
      <c r="NP1" s="7"/>
      <c r="NQ1" s="5">
        <v>1836.0</v>
      </c>
      <c r="NR1" s="6"/>
      <c r="NS1" s="6"/>
      <c r="NT1" s="6"/>
      <c r="NU1" s="7"/>
      <c r="NV1" s="5">
        <v>1832.0</v>
      </c>
      <c r="NW1" s="6"/>
      <c r="NX1" s="6"/>
      <c r="NY1" s="7"/>
      <c r="NZ1" s="5">
        <v>1828.0</v>
      </c>
      <c r="OA1" s="6"/>
      <c r="OB1" s="7"/>
      <c r="OC1" s="14"/>
      <c r="OD1" s="15" t="s">
        <v>5</v>
      </c>
      <c r="OE1" s="15" t="s">
        <v>5</v>
      </c>
      <c r="OF1" s="15" t="s">
        <v>5</v>
      </c>
      <c r="OG1" s="15" t="s">
        <v>5</v>
      </c>
      <c r="OH1" s="15" t="s">
        <v>5</v>
      </c>
      <c r="OI1" s="15" t="s">
        <v>5</v>
      </c>
      <c r="OJ1" s="15" t="s">
        <v>5</v>
      </c>
      <c r="OK1" s="15" t="s">
        <v>5</v>
      </c>
      <c r="OL1" s="15" t="s">
        <v>5</v>
      </c>
      <c r="OM1" s="15" t="s">
        <v>5</v>
      </c>
      <c r="ON1" s="15" t="s">
        <v>5</v>
      </c>
      <c r="OO1" s="15" t="s">
        <v>5</v>
      </c>
      <c r="OP1" s="15" t="s">
        <v>5</v>
      </c>
      <c r="OQ1" s="15" t="s">
        <v>5</v>
      </c>
      <c r="OR1" s="15" t="s">
        <v>5</v>
      </c>
      <c r="OS1" s="15" t="s">
        <v>5</v>
      </c>
      <c r="OT1" s="15" t="s">
        <v>5</v>
      </c>
      <c r="OU1" s="15" t="s">
        <v>5</v>
      </c>
      <c r="OV1" s="15" t="s">
        <v>5</v>
      </c>
      <c r="OW1" s="15" t="s">
        <v>5</v>
      </c>
      <c r="OX1" s="15" t="s">
        <v>5</v>
      </c>
      <c r="OY1" s="15" t="s">
        <v>5</v>
      </c>
      <c r="OZ1" s="15" t="s">
        <v>5</v>
      </c>
      <c r="PA1" s="15" t="s">
        <v>5</v>
      </c>
      <c r="PB1" s="15" t="s">
        <v>5</v>
      </c>
      <c r="PC1" s="15" t="s">
        <v>5</v>
      </c>
      <c r="PD1" s="15" t="s">
        <v>5</v>
      </c>
      <c r="PE1" s="15" t="s">
        <v>5</v>
      </c>
      <c r="PF1" s="15" t="s">
        <v>5</v>
      </c>
      <c r="PG1" s="15" t="s">
        <v>5</v>
      </c>
      <c r="PH1" s="15" t="s">
        <v>5</v>
      </c>
      <c r="PI1" s="15" t="s">
        <v>5</v>
      </c>
      <c r="PJ1" s="15" t="s">
        <v>5</v>
      </c>
      <c r="PK1" s="15" t="s">
        <v>5</v>
      </c>
      <c r="PL1" s="15" t="s">
        <v>5</v>
      </c>
      <c r="PM1" s="15" t="s">
        <v>5</v>
      </c>
      <c r="PN1" s="15" t="s">
        <v>5</v>
      </c>
      <c r="PO1" s="15" t="s">
        <v>5</v>
      </c>
      <c r="PP1" s="15" t="s">
        <v>5</v>
      </c>
      <c r="PQ1" s="15" t="s">
        <v>5</v>
      </c>
      <c r="PR1" s="15" t="s">
        <v>5</v>
      </c>
      <c r="PS1" s="15" t="s">
        <v>5</v>
      </c>
      <c r="PT1" s="15" t="s">
        <v>5</v>
      </c>
      <c r="PU1" s="15" t="s">
        <v>5</v>
      </c>
      <c r="PV1" s="15" t="s">
        <v>5</v>
      </c>
      <c r="PW1" s="15" t="s">
        <v>5</v>
      </c>
      <c r="PX1" s="15" t="s">
        <v>5</v>
      </c>
      <c r="PY1" s="15" t="s">
        <v>5</v>
      </c>
    </row>
    <row r="2">
      <c r="A2" s="4" t="s">
        <v>6</v>
      </c>
      <c r="B2" s="16" t="s">
        <v>7</v>
      </c>
      <c r="C2" s="17" t="s">
        <v>8</v>
      </c>
      <c r="D2" s="17" t="s">
        <v>9</v>
      </c>
      <c r="E2" s="18" t="s">
        <v>5</v>
      </c>
      <c r="F2" s="10"/>
      <c r="G2" s="19" t="s">
        <v>10</v>
      </c>
      <c r="H2" s="17" t="s">
        <v>11</v>
      </c>
      <c r="I2" s="18" t="s">
        <v>5</v>
      </c>
      <c r="J2" s="10"/>
      <c r="K2" s="16" t="s">
        <v>10</v>
      </c>
      <c r="L2" s="17" t="s">
        <v>12</v>
      </c>
      <c r="M2" s="18" t="s">
        <v>5</v>
      </c>
      <c r="N2" s="10"/>
      <c r="O2" s="16" t="s">
        <v>13</v>
      </c>
      <c r="P2" s="20" t="s">
        <v>14</v>
      </c>
      <c r="Q2" s="18" t="s">
        <v>5</v>
      </c>
      <c r="R2" s="10"/>
      <c r="S2" s="16" t="s">
        <v>15</v>
      </c>
      <c r="T2" s="17" t="s">
        <v>14</v>
      </c>
      <c r="U2" s="17" t="s">
        <v>16</v>
      </c>
      <c r="V2" s="18" t="s">
        <v>5</v>
      </c>
      <c r="W2" s="10"/>
      <c r="X2" s="19" t="s">
        <v>17</v>
      </c>
      <c r="Y2" s="17" t="s">
        <v>18</v>
      </c>
      <c r="Z2" s="17" t="s">
        <v>19</v>
      </c>
      <c r="AA2" s="18" t="s">
        <v>5</v>
      </c>
      <c r="AB2" s="10"/>
      <c r="AC2" s="16" t="s">
        <v>17</v>
      </c>
      <c r="AD2" s="20" t="s">
        <v>20</v>
      </c>
      <c r="AE2" s="17" t="s">
        <v>21</v>
      </c>
      <c r="AF2" s="18" t="s">
        <v>5</v>
      </c>
      <c r="AG2" s="10"/>
      <c r="AH2" s="16" t="s">
        <v>22</v>
      </c>
      <c r="AI2" s="17" t="s">
        <v>20</v>
      </c>
      <c r="AJ2" s="18" t="s">
        <v>5</v>
      </c>
      <c r="AK2" s="10"/>
      <c r="AL2" s="16" t="s">
        <v>23</v>
      </c>
      <c r="AM2" s="20" t="s">
        <v>24</v>
      </c>
      <c r="AN2" s="18" t="s">
        <v>5</v>
      </c>
      <c r="AO2" s="10"/>
      <c r="AP2" s="19" t="s">
        <v>25</v>
      </c>
      <c r="AQ2" s="17" t="s">
        <v>24</v>
      </c>
      <c r="AR2" s="17" t="s">
        <v>26</v>
      </c>
      <c r="AS2" s="18" t="s">
        <v>5</v>
      </c>
      <c r="AT2" s="10"/>
      <c r="AU2" s="16" t="s">
        <v>25</v>
      </c>
      <c r="AV2" s="20" t="s">
        <v>27</v>
      </c>
      <c r="AW2" s="18" t="s">
        <v>5</v>
      </c>
      <c r="AX2" s="10"/>
      <c r="AY2" s="16" t="s">
        <v>28</v>
      </c>
      <c r="AZ2" s="20" t="s">
        <v>29</v>
      </c>
      <c r="BA2" s="18" t="s">
        <v>5</v>
      </c>
      <c r="BB2" s="10"/>
      <c r="BC2" s="16" t="s">
        <v>30</v>
      </c>
      <c r="BD2" s="17" t="s">
        <v>29</v>
      </c>
      <c r="BE2" s="17" t="s">
        <v>31</v>
      </c>
      <c r="BF2" s="18" t="s">
        <v>5</v>
      </c>
      <c r="BG2" s="10"/>
      <c r="BH2" s="19" t="s">
        <v>32</v>
      </c>
      <c r="BI2" s="17" t="s">
        <v>33</v>
      </c>
      <c r="BJ2" s="18" t="s">
        <v>5</v>
      </c>
      <c r="BK2" s="10"/>
      <c r="BL2" s="16" t="s">
        <v>34</v>
      </c>
      <c r="BM2" s="17" t="s">
        <v>29</v>
      </c>
      <c r="BN2" s="17" t="s">
        <v>35</v>
      </c>
      <c r="BO2" s="18" t="s">
        <v>5</v>
      </c>
      <c r="BP2" s="10"/>
      <c r="BQ2" s="16" t="s">
        <v>36</v>
      </c>
      <c r="BR2" s="20" t="s">
        <v>37</v>
      </c>
      <c r="BS2" s="17" t="s">
        <v>38</v>
      </c>
      <c r="BT2" s="18" t="s">
        <v>5</v>
      </c>
      <c r="BU2" s="10"/>
      <c r="BV2" s="16" t="s">
        <v>36</v>
      </c>
      <c r="BW2" s="17" t="s">
        <v>37</v>
      </c>
      <c r="BX2" s="18" t="s">
        <v>5</v>
      </c>
      <c r="BY2" s="10"/>
      <c r="BZ2" s="19" t="s">
        <v>39</v>
      </c>
      <c r="CA2" s="17" t="s">
        <v>40</v>
      </c>
      <c r="CB2" s="17" t="s">
        <v>41</v>
      </c>
      <c r="CC2" s="17" t="s">
        <v>42</v>
      </c>
      <c r="CD2" s="18" t="s">
        <v>5</v>
      </c>
      <c r="CE2" s="10"/>
      <c r="CF2" s="19" t="s">
        <v>43</v>
      </c>
      <c r="CG2" s="17" t="s">
        <v>40</v>
      </c>
      <c r="CH2" s="18" t="s">
        <v>5</v>
      </c>
      <c r="CI2" s="10"/>
      <c r="CJ2" s="19" t="s">
        <v>43</v>
      </c>
      <c r="CK2" s="17" t="s">
        <v>44</v>
      </c>
      <c r="CL2" s="18" t="s">
        <v>5</v>
      </c>
      <c r="CM2" s="10"/>
      <c r="CN2" s="19" t="s">
        <v>43</v>
      </c>
      <c r="CO2" s="17" t="s">
        <v>45</v>
      </c>
      <c r="CP2" s="18" t="s">
        <v>5</v>
      </c>
      <c r="CQ2" s="10"/>
      <c r="CR2" s="16" t="s">
        <v>43</v>
      </c>
      <c r="CS2" s="20" t="s">
        <v>46</v>
      </c>
      <c r="CT2" s="17" t="s">
        <v>47</v>
      </c>
      <c r="CU2" s="18" t="s">
        <v>5</v>
      </c>
      <c r="CV2" s="10"/>
      <c r="CW2" s="16" t="s">
        <v>48</v>
      </c>
      <c r="CX2" s="17" t="s">
        <v>46</v>
      </c>
      <c r="CY2" s="18" t="s">
        <v>5</v>
      </c>
      <c r="CZ2" s="10"/>
      <c r="DA2" s="16" t="s">
        <v>49</v>
      </c>
      <c r="DB2" s="20" t="s">
        <v>50</v>
      </c>
      <c r="DC2" s="17" t="s">
        <v>51</v>
      </c>
      <c r="DD2" s="18" t="s">
        <v>5</v>
      </c>
      <c r="DE2" s="10"/>
      <c r="DF2" s="16" t="s">
        <v>52</v>
      </c>
      <c r="DG2" s="17" t="s">
        <v>53</v>
      </c>
      <c r="DH2" s="17" t="s">
        <v>54</v>
      </c>
      <c r="DI2" s="18" t="s">
        <v>5</v>
      </c>
      <c r="DJ2" s="10"/>
      <c r="DK2" s="19" t="s">
        <v>55</v>
      </c>
      <c r="DL2" s="17" t="s">
        <v>56</v>
      </c>
      <c r="DM2" s="17" t="s">
        <v>57</v>
      </c>
      <c r="DN2" s="18" t="s">
        <v>5</v>
      </c>
      <c r="DO2" s="10"/>
      <c r="DP2" s="16" t="s">
        <v>55</v>
      </c>
      <c r="DQ2" s="20" t="s">
        <v>58</v>
      </c>
      <c r="DR2" s="17" t="s">
        <v>59</v>
      </c>
      <c r="DS2" s="17" t="s">
        <v>54</v>
      </c>
      <c r="DT2" s="18" t="s">
        <v>5</v>
      </c>
      <c r="DU2" s="10"/>
      <c r="DV2" s="16" t="s">
        <v>60</v>
      </c>
      <c r="DW2" s="17" t="s">
        <v>58</v>
      </c>
      <c r="DX2" s="17" t="s">
        <v>54</v>
      </c>
      <c r="DY2" s="18" t="s">
        <v>5</v>
      </c>
      <c r="DZ2" s="10"/>
      <c r="EA2" s="16" t="s">
        <v>61</v>
      </c>
      <c r="EB2" s="20" t="s">
        <v>62</v>
      </c>
      <c r="EC2" s="17" t="s">
        <v>54</v>
      </c>
      <c r="ED2" s="18" t="s">
        <v>5</v>
      </c>
      <c r="EE2" s="10"/>
      <c r="EF2" s="16" t="s">
        <v>60</v>
      </c>
      <c r="EG2" s="20" t="s">
        <v>63</v>
      </c>
      <c r="EH2" s="18" t="s">
        <v>5</v>
      </c>
      <c r="EI2" s="10"/>
      <c r="EJ2" s="16" t="s">
        <v>60</v>
      </c>
      <c r="EK2" s="17" t="s">
        <v>63</v>
      </c>
      <c r="EL2" s="18" t="s">
        <v>5</v>
      </c>
      <c r="EM2" s="10"/>
      <c r="EN2" s="16" t="s">
        <v>64</v>
      </c>
      <c r="EO2" s="20" t="s">
        <v>65</v>
      </c>
      <c r="EP2" s="17" t="s">
        <v>66</v>
      </c>
      <c r="EQ2" s="18" t="s">
        <v>5</v>
      </c>
      <c r="ER2" s="10"/>
      <c r="ES2" s="19" t="s">
        <v>64</v>
      </c>
      <c r="ET2" s="17" t="s">
        <v>65</v>
      </c>
      <c r="EU2" s="18" t="s">
        <v>5</v>
      </c>
      <c r="EV2" s="10"/>
      <c r="EW2" s="16" t="s">
        <v>64</v>
      </c>
      <c r="EX2" s="17" t="s">
        <v>67</v>
      </c>
      <c r="EY2" s="18" t="s">
        <v>5</v>
      </c>
      <c r="EZ2" s="10"/>
      <c r="FA2" s="16" t="s">
        <v>68</v>
      </c>
      <c r="FB2" s="17" t="s">
        <v>69</v>
      </c>
      <c r="FC2" s="17" t="s">
        <v>70</v>
      </c>
      <c r="FD2" s="18" t="s">
        <v>5</v>
      </c>
      <c r="FE2" s="10"/>
      <c r="FF2" s="16" t="s">
        <v>71</v>
      </c>
      <c r="FG2" s="17" t="s">
        <v>72</v>
      </c>
      <c r="FH2" s="18" t="s">
        <v>5</v>
      </c>
      <c r="FI2" s="10"/>
      <c r="FJ2" s="16" t="s">
        <v>73</v>
      </c>
      <c r="FK2" s="20" t="s">
        <v>74</v>
      </c>
      <c r="FL2" s="18" t="s">
        <v>5</v>
      </c>
      <c r="FM2" s="10"/>
      <c r="FN2" s="16" t="s">
        <v>75</v>
      </c>
      <c r="FO2" s="17" t="s">
        <v>74</v>
      </c>
      <c r="FP2" s="18" t="s">
        <v>5</v>
      </c>
      <c r="FQ2" s="10"/>
      <c r="FR2" s="16" t="s">
        <v>76</v>
      </c>
      <c r="FS2" s="20" t="s">
        <v>77</v>
      </c>
      <c r="FT2" s="18" t="s">
        <v>5</v>
      </c>
      <c r="FU2" s="10"/>
      <c r="FV2" s="16" t="s">
        <v>78</v>
      </c>
      <c r="FW2" s="17" t="s">
        <v>79</v>
      </c>
      <c r="FX2" s="17" t="s">
        <v>80</v>
      </c>
      <c r="FY2" s="21" t="s">
        <v>81</v>
      </c>
      <c r="FZ2" s="16" t="s">
        <v>82</v>
      </c>
      <c r="GA2" s="17" t="s">
        <v>83</v>
      </c>
      <c r="GB2" s="17" t="s">
        <v>84</v>
      </c>
      <c r="GC2" s="16" t="s">
        <v>85</v>
      </c>
      <c r="GD2" s="17" t="s">
        <v>86</v>
      </c>
      <c r="GE2" s="17" t="s">
        <v>87</v>
      </c>
      <c r="GF2" s="18" t="s">
        <v>5</v>
      </c>
      <c r="GG2" s="10"/>
      <c r="GH2" s="16" t="s">
        <v>88</v>
      </c>
      <c r="GI2" s="17" t="s">
        <v>89</v>
      </c>
      <c r="GJ2" s="17" t="s">
        <v>90</v>
      </c>
      <c r="GK2" s="18" t="s">
        <v>5</v>
      </c>
      <c r="GL2" s="10"/>
      <c r="GM2" s="16" t="s">
        <v>91</v>
      </c>
      <c r="GN2" s="17" t="s">
        <v>92</v>
      </c>
      <c r="GO2" s="17" t="s">
        <v>93</v>
      </c>
      <c r="GP2" s="18" t="s">
        <v>5</v>
      </c>
      <c r="GQ2" s="10"/>
      <c r="GR2" s="19" t="s">
        <v>94</v>
      </c>
      <c r="GS2" s="17" t="s">
        <v>95</v>
      </c>
      <c r="GT2" s="18" t="s">
        <v>5</v>
      </c>
      <c r="GU2" s="10"/>
      <c r="GV2" s="16" t="s">
        <v>94</v>
      </c>
      <c r="GW2" s="17" t="s">
        <v>95</v>
      </c>
      <c r="GX2" s="17" t="s">
        <v>96</v>
      </c>
      <c r="GY2" s="17" t="s">
        <v>97</v>
      </c>
      <c r="GZ2" s="18" t="s">
        <v>5</v>
      </c>
      <c r="HA2" s="10"/>
      <c r="HB2" s="19" t="s">
        <v>98</v>
      </c>
      <c r="HC2" s="17" t="s">
        <v>99</v>
      </c>
      <c r="HD2" s="17" t="s">
        <v>100</v>
      </c>
      <c r="HE2" s="18" t="s">
        <v>5</v>
      </c>
      <c r="HF2" s="10"/>
      <c r="HG2" s="16" t="s">
        <v>98</v>
      </c>
      <c r="HH2" s="17" t="s">
        <v>101</v>
      </c>
      <c r="HI2" s="18" t="s">
        <v>5</v>
      </c>
      <c r="HJ2" s="10"/>
      <c r="HK2" s="14"/>
      <c r="HL2" s="22" t="s">
        <v>102</v>
      </c>
      <c r="HM2" s="23" t="s">
        <v>7</v>
      </c>
      <c r="HN2" s="23" t="s">
        <v>8</v>
      </c>
      <c r="HO2" s="24" t="s">
        <v>9</v>
      </c>
      <c r="HP2" s="22" t="s">
        <v>102</v>
      </c>
      <c r="HQ2" s="23" t="s">
        <v>10</v>
      </c>
      <c r="HR2" s="24" t="s">
        <v>11</v>
      </c>
      <c r="HS2" s="22" t="s">
        <v>102</v>
      </c>
      <c r="HT2" s="23" t="s">
        <v>10</v>
      </c>
      <c r="HU2" s="24" t="s">
        <v>12</v>
      </c>
      <c r="HV2" s="22" t="s">
        <v>102</v>
      </c>
      <c r="HW2" s="23" t="s">
        <v>13</v>
      </c>
      <c r="HX2" s="24" t="s">
        <v>14</v>
      </c>
      <c r="HY2" s="22" t="s">
        <v>102</v>
      </c>
      <c r="HZ2" s="23" t="s">
        <v>15</v>
      </c>
      <c r="IA2" s="23" t="s">
        <v>14</v>
      </c>
      <c r="IB2" s="24" t="s">
        <v>16</v>
      </c>
      <c r="IC2" s="22" t="s">
        <v>102</v>
      </c>
      <c r="ID2" s="23" t="s">
        <v>17</v>
      </c>
      <c r="IE2" s="23" t="s">
        <v>18</v>
      </c>
      <c r="IF2" s="24" t="s">
        <v>19</v>
      </c>
      <c r="IG2" s="22" t="s">
        <v>102</v>
      </c>
      <c r="IH2" s="23" t="s">
        <v>17</v>
      </c>
      <c r="II2" s="23" t="s">
        <v>20</v>
      </c>
      <c r="IJ2" s="24" t="s">
        <v>21</v>
      </c>
      <c r="IK2" s="22" t="s">
        <v>102</v>
      </c>
      <c r="IL2" s="23" t="s">
        <v>22</v>
      </c>
      <c r="IM2" s="24" t="s">
        <v>20</v>
      </c>
      <c r="IN2" s="22" t="s">
        <v>102</v>
      </c>
      <c r="IO2" s="23" t="s">
        <v>23</v>
      </c>
      <c r="IP2" s="24" t="s">
        <v>24</v>
      </c>
      <c r="IQ2" s="22" t="s">
        <v>102</v>
      </c>
      <c r="IR2" s="23" t="s">
        <v>25</v>
      </c>
      <c r="IS2" s="23" t="s">
        <v>24</v>
      </c>
      <c r="IT2" s="24" t="s">
        <v>26</v>
      </c>
      <c r="IU2" s="22" t="s">
        <v>102</v>
      </c>
      <c r="IV2" s="23" t="s">
        <v>25</v>
      </c>
      <c r="IW2" s="24" t="s">
        <v>27</v>
      </c>
      <c r="IX2" s="22" t="s">
        <v>102</v>
      </c>
      <c r="IY2" s="23" t="s">
        <v>28</v>
      </c>
      <c r="IZ2" s="24" t="s">
        <v>29</v>
      </c>
      <c r="JA2" s="22" t="s">
        <v>102</v>
      </c>
      <c r="JB2" s="23" t="s">
        <v>30</v>
      </c>
      <c r="JC2" s="23" t="s">
        <v>29</v>
      </c>
      <c r="JD2" s="24" t="s">
        <v>31</v>
      </c>
      <c r="JE2" s="22" t="s">
        <v>102</v>
      </c>
      <c r="JF2" s="23" t="s">
        <v>32</v>
      </c>
      <c r="JG2" s="24" t="s">
        <v>33</v>
      </c>
      <c r="JH2" s="22" t="s">
        <v>102</v>
      </c>
      <c r="JI2" s="23" t="s">
        <v>34</v>
      </c>
      <c r="JJ2" s="23" t="s">
        <v>29</v>
      </c>
      <c r="JK2" s="24" t="s">
        <v>35</v>
      </c>
      <c r="JL2" s="22" t="s">
        <v>102</v>
      </c>
      <c r="JM2" s="23" t="s">
        <v>36</v>
      </c>
      <c r="JN2" s="23" t="s">
        <v>37</v>
      </c>
      <c r="JO2" s="24" t="s">
        <v>38</v>
      </c>
      <c r="JP2" s="22" t="s">
        <v>102</v>
      </c>
      <c r="JQ2" s="23" t="s">
        <v>36</v>
      </c>
      <c r="JR2" s="24" t="s">
        <v>37</v>
      </c>
      <c r="JS2" s="22" t="s">
        <v>102</v>
      </c>
      <c r="JT2" s="23" t="s">
        <v>39</v>
      </c>
      <c r="JU2" s="23" t="s">
        <v>40</v>
      </c>
      <c r="JV2" s="23" t="s">
        <v>41</v>
      </c>
      <c r="JW2" s="24" t="s">
        <v>42</v>
      </c>
      <c r="JX2" s="22" t="s">
        <v>102</v>
      </c>
      <c r="JY2" s="23" t="s">
        <v>43</v>
      </c>
      <c r="JZ2" s="24" t="s">
        <v>40</v>
      </c>
      <c r="KA2" s="22" t="s">
        <v>102</v>
      </c>
      <c r="KB2" s="23" t="s">
        <v>43</v>
      </c>
      <c r="KC2" s="24" t="s">
        <v>44</v>
      </c>
      <c r="KD2" s="22" t="s">
        <v>102</v>
      </c>
      <c r="KE2" s="23" t="s">
        <v>43</v>
      </c>
      <c r="KF2" s="24" t="s">
        <v>45</v>
      </c>
      <c r="KG2" s="22" t="s">
        <v>102</v>
      </c>
      <c r="KH2" s="23" t="s">
        <v>43</v>
      </c>
      <c r="KI2" s="23" t="s">
        <v>46</v>
      </c>
      <c r="KJ2" s="24" t="s">
        <v>47</v>
      </c>
      <c r="KK2" s="22" t="s">
        <v>102</v>
      </c>
      <c r="KL2" s="23" t="s">
        <v>48</v>
      </c>
      <c r="KM2" s="24" t="s">
        <v>46</v>
      </c>
      <c r="KN2" s="22" t="s">
        <v>102</v>
      </c>
      <c r="KO2" s="23" t="s">
        <v>49</v>
      </c>
      <c r="KP2" s="23" t="s">
        <v>50</v>
      </c>
      <c r="KQ2" s="24" t="s">
        <v>51</v>
      </c>
      <c r="KR2" s="22" t="s">
        <v>102</v>
      </c>
      <c r="KS2" s="23" t="s">
        <v>52</v>
      </c>
      <c r="KT2" s="23" t="s">
        <v>53</v>
      </c>
      <c r="KU2" s="24" t="s">
        <v>54</v>
      </c>
      <c r="KV2" s="22" t="s">
        <v>102</v>
      </c>
      <c r="KW2" s="23" t="s">
        <v>55</v>
      </c>
      <c r="KX2" s="23" t="s">
        <v>56</v>
      </c>
      <c r="KY2" s="24" t="s">
        <v>57</v>
      </c>
      <c r="KZ2" s="22" t="s">
        <v>102</v>
      </c>
      <c r="LA2" s="23" t="s">
        <v>55</v>
      </c>
      <c r="LB2" s="23" t="s">
        <v>58</v>
      </c>
      <c r="LC2" s="23" t="s">
        <v>59</v>
      </c>
      <c r="LD2" s="24" t="s">
        <v>54</v>
      </c>
      <c r="LE2" s="25" t="s">
        <v>102</v>
      </c>
      <c r="LF2" s="23" t="s">
        <v>60</v>
      </c>
      <c r="LG2" s="23" t="s">
        <v>58</v>
      </c>
      <c r="LH2" s="24" t="s">
        <v>54</v>
      </c>
      <c r="LI2" s="22" t="s">
        <v>102</v>
      </c>
      <c r="LJ2" s="23" t="s">
        <v>61</v>
      </c>
      <c r="LK2" s="23" t="s">
        <v>62</v>
      </c>
      <c r="LL2" s="24" t="s">
        <v>54</v>
      </c>
      <c r="LM2" s="22" t="s">
        <v>102</v>
      </c>
      <c r="LN2" s="23" t="s">
        <v>60</v>
      </c>
      <c r="LO2" s="24" t="s">
        <v>63</v>
      </c>
      <c r="LP2" s="22" t="s">
        <v>102</v>
      </c>
      <c r="LQ2" s="23" t="s">
        <v>60</v>
      </c>
      <c r="LR2" s="24" t="s">
        <v>63</v>
      </c>
      <c r="LS2" s="22" t="s">
        <v>102</v>
      </c>
      <c r="LT2" s="23" t="s">
        <v>64</v>
      </c>
      <c r="LU2" s="23" t="s">
        <v>65</v>
      </c>
      <c r="LV2" s="24" t="s">
        <v>66</v>
      </c>
      <c r="LW2" s="22" t="s">
        <v>102</v>
      </c>
      <c r="LX2" s="23" t="s">
        <v>64</v>
      </c>
      <c r="LY2" s="24" t="s">
        <v>65</v>
      </c>
      <c r="LZ2" s="22" t="s">
        <v>102</v>
      </c>
      <c r="MA2" s="23" t="s">
        <v>64</v>
      </c>
      <c r="MB2" s="24" t="s">
        <v>67</v>
      </c>
      <c r="MC2" s="22" t="s">
        <v>102</v>
      </c>
      <c r="MD2" s="23" t="s">
        <v>68</v>
      </c>
      <c r="ME2" s="23" t="s">
        <v>69</v>
      </c>
      <c r="MF2" s="24" t="s">
        <v>70</v>
      </c>
      <c r="MG2" s="22" t="s">
        <v>102</v>
      </c>
      <c r="MH2" s="23" t="s">
        <v>71</v>
      </c>
      <c r="MI2" s="24" t="s">
        <v>72</v>
      </c>
      <c r="MJ2" s="22" t="s">
        <v>102</v>
      </c>
      <c r="MK2" s="23" t="s">
        <v>73</v>
      </c>
      <c r="ML2" s="24" t="s">
        <v>74</v>
      </c>
      <c r="MM2" s="22" t="s">
        <v>102</v>
      </c>
      <c r="MN2" s="23" t="s">
        <v>75</v>
      </c>
      <c r="MO2" s="24" t="s">
        <v>74</v>
      </c>
      <c r="MP2" s="22" t="s">
        <v>102</v>
      </c>
      <c r="MQ2" s="23" t="s">
        <v>76</v>
      </c>
      <c r="MR2" s="24" t="s">
        <v>77</v>
      </c>
      <c r="MS2" s="22" t="s">
        <v>102</v>
      </c>
      <c r="MT2" s="23" t="s">
        <v>78</v>
      </c>
      <c r="MU2" s="23" t="s">
        <v>79</v>
      </c>
      <c r="MV2" s="23" t="s">
        <v>80</v>
      </c>
      <c r="MW2" s="24" t="s">
        <v>81</v>
      </c>
      <c r="MX2" s="22" t="s">
        <v>102</v>
      </c>
      <c r="MY2" s="23" t="s">
        <v>82</v>
      </c>
      <c r="MZ2" s="23" t="s">
        <v>83</v>
      </c>
      <c r="NA2" s="24" t="s">
        <v>84</v>
      </c>
      <c r="NB2" s="22" t="s">
        <v>102</v>
      </c>
      <c r="NC2" s="23" t="s">
        <v>85</v>
      </c>
      <c r="ND2" s="23" t="s">
        <v>86</v>
      </c>
      <c r="NE2" s="24" t="s">
        <v>87</v>
      </c>
      <c r="NF2" s="22" t="s">
        <v>102</v>
      </c>
      <c r="NG2" s="23" t="s">
        <v>88</v>
      </c>
      <c r="NH2" s="23" t="s">
        <v>89</v>
      </c>
      <c r="NI2" s="24" t="s">
        <v>90</v>
      </c>
      <c r="NJ2" s="22" t="s">
        <v>102</v>
      </c>
      <c r="NK2" s="23" t="s">
        <v>91</v>
      </c>
      <c r="NL2" s="23" t="s">
        <v>92</v>
      </c>
      <c r="NM2" s="24" t="s">
        <v>93</v>
      </c>
      <c r="NN2" s="22" t="s">
        <v>102</v>
      </c>
      <c r="NO2" s="23" t="s">
        <v>94</v>
      </c>
      <c r="NP2" s="24" t="s">
        <v>95</v>
      </c>
      <c r="NQ2" s="22" t="s">
        <v>102</v>
      </c>
      <c r="NR2" s="23" t="s">
        <v>94</v>
      </c>
      <c r="NS2" s="23" t="s">
        <v>95</v>
      </c>
      <c r="NT2" s="23" t="s">
        <v>96</v>
      </c>
      <c r="NU2" s="24" t="s">
        <v>97</v>
      </c>
      <c r="NV2" s="22" t="s">
        <v>102</v>
      </c>
      <c r="NW2" s="23" t="s">
        <v>98</v>
      </c>
      <c r="NX2" s="23" t="s">
        <v>99</v>
      </c>
      <c r="NY2" s="24" t="s">
        <v>100</v>
      </c>
      <c r="NZ2" s="22" t="s">
        <v>102</v>
      </c>
      <c r="OA2" s="23" t="s">
        <v>98</v>
      </c>
      <c r="OB2" s="24" t="s">
        <v>101</v>
      </c>
      <c r="OC2" s="14"/>
      <c r="OD2" s="26" t="s">
        <v>104</v>
      </c>
      <c r="OE2" s="26" t="s">
        <v>105</v>
      </c>
      <c r="OF2" s="26" t="s">
        <v>106</v>
      </c>
      <c r="OG2" s="26" t="s">
        <v>107</v>
      </c>
      <c r="OH2" s="26" t="s">
        <v>108</v>
      </c>
      <c r="OI2" s="26" t="s">
        <v>109</v>
      </c>
      <c r="OJ2" s="26" t="s">
        <v>110</v>
      </c>
      <c r="OK2" s="26" t="s">
        <v>111</v>
      </c>
      <c r="OL2" s="26" t="s">
        <v>112</v>
      </c>
      <c r="OM2" s="26" t="s">
        <v>113</v>
      </c>
      <c r="ON2" s="26" t="s">
        <v>114</v>
      </c>
      <c r="OO2" s="26" t="s">
        <v>115</v>
      </c>
      <c r="OP2" s="26" t="s">
        <v>116</v>
      </c>
      <c r="OQ2" s="26" t="s">
        <v>117</v>
      </c>
      <c r="OR2" s="26" t="s">
        <v>118</v>
      </c>
      <c r="OS2" s="26" t="s">
        <v>119</v>
      </c>
      <c r="OT2" s="26" t="s">
        <v>120</v>
      </c>
      <c r="OU2" s="26" t="s">
        <v>121</v>
      </c>
      <c r="OV2" s="26" t="s">
        <v>122</v>
      </c>
      <c r="OW2" s="26" t="s">
        <v>123</v>
      </c>
      <c r="OX2" s="26" t="s">
        <v>124</v>
      </c>
      <c r="OY2" s="26" t="s">
        <v>125</v>
      </c>
      <c r="OZ2" s="26" t="s">
        <v>126</v>
      </c>
      <c r="PA2" s="26" t="s">
        <v>127</v>
      </c>
      <c r="PB2" s="26" t="s">
        <v>128</v>
      </c>
      <c r="PC2" s="26" t="s">
        <v>129</v>
      </c>
      <c r="PD2" s="26" t="s">
        <v>130</v>
      </c>
      <c r="PE2" s="26" t="s">
        <v>131</v>
      </c>
      <c r="PF2" s="26" t="s">
        <v>132</v>
      </c>
      <c r="PG2" s="26" t="s">
        <v>133</v>
      </c>
      <c r="PH2" s="26" t="s">
        <v>134</v>
      </c>
      <c r="PI2" s="26" t="s">
        <v>135</v>
      </c>
      <c r="PJ2" s="26" t="s">
        <v>136</v>
      </c>
      <c r="PK2" s="26" t="s">
        <v>137</v>
      </c>
      <c r="PL2" s="26" t="s">
        <v>138</v>
      </c>
      <c r="PM2" s="26" t="s">
        <v>139</v>
      </c>
      <c r="PN2" s="26" t="s">
        <v>140</v>
      </c>
      <c r="PO2" s="26" t="s">
        <v>141</v>
      </c>
      <c r="PP2" s="26" t="s">
        <v>142</v>
      </c>
      <c r="PQ2" s="26" t="s">
        <v>143</v>
      </c>
      <c r="PR2" s="26" t="s">
        <v>144</v>
      </c>
      <c r="PS2" s="26" t="s">
        <v>145</v>
      </c>
      <c r="PT2" s="26" t="s">
        <v>146</v>
      </c>
      <c r="PU2" s="26" t="s">
        <v>147</v>
      </c>
      <c r="PV2" s="26" t="s">
        <v>148</v>
      </c>
      <c r="PW2" s="26" t="s">
        <v>149</v>
      </c>
      <c r="PX2" s="26" t="s">
        <v>150</v>
      </c>
      <c r="PY2" s="26" t="s">
        <v>151</v>
      </c>
    </row>
    <row r="3">
      <c r="A3" s="27" t="s">
        <v>152</v>
      </c>
      <c r="B3" s="28">
        <f t="shared" ref="B3:B54" si="2">100*HM3/HL3</f>
        <v>48.03376878</v>
      </c>
      <c r="C3" s="18">
        <f t="shared" ref="C3:C54" si="3">100*HN3/HL3</f>
        <v>45.94146515</v>
      </c>
      <c r="D3" s="18">
        <f t="shared" ref="D3:D54" si="4">HO3/HL3*100</f>
        <v>3.274455733</v>
      </c>
      <c r="E3" s="18" t="s">
        <v>153</v>
      </c>
      <c r="F3" s="10"/>
      <c r="G3" s="28">
        <f t="shared" ref="G3:G54" si="5">100*HQ3/HP3</f>
        <v>51.00647842</v>
      </c>
      <c r="H3" s="18">
        <f t="shared" ref="H3:H54" si="6">100*HR3/HP3</f>
        <v>47.14987728</v>
      </c>
      <c r="I3" s="18" t="s">
        <v>153</v>
      </c>
      <c r="J3" s="10"/>
      <c r="K3" s="28">
        <f t="shared" ref="K3:K54" si="7">100*HT3/HS3</f>
        <v>52.8618464</v>
      </c>
      <c r="L3" s="18">
        <f t="shared" ref="L3:L54" si="8">100*HU3/HS3</f>
        <v>45.59871725</v>
      </c>
      <c r="M3" s="18" t="s">
        <v>153</v>
      </c>
      <c r="N3" s="10"/>
      <c r="O3" s="28">
        <f t="shared" ref="O3:O54" si="9">100*HW3/HV3</f>
        <v>48.26278198</v>
      </c>
      <c r="P3" s="18">
        <f t="shared" ref="P3:P54" si="10">100*HX3/HV3</f>
        <v>50.72587976</v>
      </c>
      <c r="Q3" s="18" t="s">
        <v>153</v>
      </c>
      <c r="R3" s="10"/>
      <c r="S3" s="28">
        <f t="shared" ref="S3:S54" si="11">100*HZ3/HY3</f>
        <v>48.38447561</v>
      </c>
      <c r="T3" s="18">
        <f t="shared" ref="T3:T54" si="12">100*IA3/HY3</f>
        <v>47.86525068</v>
      </c>
      <c r="U3" s="18">
        <f t="shared" ref="U3:U35" si="13">100*IB3/HY3</f>
        <v>2.735040133</v>
      </c>
      <c r="V3" s="18" t="s">
        <v>153</v>
      </c>
      <c r="W3" s="10"/>
      <c r="X3" s="28">
        <f t="shared" ref="X3:X54" si="14">100*ID3/IC3</f>
        <v>49.23376775</v>
      </c>
      <c r="Y3" s="18">
        <f t="shared" ref="Y3:Y54" si="15">100*IE3/IC3</f>
        <v>40.71513313</v>
      </c>
      <c r="Z3" s="18">
        <f t="shared" ref="Z3:Z54" si="16">100*IF3/IC3</f>
        <v>8.398180474</v>
      </c>
      <c r="AA3" s="18" t="s">
        <v>153</v>
      </c>
      <c r="AB3" s="10"/>
      <c r="AC3" s="28">
        <f t="shared" ref="AC3:AC54" si="17">100*IH3/IG3</f>
        <v>43.00609353</v>
      </c>
      <c r="AD3" s="18">
        <f t="shared" ref="AD3:AD54" si="18">100*II3/IG3</f>
        <v>37.4469205</v>
      </c>
      <c r="AE3" s="18">
        <f t="shared" ref="AE3:AE54" si="19">100*IJ3/IG3</f>
        <v>18.90688667</v>
      </c>
      <c r="AF3" s="18" t="s">
        <v>153</v>
      </c>
      <c r="AG3" s="10"/>
      <c r="AH3" s="28">
        <f t="shared" ref="AH3:AH54" si="20">100*IL3/IK3</f>
        <v>45.64618083</v>
      </c>
      <c r="AI3" s="18">
        <f t="shared" ref="AI3:AI54" si="21">100*IM3/IK3</f>
        <v>53.3727437</v>
      </c>
      <c r="AJ3" s="18" t="s">
        <v>153</v>
      </c>
      <c r="AK3" s="10"/>
      <c r="AL3" s="28">
        <f t="shared" ref="AL3:AL54" si="22">100*IO3/IN3</f>
        <v>40.55697873</v>
      </c>
      <c r="AM3" s="18">
        <f t="shared" ref="AM3:AM54" si="23">100*IP3/IN3</f>
        <v>58.77341808</v>
      </c>
      <c r="AN3" s="18" t="s">
        <v>153</v>
      </c>
      <c r="AO3" s="10"/>
      <c r="AP3" s="28">
        <f t="shared" ref="AP3:AP54" si="24">100*IR3/IQ3</f>
        <v>41.01288529</v>
      </c>
      <c r="AQ3" s="18">
        <f t="shared" ref="AQ3:AQ54" si="25">100*IS3/IQ3</f>
        <v>50.74950111</v>
      </c>
      <c r="AR3" s="18">
        <f t="shared" ref="AR3:AR54" si="26">100*IT3/IQ3</f>
        <v>6.611803595</v>
      </c>
      <c r="AS3" s="18" t="s">
        <v>153</v>
      </c>
      <c r="AT3" s="10"/>
      <c r="AU3" s="28">
        <f t="shared" ref="AU3:AU54" si="27">100*IV3/IU3</f>
        <v>50.07541135</v>
      </c>
      <c r="AV3" s="18">
        <f t="shared" ref="AV3:AV54" si="28">100*IW3/IU3</f>
        <v>48.01111051</v>
      </c>
      <c r="AW3" s="18" t="s">
        <v>153</v>
      </c>
      <c r="AX3" s="10"/>
      <c r="AY3" s="28">
        <f t="shared" ref="AY3:AY54" si="29">100*IY3/IX3</f>
        <v>37.52471026</v>
      </c>
      <c r="AZ3" s="18">
        <f t="shared" ref="AZ3:AZ54" si="30">100*IZ3/IX3</f>
        <v>60.67180978</v>
      </c>
      <c r="BA3" s="18" t="s">
        <v>153</v>
      </c>
      <c r="BB3" s="10"/>
      <c r="BC3" s="28">
        <f t="shared" ref="BC3:BC54" si="31">100*JB3/JA3</f>
        <v>42.72109211</v>
      </c>
      <c r="BD3" s="18">
        <f t="shared" ref="BD3:BD54" si="32">100*JC3/JA3</f>
        <v>43.42046917</v>
      </c>
      <c r="BE3" s="18">
        <f t="shared" ref="BE3:BE53" si="33">100*JD3/JA3</f>
        <v>13.52611767</v>
      </c>
      <c r="BF3" s="18" t="s">
        <v>153</v>
      </c>
      <c r="BG3" s="10"/>
      <c r="BH3" s="28">
        <f>100*JF3/JE3</f>
        <v>61.05336975</v>
      </c>
      <c r="BI3" s="18">
        <f t="shared" ref="BI3:BI54" si="34">100*JG3/JE3</f>
        <v>38.46993481</v>
      </c>
      <c r="BJ3" s="18" t="s">
        <v>153</v>
      </c>
      <c r="BK3" s="10"/>
      <c r="BL3" s="28">
        <f t="shared" ref="BL3:BL53" si="35">100*JI3/JH3</f>
        <v>49.71632943</v>
      </c>
      <c r="BM3" s="18">
        <f t="shared" ref="BM3:BM53" si="36">100*JJ3/JH3</f>
        <v>49.55241408</v>
      </c>
      <c r="BN3" s="18">
        <f t="shared" ref="BN3:BN53" si="37">100*JK3/JH3</f>
        <v>0.7312564912</v>
      </c>
      <c r="BO3" s="18" t="s">
        <v>153</v>
      </c>
      <c r="BP3" s="10"/>
      <c r="BQ3" s="28">
        <f t="shared" ref="BQ3:BQ4" si="38">100*JM3/JL3</f>
        <v>41.96581344</v>
      </c>
      <c r="BR3" s="18">
        <f t="shared" ref="BR3:BR4" si="39">100*JN3/JL3</f>
        <v>57.36543815</v>
      </c>
      <c r="BS3" s="18">
        <f t="shared" ref="BS3:BS4" si="40">100*JO3/JL3</f>
        <v>0.6687484126</v>
      </c>
      <c r="BT3" s="18" t="s">
        <v>153</v>
      </c>
      <c r="BU3" s="10"/>
      <c r="BV3" s="28">
        <f t="shared" ref="BV3:BV4" si="41">100*JQ3/JP3</f>
        <v>44.33073538</v>
      </c>
      <c r="BW3" s="18">
        <f t="shared" ref="BW3:BW4" si="42">100*JR3/JP3</f>
        <v>55.1813075</v>
      </c>
      <c r="BX3" s="18" t="s">
        <v>153</v>
      </c>
      <c r="BY3" s="10"/>
      <c r="BZ3" s="28">
        <f>100*JT3/JS3</f>
        <v>49.55321386</v>
      </c>
      <c r="CA3" s="18">
        <f t="shared" ref="CA3:CA4" si="43">100*JU3/JS3</f>
        <v>45.06900851</v>
      </c>
      <c r="CB3" s="18">
        <f t="shared" ref="CB3:CB4" si="44">100*JV3/JS3</f>
        <v>2.409986656</v>
      </c>
      <c r="CC3" s="18">
        <f t="shared" ref="CC3:CC4" si="45">100*JW3/JS3</f>
        <v>2.371830881</v>
      </c>
      <c r="CD3" s="18" t="s">
        <v>153</v>
      </c>
      <c r="CE3" s="10"/>
      <c r="CF3" s="28">
        <f t="shared" ref="CF3:CF4" si="46">100*JY3/JX3</f>
        <v>53.38572</v>
      </c>
      <c r="CG3" s="18">
        <f t="shared" ref="CG3:CG4" si="47">100*JZ3/JX3</f>
        <v>45.89258765</v>
      </c>
      <c r="CH3" s="18" t="s">
        <v>153</v>
      </c>
      <c r="CI3" s="10"/>
      <c r="CJ3" s="28">
        <f t="shared" ref="CJ3:CJ4" si="48">100*KB3/KA3</f>
        <v>54.72428023</v>
      </c>
      <c r="CK3" s="18">
        <f t="shared" ref="CK3:CK4" si="49">100*KC3/KA3</f>
        <v>44.77472656</v>
      </c>
      <c r="CL3" s="18" t="s">
        <v>153</v>
      </c>
      <c r="CM3" s="10"/>
      <c r="CN3" s="28">
        <f t="shared" ref="CN3:CN4" si="50">100*KE3/KD3</f>
        <v>60.79904302</v>
      </c>
      <c r="CO3" s="18">
        <f t="shared" ref="CO3:CO4" si="51">100*KF3/KD3</f>
        <v>36.54319931</v>
      </c>
      <c r="CP3" s="18" t="s">
        <v>153</v>
      </c>
      <c r="CQ3" s="10"/>
      <c r="CR3" s="28">
        <f t="shared" ref="CR3:CR4" si="52">100*KH3/KG3</f>
        <v>57.40906712</v>
      </c>
      <c r="CS3" s="18">
        <f t="shared" ref="CS3:CS4" si="53">100*KI3/KG3</f>
        <v>39.64920505</v>
      </c>
      <c r="CT3" s="18">
        <f t="shared" ref="CT3:CT4" si="54">100*KJ3/KG3</f>
        <v>2.226013519</v>
      </c>
      <c r="CU3" s="18" t="s">
        <v>153</v>
      </c>
      <c r="CV3" s="10"/>
      <c r="CW3" s="28">
        <f t="shared" ref="CW3:CW4" si="55">100*KL3/KK3</f>
        <v>40.79404197</v>
      </c>
      <c r="CX3" s="18">
        <f t="shared" ref="CX3:CX4" si="56">100*KM3/KK3</f>
        <v>58.21567199</v>
      </c>
      <c r="CY3" s="18" t="s">
        <v>153</v>
      </c>
      <c r="CZ3" s="10"/>
      <c r="DA3" s="28">
        <f t="shared" ref="DA3:DA4" si="57">100*KO3/KN3</f>
        <v>28.81947328</v>
      </c>
      <c r="DB3" s="18">
        <f t="shared" ref="DB3:DB4" si="58">100*KP3/KN3</f>
        <v>54.03111112</v>
      </c>
      <c r="DC3" s="18">
        <f t="shared" ref="DC3:DC4" si="59">100*KQ3/KN3</f>
        <v>16.61528022</v>
      </c>
      <c r="DD3" s="18" t="s">
        <v>153</v>
      </c>
      <c r="DE3" s="10"/>
      <c r="DF3" s="28">
        <f t="shared" ref="DF3:DF4" si="60">100*KS3/KR3</f>
        <v>34.12042418</v>
      </c>
      <c r="DG3" s="18">
        <f t="shared" ref="DG3:DG4" si="61">100*KT3/KR3</f>
        <v>60.34788046</v>
      </c>
      <c r="DH3" s="18">
        <f t="shared" ref="DH3:DH4" si="62">100*KU3/KR3</f>
        <v>3.412659853</v>
      </c>
      <c r="DI3" s="18" t="s">
        <v>153</v>
      </c>
      <c r="DJ3" s="10"/>
      <c r="DK3" s="28">
        <f t="shared" ref="DK3:DK4" si="63">100*KW3/KV3</f>
        <v>49.24601908</v>
      </c>
      <c r="DL3" s="18">
        <f t="shared" ref="DL3:DL4" si="64">100*KX3/KV3</f>
        <v>46.11160868</v>
      </c>
      <c r="DM3" s="18">
        <f t="shared" ref="DM3:DM4" si="65">100*KY3/KV3</f>
        <v>3.183107048</v>
      </c>
      <c r="DN3" s="18" t="s">
        <v>153</v>
      </c>
      <c r="DO3" s="10"/>
      <c r="DP3" s="28">
        <f t="shared" ref="DP3:DP4" si="66">100*LA3/KZ3</f>
        <v>41.83486595</v>
      </c>
      <c r="DQ3" s="18">
        <f t="shared" ref="DQ3:DQ4" si="67">100*LB3/KZ3</f>
        <v>23.18252192</v>
      </c>
      <c r="DR3" s="18">
        <f t="shared" ref="DR3:DR4" si="68">100*LC3/KZ3</f>
        <v>27.38756706</v>
      </c>
      <c r="DS3" s="18">
        <f t="shared" ref="DS3:DS4" si="69">100*LD3/KZ3</f>
        <v>5.986768443</v>
      </c>
      <c r="DT3" s="18" t="s">
        <v>153</v>
      </c>
      <c r="DU3" s="10"/>
      <c r="DV3" s="28">
        <f t="shared" ref="DV3:DV4" si="70">100*LF3/LE3</f>
        <v>43.04436916</v>
      </c>
      <c r="DW3" s="18">
        <f t="shared" ref="DW3:DW4" si="71">100*LG3/LE3</f>
        <v>51.56969406</v>
      </c>
      <c r="DX3" s="18">
        <f t="shared" ref="DX3:DX4" si="72">100*LH3/LE3</f>
        <v>2.826551444</v>
      </c>
      <c r="DY3" s="18" t="s">
        <v>153</v>
      </c>
      <c r="DZ3" s="10"/>
      <c r="EA3" s="28">
        <f t="shared" ref="EA3:EA4" si="73">100*LJ3/LI3</f>
        <v>37.58849753</v>
      </c>
      <c r="EB3" s="18">
        <f t="shared" ref="EB3:EB4" si="74">100*LK3/LI3</f>
        <v>56.41777008</v>
      </c>
      <c r="EC3" s="18">
        <f t="shared" ref="EC3:EC4" si="75">100*LL3/LI3</f>
        <v>2.978241558</v>
      </c>
      <c r="ED3" s="18" t="s">
        <v>153</v>
      </c>
      <c r="EE3" s="10"/>
      <c r="EF3" s="28">
        <f t="shared" ref="EF3:EF4" si="76">100*LN3/LM3</f>
        <v>45.51501565</v>
      </c>
      <c r="EG3" s="18">
        <f t="shared" ref="EG3:EG4" si="77">100*LO3/LM3</f>
        <v>51.64422695</v>
      </c>
      <c r="EH3" s="18" t="s">
        <v>153</v>
      </c>
      <c r="EI3" s="10"/>
      <c r="EJ3" s="28">
        <f t="shared" ref="EJ3:EJ4" si="78">100*LQ3/LP3</f>
        <v>46.71037575</v>
      </c>
      <c r="EK3" s="18">
        <f t="shared" ref="EK3:EK4" si="79">100*LR3/LP3</f>
        <v>51.02449487</v>
      </c>
      <c r="EL3" s="18" t="s">
        <v>153</v>
      </c>
      <c r="EM3" s="10"/>
      <c r="EN3" s="28">
        <f t="shared" ref="EN3:EN4" si="80">100*LT3/LS3</f>
        <v>46.02159077</v>
      </c>
      <c r="EO3" s="18">
        <f t="shared" ref="EO3:EO4" si="81">100*LU3/LS3</f>
        <v>43.01282223</v>
      </c>
      <c r="EP3" s="18">
        <f t="shared" ref="EP3:EP4" si="82">100*LV3/LS3</f>
        <v>8.506734365</v>
      </c>
      <c r="EQ3" s="18" t="s">
        <v>153</v>
      </c>
      <c r="ER3" s="10"/>
      <c r="ES3" s="28">
        <f t="shared" ref="ES3:ES4" si="83">100*LX3/LW3</f>
        <v>48.62795581</v>
      </c>
      <c r="ET3" s="18">
        <f t="shared" ref="ET3:ET4" si="84">100*LY3/LW3</f>
        <v>47.79793317</v>
      </c>
      <c r="EU3" s="18" t="s">
        <v>153</v>
      </c>
      <c r="EV3" s="10"/>
      <c r="EW3" s="28">
        <f t="shared" ref="EW3:EW4" si="85">100*MA3/LZ3</f>
        <v>48.85100563</v>
      </c>
      <c r="EX3" s="18">
        <f t="shared" ref="EX3:EX4" si="86">100*MB3/LZ3</f>
        <v>48.27865801</v>
      </c>
      <c r="EY3" s="18" t="s">
        <v>153</v>
      </c>
      <c r="EZ3" s="10"/>
      <c r="FA3" s="28">
        <f t="shared" ref="FA3:FA4" si="87">100*MD3/MC3</f>
        <v>48.21600645</v>
      </c>
      <c r="FB3" s="18">
        <f t="shared" ref="FB3:FB4" si="88">100*ME3/MC3</f>
        <v>48.31440719</v>
      </c>
      <c r="FC3" s="18">
        <f t="shared" ref="FC3:FC4" si="89">100*MF3/MC3</f>
        <v>3.321269207</v>
      </c>
      <c r="FD3" s="18" t="s">
        <v>153</v>
      </c>
      <c r="FE3" s="10"/>
      <c r="FF3" s="28">
        <f t="shared" ref="FF3:FF4" si="90">100*MH3/MG3</f>
        <v>50.92031878</v>
      </c>
      <c r="FG3" s="18">
        <f t="shared" ref="FG3:FG4" si="91">100*MI3/MG3</f>
        <v>47.91905694</v>
      </c>
      <c r="FH3" s="18" t="s">
        <v>153</v>
      </c>
      <c r="FI3" s="10"/>
      <c r="FJ3" s="28">
        <f t="shared" ref="FJ3:FJ4" si="92">100*MK3/MJ3</f>
        <v>43.7842621</v>
      </c>
      <c r="FK3" s="18">
        <f t="shared" ref="FK3:FK4" si="93">100*ML3/MJ3</f>
        <v>55.58480299</v>
      </c>
      <c r="FL3" s="18" t="s">
        <v>153</v>
      </c>
      <c r="FM3" s="10"/>
      <c r="FN3" s="28">
        <f t="shared" ref="FN3:FN4" si="94">100*MN3/MM3</f>
        <v>47.33648609</v>
      </c>
      <c r="FO3" s="18">
        <f t="shared" ref="FO3:FO4" si="95">100*MO3/MM3</f>
        <v>52.66271011</v>
      </c>
      <c r="FP3" s="18" t="s">
        <v>153</v>
      </c>
      <c r="FQ3" s="10"/>
      <c r="FR3" s="28">
        <f>100*MQ3/MP3</f>
        <v>44.95112491</v>
      </c>
      <c r="FS3" s="18">
        <f>100*MR3/MP3</f>
        <v>55.03249961</v>
      </c>
      <c r="FT3" s="18" t="s">
        <v>153</v>
      </c>
      <c r="FU3" s="10"/>
      <c r="FV3" s="28">
        <f t="shared" ref="FV3:FV4" si="96">100*MT3/MS3</f>
        <v>29.52072591</v>
      </c>
      <c r="FW3" s="29">
        <f>100*MU3/MS3</f>
        <v>39.64723653</v>
      </c>
      <c r="FX3" s="29">
        <f t="shared" ref="FX3:FX4" si="97">100*MV3/MS3</f>
        <v>18.1968685</v>
      </c>
      <c r="FY3" s="30">
        <f t="shared" ref="FY3:FY4" si="98">100*MW3/MS3</f>
        <v>12.62363373</v>
      </c>
      <c r="FZ3" s="28">
        <f t="shared" ref="FZ3:FZ4" si="99">100*MY3/MX3</f>
        <v>45.29414886</v>
      </c>
      <c r="GA3" s="18">
        <f>100*MZ3/MX3</f>
        <v>33.08980021</v>
      </c>
      <c r="GB3" s="18">
        <f t="shared" ref="GB3:GB4" si="100">100*NA3/MX3</f>
        <v>21.53968612</v>
      </c>
      <c r="GC3" s="28">
        <f t="shared" ref="GC3:GC4" si="101">100*NC3/NB3</f>
        <v>50.8267714</v>
      </c>
      <c r="GD3" s="18">
        <f t="shared" ref="GD3:GD4" si="102">100*ND3/NB3</f>
        <v>43.87898621</v>
      </c>
      <c r="GE3" s="18">
        <f>100*NE3/NB3</f>
        <v>4.93090985</v>
      </c>
      <c r="GF3" s="18" t="s">
        <v>153</v>
      </c>
      <c r="GG3" s="10"/>
      <c r="GH3" s="28">
        <f t="shared" ref="GH3:GH4" si="103">100*NG3/NF3</f>
        <v>42.48975778</v>
      </c>
      <c r="GI3" s="18">
        <f t="shared" ref="GI3:GI4" si="104">100*NH3/NF3</f>
        <v>47.28262268</v>
      </c>
      <c r="GJ3" s="18">
        <f>100*NI3/NF3</f>
        <v>10.13185401</v>
      </c>
      <c r="GK3" s="18" t="s">
        <v>153</v>
      </c>
      <c r="GL3" s="10"/>
      <c r="GM3" s="28">
        <f t="shared" ref="GM3:GM4" si="105">100*NK3/NJ3</f>
        <v>49.54280245</v>
      </c>
      <c r="GN3" s="18">
        <f t="shared" ref="GN3:GN4" si="106">100*NL3/NJ3</f>
        <v>48.08514777</v>
      </c>
      <c r="GO3" s="18">
        <f>100*NM3/NJ3</f>
        <v>2.295011879</v>
      </c>
      <c r="GP3" s="18" t="s">
        <v>153</v>
      </c>
      <c r="GQ3" s="10"/>
      <c r="GR3" s="28">
        <f t="shared" ref="GR3:GR4" si="107">100*NO3/NN3</f>
        <v>46.82089813</v>
      </c>
      <c r="GS3" s="18">
        <f t="shared" ref="GS3:GS4" si="108">100*NP3/NN3</f>
        <v>52.86965525</v>
      </c>
      <c r="GT3" s="18" t="s">
        <v>153</v>
      </c>
      <c r="GU3" s="10"/>
      <c r="GV3" s="28">
        <f t="shared" ref="GV3:GV4" si="109">100*NR3/NQ3</f>
        <v>50.79088455</v>
      </c>
      <c r="GW3" s="18">
        <f>100*NS3/NQ3</f>
        <v>36.59189346</v>
      </c>
      <c r="GX3" s="18">
        <f t="shared" ref="GX3:GX4" si="110">100*NT3/NQ3</f>
        <v>9.722247175</v>
      </c>
      <c r="GY3" s="18">
        <f>100*NU3/NQ3</f>
        <v>2.741595583</v>
      </c>
      <c r="GZ3" s="18" t="s">
        <v>153</v>
      </c>
      <c r="HA3" s="10"/>
      <c r="HB3" s="28">
        <f t="shared" ref="HB3:HB4" si="111">100*NW3/NV3</f>
        <v>54.74207771</v>
      </c>
      <c r="HC3" s="18">
        <f t="shared" ref="HC3:HC4" si="112">100*NX3/NV3</f>
        <v>36.93227495</v>
      </c>
      <c r="HD3" s="18">
        <f>100*NY3/NV3</f>
        <v>7.775605272</v>
      </c>
      <c r="HE3" s="18" t="s">
        <v>153</v>
      </c>
      <c r="HF3" s="10"/>
      <c r="HG3" s="28">
        <f t="shared" ref="HG3:HG4" si="113">100*OA3/NZ3</f>
        <v>55.93430652</v>
      </c>
      <c r="HH3" s="18">
        <f t="shared" ref="HH3:HH4" si="114">100*OB3/NZ3</f>
        <v>43.67908209</v>
      </c>
      <c r="HI3" s="18" t="s">
        <v>153</v>
      </c>
      <c r="HJ3" s="10"/>
      <c r="HK3" s="14"/>
      <c r="HL3" s="38">
        <f t="shared" ref="HL3:OB3" si="1">SUM(HL4:HL54)</f>
        <v>137098601</v>
      </c>
      <c r="HM3" s="32">
        <f t="shared" si="1"/>
        <v>65853625</v>
      </c>
      <c r="HN3" s="32">
        <f t="shared" si="1"/>
        <v>62985106</v>
      </c>
      <c r="HO3" s="33">
        <f t="shared" si="1"/>
        <v>4489233</v>
      </c>
      <c r="HP3" s="39">
        <f t="shared" si="1"/>
        <v>129235558</v>
      </c>
      <c r="HQ3" s="32">
        <f t="shared" si="1"/>
        <v>65918507</v>
      </c>
      <c r="HR3" s="33">
        <f t="shared" si="1"/>
        <v>60934407</v>
      </c>
      <c r="HS3" s="39">
        <f t="shared" si="1"/>
        <v>131473705</v>
      </c>
      <c r="HT3" s="32">
        <f t="shared" si="1"/>
        <v>69499428</v>
      </c>
      <c r="HU3" s="33">
        <f t="shared" si="1"/>
        <v>59950323</v>
      </c>
      <c r="HV3" s="39">
        <f t="shared" si="1"/>
        <v>122303590</v>
      </c>
      <c r="HW3" s="32">
        <f t="shared" si="1"/>
        <v>59027115</v>
      </c>
      <c r="HX3" s="33">
        <f t="shared" si="1"/>
        <v>62039572</v>
      </c>
      <c r="HY3" s="39">
        <f t="shared" si="1"/>
        <v>105425985</v>
      </c>
      <c r="HZ3" s="32">
        <f t="shared" si="1"/>
        <v>51009810</v>
      </c>
      <c r="IA3" s="32">
        <f t="shared" si="1"/>
        <v>50462412</v>
      </c>
      <c r="IB3" s="33">
        <f t="shared" si="1"/>
        <v>2883443</v>
      </c>
      <c r="IC3" s="39">
        <f t="shared" si="1"/>
        <v>96275640</v>
      </c>
      <c r="ID3" s="32">
        <f t="shared" si="1"/>
        <v>47400125</v>
      </c>
      <c r="IE3" s="32">
        <f t="shared" si="1"/>
        <v>39198755</v>
      </c>
      <c r="IF3" s="33">
        <f t="shared" si="1"/>
        <v>8085402</v>
      </c>
      <c r="IG3" s="39">
        <f t="shared" si="1"/>
        <v>104426611</v>
      </c>
      <c r="IH3" s="32">
        <f t="shared" si="1"/>
        <v>44909806</v>
      </c>
      <c r="II3" s="32">
        <f t="shared" si="1"/>
        <v>39104550</v>
      </c>
      <c r="IJ3" s="33">
        <f t="shared" si="1"/>
        <v>19743821</v>
      </c>
      <c r="IK3" s="39">
        <f t="shared" si="1"/>
        <v>91594686</v>
      </c>
      <c r="IL3" s="32">
        <f t="shared" si="1"/>
        <v>41809476</v>
      </c>
      <c r="IM3" s="33">
        <f t="shared" si="1"/>
        <v>48886597</v>
      </c>
      <c r="IN3" s="39">
        <f t="shared" si="1"/>
        <v>92653233</v>
      </c>
      <c r="IO3" s="32">
        <f t="shared" si="1"/>
        <v>37577352</v>
      </c>
      <c r="IP3" s="33">
        <f t="shared" si="1"/>
        <v>54455472</v>
      </c>
      <c r="IQ3" s="39">
        <f t="shared" si="1"/>
        <v>86509678</v>
      </c>
      <c r="IR3" s="32">
        <f t="shared" si="1"/>
        <v>35480115</v>
      </c>
      <c r="IS3" s="32">
        <f t="shared" si="1"/>
        <v>43903230</v>
      </c>
      <c r="IT3" s="33">
        <f t="shared" si="1"/>
        <v>5719850</v>
      </c>
      <c r="IU3" s="39">
        <f t="shared" si="1"/>
        <v>81540780</v>
      </c>
      <c r="IV3" s="32">
        <f t="shared" si="1"/>
        <v>40831881</v>
      </c>
      <c r="IW3" s="33">
        <f t="shared" si="1"/>
        <v>39148634</v>
      </c>
      <c r="IX3" s="39">
        <f t="shared" si="1"/>
        <v>77744030</v>
      </c>
      <c r="IY3" s="32">
        <f t="shared" si="1"/>
        <v>29173222</v>
      </c>
      <c r="IZ3" s="33">
        <f t="shared" si="1"/>
        <v>47168710</v>
      </c>
      <c r="JA3" s="39">
        <f t="shared" si="1"/>
        <v>73199999</v>
      </c>
      <c r="JB3" s="32">
        <f t="shared" si="1"/>
        <v>31271839</v>
      </c>
      <c r="JC3" s="32">
        <f t="shared" si="1"/>
        <v>31783783</v>
      </c>
      <c r="JD3" s="33">
        <f t="shared" si="1"/>
        <v>9901118</v>
      </c>
      <c r="JE3" s="39">
        <f t="shared" si="1"/>
        <v>70641539</v>
      </c>
      <c r="JF3" s="32">
        <f t="shared" si="1"/>
        <v>43129040</v>
      </c>
      <c r="JG3" s="33">
        <f t="shared" si="1"/>
        <v>27175754</v>
      </c>
      <c r="JH3" s="39">
        <f t="shared" si="1"/>
        <v>68832483</v>
      </c>
      <c r="JI3" s="32">
        <f t="shared" si="1"/>
        <v>34220984</v>
      </c>
      <c r="JJ3" s="32">
        <f t="shared" si="1"/>
        <v>34108157</v>
      </c>
      <c r="JK3" s="33">
        <f t="shared" si="1"/>
        <v>503342</v>
      </c>
      <c r="JL3" s="39">
        <f t="shared" si="1"/>
        <v>62021979</v>
      </c>
      <c r="JM3" s="32">
        <f t="shared" si="1"/>
        <v>26028028</v>
      </c>
      <c r="JN3" s="32">
        <f t="shared" si="1"/>
        <v>35579180</v>
      </c>
      <c r="JO3" s="33">
        <f t="shared" si="1"/>
        <v>414771</v>
      </c>
      <c r="JP3" s="39">
        <f t="shared" si="1"/>
        <v>61751942</v>
      </c>
      <c r="JQ3" s="32">
        <f t="shared" si="1"/>
        <v>27375090</v>
      </c>
      <c r="JR3" s="33">
        <f t="shared" si="1"/>
        <v>34075529</v>
      </c>
      <c r="JS3" s="39">
        <f t="shared" si="1"/>
        <v>48794710</v>
      </c>
      <c r="JT3" s="34">
        <f t="shared" si="1"/>
        <v>24179347</v>
      </c>
      <c r="JU3" s="32">
        <f t="shared" si="1"/>
        <v>21991292</v>
      </c>
      <c r="JV3" s="32">
        <f t="shared" si="1"/>
        <v>1175946</v>
      </c>
      <c r="JW3" s="33">
        <f t="shared" si="1"/>
        <v>1157328</v>
      </c>
      <c r="JX3" s="39">
        <f t="shared" si="1"/>
        <v>47977092</v>
      </c>
      <c r="JY3" s="32">
        <f t="shared" si="1"/>
        <v>25612916</v>
      </c>
      <c r="JZ3" s="33">
        <f t="shared" si="1"/>
        <v>22017929</v>
      </c>
      <c r="KA3" s="39">
        <f t="shared" si="1"/>
        <v>49912852</v>
      </c>
      <c r="KB3" s="32">
        <f t="shared" si="1"/>
        <v>27314449</v>
      </c>
      <c r="KC3" s="33">
        <f t="shared" si="1"/>
        <v>22348343</v>
      </c>
      <c r="KD3" s="39">
        <f t="shared" si="1"/>
        <v>45654388</v>
      </c>
      <c r="KE3" s="32">
        <f t="shared" si="1"/>
        <v>27757431</v>
      </c>
      <c r="KF3" s="33">
        <f t="shared" si="1"/>
        <v>16683574</v>
      </c>
      <c r="KG3" s="39">
        <f t="shared" si="1"/>
        <v>39752454</v>
      </c>
      <c r="KH3" s="32">
        <f t="shared" si="1"/>
        <v>22821513</v>
      </c>
      <c r="KI3" s="32">
        <f t="shared" si="1"/>
        <v>15761532</v>
      </c>
      <c r="KJ3" s="33">
        <f t="shared" si="1"/>
        <v>884895</v>
      </c>
      <c r="KK3" s="39">
        <f t="shared" si="1"/>
        <v>36808961</v>
      </c>
      <c r="KL3" s="32">
        <f t="shared" si="1"/>
        <v>15015863</v>
      </c>
      <c r="KM3" s="33">
        <f t="shared" si="1"/>
        <v>21428584</v>
      </c>
      <c r="KN3" s="39">
        <f t="shared" si="1"/>
        <v>29092624</v>
      </c>
      <c r="KO3" s="32">
        <f t="shared" si="1"/>
        <v>8384341</v>
      </c>
      <c r="KP3" s="32">
        <f t="shared" si="1"/>
        <v>15719068</v>
      </c>
      <c r="KQ3" s="33">
        <f t="shared" si="1"/>
        <v>4833821</v>
      </c>
      <c r="KR3" s="39">
        <f t="shared" si="1"/>
        <v>26788225</v>
      </c>
      <c r="KS3" s="32">
        <f t="shared" si="1"/>
        <v>9140256</v>
      </c>
      <c r="KT3" s="32">
        <f t="shared" si="1"/>
        <v>16166126</v>
      </c>
      <c r="KU3" s="33">
        <f t="shared" si="1"/>
        <v>914191</v>
      </c>
      <c r="KV3" s="39">
        <f t="shared" si="1"/>
        <v>18541318</v>
      </c>
      <c r="KW3" s="32">
        <f t="shared" si="1"/>
        <v>9130861</v>
      </c>
      <c r="KX3" s="32">
        <f t="shared" si="1"/>
        <v>8549700</v>
      </c>
      <c r="KY3" s="33">
        <f t="shared" si="1"/>
        <v>590190</v>
      </c>
      <c r="KZ3" s="39">
        <f t="shared" si="1"/>
        <v>15045546</v>
      </c>
      <c r="LA3" s="34">
        <f t="shared" si="1"/>
        <v>6294284</v>
      </c>
      <c r="LB3" s="32">
        <f t="shared" si="1"/>
        <v>3487937</v>
      </c>
      <c r="LC3" s="32">
        <f t="shared" si="1"/>
        <v>4120609</v>
      </c>
      <c r="LD3" s="33">
        <f t="shared" si="1"/>
        <v>900742</v>
      </c>
      <c r="LE3" s="46">
        <f t="shared" si="1"/>
        <v>14889239</v>
      </c>
      <c r="LF3" s="36">
        <f t="shared" si="1"/>
        <v>6408979</v>
      </c>
      <c r="LG3" s="36">
        <f t="shared" si="1"/>
        <v>7678335</v>
      </c>
      <c r="LH3" s="37">
        <f t="shared" si="1"/>
        <v>420852</v>
      </c>
      <c r="LI3" s="46">
        <f t="shared" si="1"/>
        <v>13525095</v>
      </c>
      <c r="LJ3" s="36">
        <f t="shared" si="1"/>
        <v>5083880</v>
      </c>
      <c r="LK3" s="36">
        <f t="shared" si="1"/>
        <v>7630557</v>
      </c>
      <c r="LL3" s="37">
        <f t="shared" si="1"/>
        <v>402810</v>
      </c>
      <c r="LM3" s="46">
        <f t="shared" si="1"/>
        <v>13997429</v>
      </c>
      <c r="LN3" s="36">
        <f t="shared" si="1"/>
        <v>6370932</v>
      </c>
      <c r="LO3" s="37">
        <f t="shared" si="1"/>
        <v>7228864</v>
      </c>
      <c r="LP3" s="46">
        <f t="shared" si="1"/>
        <v>13938674</v>
      </c>
      <c r="LQ3" s="36">
        <f t="shared" si="1"/>
        <v>6510807</v>
      </c>
      <c r="LR3" s="37">
        <f t="shared" si="1"/>
        <v>7112138</v>
      </c>
      <c r="LS3" s="46">
        <f t="shared" si="1"/>
        <v>12068027</v>
      </c>
      <c r="LT3" s="36">
        <f t="shared" si="1"/>
        <v>5553898</v>
      </c>
      <c r="LU3" s="36">
        <f t="shared" si="1"/>
        <v>5190799</v>
      </c>
      <c r="LV3" s="37">
        <f t="shared" si="1"/>
        <v>1026595</v>
      </c>
      <c r="LW3" s="46">
        <f t="shared" si="1"/>
        <v>11388846</v>
      </c>
      <c r="LX3" s="36">
        <f t="shared" si="1"/>
        <v>5538163</v>
      </c>
      <c r="LY3" s="37">
        <f t="shared" si="1"/>
        <v>5443633</v>
      </c>
      <c r="LZ3" s="46">
        <f t="shared" si="1"/>
        <v>10060145</v>
      </c>
      <c r="MA3" s="36">
        <f t="shared" si="1"/>
        <v>4914482</v>
      </c>
      <c r="MB3" s="37">
        <f t="shared" si="1"/>
        <v>4856903</v>
      </c>
      <c r="MC3" s="46">
        <f t="shared" si="1"/>
        <v>9217410</v>
      </c>
      <c r="MD3" s="36">
        <f t="shared" si="1"/>
        <v>4444267</v>
      </c>
      <c r="ME3" s="36">
        <f t="shared" si="1"/>
        <v>4453337</v>
      </c>
      <c r="MF3" s="37">
        <f t="shared" si="1"/>
        <v>306135</v>
      </c>
      <c r="MG3" s="46">
        <f t="shared" si="1"/>
        <v>8418659</v>
      </c>
      <c r="MH3" s="36">
        <f t="shared" si="1"/>
        <v>4286808</v>
      </c>
      <c r="MI3" s="37">
        <f t="shared" si="1"/>
        <v>4034142</v>
      </c>
      <c r="MJ3" s="46">
        <f t="shared" si="1"/>
        <v>6471983</v>
      </c>
      <c r="MK3" s="36">
        <f t="shared" si="1"/>
        <v>2833710</v>
      </c>
      <c r="ML3" s="37">
        <f t="shared" si="1"/>
        <v>3597439</v>
      </c>
      <c r="MM3" s="46">
        <f t="shared" si="1"/>
        <v>5722816</v>
      </c>
      <c r="MN3" s="36">
        <f t="shared" si="1"/>
        <v>2708980</v>
      </c>
      <c r="MO3" s="37">
        <f t="shared" si="1"/>
        <v>3013790</v>
      </c>
      <c r="MP3" s="46">
        <f t="shared" si="1"/>
        <v>4018202</v>
      </c>
      <c r="MQ3" s="36">
        <f t="shared" si="1"/>
        <v>1806227</v>
      </c>
      <c r="MR3" s="37">
        <f t="shared" si="1"/>
        <v>2211317</v>
      </c>
      <c r="MS3" s="46">
        <f t="shared" si="1"/>
        <v>4681267</v>
      </c>
      <c r="MT3" s="36">
        <f t="shared" si="1"/>
        <v>1381944</v>
      </c>
      <c r="MU3" s="36">
        <f t="shared" si="1"/>
        <v>1855993</v>
      </c>
      <c r="MV3" s="36">
        <f t="shared" si="1"/>
        <v>851844</v>
      </c>
      <c r="MW3" s="37">
        <f t="shared" si="1"/>
        <v>590946</v>
      </c>
      <c r="MX3" s="46">
        <f t="shared" si="1"/>
        <v>4051605</v>
      </c>
      <c r="MY3" s="36">
        <f t="shared" si="1"/>
        <v>1835140</v>
      </c>
      <c r="MZ3" s="36">
        <f t="shared" si="1"/>
        <v>1340668</v>
      </c>
      <c r="NA3" s="37">
        <f t="shared" si="1"/>
        <v>872703</v>
      </c>
      <c r="NB3" s="46">
        <f t="shared" si="1"/>
        <v>3159640</v>
      </c>
      <c r="NC3" s="36">
        <f t="shared" si="1"/>
        <v>1605943</v>
      </c>
      <c r="ND3" s="36">
        <f t="shared" si="1"/>
        <v>1386418</v>
      </c>
      <c r="NE3" s="37">
        <f t="shared" si="1"/>
        <v>155799</v>
      </c>
      <c r="NF3" s="46">
        <f t="shared" si="1"/>
        <v>2876818</v>
      </c>
      <c r="NG3" s="36">
        <f t="shared" si="1"/>
        <v>1222353</v>
      </c>
      <c r="NH3" s="36">
        <f t="shared" si="1"/>
        <v>1360235</v>
      </c>
      <c r="NI3" s="37">
        <f t="shared" si="1"/>
        <v>291475</v>
      </c>
      <c r="NJ3" s="46">
        <f t="shared" si="1"/>
        <v>2703864</v>
      </c>
      <c r="NK3" s="36">
        <f t="shared" si="1"/>
        <v>1339570</v>
      </c>
      <c r="NL3" s="36">
        <f t="shared" si="1"/>
        <v>1300157</v>
      </c>
      <c r="NM3" s="37">
        <f t="shared" si="1"/>
        <v>62054</v>
      </c>
      <c r="NN3" s="46">
        <f t="shared" si="1"/>
        <v>2412694</v>
      </c>
      <c r="NO3" s="36">
        <f t="shared" si="1"/>
        <v>1129645</v>
      </c>
      <c r="NP3" s="37">
        <f t="shared" si="1"/>
        <v>1275583</v>
      </c>
      <c r="NQ3" s="39">
        <f t="shared" si="1"/>
        <v>1502811</v>
      </c>
      <c r="NR3" s="32">
        <f t="shared" si="1"/>
        <v>763291</v>
      </c>
      <c r="NS3" s="32">
        <f t="shared" si="1"/>
        <v>549907</v>
      </c>
      <c r="NT3" s="32">
        <f t="shared" si="1"/>
        <v>146107</v>
      </c>
      <c r="NU3" s="32">
        <f t="shared" si="1"/>
        <v>41201</v>
      </c>
      <c r="NV3" s="39">
        <f t="shared" si="1"/>
        <v>1283720</v>
      </c>
      <c r="NW3" s="32">
        <f t="shared" si="1"/>
        <v>702735</v>
      </c>
      <c r="NX3" s="32">
        <f t="shared" si="1"/>
        <v>474107</v>
      </c>
      <c r="NY3" s="32">
        <f t="shared" si="1"/>
        <v>99817</v>
      </c>
      <c r="NZ3" s="46">
        <f t="shared" si="1"/>
        <v>1149216</v>
      </c>
      <c r="OA3" s="36">
        <f t="shared" si="1"/>
        <v>642806</v>
      </c>
      <c r="OB3" s="37">
        <f t="shared" si="1"/>
        <v>501967</v>
      </c>
      <c r="OC3" s="14"/>
      <c r="OD3" s="40">
        <v>0.0</v>
      </c>
      <c r="OE3" s="40">
        <v>0.0</v>
      </c>
      <c r="OF3" s="40">
        <v>0.0</v>
      </c>
      <c r="OG3" s="40">
        <v>0.0</v>
      </c>
      <c r="OH3" s="40">
        <v>0.0</v>
      </c>
      <c r="OI3" s="40">
        <v>0.0</v>
      </c>
      <c r="OJ3" s="40">
        <v>0.0</v>
      </c>
      <c r="OK3" s="40">
        <v>0.0</v>
      </c>
      <c r="OL3" s="40">
        <v>0.0</v>
      </c>
      <c r="OM3" s="40">
        <v>0.0</v>
      </c>
      <c r="ON3" s="40">
        <v>0.0</v>
      </c>
      <c r="OO3" s="40">
        <v>0.0</v>
      </c>
      <c r="OP3" s="40">
        <v>0.0</v>
      </c>
      <c r="OQ3" s="40">
        <v>0.0</v>
      </c>
      <c r="OR3" s="40">
        <v>0.0</v>
      </c>
      <c r="OS3" s="40">
        <v>0.0</v>
      </c>
      <c r="OT3" s="40">
        <v>0.0</v>
      </c>
      <c r="OU3" s="40">
        <v>0.0</v>
      </c>
      <c r="OV3" s="40">
        <v>0.0</v>
      </c>
      <c r="OW3" s="40">
        <v>0.0</v>
      </c>
      <c r="OX3" s="40">
        <v>0.0</v>
      </c>
      <c r="OY3" s="40">
        <v>0.0</v>
      </c>
      <c r="OZ3" s="40">
        <v>0.0</v>
      </c>
      <c r="PA3" s="40">
        <v>0.0</v>
      </c>
      <c r="PB3" s="40">
        <v>0.0</v>
      </c>
      <c r="PC3" s="40">
        <v>0.0</v>
      </c>
      <c r="PD3" s="40">
        <v>0.0</v>
      </c>
      <c r="PE3" s="40">
        <v>0.0</v>
      </c>
      <c r="PF3" s="40">
        <v>0.0</v>
      </c>
      <c r="PG3" s="40">
        <v>0.0</v>
      </c>
      <c r="PH3" s="40">
        <v>0.0</v>
      </c>
      <c r="PI3" s="40">
        <v>0.0</v>
      </c>
      <c r="PJ3" s="40">
        <v>0.0</v>
      </c>
      <c r="PK3" s="40">
        <v>0.0</v>
      </c>
      <c r="PL3" s="40">
        <v>0.0</v>
      </c>
      <c r="PM3" s="40">
        <v>0.0</v>
      </c>
      <c r="PN3" s="40">
        <v>0.0</v>
      </c>
      <c r="PO3" s="40">
        <v>0.0</v>
      </c>
      <c r="PP3" s="40">
        <v>0.0</v>
      </c>
      <c r="PQ3" s="40">
        <v>0.0</v>
      </c>
      <c r="PR3" s="40">
        <v>0.0</v>
      </c>
      <c r="PS3" s="40">
        <v>0.0</v>
      </c>
      <c r="PT3" s="40">
        <v>0.0</v>
      </c>
      <c r="PU3" s="40">
        <v>0.0</v>
      </c>
      <c r="PV3" s="40">
        <v>0.0</v>
      </c>
      <c r="PW3" s="40">
        <v>0.0</v>
      </c>
      <c r="PX3" s="40">
        <v>0.0</v>
      </c>
      <c r="PY3" s="40">
        <v>0.0</v>
      </c>
    </row>
    <row r="4">
      <c r="A4" s="41" t="s">
        <v>154</v>
      </c>
      <c r="B4" s="42">
        <f t="shared" si="2"/>
        <v>34.35794576</v>
      </c>
      <c r="C4" s="43">
        <f t="shared" si="3"/>
        <v>62.08309236</v>
      </c>
      <c r="D4" s="43">
        <f t="shared" si="4"/>
        <v>2.094169086</v>
      </c>
      <c r="E4" s="44" t="str">
        <f t="shared" ref="E4:E54" si="115">IF(OD4&gt;0,"D+","R+")</f>
        <v>R+</v>
      </c>
      <c r="F4" s="45">
        <f t="shared" ref="F4:F54" si="116">ABS(OD4)</f>
        <v>15.48736435</v>
      </c>
      <c r="G4" s="42">
        <f t="shared" si="5"/>
        <v>38.3590331</v>
      </c>
      <c r="H4" s="43">
        <f t="shared" si="6"/>
        <v>60.54582233</v>
      </c>
      <c r="I4" s="44" t="str">
        <f t="shared" ref="I4:I54" si="117">IF(OE4&gt;0,"D+","R+")</f>
        <v>R+</v>
      </c>
      <c r="J4" s="45">
        <f t="shared" ref="J4:J54" si="118">ABS(OE4)</f>
        <v>13.18074785</v>
      </c>
      <c r="K4" s="42">
        <f t="shared" si="7"/>
        <v>38.74043429</v>
      </c>
      <c r="L4" s="43">
        <f t="shared" si="8"/>
        <v>60.31691303</v>
      </c>
      <c r="M4" s="44" t="str">
        <f t="shared" ref="M4:M54" si="119">IF(OF4&gt;0,"D+","R+")</f>
        <v>R+</v>
      </c>
      <c r="N4" s="45">
        <f t="shared" ref="N4:N54" si="120">ABS(OF4)</f>
        <v>14.57924704</v>
      </c>
      <c r="O4" s="42">
        <f t="shared" si="9"/>
        <v>36.84373721</v>
      </c>
      <c r="P4" s="43">
        <f t="shared" si="10"/>
        <v>62.45956222</v>
      </c>
      <c r="Q4" s="44" t="str">
        <f t="shared" ref="Q4:Q54" si="121">IF(OG4&gt;0,"D+","R+")</f>
        <v>R+</v>
      </c>
      <c r="R4" s="45">
        <f t="shared" ref="R4:R54" si="122">ABS(OG4)</f>
        <v>11.65364009</v>
      </c>
      <c r="S4" s="42">
        <f t="shared" si="11"/>
        <v>41.58928487</v>
      </c>
      <c r="T4" s="43">
        <f t="shared" si="12"/>
        <v>56.46518402</v>
      </c>
      <c r="U4" s="43">
        <f t="shared" si="13"/>
        <v>1.097066696</v>
      </c>
      <c r="V4" s="44" t="str">
        <f t="shared" ref="V4:V54" si="123">IF(OH4&gt;0,"D+","R+")</f>
        <v>R+</v>
      </c>
      <c r="W4" s="45">
        <f t="shared" ref="W4:W54" si="124">ABS(OH4)</f>
        <v>7.855256395</v>
      </c>
      <c r="X4" s="42">
        <f t="shared" si="14"/>
        <v>43.1560877</v>
      </c>
      <c r="Y4" s="43">
        <f t="shared" si="15"/>
        <v>50.12184321</v>
      </c>
      <c r="Z4" s="43">
        <f t="shared" si="16"/>
        <v>6.005739242</v>
      </c>
      <c r="AA4" s="44" t="str">
        <f t="shared" ref="AA4:AA54" si="125">IF(OI4&gt;0,"D+","R+")</f>
        <v>R+</v>
      </c>
      <c r="AB4" s="45">
        <f t="shared" ref="AB4:AB54" si="126">ABS(OI4)</f>
        <v>8.469134473</v>
      </c>
      <c r="AC4" s="42">
        <f t="shared" si="17"/>
        <v>40.8800635</v>
      </c>
      <c r="AD4" s="43">
        <f t="shared" si="18"/>
        <v>47.6454036</v>
      </c>
      <c r="AE4" s="43">
        <f t="shared" si="19"/>
        <v>10.84730401</v>
      </c>
      <c r="AF4" s="44" t="str">
        <f t="shared" ref="AF4:AF54" si="127">IF(OJ4&gt;0,"D+","R+")</f>
        <v>R+</v>
      </c>
      <c r="AG4" s="45">
        <f t="shared" ref="AG4:AG54" si="128">ABS(OJ4)</f>
        <v>7.276045522</v>
      </c>
      <c r="AH4" s="42">
        <f t="shared" si="20"/>
        <v>39.86329831</v>
      </c>
      <c r="AI4" s="43">
        <f t="shared" si="21"/>
        <v>59.16504894</v>
      </c>
      <c r="AJ4" s="44" t="str">
        <f t="shared" ref="AJ4:AJ54" si="129">IF(OK4&gt;0,"D+","R+")</f>
        <v>R+</v>
      </c>
      <c r="AK4" s="45">
        <f t="shared" ref="AK4:AK54" si="130">ABS(OK4)</f>
        <v>5.844009728</v>
      </c>
      <c r="AL4" s="42">
        <f t="shared" si="22"/>
        <v>38.28078127</v>
      </c>
      <c r="AM4" s="43">
        <f t="shared" si="23"/>
        <v>60.54249355</v>
      </c>
      <c r="AN4" s="44" t="str">
        <f t="shared" ref="AN4:AN54" si="131">IF(OL4&gt;0,"D+","R+")</f>
        <v>R+</v>
      </c>
      <c r="AO4" s="45">
        <f t="shared" ref="AO4:AO54" si="132">ABS(OL4)</f>
        <v>2.093775608</v>
      </c>
      <c r="AP4" s="42">
        <f t="shared" si="24"/>
        <v>47.44885907</v>
      </c>
      <c r="AQ4" s="43">
        <f t="shared" si="25"/>
        <v>48.75012016</v>
      </c>
      <c r="AR4" s="43">
        <f t="shared" si="26"/>
        <v>1.228157376</v>
      </c>
      <c r="AS4" s="44" t="str">
        <f t="shared" ref="AS4:AS54" si="133">IF(OM4&gt;0,"D+","R+")</f>
        <v>D+</v>
      </c>
      <c r="AT4" s="45">
        <f t="shared" ref="AT4:AT54" si="134">ABS(OM4)</f>
        <v>4.629003135</v>
      </c>
      <c r="AU4" s="42">
        <f t="shared" si="27"/>
        <v>55.72726888</v>
      </c>
      <c r="AV4" s="43">
        <f t="shared" si="28"/>
        <v>42.61487086</v>
      </c>
      <c r="AW4" s="44" t="str">
        <f t="shared" ref="AW4:AW54" si="135">IF(ON4&gt;0,"D+","R+")</f>
        <v>D+</v>
      </c>
      <c r="AX4" s="45">
        <f t="shared" ref="AX4:AX54" si="136">ABS(ON4)</f>
        <v>5.614438306</v>
      </c>
      <c r="AY4" s="42">
        <f t="shared" si="29"/>
        <v>25.53670486</v>
      </c>
      <c r="AZ4" s="43">
        <f t="shared" si="30"/>
        <v>72.42879137</v>
      </c>
      <c r="BA4" s="44" t="str">
        <f t="shared" ref="BA4:BA54" si="137">IF(OO4&gt;0,"D+","R+")</f>
        <v>R+</v>
      </c>
      <c r="BB4" s="45">
        <f t="shared" ref="BB4:BB54" si="138">ABS(OO4)</f>
        <v>12.14685034</v>
      </c>
      <c r="BC4" s="42">
        <f t="shared" si="31"/>
        <v>18.72328956</v>
      </c>
      <c r="BD4" s="43">
        <f t="shared" si="32"/>
        <v>13.99377284</v>
      </c>
      <c r="BE4" s="54">
        <f t="shared" si="33"/>
        <v>65.8552057</v>
      </c>
      <c r="BF4" s="44" t="str">
        <f t="shared" ref="BF4:BF54" si="139">IF(OP4&gt;0,"D+","R+")</f>
        <v>D+</v>
      </c>
      <c r="BG4" s="45">
        <f t="shared" ref="BG4:BG54" si="140">ABS(OP4)</f>
        <v>7.633851871</v>
      </c>
      <c r="BH4" s="55"/>
      <c r="BI4" s="43">
        <f t="shared" si="34"/>
        <v>69.45102832</v>
      </c>
      <c r="BJ4" s="44" t="str">
        <f t="shared" ref="BJ4:BJ54" si="141">IF(OQ4&gt;0,"D+","R+")</f>
        <v>R+</v>
      </c>
      <c r="BK4" s="45">
        <f t="shared" ref="BK4:BK54" si="142">ABS(OQ4)</f>
        <v>61.34580239</v>
      </c>
      <c r="BL4" s="42">
        <f t="shared" si="35"/>
        <v>56.38941101</v>
      </c>
      <c r="BM4" s="43">
        <f t="shared" si="36"/>
        <v>42.1598553</v>
      </c>
      <c r="BN4" s="43">
        <f t="shared" si="37"/>
        <v>1.450733693</v>
      </c>
      <c r="BO4" s="44" t="str">
        <f t="shared" ref="BO4:BO53" si="143">IF(OR4&gt;0,"D+","R+")</f>
        <v>D+</v>
      </c>
      <c r="BP4" s="45">
        <f t="shared" ref="BP4:BP53" si="144">ABS(OR4)</f>
        <v>7.136952367</v>
      </c>
      <c r="BQ4" s="42">
        <f t="shared" si="38"/>
        <v>56.52251792</v>
      </c>
      <c r="BR4" s="43">
        <f t="shared" si="39"/>
        <v>39.38527304</v>
      </c>
      <c r="BS4" s="43">
        <f t="shared" si="40"/>
        <v>4.092209044</v>
      </c>
      <c r="BT4" s="44" t="str">
        <f>IF(OS4&gt;0,"D+","R+")</f>
        <v>D+</v>
      </c>
      <c r="BU4" s="45">
        <f>ABS(OS4)</f>
        <v>16.6858812</v>
      </c>
      <c r="BV4" s="42">
        <f t="shared" si="41"/>
        <v>64.55341218</v>
      </c>
      <c r="BW4" s="43">
        <f t="shared" si="42"/>
        <v>35.02088614</v>
      </c>
      <c r="BX4" s="44" t="str">
        <f>IF(OT4&gt;0,"D+","R+")</f>
        <v>D+</v>
      </c>
      <c r="BY4" s="45">
        <f>ABS(OT4)</f>
        <v>20.28128093</v>
      </c>
      <c r="BZ4" s="55"/>
      <c r="CA4" s="43">
        <f t="shared" si="43"/>
        <v>19.03898037</v>
      </c>
      <c r="CB4" s="54">
        <f t="shared" si="44"/>
        <v>79.74834868</v>
      </c>
      <c r="CC4" s="43">
        <f t="shared" si="45"/>
        <v>0.7079728347</v>
      </c>
      <c r="CD4" s="44" t="str">
        <f>IF(OU4&gt;0,"D+","R+")</f>
        <v>R+</v>
      </c>
      <c r="CE4" s="45">
        <f>ABS(OU4)</f>
        <v>52.36953077</v>
      </c>
      <c r="CF4" s="42">
        <f t="shared" si="46"/>
        <v>81.27627756</v>
      </c>
      <c r="CG4" s="43">
        <f t="shared" si="47"/>
        <v>18.19868188</v>
      </c>
      <c r="CH4" s="44" t="str">
        <f>IF(OV4&gt;0,"D+","R+")</f>
        <v>D+</v>
      </c>
      <c r="CI4" s="45">
        <f>ABS(OV4)</f>
        <v>27.93146192</v>
      </c>
      <c r="CJ4" s="42">
        <f t="shared" si="48"/>
        <v>85.21747406</v>
      </c>
      <c r="CK4" s="43">
        <f t="shared" si="49"/>
        <v>14.33761926</v>
      </c>
      <c r="CL4" s="44" t="str">
        <f>IF(OW4&gt;0,"D+","R+")</f>
        <v>D+</v>
      </c>
      <c r="CM4" s="45">
        <f>ABS(OW4)</f>
        <v>30.59848102</v>
      </c>
      <c r="CN4" s="42">
        <f t="shared" si="50"/>
        <v>86.38302193</v>
      </c>
      <c r="CO4" s="43">
        <f t="shared" si="51"/>
        <v>12.82276314</v>
      </c>
      <c r="CP4" s="44" t="str">
        <f>IF(OX4&gt;0,"D+","R+")</f>
        <v>D+</v>
      </c>
      <c r="CQ4" s="45">
        <f>ABS(OX4)</f>
        <v>24.61552795</v>
      </c>
      <c r="CR4" s="42">
        <f t="shared" si="52"/>
        <v>84.73878559</v>
      </c>
      <c r="CS4" s="43">
        <f t="shared" si="53"/>
        <v>14.132641</v>
      </c>
      <c r="CT4" s="43">
        <f t="shared" si="54"/>
        <v>0.8273759547</v>
      </c>
      <c r="CU4" s="44" t="str">
        <f>IF(OY4&gt;0,"D+","R+")</f>
        <v>D+</v>
      </c>
      <c r="CV4" s="45">
        <f>ABS(OY4)</f>
        <v>26.55696935</v>
      </c>
      <c r="CW4" s="42">
        <f t="shared" si="55"/>
        <v>51.32761134</v>
      </c>
      <c r="CX4" s="43">
        <f t="shared" si="56"/>
        <v>48.4876356</v>
      </c>
      <c r="CY4" s="44" t="str">
        <f>IF(OZ4&gt;0,"D+","R+")</f>
        <v>D+</v>
      </c>
      <c r="CZ4" s="45">
        <f>ABS(OZ4)</f>
        <v>10.22055598</v>
      </c>
      <c r="DA4" s="42">
        <f t="shared" si="57"/>
        <v>69.68556558</v>
      </c>
      <c r="DB4" s="43">
        <f t="shared" si="58"/>
        <v>25.01616827</v>
      </c>
      <c r="DC4" s="43">
        <f t="shared" si="59"/>
        <v>4.952111115</v>
      </c>
      <c r="DD4" s="44" t="str">
        <f>IF(PA4&gt;0,"D+","R+")</f>
        <v>D+</v>
      </c>
      <c r="DE4" s="45">
        <f>ABS(PA4)</f>
        <v>38.79937899</v>
      </c>
      <c r="DF4" s="42">
        <f t="shared" si="60"/>
        <v>61.68101511</v>
      </c>
      <c r="DG4" s="43">
        <f t="shared" si="61"/>
        <v>37.105802</v>
      </c>
      <c r="DH4" s="43">
        <f t="shared" si="62"/>
        <v>0.9227565913</v>
      </c>
      <c r="DI4" s="44" t="str">
        <f>IF(PB4&gt;0,"D+","R+")</f>
        <v>D+</v>
      </c>
      <c r="DJ4" s="45">
        <f>ABS(PB4)</f>
        <v>26.32012531</v>
      </c>
      <c r="DK4" s="42">
        <f t="shared" si="63"/>
        <v>76.04262285</v>
      </c>
      <c r="DL4" s="43">
        <f t="shared" si="64"/>
        <v>21.9249128</v>
      </c>
      <c r="DM4" s="43">
        <f t="shared" si="65"/>
        <v>1.465638578</v>
      </c>
      <c r="DN4" s="44" t="str">
        <f>IF(PC4&gt;0,"D+","R+")</f>
        <v>D+</v>
      </c>
      <c r="DO4" s="45">
        <f>ABS(PC4)</f>
        <v>25.97672357</v>
      </c>
      <c r="DP4" s="42">
        <f t="shared" si="66"/>
        <v>69.94035752</v>
      </c>
      <c r="DQ4" s="43">
        <f t="shared" si="67"/>
        <v>8.243897887</v>
      </c>
      <c r="DR4" s="43">
        <f t="shared" si="68"/>
        <v>19.24170053</v>
      </c>
      <c r="DS4" s="43">
        <f t="shared" si="69"/>
        <v>2.569802068</v>
      </c>
      <c r="DT4" s="44" t="str">
        <f>IF(PD4&gt;0,"D+","R+")</f>
        <v>D+</v>
      </c>
      <c r="DU4" s="45">
        <f>ABS(PD4)</f>
        <v>25.11168834</v>
      </c>
      <c r="DV4" s="42">
        <f t="shared" si="70"/>
        <v>70.74615794</v>
      </c>
      <c r="DW4" s="43">
        <f t="shared" si="71"/>
        <v>24.3086199</v>
      </c>
      <c r="DX4" s="43">
        <f t="shared" si="72"/>
        <v>1.378956178</v>
      </c>
      <c r="DY4" s="44" t="str">
        <f>IF(PE4&gt;0,"D+","R+")</f>
        <v>D+</v>
      </c>
      <c r="DZ4" s="45">
        <f>ABS(PE4)</f>
        <v>28.93204075</v>
      </c>
      <c r="EA4" s="42">
        <f t="shared" si="73"/>
        <v>73.35294388</v>
      </c>
      <c r="EB4" s="43">
        <f t="shared" si="74"/>
        <v>20.65725973</v>
      </c>
      <c r="EC4" s="43">
        <f t="shared" si="75"/>
        <v>0.7841154571</v>
      </c>
      <c r="ED4" s="44" t="str">
        <f>IF(PF4&gt;0,"D+","R+")</f>
        <v>D+</v>
      </c>
      <c r="EE4" s="45">
        <f>ABS(PF4)</f>
        <v>38.04147971</v>
      </c>
      <c r="EF4" s="42">
        <f t="shared" si="76"/>
        <v>60.82270871</v>
      </c>
      <c r="EG4" s="43">
        <f t="shared" si="77"/>
        <v>34.82453723</v>
      </c>
      <c r="EH4" s="44" t="str">
        <f>IF(PG4&gt;0,"D+","R+")</f>
        <v>D+</v>
      </c>
      <c r="EI4" s="45">
        <f>ABS(PG4)</f>
        <v>16.74486254</v>
      </c>
      <c r="EJ4" s="42">
        <f t="shared" si="78"/>
        <v>66.96371672</v>
      </c>
      <c r="EK4" s="43">
        <f t="shared" si="79"/>
        <v>28.611882</v>
      </c>
      <c r="EL4" s="44" t="str">
        <f>IF(PH4&gt;0,"D+","R+")</f>
        <v>D+</v>
      </c>
      <c r="EM4" s="45">
        <f>ABS(PH4)</f>
        <v>22.27066421</v>
      </c>
      <c r="EN4" s="42">
        <f t="shared" si="80"/>
        <v>59.40191706</v>
      </c>
      <c r="EO4" s="43">
        <f t="shared" si="81"/>
        <v>3.949377104</v>
      </c>
      <c r="EP4" s="43">
        <f t="shared" si="82"/>
        <v>36.54549911</v>
      </c>
      <c r="EQ4" s="44" t="str">
        <f>IF(PI4&gt;0,"D+","R+")</f>
        <v>D+</v>
      </c>
      <c r="ER4" s="45">
        <f>ABS(PI4)</f>
        <v>42.07624328</v>
      </c>
      <c r="ES4" s="42">
        <f t="shared" si="83"/>
        <v>67.00402662</v>
      </c>
      <c r="ET4" s="43">
        <f t="shared" si="84"/>
        <v>32.6567096</v>
      </c>
      <c r="EU4" s="44" t="str">
        <f>IF(PJ4&gt;0,"D+","R+")</f>
        <v>D+</v>
      </c>
      <c r="EV4" s="45">
        <f>ABS(PJ4)</f>
        <v>16.80172677</v>
      </c>
      <c r="EW4" s="42">
        <f t="shared" si="85"/>
        <v>60.36556788</v>
      </c>
      <c r="EX4" s="43">
        <f t="shared" si="86"/>
        <v>38.69447482</v>
      </c>
      <c r="EY4" s="44" t="str">
        <f>IF(PK4&gt;0,"D+","R+")</f>
        <v>D+</v>
      </c>
      <c r="EZ4" s="45">
        <f>ABS(PK4)</f>
        <v>10.64373177</v>
      </c>
      <c r="FA4" s="42">
        <f t="shared" si="87"/>
        <v>59.99262683</v>
      </c>
      <c r="FB4" s="43">
        <f t="shared" si="88"/>
        <v>37.09628576</v>
      </c>
      <c r="FC4" s="43">
        <f t="shared" si="89"/>
        <v>2.911087412</v>
      </c>
      <c r="FD4" s="44" t="str">
        <f>IF(PL4&gt;0,"D+","R+")</f>
        <v>D+</v>
      </c>
      <c r="FE4" s="45">
        <f>ABS(PL4)</f>
        <v>11.84239812</v>
      </c>
      <c r="FF4" s="42">
        <f t="shared" si="90"/>
        <v>59.9822946</v>
      </c>
      <c r="FG4" s="43">
        <f t="shared" si="91"/>
        <v>40.01654057</v>
      </c>
      <c r="FH4" s="44" t="str">
        <f>IF(PM4&gt;0,"D+","R+")</f>
        <v>D+</v>
      </c>
      <c r="FI4" s="45">
        <f>ABS(PM4)</f>
        <v>8.464741174</v>
      </c>
      <c r="FJ4" s="42">
        <f t="shared" si="92"/>
        <v>46.80996488</v>
      </c>
      <c r="FK4" s="43">
        <f t="shared" si="93"/>
        <v>53.19003512</v>
      </c>
      <c r="FL4" s="44" t="str">
        <f>IF(PN4&gt;0,"D+","R+")</f>
        <v>D+</v>
      </c>
      <c r="FM4" s="45">
        <f>ABS(PN4)</f>
        <v>2.74769856</v>
      </c>
      <c r="FN4" s="42">
        <f t="shared" si="94"/>
        <v>48.74593901</v>
      </c>
      <c r="FO4" s="43">
        <f t="shared" si="95"/>
        <v>51.25005014</v>
      </c>
      <c r="FP4" s="44" t="str">
        <f>IF(PO4&gt;0,"D+","R+")</f>
        <v>D+</v>
      </c>
      <c r="FQ4" s="45">
        <f>ABS(PO4)</f>
        <v>1.411027629</v>
      </c>
      <c r="FR4" s="47" t="s">
        <v>155</v>
      </c>
      <c r="FS4" s="48"/>
      <c r="FT4" s="48"/>
      <c r="FU4" s="49"/>
      <c r="FV4" s="42">
        <f t="shared" si="96"/>
        <v>15.11062782</v>
      </c>
      <c r="FW4" s="51"/>
      <c r="FX4" s="43">
        <f t="shared" si="97"/>
        <v>54.00346197</v>
      </c>
      <c r="FY4" s="43">
        <f t="shared" si="98"/>
        <v>30.88591021</v>
      </c>
      <c r="FZ4" s="42">
        <f t="shared" si="99"/>
        <v>62.07780478</v>
      </c>
      <c r="GA4" s="51"/>
      <c r="GB4" s="43">
        <f t="shared" si="100"/>
        <v>37.92219522</v>
      </c>
      <c r="GC4" s="42">
        <f t="shared" si="101"/>
        <v>60.88975468</v>
      </c>
      <c r="GD4" s="43">
        <f t="shared" si="102"/>
        <v>34.11556844</v>
      </c>
      <c r="GE4" s="51"/>
      <c r="GF4" s="50" t="str">
        <f>IF(PS4&gt;0,"D+","W+")</f>
        <v>D+</v>
      </c>
      <c r="GG4" s="45">
        <f>ABS(PS4)</f>
        <v>10.42279724</v>
      </c>
      <c r="GH4" s="42">
        <f t="shared" si="103"/>
        <v>50.55709629</v>
      </c>
      <c r="GI4" s="43">
        <f t="shared" si="104"/>
        <v>49.43641642</v>
      </c>
      <c r="GJ4" s="51"/>
      <c r="GK4" s="50" t="str">
        <f>IF(PT4&gt;0,"D+","W+")</f>
        <v>D+</v>
      </c>
      <c r="GL4" s="45">
        <f>ABS(PT4)</f>
        <v>3.229830339</v>
      </c>
      <c r="GM4" s="42">
        <f t="shared" si="105"/>
        <v>58.98932227</v>
      </c>
      <c r="GN4" s="43">
        <f t="shared" si="106"/>
        <v>41.01067773</v>
      </c>
      <c r="GO4" s="51"/>
      <c r="GP4" s="50" t="str">
        <f>IF(PU4&gt;0,"D+","W+")</f>
        <v>D+</v>
      </c>
      <c r="GQ4" s="45">
        <f>ABS(PU4)</f>
        <v>8.24278674</v>
      </c>
      <c r="GR4" s="42">
        <f t="shared" si="107"/>
        <v>54.38402841</v>
      </c>
      <c r="GS4" s="43">
        <f t="shared" si="108"/>
        <v>45.61597159</v>
      </c>
      <c r="GT4" s="50" t="str">
        <f>IF(PV4&gt;0,"D+","W+")</f>
        <v>D+</v>
      </c>
      <c r="GU4" s="45">
        <f>ABS(PV4)</f>
        <v>7.417794856</v>
      </c>
      <c r="GV4" s="42">
        <f t="shared" si="109"/>
        <v>55.33569284</v>
      </c>
      <c r="GW4" s="51"/>
      <c r="GX4" s="43">
        <f t="shared" si="110"/>
        <v>44.66430716</v>
      </c>
      <c r="GY4" s="51"/>
      <c r="GZ4" s="50" t="str">
        <f>IF(PW4&gt;0,"D+","W+")</f>
        <v>D+</v>
      </c>
      <c r="HA4" s="45">
        <f>ABS(PW4)</f>
        <v>4.466785947</v>
      </c>
      <c r="HB4" s="42">
        <f t="shared" si="111"/>
        <v>99.96501295</v>
      </c>
      <c r="HC4" s="43">
        <f t="shared" si="112"/>
        <v>0.03498705479</v>
      </c>
      <c r="HD4" s="51"/>
      <c r="HE4" s="44" t="str">
        <f>IF(PX4&gt;0,"D+","R+")</f>
        <v>D+</v>
      </c>
      <c r="HF4" s="45">
        <f>ABS(PX4)</f>
        <v>40.25138954</v>
      </c>
      <c r="HG4" s="42">
        <f t="shared" si="113"/>
        <v>89.89150285</v>
      </c>
      <c r="HH4" s="43">
        <f t="shared" si="114"/>
        <v>10.08701257</v>
      </c>
      <c r="HI4" s="44" t="str">
        <f>IF(PY4&gt;0,"D+","R+")</f>
        <v>D+</v>
      </c>
      <c r="HJ4" s="45">
        <f>ABS(PY4)</f>
        <v>33.75942561</v>
      </c>
      <c r="HK4" s="14"/>
      <c r="HL4" s="56">
        <v>2123372.0</v>
      </c>
      <c r="HM4" s="52">
        <v>729547.0</v>
      </c>
      <c r="HN4" s="52">
        <v>1318255.0</v>
      </c>
      <c r="HO4" s="53">
        <v>44467.0</v>
      </c>
      <c r="HP4" s="39">
        <v>2074338.0</v>
      </c>
      <c r="HQ4" s="32">
        <v>795696.0</v>
      </c>
      <c r="HR4" s="33">
        <v>1255925.0</v>
      </c>
      <c r="HS4" s="39">
        <v>2099819.0</v>
      </c>
      <c r="HT4" s="32">
        <v>813479.0</v>
      </c>
      <c r="HU4" s="33">
        <v>1266546.0</v>
      </c>
      <c r="HV4" s="39">
        <v>1883449.0</v>
      </c>
      <c r="HW4" s="32">
        <v>693933.0</v>
      </c>
      <c r="HX4" s="33">
        <v>1176394.0</v>
      </c>
      <c r="HY4" s="39">
        <v>1672551.0</v>
      </c>
      <c r="HZ4" s="32">
        <v>695602.0</v>
      </c>
      <c r="IA4" s="32">
        <v>944409.0</v>
      </c>
      <c r="IB4" s="33">
        <v>18349.0</v>
      </c>
      <c r="IC4" s="39">
        <v>1534349.0</v>
      </c>
      <c r="ID4" s="32">
        <v>662165.0</v>
      </c>
      <c r="IE4" s="32">
        <v>769044.0</v>
      </c>
      <c r="IF4" s="33">
        <v>92149.0</v>
      </c>
      <c r="IG4" s="39">
        <v>1688060.0</v>
      </c>
      <c r="IH4" s="32">
        <v>690080.0</v>
      </c>
      <c r="II4" s="32">
        <v>804283.0</v>
      </c>
      <c r="IJ4" s="33">
        <v>183109.0</v>
      </c>
      <c r="IK4" s="39">
        <v>1378476.0</v>
      </c>
      <c r="IL4" s="32">
        <v>549506.0</v>
      </c>
      <c r="IM4" s="33">
        <v>815576.0</v>
      </c>
      <c r="IN4" s="39">
        <v>1441713.0</v>
      </c>
      <c r="IO4" s="32">
        <v>551899.0</v>
      </c>
      <c r="IP4" s="33">
        <v>872849.0</v>
      </c>
      <c r="IQ4" s="39">
        <v>1341929.0</v>
      </c>
      <c r="IR4" s="32">
        <v>636730.0</v>
      </c>
      <c r="IS4" s="32">
        <v>654192.0</v>
      </c>
      <c r="IT4" s="33">
        <v>16481.0</v>
      </c>
      <c r="IU4" s="39">
        <v>1182850.0</v>
      </c>
      <c r="IV4" s="32">
        <v>659170.0</v>
      </c>
      <c r="IW4" s="33">
        <v>504070.0</v>
      </c>
      <c r="IX4" s="39">
        <v>1006093.0</v>
      </c>
      <c r="IY4" s="32">
        <v>256923.0</v>
      </c>
      <c r="IZ4" s="33">
        <v>728701.0</v>
      </c>
      <c r="JA4" s="39">
        <v>1049917.0</v>
      </c>
      <c r="JB4" s="32">
        <v>196579.0</v>
      </c>
      <c r="JC4" s="32">
        <v>146923.0</v>
      </c>
      <c r="JD4" s="33">
        <v>691425.0</v>
      </c>
      <c r="JE4" s="39">
        <v>689817.0</v>
      </c>
      <c r="JF4" s="32">
        <v>0.0</v>
      </c>
      <c r="JG4" s="33">
        <v>479085.0</v>
      </c>
      <c r="JH4" s="39">
        <v>564473.0</v>
      </c>
      <c r="JI4" s="32">
        <v>318303.0</v>
      </c>
      <c r="JJ4" s="32">
        <v>237981.0</v>
      </c>
      <c r="JK4" s="33">
        <v>8189.0</v>
      </c>
      <c r="JL4" s="39">
        <v>496871.0</v>
      </c>
      <c r="JM4" s="32">
        <v>280844.0</v>
      </c>
      <c r="JN4" s="32">
        <v>195694.0</v>
      </c>
      <c r="JO4" s="33">
        <v>20333.0</v>
      </c>
      <c r="JP4" s="39">
        <v>426120.0</v>
      </c>
      <c r="JQ4" s="32">
        <v>275075.0</v>
      </c>
      <c r="JR4" s="33">
        <v>149231.0</v>
      </c>
      <c r="JS4" s="39">
        <v>214980.0</v>
      </c>
      <c r="JT4" s="34">
        <v>0.0</v>
      </c>
      <c r="JU4" s="32">
        <v>40930.0</v>
      </c>
      <c r="JV4" s="32">
        <v>171443.0</v>
      </c>
      <c r="JW4" s="33">
        <v>1522.0</v>
      </c>
      <c r="JX4" s="39">
        <v>244743.0</v>
      </c>
      <c r="JY4" s="32">
        <v>198918.0</v>
      </c>
      <c r="JZ4" s="33">
        <v>44540.0</v>
      </c>
      <c r="KA4" s="39">
        <v>294219.0</v>
      </c>
      <c r="KB4" s="32">
        <v>250726.0</v>
      </c>
      <c r="KC4" s="33">
        <v>42184.0</v>
      </c>
      <c r="KD4" s="39">
        <v>275744.0</v>
      </c>
      <c r="KE4" s="32">
        <v>238196.0</v>
      </c>
      <c r="KF4" s="33">
        <v>35358.0</v>
      </c>
      <c r="KG4" s="39">
        <v>245354.0</v>
      </c>
      <c r="KH4" s="32">
        <v>207910.0</v>
      </c>
      <c r="KI4" s="32">
        <v>34675.0</v>
      </c>
      <c r="KJ4" s="33">
        <v>2030.0</v>
      </c>
      <c r="KK4" s="39">
        <v>248981.0</v>
      </c>
      <c r="KL4" s="32">
        <v>127796.0</v>
      </c>
      <c r="KM4" s="33">
        <v>120725.0</v>
      </c>
      <c r="KN4" s="39">
        <v>162355.0</v>
      </c>
      <c r="KO4" s="32">
        <v>113138.0</v>
      </c>
      <c r="KP4" s="32">
        <v>40615.0</v>
      </c>
      <c r="KQ4" s="33">
        <v>8040.0</v>
      </c>
      <c r="KR4" s="39">
        <v>260307.0</v>
      </c>
      <c r="KS4" s="32">
        <v>160560.0</v>
      </c>
      <c r="KT4" s="32">
        <v>96589.0</v>
      </c>
      <c r="KU4" s="33">
        <v>2402.0</v>
      </c>
      <c r="KV4" s="39">
        <v>130728.0</v>
      </c>
      <c r="KW4" s="32">
        <v>99409.0</v>
      </c>
      <c r="KX4" s="32">
        <v>28662.0</v>
      </c>
      <c r="KY4" s="33">
        <v>1916.0</v>
      </c>
      <c r="KZ4" s="39">
        <v>117869.0</v>
      </c>
      <c r="LA4" s="34">
        <v>82438.0</v>
      </c>
      <c r="LB4" s="32">
        <v>9717.0</v>
      </c>
      <c r="LC4" s="32">
        <v>22680.0</v>
      </c>
      <c r="LD4" s="33">
        <v>3029.0</v>
      </c>
      <c r="LE4" s="39">
        <v>105152.0</v>
      </c>
      <c r="LF4" s="32">
        <v>74391.0</v>
      </c>
      <c r="LG4" s="32">
        <v>25561.0</v>
      </c>
      <c r="LH4" s="33">
        <v>1450.0</v>
      </c>
      <c r="LI4" s="39">
        <v>108785.0</v>
      </c>
      <c r="LJ4" s="32">
        <v>79797.0</v>
      </c>
      <c r="LK4" s="32">
        <v>22472.0</v>
      </c>
      <c r="LL4" s="33">
        <v>853.0</v>
      </c>
      <c r="LM4" s="39">
        <v>159692.0</v>
      </c>
      <c r="LN4" s="32">
        <v>97129.0</v>
      </c>
      <c r="LO4" s="33">
        <v>55612.0</v>
      </c>
      <c r="LP4" s="39">
        <v>194580.0</v>
      </c>
      <c r="LQ4" s="32">
        <v>130298.0</v>
      </c>
      <c r="LR4" s="33">
        <v>55673.0</v>
      </c>
      <c r="LS4" s="39">
        <v>232543.0</v>
      </c>
      <c r="LT4" s="32">
        <v>138135.0</v>
      </c>
      <c r="LU4" s="32">
        <v>9184.0</v>
      </c>
      <c r="LV4" s="33">
        <v>84984.0</v>
      </c>
      <c r="LW4" s="39">
        <v>175085.0</v>
      </c>
      <c r="LX4" s="32">
        <v>117314.0</v>
      </c>
      <c r="LY4" s="33">
        <v>57177.0</v>
      </c>
      <c r="LZ4" s="39">
        <v>153624.0</v>
      </c>
      <c r="MA4" s="32">
        <v>92736.0</v>
      </c>
      <c r="MB4" s="33">
        <v>59444.0</v>
      </c>
      <c r="MC4" s="39">
        <v>151902.0</v>
      </c>
      <c r="MD4" s="32">
        <v>91130.0</v>
      </c>
      <c r="ME4" s="32">
        <v>56350.0</v>
      </c>
      <c r="MF4" s="33">
        <v>4422.0</v>
      </c>
      <c r="MG4" s="39">
        <v>171699.0</v>
      </c>
      <c r="MH4" s="32">
        <v>102989.0</v>
      </c>
      <c r="MI4" s="33">
        <v>68708.0</v>
      </c>
      <c r="MJ4" s="39">
        <v>169716.0</v>
      </c>
      <c r="MK4" s="32">
        <v>79444.0</v>
      </c>
      <c r="ML4" s="33">
        <v>90272.0</v>
      </c>
      <c r="MM4" s="39">
        <v>149594.0</v>
      </c>
      <c r="MN4" s="32">
        <v>72921.0</v>
      </c>
      <c r="MO4" s="33">
        <v>76667.0</v>
      </c>
      <c r="MP4" s="39"/>
      <c r="MQ4" s="32"/>
      <c r="MR4" s="33"/>
      <c r="MS4" s="39">
        <v>90122.0</v>
      </c>
      <c r="MT4" s="32">
        <v>13618.0</v>
      </c>
      <c r="MU4" s="32">
        <v>0.0</v>
      </c>
      <c r="MV4" s="32">
        <v>48669.0</v>
      </c>
      <c r="MW4" s="33">
        <v>27835.0</v>
      </c>
      <c r="MX4" s="39">
        <v>75291.0</v>
      </c>
      <c r="MY4" s="32">
        <v>46739.0</v>
      </c>
      <c r="MZ4" s="32">
        <v>0.0</v>
      </c>
      <c r="NA4" s="33">
        <v>28552.0</v>
      </c>
      <c r="NB4" s="39">
        <v>44147.0</v>
      </c>
      <c r="NC4" s="32">
        <v>26881.0</v>
      </c>
      <c r="ND4" s="32">
        <v>15061.0</v>
      </c>
      <c r="NE4" s="33">
        <v>0.0</v>
      </c>
      <c r="NF4" s="39">
        <v>61659.0</v>
      </c>
      <c r="NG4" s="32">
        <v>31173.0</v>
      </c>
      <c r="NH4" s="32">
        <v>30482.0</v>
      </c>
      <c r="NI4" s="33">
        <v>0.0</v>
      </c>
      <c r="NJ4" s="39">
        <v>63403.0</v>
      </c>
      <c r="NK4" s="32">
        <v>37401.0</v>
      </c>
      <c r="NL4" s="32">
        <v>26002.0</v>
      </c>
      <c r="NM4" s="33">
        <v>0.0</v>
      </c>
      <c r="NN4" s="39">
        <v>62511.0</v>
      </c>
      <c r="NO4" s="32">
        <v>33996.0</v>
      </c>
      <c r="NP4" s="33">
        <v>28515.0</v>
      </c>
      <c r="NQ4" s="39">
        <v>37296.0</v>
      </c>
      <c r="NR4" s="32">
        <v>20638.0</v>
      </c>
      <c r="NS4" s="32">
        <v>0.0</v>
      </c>
      <c r="NT4" s="32">
        <v>16658.0</v>
      </c>
      <c r="NU4" s="32">
        <v>0.0</v>
      </c>
      <c r="NV4" s="39">
        <v>14291.0</v>
      </c>
      <c r="NW4" s="32">
        <v>14286.0</v>
      </c>
      <c r="NX4" s="32">
        <v>5.0</v>
      </c>
      <c r="NY4" s="32">
        <v>0.0</v>
      </c>
      <c r="NZ4" s="39">
        <v>18618.0</v>
      </c>
      <c r="OA4" s="32">
        <v>16736.0</v>
      </c>
      <c r="OB4" s="33">
        <v>1878.0</v>
      </c>
      <c r="OC4" s="14"/>
      <c r="OD4" s="40">
        <f t="shared" ref="OD4:OD54" si="145">(HM4/(HM4+HN4)-HM$3/(HM$3+HN$3))*100</f>
        <v>-15.48736435</v>
      </c>
      <c r="OE4" s="40">
        <f t="shared" ref="OE4:OE54" si="146">(HQ4/(HQ4+HR4)-HQ$3/(HQ$3+HR$3))*100</f>
        <v>-13.18074785</v>
      </c>
      <c r="OF4" s="40">
        <f t="shared" ref="OF4:OF54" si="147">(HT4/(HT4+HU4)-HT$3/(HT$3+HU$3))*100</f>
        <v>-14.57924704</v>
      </c>
      <c r="OG4" s="40">
        <f t="shared" ref="OG4:OG54" si="148">(HW4/(HW4+HX4)-HW$3/(HW$3+HX$3))*100</f>
        <v>-11.65364009</v>
      </c>
      <c r="OH4" s="40">
        <f t="shared" ref="OH4:OH54" si="149">(HZ4/(HZ4+IA4)-HZ$3/(HZ$3+IA$3))*100</f>
        <v>-7.855256395</v>
      </c>
      <c r="OI4" s="40">
        <f t="shared" ref="OI4:OI54" si="150">(ID4/(ID4+IE4)-ID$3/(ID$3+IE$3))*100</f>
        <v>-8.469134473</v>
      </c>
      <c r="OJ4" s="40">
        <f t="shared" ref="OJ4:OJ54" si="151">(IH4/(IH4+II4)-IH$3/(IH$3+II$3))*100</f>
        <v>-7.276045522</v>
      </c>
      <c r="OK4" s="40">
        <f t="shared" ref="OK4:OK54" si="152">(IL4/(IL4+IM4)-IL$3/(IL$3+IM$3))*100</f>
        <v>-5.844009728</v>
      </c>
      <c r="OL4" s="40">
        <f t="shared" ref="OL4:OL54" si="153">(IO4/(IO4+IP4)-IO$3/(IO$3+IP$3))*100</f>
        <v>-2.093775608</v>
      </c>
      <c r="OM4" s="40">
        <f t="shared" ref="OM4:OM54" si="154">(IR4/(IR4+IS4)-IR$3/(IR$3+IS$3))*100</f>
        <v>4.629003135</v>
      </c>
      <c r="ON4" s="40">
        <f t="shared" ref="ON4:ON54" si="155">(IV4/(IV4+IW4)-IV$3/(IV$3+IW$3))*100</f>
        <v>5.614438306</v>
      </c>
      <c r="OO4" s="40">
        <f t="shared" ref="OO4:OO54" si="156">(IY4/(IY4+IZ4)-IY$3/(IY$3+IZ$3))*100</f>
        <v>-12.14685034</v>
      </c>
      <c r="OP4" s="40">
        <f t="shared" ref="OP4:OP54" si="157">(JB4/(JB4+JC4)-JB$3/(JB$3+JC$3))*100</f>
        <v>7.633851871</v>
      </c>
      <c r="OQ4" s="40">
        <f t="shared" ref="OQ4:OQ54" si="158">(JF4/(JF4+JG4)-JF$3/(JF$3+JG$3))*100</f>
        <v>-61.34580239</v>
      </c>
      <c r="OR4" s="40">
        <f t="shared" ref="OR4:OR54" si="159">(JI4/(JI4+JJ4)-JI$3/(JI$3+JJ$3))*100</f>
        <v>7.136952367</v>
      </c>
      <c r="OS4" s="40">
        <f t="shared" ref="OS4:OS54" si="160">(JM4/(JM4+JN4)-JM$3/(JM$3+JN$3))*100</f>
        <v>16.6858812</v>
      </c>
      <c r="OT4" s="40">
        <f t="shared" ref="OT4:OT54" si="161">(JQ4/(JQ4+JR4)-JQ$3/(JQ$3+JR$3))*100</f>
        <v>20.28128093</v>
      </c>
      <c r="OU4" s="40">
        <f t="shared" ref="OU4:OU54" si="162">(JT4/(JT4+JU4)-JT$3/(JT$3+JU$3))*100</f>
        <v>-52.36953077</v>
      </c>
      <c r="OV4" s="40">
        <f t="shared" ref="OV4:OV54" si="163">(JY4/(JY4+JZ4)-JY$3/(JY$3+JZ$3))*100</f>
        <v>27.93146192</v>
      </c>
      <c r="OW4" s="40">
        <f t="shared" ref="OW4:OW54" si="164">(KB4/(KB4+KC4)-KB$3/(KB$3+KC$3))*100</f>
        <v>30.59848102</v>
      </c>
      <c r="OX4" s="40">
        <f t="shared" ref="OX4:OX54" si="165">(KE4/(KE4+KF4)-KE$3/(KE$3+KF$3))*100</f>
        <v>24.61552795</v>
      </c>
      <c r="OY4" s="40">
        <f t="shared" ref="OY4:OY54" si="166">(KH4/(KH4+KI4)-KH$3/(KH$3+KI$3))*100</f>
        <v>26.55696935</v>
      </c>
      <c r="OZ4" s="40">
        <f t="shared" ref="OZ4:OZ54" si="167">(KL4/(KL4+KM4)-KL$3/(KL$3+KM$3))*100</f>
        <v>10.22055598</v>
      </c>
      <c r="PA4" s="40">
        <f t="shared" ref="PA4:PA54" si="168">(KO4/(KO4+KP4)-KO$3/(KO$3+KP$3))*100</f>
        <v>38.79937899</v>
      </c>
      <c r="PB4" s="40">
        <f t="shared" ref="PB4:PB54" si="169">(KS4/(KS4+KT4)-KS$3/(KS$3+KT$3))*100</f>
        <v>26.32012531</v>
      </c>
      <c r="PC4" s="40">
        <f t="shared" ref="PC4:PC54" si="170">(KW4/(KW4+KX4)-KW$3/(KW$3+KX$3))*100</f>
        <v>25.97672357</v>
      </c>
      <c r="PD4" s="40">
        <f t="shared" ref="PD4:PD54" si="171">(LA4/(LA4+LB4)-LA$3/(LA$3+LB$3))*100</f>
        <v>25.11168834</v>
      </c>
      <c r="PE4" s="40">
        <f t="shared" ref="PE4:PE54" si="172">(LF4/(LF4+LG4)-LF$3/(LF$3+LG$3))*100</f>
        <v>28.93204075</v>
      </c>
      <c r="PF4" s="40">
        <f t="shared" ref="PF4:PF54" si="173">(LJ4/(LJ4+LK4)-LJ$3/(LJ$3+LK$3))*100</f>
        <v>38.04147971</v>
      </c>
      <c r="PG4" s="40">
        <f t="shared" ref="PG4:PG54" si="174">(LN4/(LN4+LO4)-LN$3/(LN$3+LO$3))*100</f>
        <v>16.74486254</v>
      </c>
      <c r="PH4" s="40">
        <f t="shared" ref="PH4:PH54" si="175">(LQ4/(LQ4+LR4)-LQ$3/(LQ$3+LR$3))*100</f>
        <v>22.27066421</v>
      </c>
      <c r="PI4" s="40">
        <f t="shared" ref="PI4:PI54" si="176">(LT4/(LT4+LU4)-LT$3/(LT$3+LU$3))*100</f>
        <v>42.07624328</v>
      </c>
      <c r="PJ4" s="40">
        <f t="shared" ref="PJ4:PJ54" si="177">(LX4/(LX4+LY4)-LX$3/(LX$3+LY$3))*100</f>
        <v>16.80172677</v>
      </c>
      <c r="PK4" s="40">
        <f t="shared" ref="PK4:PK54" si="178">(MA4/(MA4+MB4)-MA$3/(MA$3+MB$3))*100</f>
        <v>10.64373177</v>
      </c>
      <c r="PL4" s="40">
        <f t="shared" ref="PL4:PL54" si="179">(MD4/(MD4+ME4)-MD$3/(MD$3+ME$3))*100</f>
        <v>11.84239812</v>
      </c>
      <c r="PM4" s="40">
        <f t="shared" ref="PM4:PM54" si="180">(MH4/(MH4+MI4)-MH$3/(MH$3+MI$3))*100</f>
        <v>8.464741174</v>
      </c>
      <c r="PN4" s="40">
        <f t="shared" ref="PN4:PN54" si="181">(MK4/(MK4+ML4)-MK$3/(MK$3+ML$3))*100</f>
        <v>2.74769856</v>
      </c>
      <c r="PO4" s="40">
        <f t="shared" ref="PO4:PO54" si="182">(MN4/(MN4+MO4)-MN$3/(MN$3+MO$3))*100</f>
        <v>1.411027629</v>
      </c>
      <c r="PP4" s="40" t="str">
        <f t="shared" ref="PP4:PP54" si="183">(MQ4/(MQ4+MR4)-MQ$3/(MQ$3+MR$3))*100</f>
        <v>#DIV/0!</v>
      </c>
      <c r="PQ4" s="40">
        <f t="shared" ref="PQ4:PQ54" si="184">(MT4/(MT4+MU4)-MT$3/(MT$3+MU$3))*100</f>
        <v>57.32023199</v>
      </c>
      <c r="PR4" s="40">
        <f t="shared" ref="PR4:PR54" si="185">(MY4/(MY4+MZ4)-MY$3/(MY$3+MZ$3))*100</f>
        <v>42.21502056</v>
      </c>
      <c r="PS4" s="40">
        <f t="shared" ref="PS4:PS54" si="186">(NC4/(NC4+ND4)-NC$3/(NC$3+ND$3))*100</f>
        <v>10.42279724</v>
      </c>
      <c r="PT4" s="40">
        <f t="shared" ref="PT4:PT54" si="187">(NG4/(NG4+NH4)-NG$3/(NG$3+NH$3))*100</f>
        <v>3.229830339</v>
      </c>
      <c r="PU4" s="40">
        <f t="shared" ref="PU4:PU54" si="188">(NK4/(NK4+NL4)-NK$3/(NK$3+NL$3))*100</f>
        <v>8.24278674</v>
      </c>
      <c r="PV4" s="40">
        <f t="shared" ref="PV4:PV54" si="189">(NO4/(NO4+NP4)-NO$3/(NO$3+NP$3))*100</f>
        <v>7.417794856</v>
      </c>
      <c r="PW4" s="40">
        <f t="shared" ref="PW4:PW54" si="190">(NR4/(NR4+NS4+NT4+NU4)-NR$3/(NR$3+NS$3+NT$3+NU$3))*100</f>
        <v>4.466785947</v>
      </c>
      <c r="PX4" s="40">
        <f t="shared" ref="PX4:PX54" si="191">(NW4/(NW4+NX4)-NW$3/(NW$3+NX$3))*100</f>
        <v>40.25138954</v>
      </c>
      <c r="PY4" s="40">
        <f t="shared" ref="PY4:PY54" si="192">(OA4/(OA4+OB4)-OA$3/(OA$3+OB$3))*100</f>
        <v>33.75942561</v>
      </c>
    </row>
    <row r="5">
      <c r="A5" s="57" t="s">
        <v>156</v>
      </c>
      <c r="B5" s="42">
        <f t="shared" si="2"/>
        <v>36.55087129</v>
      </c>
      <c r="C5" s="43">
        <f t="shared" si="3"/>
        <v>51.28151208</v>
      </c>
      <c r="D5" s="43">
        <f t="shared" si="4"/>
        <v>5.877128007</v>
      </c>
      <c r="E5" s="44" t="str">
        <f t="shared" si="115"/>
        <v>R+</v>
      </c>
      <c r="F5" s="45">
        <f t="shared" si="116"/>
        <v>9.498875471</v>
      </c>
      <c r="G5" s="42">
        <f t="shared" si="5"/>
        <v>40.81265911</v>
      </c>
      <c r="H5" s="43">
        <f t="shared" si="6"/>
        <v>54.8015774</v>
      </c>
      <c r="I5" s="44" t="str">
        <f t="shared" si="117"/>
        <v>R+</v>
      </c>
      <c r="J5" s="45">
        <f t="shared" si="118"/>
        <v>9.279809799</v>
      </c>
      <c r="K5" s="42">
        <f t="shared" si="7"/>
        <v>37.8893736</v>
      </c>
      <c r="L5" s="43">
        <f t="shared" si="8"/>
        <v>59.42451954</v>
      </c>
      <c r="M5" s="44" t="str">
        <f t="shared" si="119"/>
        <v>R+</v>
      </c>
      <c r="N5" s="45">
        <f t="shared" si="120"/>
        <v>14.75312921</v>
      </c>
      <c r="O5" s="42">
        <f t="shared" si="9"/>
        <v>35.51686191</v>
      </c>
      <c r="P5" s="43">
        <f t="shared" si="10"/>
        <v>61.06532991</v>
      </c>
      <c r="Q5" s="44" t="str">
        <f t="shared" si="121"/>
        <v>R+</v>
      </c>
      <c r="R5" s="45">
        <f t="shared" si="122"/>
        <v>11.98215172</v>
      </c>
      <c r="S5" s="42">
        <f t="shared" si="11"/>
        <v>27.66633982</v>
      </c>
      <c r="T5" s="43">
        <f t="shared" si="12"/>
        <v>58.62095532</v>
      </c>
      <c r="U5" s="43">
        <f t="shared" si="13"/>
        <v>10.06688612</v>
      </c>
      <c r="V5" s="44" t="str">
        <f t="shared" si="123"/>
        <v>R+</v>
      </c>
      <c r="W5" s="45">
        <f t="shared" si="124"/>
        <v>18.20667657</v>
      </c>
      <c r="X5" s="42">
        <f t="shared" si="14"/>
        <v>33.26711365</v>
      </c>
      <c r="Y5" s="43">
        <f t="shared" si="15"/>
        <v>50.80125817</v>
      </c>
      <c r="Z5" s="43">
        <f t="shared" si="16"/>
        <v>10.89851833</v>
      </c>
      <c r="AA5" s="44" t="str">
        <f t="shared" si="125"/>
        <v>R+</v>
      </c>
      <c r="AB5" s="45">
        <f t="shared" si="126"/>
        <v>15.16376583</v>
      </c>
      <c r="AC5" s="42">
        <f t="shared" si="17"/>
        <v>30.28711132</v>
      </c>
      <c r="AD5" s="43">
        <f t="shared" si="18"/>
        <v>39.45749809</v>
      </c>
      <c r="AE5" s="43">
        <f t="shared" si="19"/>
        <v>28.42525899</v>
      </c>
      <c r="AF5" s="44" t="str">
        <f t="shared" si="127"/>
        <v>R+</v>
      </c>
      <c r="AG5" s="45">
        <f t="shared" si="128"/>
        <v>10.0291811</v>
      </c>
      <c r="AH5" s="42">
        <f t="shared" si="20"/>
        <v>36.27096284</v>
      </c>
      <c r="AI5" s="43">
        <f t="shared" si="21"/>
        <v>59.59093726</v>
      </c>
      <c r="AJ5" s="44" t="str">
        <f t="shared" si="129"/>
        <v>R+</v>
      </c>
      <c r="AK5" s="45">
        <f t="shared" si="130"/>
        <v>8.261758764</v>
      </c>
      <c r="AL5" s="42">
        <f t="shared" si="22"/>
        <v>29.86777775</v>
      </c>
      <c r="AM5" s="43">
        <f t="shared" si="23"/>
        <v>66.65398232</v>
      </c>
      <c r="AN5" s="44" t="str">
        <f t="shared" si="131"/>
        <v>R+</v>
      </c>
      <c r="AO5" s="45">
        <f t="shared" si="132"/>
        <v>9.886292904</v>
      </c>
      <c r="AP5" s="42">
        <f t="shared" si="24"/>
        <v>26.4079018</v>
      </c>
      <c r="AQ5" s="43">
        <f t="shared" si="25"/>
        <v>54.34819654</v>
      </c>
      <c r="AR5" s="43">
        <f t="shared" si="26"/>
        <v>7.040297895</v>
      </c>
      <c r="AS5" s="44" t="str">
        <f t="shared" si="133"/>
        <v>R+</v>
      </c>
      <c r="AT5" s="45">
        <f t="shared" si="134"/>
        <v>11.9938442</v>
      </c>
      <c r="AU5" s="42">
        <f t="shared" si="27"/>
        <v>35.65313092</v>
      </c>
      <c r="AV5" s="43">
        <f t="shared" si="28"/>
        <v>57.9045754</v>
      </c>
      <c r="AW5" s="44" t="str">
        <f t="shared" si="135"/>
        <v>R+</v>
      </c>
      <c r="AX5" s="45">
        <f t="shared" si="136"/>
        <v>12.94411445</v>
      </c>
      <c r="AY5" s="42">
        <f t="shared" si="29"/>
        <v>34.62229177</v>
      </c>
      <c r="AZ5" s="43">
        <f t="shared" si="30"/>
        <v>58.12810468</v>
      </c>
      <c r="BA5" s="44" t="str">
        <f t="shared" si="137"/>
        <v>R+</v>
      </c>
      <c r="BB5" s="45">
        <f t="shared" si="138"/>
        <v>0.8854332022</v>
      </c>
      <c r="BC5" s="42">
        <f t="shared" si="31"/>
        <v>42.64587222</v>
      </c>
      <c r="BD5" s="43">
        <f t="shared" si="32"/>
        <v>45.28210995</v>
      </c>
      <c r="BE5" s="43">
        <f t="shared" si="33"/>
        <v>12.07201782</v>
      </c>
      <c r="BF5" s="44" t="str">
        <f t="shared" si="139"/>
        <v>R+</v>
      </c>
      <c r="BG5" s="45">
        <f t="shared" si="140"/>
        <v>1.093142822</v>
      </c>
      <c r="BH5" s="42">
        <f t="shared" ref="BH5:BH54" si="193">100*JF5/JE5</f>
        <v>65.90790824</v>
      </c>
      <c r="BI5" s="43">
        <f t="shared" si="34"/>
        <v>34.09209176</v>
      </c>
      <c r="BJ5" s="44" t="str">
        <f t="shared" si="141"/>
        <v>D+</v>
      </c>
      <c r="BK5" s="45">
        <f t="shared" si="142"/>
        <v>4.562105842</v>
      </c>
      <c r="BL5" s="42">
        <f t="shared" si="35"/>
        <v>49.05862217</v>
      </c>
      <c r="BM5" s="43">
        <f t="shared" si="36"/>
        <v>50.94137783</v>
      </c>
      <c r="BN5" s="43">
        <f t="shared" si="37"/>
        <v>0</v>
      </c>
      <c r="BO5" s="44" t="str">
        <f t="shared" si="143"/>
        <v>R+</v>
      </c>
      <c r="BP5" s="45">
        <f t="shared" si="144"/>
        <v>1.023939242</v>
      </c>
      <c r="BQ5" s="55"/>
      <c r="BR5" s="51"/>
      <c r="BS5" s="51"/>
      <c r="BT5" s="58"/>
      <c r="BU5" s="59"/>
      <c r="BV5" s="55"/>
      <c r="BW5" s="51"/>
      <c r="BX5" s="58"/>
      <c r="BY5" s="59"/>
      <c r="BZ5" s="55"/>
      <c r="CA5" s="51"/>
      <c r="CB5" s="51"/>
      <c r="CC5" s="51"/>
      <c r="CD5" s="58"/>
      <c r="CE5" s="59"/>
      <c r="CF5" s="55"/>
      <c r="CG5" s="51"/>
      <c r="CH5" s="58"/>
      <c r="CI5" s="59"/>
      <c r="CJ5" s="55"/>
      <c r="CK5" s="51"/>
      <c r="CL5" s="58"/>
      <c r="CM5" s="59"/>
      <c r="CN5" s="55"/>
      <c r="CO5" s="51"/>
      <c r="CP5" s="58"/>
      <c r="CQ5" s="59"/>
      <c r="CR5" s="55"/>
      <c r="CS5" s="51"/>
      <c r="CT5" s="51"/>
      <c r="CU5" s="58"/>
      <c r="CV5" s="59"/>
      <c r="CW5" s="55"/>
      <c r="CX5" s="51"/>
      <c r="CY5" s="58"/>
      <c r="CZ5" s="59"/>
      <c r="DA5" s="55"/>
      <c r="DB5" s="51"/>
      <c r="DC5" s="51"/>
      <c r="DD5" s="58"/>
      <c r="DE5" s="59"/>
      <c r="DF5" s="55"/>
      <c r="DG5" s="51"/>
      <c r="DH5" s="51"/>
      <c r="DI5" s="58"/>
      <c r="DJ5" s="59"/>
      <c r="DK5" s="55"/>
      <c r="DL5" s="51"/>
      <c r="DM5" s="51"/>
      <c r="DN5" s="58"/>
      <c r="DO5" s="59"/>
      <c r="DP5" s="55"/>
      <c r="DQ5" s="51"/>
      <c r="DR5" s="51"/>
      <c r="DS5" s="51"/>
      <c r="DT5" s="58"/>
      <c r="DU5" s="59"/>
      <c r="DV5" s="55"/>
      <c r="DW5" s="51"/>
      <c r="DX5" s="51"/>
      <c r="DY5" s="58"/>
      <c r="DZ5" s="59"/>
      <c r="EA5" s="55"/>
      <c r="EB5" s="51"/>
      <c r="EC5" s="51"/>
      <c r="ED5" s="58"/>
      <c r="EE5" s="59"/>
      <c r="EF5" s="55"/>
      <c r="EG5" s="51"/>
      <c r="EH5" s="58"/>
      <c r="EI5" s="59"/>
      <c r="EJ5" s="55"/>
      <c r="EK5" s="51"/>
      <c r="EL5" s="58"/>
      <c r="EM5" s="59"/>
      <c r="EN5" s="55"/>
      <c r="EO5" s="51"/>
      <c r="EP5" s="51"/>
      <c r="EQ5" s="58"/>
      <c r="ER5" s="59"/>
      <c r="ES5" s="55"/>
      <c r="ET5" s="51"/>
      <c r="EU5" s="58"/>
      <c r="EV5" s="59"/>
      <c r="EW5" s="55"/>
      <c r="EX5" s="51"/>
      <c r="EY5" s="58"/>
      <c r="EZ5" s="59"/>
      <c r="FA5" s="55"/>
      <c r="FB5" s="51"/>
      <c r="FC5" s="51"/>
      <c r="FD5" s="58"/>
      <c r="FE5" s="59"/>
      <c r="FF5" s="55"/>
      <c r="FG5" s="51"/>
      <c r="FH5" s="58"/>
      <c r="FI5" s="59"/>
      <c r="FJ5" s="55"/>
      <c r="FK5" s="51"/>
      <c r="FL5" s="58"/>
      <c r="FM5" s="59"/>
      <c r="FN5" s="55"/>
      <c r="FO5" s="51"/>
      <c r="FP5" s="58"/>
      <c r="FQ5" s="59"/>
      <c r="FR5" s="55"/>
      <c r="FS5" s="51"/>
      <c r="FT5" s="58"/>
      <c r="FU5" s="59"/>
      <c r="FV5" s="55"/>
      <c r="FW5" s="51"/>
      <c r="FX5" s="51"/>
      <c r="FY5" s="51"/>
      <c r="FZ5" s="55"/>
      <c r="GA5" s="51"/>
      <c r="GB5" s="51"/>
      <c r="GC5" s="55"/>
      <c r="GD5" s="51"/>
      <c r="GE5" s="51"/>
      <c r="GF5" s="60"/>
      <c r="GG5" s="59"/>
      <c r="GH5" s="55"/>
      <c r="GI5" s="51"/>
      <c r="GJ5" s="51"/>
      <c r="GK5" s="60"/>
      <c r="GL5" s="59"/>
      <c r="GM5" s="55"/>
      <c r="GN5" s="51"/>
      <c r="GO5" s="51"/>
      <c r="GP5" s="60"/>
      <c r="GQ5" s="59"/>
      <c r="GR5" s="55"/>
      <c r="GS5" s="51"/>
      <c r="GT5" s="60"/>
      <c r="GU5" s="59"/>
      <c r="GV5" s="55"/>
      <c r="GW5" s="51"/>
      <c r="GX5" s="51"/>
      <c r="GY5" s="51"/>
      <c r="GZ5" s="60"/>
      <c r="HA5" s="59"/>
      <c r="HB5" s="55"/>
      <c r="HC5" s="51"/>
      <c r="HD5" s="51"/>
      <c r="HE5" s="58"/>
      <c r="HF5" s="59"/>
      <c r="HG5" s="55"/>
      <c r="HH5" s="51"/>
      <c r="HI5" s="58"/>
      <c r="HJ5" s="59"/>
      <c r="HK5" s="14"/>
      <c r="HL5" s="56">
        <v>318608.0</v>
      </c>
      <c r="HM5" s="52">
        <v>116454.0</v>
      </c>
      <c r="HN5" s="52">
        <v>163387.0</v>
      </c>
      <c r="HO5" s="53">
        <v>18725.0</v>
      </c>
      <c r="HP5" s="39">
        <v>300495.0</v>
      </c>
      <c r="HQ5" s="32">
        <v>122640.0</v>
      </c>
      <c r="HR5" s="33">
        <v>164676.0</v>
      </c>
      <c r="HS5" s="39">
        <v>326197.0</v>
      </c>
      <c r="HT5" s="32">
        <v>123594.0</v>
      </c>
      <c r="HU5" s="33">
        <v>193841.0</v>
      </c>
      <c r="HV5" s="39">
        <v>312598.0</v>
      </c>
      <c r="HW5" s="32">
        <v>111025.0</v>
      </c>
      <c r="HX5" s="33">
        <v>190889.0</v>
      </c>
      <c r="HY5" s="39">
        <v>285560.0</v>
      </c>
      <c r="HZ5" s="32">
        <v>79004.0</v>
      </c>
      <c r="IA5" s="32">
        <v>167398.0</v>
      </c>
      <c r="IB5" s="33">
        <v>28747.0</v>
      </c>
      <c r="IC5" s="39">
        <v>241620.0</v>
      </c>
      <c r="ID5" s="32">
        <v>80380.0</v>
      </c>
      <c r="IE5" s="32">
        <v>122746.0</v>
      </c>
      <c r="IF5" s="33">
        <v>26333.0</v>
      </c>
      <c r="IG5" s="39">
        <v>258506.0</v>
      </c>
      <c r="IH5" s="32">
        <v>78294.0</v>
      </c>
      <c r="II5" s="32">
        <v>102000.0</v>
      </c>
      <c r="IJ5" s="33">
        <v>73481.0</v>
      </c>
      <c r="IK5" s="39">
        <v>200116.0</v>
      </c>
      <c r="IL5" s="32">
        <v>72584.0</v>
      </c>
      <c r="IM5" s="33">
        <v>119251.0</v>
      </c>
      <c r="IN5" s="39">
        <v>207605.0</v>
      </c>
      <c r="IO5" s="32">
        <v>62007.0</v>
      </c>
      <c r="IP5" s="33">
        <v>138377.0</v>
      </c>
      <c r="IQ5" s="39">
        <v>158445.0</v>
      </c>
      <c r="IR5" s="32">
        <v>41842.0</v>
      </c>
      <c r="IS5" s="32">
        <v>86112.0</v>
      </c>
      <c r="IT5" s="33">
        <v>11155.0</v>
      </c>
      <c r="IU5" s="39">
        <v>123574.0</v>
      </c>
      <c r="IV5" s="32">
        <v>44058.0</v>
      </c>
      <c r="IW5" s="33">
        <v>71555.0</v>
      </c>
      <c r="IX5" s="39">
        <v>95219.0</v>
      </c>
      <c r="IY5" s="32">
        <v>32967.0</v>
      </c>
      <c r="IZ5" s="33">
        <v>55349.0</v>
      </c>
      <c r="JA5" s="39">
        <v>83035.0</v>
      </c>
      <c r="JB5" s="32">
        <v>35411.0</v>
      </c>
      <c r="JC5" s="32">
        <v>37600.0</v>
      </c>
      <c r="JD5" s="33">
        <v>10024.0</v>
      </c>
      <c r="JE5" s="39">
        <v>67259.0</v>
      </c>
      <c r="JF5" s="32">
        <v>44329.0</v>
      </c>
      <c r="JG5" s="33">
        <v>22930.0</v>
      </c>
      <c r="JH5" s="39">
        <v>60762.0</v>
      </c>
      <c r="JI5" s="32">
        <v>29809.0</v>
      </c>
      <c r="JJ5" s="32">
        <v>30953.0</v>
      </c>
      <c r="JK5" s="33">
        <v>0.0</v>
      </c>
      <c r="JL5" s="39"/>
      <c r="JM5" s="32"/>
      <c r="JN5" s="32"/>
      <c r="JO5" s="33"/>
      <c r="JP5" s="39"/>
      <c r="JQ5" s="32"/>
      <c r="JR5" s="33"/>
      <c r="JS5" s="39"/>
      <c r="JT5" s="34"/>
      <c r="JU5" s="32"/>
      <c r="JV5" s="32"/>
      <c r="JW5" s="33"/>
      <c r="JX5" s="39"/>
      <c r="JY5" s="32"/>
      <c r="JZ5" s="33"/>
      <c r="KA5" s="39"/>
      <c r="KB5" s="32"/>
      <c r="KC5" s="33"/>
      <c r="KD5" s="39"/>
      <c r="KE5" s="32"/>
      <c r="KF5" s="33"/>
      <c r="KG5" s="39"/>
      <c r="KH5" s="32"/>
      <c r="KI5" s="32"/>
      <c r="KJ5" s="33"/>
      <c r="KK5" s="39"/>
      <c r="KL5" s="32"/>
      <c r="KM5" s="33"/>
      <c r="KN5" s="39"/>
      <c r="KO5" s="32"/>
      <c r="KP5" s="32"/>
      <c r="KQ5" s="33"/>
      <c r="KR5" s="39"/>
      <c r="KS5" s="32"/>
      <c r="KT5" s="32"/>
      <c r="KU5" s="33"/>
      <c r="KV5" s="39"/>
      <c r="KW5" s="32"/>
      <c r="KX5" s="32"/>
      <c r="KY5" s="33"/>
      <c r="KZ5" s="39"/>
      <c r="LA5" s="34"/>
      <c r="LB5" s="32"/>
      <c r="LC5" s="32"/>
      <c r="LD5" s="33"/>
      <c r="LE5" s="39"/>
      <c r="LF5" s="32"/>
      <c r="LG5" s="32"/>
      <c r="LH5" s="33"/>
      <c r="LI5" s="39"/>
      <c r="LJ5" s="32"/>
      <c r="LK5" s="32"/>
      <c r="LL5" s="33"/>
      <c r="LM5" s="39"/>
      <c r="LN5" s="32"/>
      <c r="LO5" s="33"/>
      <c r="LP5" s="39"/>
      <c r="LQ5" s="32"/>
      <c r="LR5" s="33"/>
      <c r="LS5" s="39"/>
      <c r="LT5" s="32"/>
      <c r="LU5" s="32"/>
      <c r="LV5" s="33"/>
      <c r="LW5" s="39"/>
      <c r="LX5" s="32"/>
      <c r="LY5" s="33"/>
      <c r="LZ5" s="39"/>
      <c r="MA5" s="32"/>
      <c r="MB5" s="33"/>
      <c r="MC5" s="39"/>
      <c r="MD5" s="32"/>
      <c r="ME5" s="32"/>
      <c r="MF5" s="33"/>
      <c r="MG5" s="39"/>
      <c r="MH5" s="32"/>
      <c r="MI5" s="33"/>
      <c r="MJ5" s="39"/>
      <c r="MK5" s="32"/>
      <c r="ML5" s="33"/>
      <c r="MM5" s="39"/>
      <c r="MN5" s="32"/>
      <c r="MO5" s="33"/>
      <c r="MP5" s="39"/>
      <c r="MQ5" s="32"/>
      <c r="MR5" s="33"/>
      <c r="MS5" s="39"/>
      <c r="MT5" s="32"/>
      <c r="MU5" s="32"/>
      <c r="MV5" s="32"/>
      <c r="MW5" s="33"/>
      <c r="MX5" s="39"/>
      <c r="MY5" s="32"/>
      <c r="MZ5" s="32"/>
      <c r="NA5" s="33"/>
      <c r="NB5" s="39"/>
      <c r="NC5" s="32"/>
      <c r="ND5" s="32"/>
      <c r="NE5" s="33"/>
      <c r="NF5" s="39"/>
      <c r="NG5" s="32"/>
      <c r="NH5" s="32"/>
      <c r="NI5" s="33"/>
      <c r="NJ5" s="39"/>
      <c r="NK5" s="32"/>
      <c r="NL5" s="32"/>
      <c r="NM5" s="33"/>
      <c r="NN5" s="39"/>
      <c r="NO5" s="32"/>
      <c r="NP5" s="33"/>
      <c r="NQ5" s="39"/>
      <c r="NR5" s="32"/>
      <c r="NS5" s="32"/>
      <c r="NT5" s="32"/>
      <c r="NU5" s="32"/>
      <c r="NV5" s="39"/>
      <c r="NW5" s="32"/>
      <c r="NX5" s="32"/>
      <c r="NY5" s="32"/>
      <c r="NZ5" s="39"/>
      <c r="OA5" s="32"/>
      <c r="OB5" s="33"/>
      <c r="OC5" s="14"/>
      <c r="OD5" s="40">
        <f t="shared" si="145"/>
        <v>-9.498875471</v>
      </c>
      <c r="OE5" s="40">
        <f t="shared" si="146"/>
        <v>-9.279809799</v>
      </c>
      <c r="OF5" s="40">
        <f t="shared" si="147"/>
        <v>-14.75312921</v>
      </c>
      <c r="OG5" s="40">
        <f t="shared" si="148"/>
        <v>-11.98215172</v>
      </c>
      <c r="OH5" s="40">
        <f t="shared" si="149"/>
        <v>-18.20667657</v>
      </c>
      <c r="OI5" s="40">
        <f t="shared" si="150"/>
        <v>-15.16376583</v>
      </c>
      <c r="OJ5" s="40">
        <f t="shared" si="151"/>
        <v>-10.0291811</v>
      </c>
      <c r="OK5" s="40">
        <f t="shared" si="152"/>
        <v>-8.261758764</v>
      </c>
      <c r="OL5" s="40">
        <f t="shared" si="153"/>
        <v>-9.886292904</v>
      </c>
      <c r="OM5" s="40">
        <f t="shared" si="154"/>
        <v>-11.9938442</v>
      </c>
      <c r="ON5" s="40">
        <f t="shared" si="155"/>
        <v>-12.94411445</v>
      </c>
      <c r="OO5" s="40">
        <f t="shared" si="156"/>
        <v>-0.8854332022</v>
      </c>
      <c r="OP5" s="40">
        <f t="shared" si="157"/>
        <v>-1.093142822</v>
      </c>
      <c r="OQ5" s="40">
        <f t="shared" si="158"/>
        <v>4.562105842</v>
      </c>
      <c r="OR5" s="40">
        <f t="shared" si="159"/>
        <v>-1.023939242</v>
      </c>
      <c r="OS5" s="40" t="str">
        <f t="shared" si="160"/>
        <v>#DIV/0!</v>
      </c>
      <c r="OT5" s="40" t="str">
        <f t="shared" si="161"/>
        <v>#DIV/0!</v>
      </c>
      <c r="OU5" s="40" t="str">
        <f t="shared" si="162"/>
        <v>#DIV/0!</v>
      </c>
      <c r="OV5" s="40" t="str">
        <f t="shared" si="163"/>
        <v>#DIV/0!</v>
      </c>
      <c r="OW5" s="40" t="str">
        <f t="shared" si="164"/>
        <v>#DIV/0!</v>
      </c>
      <c r="OX5" s="40" t="str">
        <f t="shared" si="165"/>
        <v>#DIV/0!</v>
      </c>
      <c r="OY5" s="40" t="str">
        <f t="shared" si="166"/>
        <v>#DIV/0!</v>
      </c>
      <c r="OZ5" s="40" t="str">
        <f t="shared" si="167"/>
        <v>#DIV/0!</v>
      </c>
      <c r="PA5" s="40" t="str">
        <f t="shared" si="168"/>
        <v>#DIV/0!</v>
      </c>
      <c r="PB5" s="40" t="str">
        <f t="shared" si="169"/>
        <v>#DIV/0!</v>
      </c>
      <c r="PC5" s="40" t="str">
        <f t="shared" si="170"/>
        <v>#DIV/0!</v>
      </c>
      <c r="PD5" s="40" t="str">
        <f t="shared" si="171"/>
        <v>#DIV/0!</v>
      </c>
      <c r="PE5" s="40" t="str">
        <f t="shared" si="172"/>
        <v>#DIV/0!</v>
      </c>
      <c r="PF5" s="40" t="str">
        <f t="shared" si="173"/>
        <v>#DIV/0!</v>
      </c>
      <c r="PG5" s="40" t="str">
        <f t="shared" si="174"/>
        <v>#DIV/0!</v>
      </c>
      <c r="PH5" s="40" t="str">
        <f t="shared" si="175"/>
        <v>#DIV/0!</v>
      </c>
      <c r="PI5" s="40" t="str">
        <f t="shared" si="176"/>
        <v>#DIV/0!</v>
      </c>
      <c r="PJ5" s="40" t="str">
        <f t="shared" si="177"/>
        <v>#DIV/0!</v>
      </c>
      <c r="PK5" s="40" t="str">
        <f t="shared" si="178"/>
        <v>#DIV/0!</v>
      </c>
      <c r="PL5" s="40" t="str">
        <f t="shared" si="179"/>
        <v>#DIV/0!</v>
      </c>
      <c r="PM5" s="40" t="str">
        <f t="shared" si="180"/>
        <v>#DIV/0!</v>
      </c>
      <c r="PN5" s="40" t="str">
        <f t="shared" si="181"/>
        <v>#DIV/0!</v>
      </c>
      <c r="PO5" s="40" t="str">
        <f t="shared" si="182"/>
        <v>#DIV/0!</v>
      </c>
      <c r="PP5" s="40" t="str">
        <f t="shared" si="183"/>
        <v>#DIV/0!</v>
      </c>
      <c r="PQ5" s="40" t="str">
        <f t="shared" si="184"/>
        <v>#DIV/0!</v>
      </c>
      <c r="PR5" s="40" t="str">
        <f t="shared" si="185"/>
        <v>#DIV/0!</v>
      </c>
      <c r="PS5" s="40" t="str">
        <f t="shared" si="186"/>
        <v>#DIV/0!</v>
      </c>
      <c r="PT5" s="40" t="str">
        <f t="shared" si="187"/>
        <v>#DIV/0!</v>
      </c>
      <c r="PU5" s="40" t="str">
        <f t="shared" si="188"/>
        <v>#DIV/0!</v>
      </c>
      <c r="PV5" s="40" t="str">
        <f t="shared" si="189"/>
        <v>#DIV/0!</v>
      </c>
      <c r="PW5" s="40" t="str">
        <f t="shared" si="190"/>
        <v>#DIV/0!</v>
      </c>
      <c r="PX5" s="40" t="str">
        <f t="shared" si="191"/>
        <v>#DIV/0!</v>
      </c>
      <c r="PY5" s="40" t="str">
        <f t="shared" si="192"/>
        <v>#DIV/0!</v>
      </c>
    </row>
    <row r="6">
      <c r="A6" s="57" t="s">
        <v>157</v>
      </c>
      <c r="B6" s="42">
        <f t="shared" si="2"/>
        <v>44.58041884</v>
      </c>
      <c r="C6" s="43">
        <f t="shared" si="3"/>
        <v>48.08314492</v>
      </c>
      <c r="D6" s="43">
        <f t="shared" si="4"/>
        <v>4.082188173</v>
      </c>
      <c r="E6" s="44" t="str">
        <f t="shared" si="115"/>
        <v>R+</v>
      </c>
      <c r="F6" s="45">
        <f t="shared" si="116"/>
        <v>3.003244161</v>
      </c>
      <c r="G6" s="42">
        <f t="shared" si="5"/>
        <v>44.44854868</v>
      </c>
      <c r="H6" s="43">
        <f t="shared" si="6"/>
        <v>53.48460629</v>
      </c>
      <c r="I6" s="44" t="str">
        <f t="shared" si="117"/>
        <v>R+</v>
      </c>
      <c r="J6" s="45">
        <f t="shared" si="118"/>
        <v>6.577899541</v>
      </c>
      <c r="K6" s="42">
        <f t="shared" si="7"/>
        <v>44.91231588</v>
      </c>
      <c r="L6" s="43">
        <f t="shared" si="8"/>
        <v>53.39398864</v>
      </c>
      <c r="M6" s="44" t="str">
        <f t="shared" si="119"/>
        <v>R+</v>
      </c>
      <c r="N6" s="45">
        <f t="shared" si="120"/>
        <v>8.00224501</v>
      </c>
      <c r="O6" s="42">
        <f t="shared" si="9"/>
        <v>44.31938463</v>
      </c>
      <c r="P6" s="43">
        <f t="shared" si="10"/>
        <v>54.77371681</v>
      </c>
      <c r="Q6" s="44" t="str">
        <f t="shared" si="121"/>
        <v>R+</v>
      </c>
      <c r="R6" s="45">
        <f t="shared" si="122"/>
        <v>4.030873769</v>
      </c>
      <c r="S6" s="42">
        <f t="shared" si="11"/>
        <v>44.6734367</v>
      </c>
      <c r="T6" s="43">
        <f t="shared" si="12"/>
        <v>50.95139667</v>
      </c>
      <c r="U6" s="43">
        <f t="shared" si="13"/>
        <v>2.975334933</v>
      </c>
      <c r="V6" s="44" t="str">
        <f t="shared" si="123"/>
        <v>R+</v>
      </c>
      <c r="W6" s="45">
        <f t="shared" si="124"/>
        <v>3.552327172</v>
      </c>
      <c r="X6" s="42">
        <f t="shared" si="14"/>
        <v>46.51706595</v>
      </c>
      <c r="Y6" s="43">
        <f t="shared" si="15"/>
        <v>44.2944165</v>
      </c>
      <c r="Z6" s="43">
        <f t="shared" si="16"/>
        <v>7.980034249</v>
      </c>
      <c r="AA6" s="44" t="str">
        <f t="shared" si="125"/>
        <v>R+</v>
      </c>
      <c r="AB6" s="45">
        <f t="shared" si="126"/>
        <v>3.511492168</v>
      </c>
      <c r="AC6" s="42">
        <f t="shared" si="17"/>
        <v>36.51969125</v>
      </c>
      <c r="AD6" s="43">
        <f t="shared" si="18"/>
        <v>38.47233972</v>
      </c>
      <c r="AE6" s="43">
        <f t="shared" si="19"/>
        <v>23.78880785</v>
      </c>
      <c r="AF6" s="44" t="str">
        <f t="shared" si="127"/>
        <v>R+</v>
      </c>
      <c r="AG6" s="45">
        <f t="shared" si="128"/>
        <v>4.756823045</v>
      </c>
      <c r="AH6" s="42">
        <f t="shared" si="20"/>
        <v>38.74387412</v>
      </c>
      <c r="AI6" s="43">
        <f t="shared" si="21"/>
        <v>59.95026765</v>
      </c>
      <c r="AJ6" s="44" t="str">
        <f t="shared" si="129"/>
        <v>R+</v>
      </c>
      <c r="AK6" s="45">
        <f t="shared" si="130"/>
        <v>6.84193286</v>
      </c>
      <c r="AL6" s="42">
        <f t="shared" si="22"/>
        <v>32.54264317</v>
      </c>
      <c r="AM6" s="43">
        <f t="shared" si="23"/>
        <v>66.42148286</v>
      </c>
      <c r="AN6" s="44" t="str">
        <f t="shared" si="131"/>
        <v>R+</v>
      </c>
      <c r="AO6" s="45">
        <f t="shared" si="132"/>
        <v>7.947107827</v>
      </c>
      <c r="AP6" s="42">
        <f t="shared" si="24"/>
        <v>28.24468359</v>
      </c>
      <c r="AQ6" s="43">
        <f t="shared" si="25"/>
        <v>60.60884838</v>
      </c>
      <c r="AR6" s="43">
        <f t="shared" si="26"/>
        <v>8.805130758</v>
      </c>
      <c r="AS6" s="44" t="str">
        <f t="shared" si="133"/>
        <v>R+</v>
      </c>
      <c r="AT6" s="45">
        <f t="shared" si="134"/>
        <v>12.90674539</v>
      </c>
      <c r="AU6" s="42">
        <f t="shared" si="27"/>
        <v>39.79997819</v>
      </c>
      <c r="AV6" s="43">
        <f t="shared" si="28"/>
        <v>56.36613578</v>
      </c>
      <c r="AW6" s="44" t="str">
        <f t="shared" si="135"/>
        <v>R+</v>
      </c>
      <c r="AX6" s="45">
        <f t="shared" si="136"/>
        <v>9.665588689</v>
      </c>
      <c r="AY6" s="42">
        <f t="shared" si="29"/>
        <v>30.3807928</v>
      </c>
      <c r="AZ6" s="43">
        <f t="shared" si="30"/>
        <v>61.63870208</v>
      </c>
      <c r="BA6" s="44" t="str">
        <f t="shared" si="137"/>
        <v>R+</v>
      </c>
      <c r="BB6" s="45">
        <f t="shared" si="138"/>
        <v>5.19828527</v>
      </c>
      <c r="BC6" s="42">
        <f t="shared" si="31"/>
        <v>35.0177436</v>
      </c>
      <c r="BD6" s="43">
        <f t="shared" si="32"/>
        <v>54.77537089</v>
      </c>
      <c r="BE6" s="43">
        <f t="shared" si="33"/>
        <v>9.56450129</v>
      </c>
      <c r="BF6" s="44" t="str">
        <f t="shared" si="139"/>
        <v>R+</v>
      </c>
      <c r="BG6" s="45">
        <f t="shared" si="140"/>
        <v>10.59580327</v>
      </c>
      <c r="BH6" s="42">
        <f t="shared" si="193"/>
        <v>49.45254488</v>
      </c>
      <c r="BI6" s="43">
        <f t="shared" si="34"/>
        <v>50.44719928</v>
      </c>
      <c r="BJ6" s="44" t="str">
        <f t="shared" si="141"/>
        <v>R+</v>
      </c>
      <c r="BK6" s="45">
        <f t="shared" si="142"/>
        <v>11.8436287</v>
      </c>
      <c r="BL6" s="42">
        <f t="shared" si="35"/>
        <v>44.36260794</v>
      </c>
      <c r="BM6" s="43">
        <f t="shared" si="36"/>
        <v>55.51969806</v>
      </c>
      <c r="BN6" s="43">
        <f t="shared" si="37"/>
        <v>0.1176940006</v>
      </c>
      <c r="BO6" s="44" t="str">
        <f t="shared" si="143"/>
        <v>R+</v>
      </c>
      <c r="BP6" s="45">
        <f t="shared" si="144"/>
        <v>5.667679817</v>
      </c>
      <c r="BQ6" s="42">
        <f t="shared" ref="BQ6:BQ13" si="194">100*JM6/JL6</f>
        <v>38.90093151</v>
      </c>
      <c r="BR6" s="43">
        <f t="shared" ref="BR6:BR13" si="195">100*JN6/JL6</f>
        <v>60.99464802</v>
      </c>
      <c r="BS6" s="43">
        <f t="shared" ref="BS6:BS13" si="196">100*JO6/JL6</f>
        <v>0.1044204664</v>
      </c>
      <c r="BT6" s="44" t="str">
        <f t="shared" ref="BT6:BT13" si="197">IF(OS6&gt;0,"D+","R+")</f>
        <v>R+</v>
      </c>
      <c r="BU6" s="45">
        <f t="shared" ref="BU6:BU13" si="198">ABS(OS6)</f>
        <v>3.306754094</v>
      </c>
      <c r="BV6" s="42">
        <f t="shared" ref="BV6:BV13" si="199">100*JQ6/JP6</f>
        <v>41.65022835</v>
      </c>
      <c r="BW6" s="43">
        <f t="shared" ref="BW6:BW13" si="200">100*JR6/JP6</f>
        <v>58.34977165</v>
      </c>
      <c r="BX6" s="44" t="str">
        <f t="shared" ref="BX6:BX13" si="201">IF(OT6&gt;0,"D+","R+")</f>
        <v>R+</v>
      </c>
      <c r="BY6" s="45">
        <f t="shared" ref="BY6:BY13" si="202">ABS(OT6)</f>
        <v>2.897882716</v>
      </c>
      <c r="BZ6" s="42">
        <f t="shared" ref="BZ6:BZ13" si="203">100*JT6/JS6</f>
        <v>53.7943693</v>
      </c>
      <c r="CA6" s="43">
        <f t="shared" ref="CA6:CA13" si="204">100*JU6/JS6</f>
        <v>43.82401943</v>
      </c>
      <c r="CB6" s="51"/>
      <c r="CC6" s="43">
        <f t="shared" ref="CC6:CC13" si="205">100*JW6/JS6</f>
        <v>1.869370005</v>
      </c>
      <c r="CD6" s="44" t="str">
        <f t="shared" ref="CD6:CD13" si="206">IF(OU6&gt;0,"D+","R+")</f>
        <v>D+</v>
      </c>
      <c r="CE6" s="45">
        <f t="shared" ref="CE6:CE13" si="207">ABS(OU6)</f>
        <v>2.737268263</v>
      </c>
      <c r="CF6" s="42">
        <f t="shared" ref="CF6:CF13" si="208">100*JY6/JX6</f>
        <v>58.79797143</v>
      </c>
      <c r="CG6" s="43">
        <f t="shared" ref="CG6:CG13" si="209">100*JZ6/JX6</f>
        <v>40.89614485</v>
      </c>
      <c r="CH6" s="44" t="str">
        <f t="shared" ref="CH6:CH13" si="210">IF(OV6&gt;0,"D+","R+")</f>
        <v>D+</v>
      </c>
      <c r="CI6" s="45">
        <f t="shared" ref="CI6:CI13" si="211">ABS(OV6)</f>
        <v>5.204575275</v>
      </c>
      <c r="CJ6" s="42">
        <f t="shared" ref="CJ6:CJ13" si="212">100*KB6/KA6</f>
        <v>63.49482468</v>
      </c>
      <c r="CK6" s="43">
        <f t="shared" ref="CK6:CK13" si="213">100*KC6/KA6</f>
        <v>36.01063723</v>
      </c>
      <c r="CL6" s="44" t="str">
        <f t="shared" ref="CL6:CL13" si="214">IF(OW6&gt;0,"D+","R+")</f>
        <v>D+</v>
      </c>
      <c r="CM6" s="45">
        <f t="shared" ref="CM6:CM13" si="215">ABS(OW6)</f>
        <v>8.810565744</v>
      </c>
      <c r="CN6" s="42">
        <f t="shared" ref="CN6:CN13" si="216">100*KE6/KD6</f>
        <v>69.84528402</v>
      </c>
      <c r="CO6" s="43">
        <f t="shared" ref="CO6:CO13" si="217">100*KF6/KD6</f>
        <v>26.92670119</v>
      </c>
      <c r="CP6" s="44" t="str">
        <f t="shared" ref="CP6:CP13" si="218">IF(OX6&gt;0,"D+","R+")</f>
        <v>D+</v>
      </c>
      <c r="CQ6" s="45">
        <f t="shared" ref="CQ6:CQ13" si="219">ABS(OX6)</f>
        <v>9.716053853</v>
      </c>
      <c r="CR6" s="42">
        <f t="shared" ref="CR6:CR13" si="220">100*KH6/KG6</f>
        <v>67.03029996</v>
      </c>
      <c r="CS6" s="43">
        <f t="shared" ref="CS6:CS13" si="221">100*KI6/KG6</f>
        <v>30.53166569</v>
      </c>
      <c r="CT6" s="43">
        <f t="shared" ref="CT6:CT13" si="222">100*KJ6/KG6</f>
        <v>2.213934766</v>
      </c>
      <c r="CU6" s="44" t="str">
        <f t="shared" ref="CU6:CU13" si="223">IF(OY6&gt;0,"D+","R+")</f>
        <v>D+</v>
      </c>
      <c r="CV6" s="45">
        <f t="shared" ref="CV6:CV13" si="224">ABS(OY6)</f>
        <v>9.556288412</v>
      </c>
      <c r="CW6" s="42">
        <f t="shared" ref="CW6:CW13" si="225">100*KL6/KK6</f>
        <v>42.23047757</v>
      </c>
      <c r="CX6" s="43">
        <f t="shared" ref="CX6:CX13" si="226">100*KM6/KK6</f>
        <v>57.56788744</v>
      </c>
      <c r="CY6" s="44" t="str">
        <f t="shared" ref="CY6:CY13" si="227">IF(OZ6&gt;0,"D+","R+")</f>
        <v>D+</v>
      </c>
      <c r="CZ6" s="45">
        <f t="shared" ref="CZ6:CZ13" si="228">ABS(OZ6)</f>
        <v>1.113740812</v>
      </c>
      <c r="DA6" s="42">
        <f t="shared" ref="DA6:DA13" si="229">100*KO6/KN6</f>
        <v>35.47139709</v>
      </c>
      <c r="DB6" s="43">
        <f t="shared" ref="DB6:DB13" si="230">100*KP6/KN6</f>
        <v>41.25958275</v>
      </c>
      <c r="DC6" s="43">
        <f t="shared" ref="DC6:DC13" si="231">100*KQ6/KN6</f>
        <v>23.26902016</v>
      </c>
      <c r="DD6" s="44" t="str">
        <f t="shared" ref="DD6:DD13" si="232">IF(PA6&gt;0,"D+","R+")</f>
        <v>D+</v>
      </c>
      <c r="DE6" s="45">
        <f t="shared" ref="DE6:DE13" si="233">ABS(PA6)</f>
        <v>11.44338401</v>
      </c>
      <c r="DF6" s="42">
        <f t="shared" ref="DF6:DF13" si="234">100*KS6/KR6</f>
        <v>44.38869024</v>
      </c>
      <c r="DG6" s="43">
        <f t="shared" ref="DG6:DG13" si="235">100*KT6/KR6</f>
        <v>55.61130976</v>
      </c>
      <c r="DH6" s="51"/>
      <c r="DI6" s="44" t="str">
        <f t="shared" ref="DI6:DI13" si="236">IF(PB6&gt;0,"D+","R+")</f>
        <v>D+</v>
      </c>
      <c r="DJ6" s="45">
        <f t="shared" ref="DJ6:DJ13" si="237">ABS(PB6)</f>
        <v>8.270307142</v>
      </c>
      <c r="DK6" s="42">
        <f t="shared" ref="DK6:DK13" si="238">100*KW6/KV6</f>
        <v>57.16895607</v>
      </c>
      <c r="DL6" s="43">
        <f t="shared" ref="DL6:DL13" si="239">100*KX6/KV6</f>
        <v>35.37339929</v>
      </c>
      <c r="DM6" s="43">
        <f t="shared" ref="DM6:DM13" si="240">100*KY6/KV6</f>
        <v>5.470433119</v>
      </c>
      <c r="DN6" s="44" t="str">
        <f t="shared" ref="DN6:DN13" si="241">IF(PC6&gt;0,"D+","R+")</f>
        <v>D+</v>
      </c>
      <c r="DO6" s="45">
        <f t="shared" ref="DO6:DO13" si="242">ABS(PC6)</f>
        <v>10.13248715</v>
      </c>
      <c r="DP6" s="42">
        <f t="shared" ref="DP6:DP13" si="243">100*LA6/KZ6</f>
        <v>43.5207824</v>
      </c>
      <c r="DQ6" s="43">
        <f t="shared" ref="DQ6:DQ13" si="244">100*LB6/KZ6</f>
        <v>12.73501391</v>
      </c>
      <c r="DR6" s="43">
        <f t="shared" ref="DR6:DR13" si="245">100*LC6/KZ6</f>
        <v>29.29348284</v>
      </c>
      <c r="DS6" s="43">
        <f t="shared" ref="DS6:DS13" si="246">100*LD6/KZ6</f>
        <v>13.33361437</v>
      </c>
      <c r="DT6" s="44" t="str">
        <f t="shared" ref="DT6:DT13" si="247">IF(PD6&gt;0,"D+","R+")</f>
        <v>D+</v>
      </c>
      <c r="DU6" s="45">
        <f t="shared" ref="DU6:DU13" si="248">ABS(PD6)</f>
        <v>13.01818817</v>
      </c>
      <c r="DV6" s="55"/>
      <c r="DW6" s="51"/>
      <c r="DX6" s="51"/>
      <c r="DY6" s="58"/>
      <c r="DZ6" s="59"/>
      <c r="EA6" s="55"/>
      <c r="EB6" s="51"/>
      <c r="EC6" s="51"/>
      <c r="ED6" s="58"/>
      <c r="EE6" s="59"/>
      <c r="EF6" s="55"/>
      <c r="EG6" s="51"/>
      <c r="EH6" s="58"/>
      <c r="EI6" s="59"/>
      <c r="EJ6" s="55"/>
      <c r="EK6" s="51"/>
      <c r="EL6" s="58"/>
      <c r="EM6" s="59"/>
      <c r="EN6" s="55"/>
      <c r="EO6" s="51"/>
      <c r="EP6" s="51"/>
      <c r="EQ6" s="58"/>
      <c r="ER6" s="59"/>
      <c r="ES6" s="55"/>
      <c r="ET6" s="51"/>
      <c r="EU6" s="58"/>
      <c r="EV6" s="59"/>
      <c r="EW6" s="55"/>
      <c r="EX6" s="51"/>
      <c r="EY6" s="58"/>
      <c r="EZ6" s="59"/>
      <c r="FA6" s="55"/>
      <c r="FB6" s="51"/>
      <c r="FC6" s="51"/>
      <c r="FD6" s="58"/>
      <c r="FE6" s="59"/>
      <c r="FF6" s="55"/>
      <c r="FG6" s="51"/>
      <c r="FH6" s="58"/>
      <c r="FI6" s="59"/>
      <c r="FJ6" s="55"/>
      <c r="FK6" s="51"/>
      <c r="FL6" s="58"/>
      <c r="FM6" s="59"/>
      <c r="FN6" s="55"/>
      <c r="FO6" s="51"/>
      <c r="FP6" s="58"/>
      <c r="FQ6" s="59"/>
      <c r="FR6" s="55"/>
      <c r="FS6" s="51"/>
      <c r="FT6" s="58"/>
      <c r="FU6" s="59"/>
      <c r="FV6" s="55"/>
      <c r="FW6" s="51"/>
      <c r="FX6" s="51"/>
      <c r="FY6" s="51"/>
      <c r="FZ6" s="55"/>
      <c r="GA6" s="51"/>
      <c r="GB6" s="51"/>
      <c r="GC6" s="55"/>
      <c r="GD6" s="51"/>
      <c r="GE6" s="51"/>
      <c r="GF6" s="60"/>
      <c r="GG6" s="59"/>
      <c r="GH6" s="55"/>
      <c r="GI6" s="51"/>
      <c r="GJ6" s="51"/>
      <c r="GK6" s="60"/>
      <c r="GL6" s="59"/>
      <c r="GM6" s="55"/>
      <c r="GN6" s="51"/>
      <c r="GO6" s="51"/>
      <c r="GP6" s="60"/>
      <c r="GQ6" s="59"/>
      <c r="GR6" s="55"/>
      <c r="GS6" s="51"/>
      <c r="GT6" s="60"/>
      <c r="GU6" s="59"/>
      <c r="GV6" s="55"/>
      <c r="GW6" s="51"/>
      <c r="GX6" s="51"/>
      <c r="GY6" s="51"/>
      <c r="GZ6" s="60"/>
      <c r="HA6" s="59"/>
      <c r="HB6" s="55"/>
      <c r="HC6" s="51"/>
      <c r="HD6" s="51"/>
      <c r="HE6" s="58"/>
      <c r="HF6" s="59"/>
      <c r="HG6" s="55"/>
      <c r="HH6" s="51"/>
      <c r="HI6" s="58"/>
      <c r="HJ6" s="59"/>
      <c r="HK6" s="14"/>
      <c r="HL6" s="56">
        <v>2604657.0</v>
      </c>
      <c r="HM6" s="52">
        <v>1161167.0</v>
      </c>
      <c r="HN6" s="52">
        <v>1252401.0</v>
      </c>
      <c r="HO6" s="53">
        <v>106327.0</v>
      </c>
      <c r="HP6" s="39">
        <v>2306559.0</v>
      </c>
      <c r="HQ6" s="32">
        <v>1025232.0</v>
      </c>
      <c r="HR6" s="33">
        <v>1233654.0</v>
      </c>
      <c r="HS6" s="39">
        <v>2303838.0</v>
      </c>
      <c r="HT6" s="32">
        <v>1034707.0</v>
      </c>
      <c r="HU6" s="33">
        <v>1230111.0</v>
      </c>
      <c r="HV6" s="39">
        <v>2016102.0</v>
      </c>
      <c r="HW6" s="32">
        <v>893524.0</v>
      </c>
      <c r="HX6" s="33">
        <v>1104294.0</v>
      </c>
      <c r="HY6" s="39">
        <v>1534113.0</v>
      </c>
      <c r="HZ6" s="32">
        <v>685341.0</v>
      </c>
      <c r="IA6" s="32">
        <v>781652.0</v>
      </c>
      <c r="IB6" s="33">
        <v>45645.0</v>
      </c>
      <c r="IC6" s="39">
        <v>1404405.0</v>
      </c>
      <c r="ID6" s="32">
        <v>653288.0</v>
      </c>
      <c r="IE6" s="32">
        <v>622073.0</v>
      </c>
      <c r="IF6" s="33">
        <v>112072.0</v>
      </c>
      <c r="IG6" s="39">
        <v>1487006.0</v>
      </c>
      <c r="IH6" s="32">
        <v>543050.0</v>
      </c>
      <c r="II6" s="32">
        <v>572086.0</v>
      </c>
      <c r="IJ6" s="33">
        <v>353741.0</v>
      </c>
      <c r="IK6" s="39">
        <v>1171873.0</v>
      </c>
      <c r="IL6" s="32">
        <v>454029.0</v>
      </c>
      <c r="IM6" s="33">
        <v>702541.0</v>
      </c>
      <c r="IN6" s="39">
        <v>1025897.0</v>
      </c>
      <c r="IO6" s="32">
        <v>333854.0</v>
      </c>
      <c r="IP6" s="33">
        <v>681416.0</v>
      </c>
      <c r="IQ6" s="39">
        <v>873945.0</v>
      </c>
      <c r="IR6" s="32">
        <v>246843.0</v>
      </c>
      <c r="IS6" s="32">
        <v>529688.0</v>
      </c>
      <c r="IT6" s="33">
        <v>76952.0</v>
      </c>
      <c r="IU6" s="39">
        <v>742719.0</v>
      </c>
      <c r="IV6" s="32">
        <v>295602.0</v>
      </c>
      <c r="IW6" s="33">
        <v>418642.0</v>
      </c>
      <c r="IX6" s="39">
        <v>653505.0</v>
      </c>
      <c r="IY6" s="32">
        <v>198540.0</v>
      </c>
      <c r="IZ6" s="33">
        <v>402812.0</v>
      </c>
      <c r="JA6" s="39">
        <v>486936.0</v>
      </c>
      <c r="JB6" s="32">
        <v>170514.0</v>
      </c>
      <c r="JC6" s="32">
        <v>266721.0</v>
      </c>
      <c r="JD6" s="33">
        <v>46573.0</v>
      </c>
      <c r="JE6" s="39">
        <v>480770.0</v>
      </c>
      <c r="JF6" s="32">
        <v>237753.0</v>
      </c>
      <c r="JG6" s="33">
        <v>242535.0</v>
      </c>
      <c r="JH6" s="39">
        <v>398491.0</v>
      </c>
      <c r="JI6" s="32">
        <v>176781.0</v>
      </c>
      <c r="JJ6" s="32">
        <v>221241.0</v>
      </c>
      <c r="JK6" s="33">
        <v>469.0</v>
      </c>
      <c r="JL6" s="39">
        <v>290173.0</v>
      </c>
      <c r="JM6" s="32">
        <v>112880.0</v>
      </c>
      <c r="JN6" s="32">
        <v>176990.0</v>
      </c>
      <c r="JO6" s="33">
        <v>303.0</v>
      </c>
      <c r="JP6" s="39">
        <v>260570.0</v>
      </c>
      <c r="JQ6" s="32">
        <v>108528.0</v>
      </c>
      <c r="JR6" s="33">
        <v>152042.0</v>
      </c>
      <c r="JS6" s="39">
        <v>177065.0</v>
      </c>
      <c r="JT6" s="34">
        <v>95251.0</v>
      </c>
      <c r="JU6" s="32">
        <v>77597.0</v>
      </c>
      <c r="JV6" s="32">
        <v>0.0</v>
      </c>
      <c r="JW6" s="33">
        <v>3310.0</v>
      </c>
      <c r="JX6" s="39">
        <v>137634.0</v>
      </c>
      <c r="JY6" s="32">
        <v>80926.0</v>
      </c>
      <c r="JZ6" s="33">
        <v>56287.0</v>
      </c>
      <c r="KA6" s="39">
        <v>150039.0</v>
      </c>
      <c r="KB6" s="32">
        <v>95267.0</v>
      </c>
      <c r="KC6" s="33">
        <v>54030.0</v>
      </c>
      <c r="KD6" s="39">
        <v>124163.0</v>
      </c>
      <c r="KE6" s="32">
        <v>86722.0</v>
      </c>
      <c r="KF6" s="33">
        <v>33433.0</v>
      </c>
      <c r="KG6" s="39">
        <v>118251.0</v>
      </c>
      <c r="KH6" s="32">
        <v>79264.0</v>
      </c>
      <c r="KI6" s="32">
        <v>36104.0</v>
      </c>
      <c r="KJ6" s="33">
        <v>2618.0</v>
      </c>
      <c r="KK6" s="39">
        <v>91254.0</v>
      </c>
      <c r="KL6" s="32">
        <v>38537.0</v>
      </c>
      <c r="KM6" s="33">
        <v>52533.0</v>
      </c>
      <c r="KN6" s="39">
        <v>73961.0</v>
      </c>
      <c r="KO6" s="32">
        <v>26235.0</v>
      </c>
      <c r="KP6" s="32">
        <v>30516.0</v>
      </c>
      <c r="KQ6" s="33">
        <v>17210.0</v>
      </c>
      <c r="KR6" s="39">
        <v>66562.0</v>
      </c>
      <c r="KS6" s="32">
        <v>29546.0</v>
      </c>
      <c r="KT6" s="32">
        <v>37016.0</v>
      </c>
      <c r="KU6" s="33">
        <v>0.0</v>
      </c>
      <c r="KV6" s="39">
        <v>58021.0</v>
      </c>
      <c r="KW6" s="32">
        <v>33170.0</v>
      </c>
      <c r="KX6" s="32">
        <v>20524.0</v>
      </c>
      <c r="KY6" s="33">
        <v>3174.0</v>
      </c>
      <c r="KZ6" s="39">
        <v>23722.0</v>
      </c>
      <c r="LA6" s="34">
        <v>10324.0</v>
      </c>
      <c r="LB6" s="32">
        <v>3021.0</v>
      </c>
      <c r="LC6" s="32">
        <v>6949.0</v>
      </c>
      <c r="LD6" s="33">
        <v>3163.0</v>
      </c>
      <c r="LE6" s="39"/>
      <c r="LF6" s="32"/>
      <c r="LG6" s="32"/>
      <c r="LH6" s="33"/>
      <c r="LI6" s="39"/>
      <c r="LJ6" s="32"/>
      <c r="LK6" s="32"/>
      <c r="LL6" s="33"/>
      <c r="LM6" s="39"/>
      <c r="LN6" s="32"/>
      <c r="LO6" s="33"/>
      <c r="LP6" s="39"/>
      <c r="LQ6" s="32"/>
      <c r="LR6" s="33"/>
      <c r="LS6" s="39"/>
      <c r="LT6" s="32"/>
      <c r="LU6" s="32"/>
      <c r="LV6" s="33"/>
      <c r="LW6" s="39"/>
      <c r="LX6" s="32"/>
      <c r="LY6" s="33"/>
      <c r="LZ6" s="39"/>
      <c r="MA6" s="32"/>
      <c r="MB6" s="33"/>
      <c r="MC6" s="39"/>
      <c r="MD6" s="32"/>
      <c r="ME6" s="32"/>
      <c r="MF6" s="33"/>
      <c r="MG6" s="39"/>
      <c r="MH6" s="32"/>
      <c r="MI6" s="33"/>
      <c r="MJ6" s="39"/>
      <c r="MK6" s="32"/>
      <c r="ML6" s="33"/>
      <c r="MM6" s="39"/>
      <c r="MN6" s="32"/>
      <c r="MO6" s="33"/>
      <c r="MP6" s="39"/>
      <c r="MQ6" s="32"/>
      <c r="MR6" s="33"/>
      <c r="MS6" s="39"/>
      <c r="MT6" s="32"/>
      <c r="MU6" s="32"/>
      <c r="MV6" s="32"/>
      <c r="MW6" s="33"/>
      <c r="MX6" s="39"/>
      <c r="MY6" s="32"/>
      <c r="MZ6" s="32"/>
      <c r="NA6" s="33"/>
      <c r="NB6" s="39"/>
      <c r="NC6" s="32"/>
      <c r="ND6" s="32"/>
      <c r="NE6" s="33"/>
      <c r="NF6" s="39"/>
      <c r="NG6" s="32"/>
      <c r="NH6" s="32"/>
      <c r="NI6" s="33"/>
      <c r="NJ6" s="39"/>
      <c r="NK6" s="32"/>
      <c r="NL6" s="32"/>
      <c r="NM6" s="33"/>
      <c r="NN6" s="39"/>
      <c r="NO6" s="32"/>
      <c r="NP6" s="33"/>
      <c r="NQ6" s="39"/>
      <c r="NR6" s="32"/>
      <c r="NS6" s="32"/>
      <c r="NT6" s="32"/>
      <c r="NU6" s="32"/>
      <c r="NV6" s="39"/>
      <c r="NW6" s="32"/>
      <c r="NX6" s="32"/>
      <c r="NY6" s="32"/>
      <c r="NZ6" s="39"/>
      <c r="OA6" s="32"/>
      <c r="OB6" s="33"/>
      <c r="OC6" s="14"/>
      <c r="OD6" s="40">
        <f t="shared" si="145"/>
        <v>-3.003244161</v>
      </c>
      <c r="OE6" s="40">
        <f t="shared" si="146"/>
        <v>-6.577899541</v>
      </c>
      <c r="OF6" s="40">
        <f t="shared" si="147"/>
        <v>-8.00224501</v>
      </c>
      <c r="OG6" s="40">
        <f t="shared" si="148"/>
        <v>-4.030873769</v>
      </c>
      <c r="OH6" s="40">
        <f t="shared" si="149"/>
        <v>-3.552327172</v>
      </c>
      <c r="OI6" s="40">
        <f t="shared" si="150"/>
        <v>-3.511492168</v>
      </c>
      <c r="OJ6" s="40">
        <f t="shared" si="151"/>
        <v>-4.756823045</v>
      </c>
      <c r="OK6" s="40">
        <f t="shared" si="152"/>
        <v>-6.84193286</v>
      </c>
      <c r="OL6" s="40">
        <f t="shared" si="153"/>
        <v>-7.947107827</v>
      </c>
      <c r="OM6" s="40">
        <f t="shared" si="154"/>
        <v>-12.90674539</v>
      </c>
      <c r="ON6" s="40">
        <f t="shared" si="155"/>
        <v>-9.665588689</v>
      </c>
      <c r="OO6" s="40">
        <f t="shared" si="156"/>
        <v>-5.19828527</v>
      </c>
      <c r="OP6" s="40">
        <f t="shared" si="157"/>
        <v>-10.59580327</v>
      </c>
      <c r="OQ6" s="40">
        <f t="shared" si="158"/>
        <v>-11.8436287</v>
      </c>
      <c r="OR6" s="40">
        <f t="shared" si="159"/>
        <v>-5.667679817</v>
      </c>
      <c r="OS6" s="40">
        <f t="shared" si="160"/>
        <v>-3.306754094</v>
      </c>
      <c r="OT6" s="40">
        <f t="shared" si="161"/>
        <v>-2.897882716</v>
      </c>
      <c r="OU6" s="40">
        <f t="shared" si="162"/>
        <v>2.737268263</v>
      </c>
      <c r="OV6" s="40">
        <f t="shared" si="163"/>
        <v>5.204575275</v>
      </c>
      <c r="OW6" s="40">
        <f t="shared" si="164"/>
        <v>8.810565744</v>
      </c>
      <c r="OX6" s="40">
        <f t="shared" si="165"/>
        <v>9.716053853</v>
      </c>
      <c r="OY6" s="40">
        <f t="shared" si="166"/>
        <v>9.556288412</v>
      </c>
      <c r="OZ6" s="40">
        <f t="shared" si="167"/>
        <v>1.113740812</v>
      </c>
      <c r="PA6" s="40">
        <f t="shared" si="168"/>
        <v>11.44338401</v>
      </c>
      <c r="PB6" s="40">
        <f t="shared" si="169"/>
        <v>8.270307142</v>
      </c>
      <c r="PC6" s="40">
        <f t="shared" si="170"/>
        <v>10.13248715</v>
      </c>
      <c r="PD6" s="40">
        <f t="shared" si="171"/>
        <v>13.01818817</v>
      </c>
      <c r="PE6" s="40" t="str">
        <f t="shared" si="172"/>
        <v>#DIV/0!</v>
      </c>
      <c r="PF6" s="40" t="str">
        <f t="shared" si="173"/>
        <v>#DIV/0!</v>
      </c>
      <c r="PG6" s="40" t="str">
        <f t="shared" si="174"/>
        <v>#DIV/0!</v>
      </c>
      <c r="PH6" s="40" t="str">
        <f t="shared" si="175"/>
        <v>#DIV/0!</v>
      </c>
      <c r="PI6" s="40" t="str">
        <f t="shared" si="176"/>
        <v>#DIV/0!</v>
      </c>
      <c r="PJ6" s="40" t="str">
        <f t="shared" si="177"/>
        <v>#DIV/0!</v>
      </c>
      <c r="PK6" s="40" t="str">
        <f t="shared" si="178"/>
        <v>#DIV/0!</v>
      </c>
      <c r="PL6" s="40" t="str">
        <f t="shared" si="179"/>
        <v>#DIV/0!</v>
      </c>
      <c r="PM6" s="40" t="str">
        <f t="shared" si="180"/>
        <v>#DIV/0!</v>
      </c>
      <c r="PN6" s="40" t="str">
        <f t="shared" si="181"/>
        <v>#DIV/0!</v>
      </c>
      <c r="PO6" s="40" t="str">
        <f t="shared" si="182"/>
        <v>#DIV/0!</v>
      </c>
      <c r="PP6" s="40" t="str">
        <f t="shared" si="183"/>
        <v>#DIV/0!</v>
      </c>
      <c r="PQ6" s="40" t="str">
        <f t="shared" si="184"/>
        <v>#DIV/0!</v>
      </c>
      <c r="PR6" s="40" t="str">
        <f t="shared" si="185"/>
        <v>#DIV/0!</v>
      </c>
      <c r="PS6" s="40" t="str">
        <f t="shared" si="186"/>
        <v>#DIV/0!</v>
      </c>
      <c r="PT6" s="40" t="str">
        <f t="shared" si="187"/>
        <v>#DIV/0!</v>
      </c>
      <c r="PU6" s="40" t="str">
        <f t="shared" si="188"/>
        <v>#DIV/0!</v>
      </c>
      <c r="PV6" s="40" t="str">
        <f t="shared" si="189"/>
        <v>#DIV/0!</v>
      </c>
      <c r="PW6" s="40" t="str">
        <f t="shared" si="190"/>
        <v>#DIV/0!</v>
      </c>
      <c r="PX6" s="40" t="str">
        <f t="shared" si="191"/>
        <v>#DIV/0!</v>
      </c>
      <c r="PY6" s="40" t="str">
        <f t="shared" si="192"/>
        <v>#DIV/0!</v>
      </c>
    </row>
    <row r="7">
      <c r="A7" s="41" t="s">
        <v>158</v>
      </c>
      <c r="B7" s="42">
        <f t="shared" si="2"/>
        <v>33.65312413</v>
      </c>
      <c r="C7" s="43">
        <f t="shared" si="3"/>
        <v>60.57410216</v>
      </c>
      <c r="D7" s="43">
        <f t="shared" si="4"/>
        <v>2.638251956</v>
      </c>
      <c r="E7" s="44" t="str">
        <f t="shared" si="115"/>
        <v>R+</v>
      </c>
      <c r="F7" s="45">
        <f t="shared" si="116"/>
        <v>15.39835845</v>
      </c>
      <c r="G7" s="42">
        <f t="shared" si="5"/>
        <v>36.8789903</v>
      </c>
      <c r="H7" s="43">
        <f t="shared" si="6"/>
        <v>60.56693608</v>
      </c>
      <c r="I7" s="44" t="str">
        <f t="shared" si="117"/>
        <v>R+</v>
      </c>
      <c r="J7" s="45">
        <f t="shared" si="118"/>
        <v>14.11892467</v>
      </c>
      <c r="K7" s="42">
        <f t="shared" si="7"/>
        <v>38.86465977</v>
      </c>
      <c r="L7" s="43">
        <f t="shared" si="8"/>
        <v>58.7159045</v>
      </c>
      <c r="M7" s="44" t="str">
        <f t="shared" si="119"/>
        <v>R+</v>
      </c>
      <c r="N7" s="45">
        <f t="shared" si="120"/>
        <v>13.8600649</v>
      </c>
      <c r="O7" s="42">
        <f t="shared" si="9"/>
        <v>44.54763045</v>
      </c>
      <c r="P7" s="43">
        <f t="shared" si="10"/>
        <v>54.30595908</v>
      </c>
      <c r="Q7" s="44" t="str">
        <f t="shared" si="121"/>
        <v>R+</v>
      </c>
      <c r="R7" s="45">
        <f t="shared" si="122"/>
        <v>3.69161699</v>
      </c>
      <c r="S7" s="42">
        <f t="shared" si="11"/>
        <v>45.86425626</v>
      </c>
      <c r="T7" s="43">
        <f t="shared" si="12"/>
        <v>51.3071977</v>
      </c>
      <c r="U7" s="43">
        <f t="shared" si="13"/>
        <v>1.455985749</v>
      </c>
      <c r="V7" s="44" t="str">
        <f t="shared" si="123"/>
        <v>R+</v>
      </c>
      <c r="W7" s="45">
        <f t="shared" si="124"/>
        <v>3.070417515</v>
      </c>
      <c r="X7" s="42">
        <f t="shared" si="14"/>
        <v>53.73644915</v>
      </c>
      <c r="Y7" s="43">
        <f t="shared" si="15"/>
        <v>36.80085766</v>
      </c>
      <c r="Z7" s="43">
        <f t="shared" si="16"/>
        <v>7.903087546</v>
      </c>
      <c r="AA7" s="44" t="str">
        <f t="shared" si="125"/>
        <v>D+</v>
      </c>
      <c r="AB7" s="45">
        <f t="shared" si="126"/>
        <v>4.617561545</v>
      </c>
      <c r="AC7" s="42">
        <f t="shared" si="17"/>
        <v>53.20795285</v>
      </c>
      <c r="AD7" s="43">
        <f t="shared" si="18"/>
        <v>35.48339931</v>
      </c>
      <c r="AE7" s="43">
        <f t="shared" si="19"/>
        <v>10.42777964</v>
      </c>
      <c r="AF7" s="44" t="str">
        <f t="shared" si="127"/>
        <v>D+</v>
      </c>
      <c r="AG7" s="45">
        <f t="shared" si="128"/>
        <v>6.537348004</v>
      </c>
      <c r="AH7" s="42">
        <f t="shared" si="20"/>
        <v>42.19173217</v>
      </c>
      <c r="AI7" s="43">
        <f t="shared" si="21"/>
        <v>56.3678362</v>
      </c>
      <c r="AJ7" s="44" t="str">
        <f t="shared" si="129"/>
        <v>R+</v>
      </c>
      <c r="AK7" s="45">
        <f t="shared" si="130"/>
        <v>3.290084043</v>
      </c>
      <c r="AL7" s="42">
        <f t="shared" si="22"/>
        <v>38.290785</v>
      </c>
      <c r="AM7" s="43">
        <f t="shared" si="23"/>
        <v>60.46702533</v>
      </c>
      <c r="AN7" s="44" t="str">
        <f t="shared" si="131"/>
        <v>R+</v>
      </c>
      <c r="AO7" s="45">
        <f t="shared" si="132"/>
        <v>2.057968358</v>
      </c>
      <c r="AP7" s="42">
        <f t="shared" si="24"/>
        <v>47.52263062</v>
      </c>
      <c r="AQ7" s="43">
        <f t="shared" si="25"/>
        <v>48.13427223</v>
      </c>
      <c r="AR7" s="43">
        <f t="shared" si="26"/>
        <v>2.682483625</v>
      </c>
      <c r="AS7" s="44" t="str">
        <f t="shared" si="133"/>
        <v>D+</v>
      </c>
      <c r="AT7" s="45">
        <f t="shared" si="134"/>
        <v>4.985635499</v>
      </c>
      <c r="AU7" s="42">
        <f t="shared" si="27"/>
        <v>64.93587177</v>
      </c>
      <c r="AV7" s="43">
        <f t="shared" si="28"/>
        <v>34.93038695</v>
      </c>
      <c r="AW7" s="44" t="str">
        <f t="shared" si="135"/>
        <v>D+</v>
      </c>
      <c r="AX7" s="45">
        <f t="shared" si="136"/>
        <v>13.97054847</v>
      </c>
      <c r="AY7" s="42">
        <f t="shared" si="29"/>
        <v>30.7101191</v>
      </c>
      <c r="AZ7" s="43">
        <f t="shared" si="30"/>
        <v>68.82420877</v>
      </c>
      <c r="BA7" s="44" t="str">
        <f t="shared" si="137"/>
        <v>R+</v>
      </c>
      <c r="BB7" s="45">
        <f t="shared" si="138"/>
        <v>7.360093473</v>
      </c>
      <c r="BC7" s="42">
        <f t="shared" si="31"/>
        <v>30.33202644</v>
      </c>
      <c r="BD7" s="43">
        <f t="shared" si="32"/>
        <v>31.01461638</v>
      </c>
      <c r="BE7" s="64">
        <f t="shared" si="33"/>
        <v>38.65335717</v>
      </c>
      <c r="BF7" s="44" t="str">
        <f t="shared" si="139"/>
        <v>R+</v>
      </c>
      <c r="BG7" s="45">
        <f t="shared" si="140"/>
        <v>0.1503921049</v>
      </c>
      <c r="BH7" s="42">
        <f t="shared" si="193"/>
        <v>56.06395849</v>
      </c>
      <c r="BI7" s="43">
        <f t="shared" si="34"/>
        <v>43.40697969</v>
      </c>
      <c r="BJ7" s="44" t="str">
        <f t="shared" si="141"/>
        <v>R+</v>
      </c>
      <c r="BK7" s="45">
        <f t="shared" si="142"/>
        <v>4.983653292</v>
      </c>
      <c r="BL7" s="42">
        <f t="shared" si="35"/>
        <v>50.18541034</v>
      </c>
      <c r="BM7" s="43">
        <f t="shared" si="36"/>
        <v>43.0581388</v>
      </c>
      <c r="BN7" s="43">
        <f t="shared" si="37"/>
        <v>6.756450856</v>
      </c>
      <c r="BO7" s="44" t="str">
        <f t="shared" si="143"/>
        <v>D+</v>
      </c>
      <c r="BP7" s="45">
        <f t="shared" si="144"/>
        <v>3.739296301</v>
      </c>
      <c r="BQ7" s="42">
        <f t="shared" si="194"/>
        <v>52.45737532</v>
      </c>
      <c r="BR7" s="43">
        <f t="shared" si="195"/>
        <v>45.81894474</v>
      </c>
      <c r="BS7" s="43">
        <f t="shared" si="196"/>
        <v>1.723679939</v>
      </c>
      <c r="BT7" s="44" t="str">
        <f t="shared" si="197"/>
        <v>D+</v>
      </c>
      <c r="BU7" s="45">
        <f t="shared" si="198"/>
        <v>11.1290828</v>
      </c>
      <c r="BV7" s="42">
        <f t="shared" si="199"/>
        <v>55.9041502</v>
      </c>
      <c r="BW7" s="43">
        <f t="shared" si="200"/>
        <v>43.76358696</v>
      </c>
      <c r="BX7" s="44" t="str">
        <f t="shared" si="201"/>
        <v>D+</v>
      </c>
      <c r="BY7" s="45">
        <f t="shared" si="202"/>
        <v>11.54240709</v>
      </c>
      <c r="BZ7" s="42">
        <f t="shared" si="203"/>
        <v>61.72141458</v>
      </c>
      <c r="CA7" s="43">
        <f t="shared" si="204"/>
        <v>21.01618724</v>
      </c>
      <c r="CB7" s="43">
        <f>100*JV7/JS7</f>
        <v>16.52459016</v>
      </c>
      <c r="CC7" s="43">
        <f t="shared" si="205"/>
        <v>0.3097226518</v>
      </c>
      <c r="CD7" s="44" t="str">
        <f t="shared" si="206"/>
        <v>D+</v>
      </c>
      <c r="CE7" s="45">
        <f t="shared" si="207"/>
        <v>22.22945835</v>
      </c>
      <c r="CF7" s="42">
        <f t="shared" si="208"/>
        <v>69.95172666</v>
      </c>
      <c r="CG7" s="43">
        <f t="shared" si="209"/>
        <v>29.84259511</v>
      </c>
      <c r="CH7" s="44" t="str">
        <f t="shared" si="210"/>
        <v>D+</v>
      </c>
      <c r="CI7" s="45">
        <f t="shared" si="211"/>
        <v>16.32209725</v>
      </c>
      <c r="CJ7" s="42">
        <f t="shared" si="212"/>
        <v>79.01745017</v>
      </c>
      <c r="CK7" s="43">
        <f t="shared" si="213"/>
        <v>20.98254983</v>
      </c>
      <c r="CL7" s="44" t="str">
        <f t="shared" si="214"/>
        <v>D+</v>
      </c>
      <c r="CM7" s="45">
        <f t="shared" si="215"/>
        <v>24.01762455</v>
      </c>
      <c r="CN7" s="42">
        <f t="shared" si="216"/>
        <v>81.79832017</v>
      </c>
      <c r="CO7" s="43">
        <f t="shared" si="217"/>
        <v>17.85668504</v>
      </c>
      <c r="CP7" s="44" t="str">
        <f t="shared" si="218"/>
        <v>D+</v>
      </c>
      <c r="CQ7" s="45">
        <f t="shared" si="219"/>
        <v>19.62244376</v>
      </c>
      <c r="CR7" s="42">
        <f t="shared" si="220"/>
        <v>85.96313055</v>
      </c>
      <c r="CS7" s="43">
        <f t="shared" si="221"/>
        <v>12.90657502</v>
      </c>
      <c r="CT7" s="43">
        <f t="shared" si="222"/>
        <v>0.5753484281</v>
      </c>
      <c r="CU7" s="44" t="str">
        <f t="shared" si="223"/>
        <v>D+</v>
      </c>
      <c r="CV7" s="45">
        <f t="shared" si="224"/>
        <v>27.7968031</v>
      </c>
      <c r="CW7" s="42">
        <f t="shared" si="225"/>
        <v>60.29348535</v>
      </c>
      <c r="CX7" s="43">
        <f t="shared" si="226"/>
        <v>39.32916188</v>
      </c>
      <c r="CY7" s="44" t="str">
        <f t="shared" si="227"/>
        <v>D+</v>
      </c>
      <c r="CZ7" s="45">
        <f t="shared" si="228"/>
        <v>19.31980607</v>
      </c>
      <c r="DA7" s="42">
        <f t="shared" si="229"/>
        <v>61.20968441</v>
      </c>
      <c r="DB7" s="43">
        <f t="shared" si="230"/>
        <v>29.28132128</v>
      </c>
      <c r="DC7" s="43">
        <f t="shared" si="231"/>
        <v>9.508994312</v>
      </c>
      <c r="DD7" s="44" t="str">
        <f t="shared" si="232"/>
        <v>D+</v>
      </c>
      <c r="DE7" s="45">
        <f t="shared" si="233"/>
        <v>32.85685666</v>
      </c>
      <c r="DF7" s="42">
        <f t="shared" si="234"/>
        <v>58.48984682</v>
      </c>
      <c r="DG7" s="43">
        <f t="shared" si="235"/>
        <v>38.72694501</v>
      </c>
      <c r="DH7" s="43">
        <f t="shared" ref="DH7:DH13" si="249">100*KU7/KR7</f>
        <v>2.783208177</v>
      </c>
      <c r="DI7" s="44" t="str">
        <f t="shared" si="236"/>
        <v>D+</v>
      </c>
      <c r="DJ7" s="45">
        <f t="shared" si="237"/>
        <v>24.04596271</v>
      </c>
      <c r="DK7" s="42">
        <f t="shared" si="238"/>
        <v>65.96611485</v>
      </c>
      <c r="DL7" s="43">
        <f t="shared" si="239"/>
        <v>28.73477402</v>
      </c>
      <c r="DM7" s="43">
        <f t="shared" si="240"/>
        <v>4.114541692</v>
      </c>
      <c r="DN7" s="44" t="str">
        <f t="shared" si="241"/>
        <v>D+</v>
      </c>
      <c r="DO7" s="45">
        <f t="shared" si="242"/>
        <v>18.01383169</v>
      </c>
      <c r="DP7" s="42">
        <f t="shared" si="243"/>
        <v>55.00543548</v>
      </c>
      <c r="DQ7" s="43">
        <f t="shared" si="244"/>
        <v>20.45098478</v>
      </c>
      <c r="DR7" s="43">
        <f t="shared" si="245"/>
        <v>17.30080573</v>
      </c>
      <c r="DS7" s="43">
        <f t="shared" si="246"/>
        <v>6.516977874</v>
      </c>
      <c r="DT7" s="44" t="str">
        <f t="shared" si="247"/>
        <v>D+</v>
      </c>
      <c r="DU7" s="45">
        <f t="shared" si="248"/>
        <v>8.552838847</v>
      </c>
      <c r="DV7" s="42">
        <f t="shared" ref="DV7:DV13" si="250">100*LF7/LE7</f>
        <v>57.31382804</v>
      </c>
      <c r="DW7" s="43">
        <f t="shared" ref="DW7:DW13" si="251">100*LG7/LE7</f>
        <v>37.29630752</v>
      </c>
      <c r="DX7" s="43">
        <f t="shared" ref="DX7:DX13" si="252">100*LH7/LE7</f>
        <v>3.847927178</v>
      </c>
      <c r="DY7" s="44" t="str">
        <f t="shared" ref="DY7:DY13" si="253">IF(PE7&gt;0,"D+","R+")</f>
        <v>D+</v>
      </c>
      <c r="DZ7" s="45">
        <f t="shared" ref="DZ7:DZ13" si="254">ABS(PE7)</f>
        <v>15.08426732</v>
      </c>
      <c r="EA7" s="42">
        <f t="shared" ref="EA7:EA13" si="255">100*LJ7/LI7</f>
        <v>55.34568506</v>
      </c>
      <c r="EB7" s="43">
        <f t="shared" ref="EB7:EB13" si="256">100*LK7/LI7</f>
        <v>40.25047028</v>
      </c>
      <c r="EC7" s="43">
        <f t="shared" ref="EC7:EC13" si="257">100*LL7/LI7</f>
        <v>1.55985604</v>
      </c>
      <c r="ED7" s="44" t="str">
        <f t="shared" ref="ED7:ED13" si="258">IF(PF7&gt;0,"D+","R+")</f>
        <v>D+</v>
      </c>
      <c r="EE7" s="45">
        <f t="shared" ref="EE7:EE13" si="259">ABS(PF7)</f>
        <v>17.91020707</v>
      </c>
      <c r="EF7" s="42">
        <f t="shared" ref="EF7:EF13" si="260">100*LN7/LM7</f>
        <v>63.45862074</v>
      </c>
      <c r="EG7" s="43">
        <f t="shared" ref="EG7:EG13" si="261">100*LO7/LM7</f>
        <v>35.03667902</v>
      </c>
      <c r="EH7" s="44" t="str">
        <f t="shared" ref="EH7:EH13" si="262">IF(PG7&gt;0,"D+","R+")</f>
        <v>D+</v>
      </c>
      <c r="EI7" s="45">
        <f t="shared" ref="EI7:EI13" si="263">ABS(PG7)</f>
        <v>17.58227914</v>
      </c>
      <c r="EJ7" s="42">
        <f t="shared" ref="EJ7:EJ13" si="264">100*LQ7/LP7</f>
        <v>73.72294053</v>
      </c>
      <c r="EK7" s="43">
        <f t="shared" ref="EK7:EK13" si="265">100*LR7/LP7</f>
        <v>25.11734417</v>
      </c>
      <c r="EL7" s="44" t="str">
        <f t="shared" ref="EL7:EL13" si="266">IF(PH7&gt;0,"D+","R+")</f>
        <v>D+</v>
      </c>
      <c r="EM7" s="45">
        <f t="shared" ref="EM7:EM13" si="267">ABS(PH7)</f>
        <v>26.79500053</v>
      </c>
      <c r="EN7" s="42">
        <f t="shared" ref="EN7:EN8" si="268">100*LT7/LS7</f>
        <v>59.30041791</v>
      </c>
      <c r="EO7" s="43">
        <f t="shared" ref="EO7:EO11" si="269">100*LU7/LS7</f>
        <v>31.7802818</v>
      </c>
      <c r="EP7" s="43">
        <f t="shared" ref="EP7:EP13" si="270">100*LV7/LS7</f>
        <v>7.987604394</v>
      </c>
      <c r="EQ7" s="44" t="str">
        <f t="shared" ref="EQ7:EQ13" si="271">IF(PI7&gt;0,"D+","R+")</f>
        <v>D+</v>
      </c>
      <c r="ER7" s="45">
        <f t="shared" ref="ER7:ER13" si="272">ABS(PI7)</f>
        <v>13.4178903</v>
      </c>
      <c r="ES7" s="42">
        <f t="shared" ref="ES7:ES13" si="273">100*LX7/LW7</f>
        <v>54.79631728</v>
      </c>
      <c r="ET7" s="43">
        <f t="shared" ref="ET7:ET13" si="274">100*LY7/LW7</f>
        <v>38.04454405</v>
      </c>
      <c r="EU7" s="44" t="str">
        <f t="shared" ref="EU7:EU13" si="275">IF(PJ7&gt;0,"D+","R+")</f>
        <v>D+</v>
      </c>
      <c r="EV7" s="45">
        <f t="shared" ref="EV7:EV13" si="276">ABS(PJ7)</f>
        <v>8.591373376</v>
      </c>
      <c r="EW7" s="42">
        <f t="shared" ref="EW7:EW13" si="277">100*MA7/LZ7</f>
        <v>57.82682324</v>
      </c>
      <c r="EX7" s="43">
        <f t="shared" ref="EX7:EX13" si="278">100*MB7/LZ7</f>
        <v>40.70472813</v>
      </c>
      <c r="EY7" s="44" t="str">
        <f t="shared" ref="EY7:EY13" si="279">IF(PK7&gt;0,"D+","R+")</f>
        <v>D+</v>
      </c>
      <c r="EZ7" s="45">
        <f t="shared" ref="EZ7:EZ13" si="280">ABS(PK7)</f>
        <v>8.394005004</v>
      </c>
      <c r="FA7" s="42">
        <f t="shared" ref="FA7:FA13" si="281">100*MD7/MC7</f>
        <v>56.12682329</v>
      </c>
      <c r="FB7" s="43">
        <f t="shared" ref="FB7:FB13" si="282">100*ME7/MC7</f>
        <v>38.6566084</v>
      </c>
      <c r="FC7" s="43">
        <f t="shared" ref="FC7:FC11" si="283">100*MF7/MC7</f>
        <v>3.784842074</v>
      </c>
      <c r="FD7" s="44" t="str">
        <f t="shared" ref="FD7:FD13" si="284">IF(PL7&gt;0,"D+","R+")</f>
        <v>D+</v>
      </c>
      <c r="FE7" s="45">
        <f t="shared" ref="FE7:FE13" si="285">ABS(PL7)</f>
        <v>9.266827808</v>
      </c>
      <c r="FF7" s="42">
        <f t="shared" ref="FF7:FF8" si="286">100*MH7/MG7</f>
        <v>59.91582943</v>
      </c>
      <c r="FG7" s="43">
        <f t="shared" ref="FG7:FG8" si="287">100*MI7/MG7</f>
        <v>39.86652363</v>
      </c>
      <c r="FH7" s="44" t="str">
        <f t="shared" ref="FH7:FH8" si="288">IF(PM7&gt;0,"D+","R+")</f>
        <v>D+</v>
      </c>
      <c r="FI7" s="45">
        <f t="shared" ref="FI7:FI8" si="289">ABS(PM7)</f>
        <v>8.528266717</v>
      </c>
      <c r="FJ7" s="42">
        <f t="shared" ref="FJ7:FJ8" si="290">100*MK7/MJ7</f>
        <v>47.82723834</v>
      </c>
      <c r="FK7" s="43">
        <f t="shared" ref="FK7:FK8" si="291">100*ML7/MJ7</f>
        <v>52.17276166</v>
      </c>
      <c r="FL7" s="44" t="str">
        <f t="shared" ref="FL7:FL8" si="292">IF(PN7&gt;0,"D+","R+")</f>
        <v>D+</v>
      </c>
      <c r="FM7" s="45">
        <f t="shared" ref="FM7:FM8" si="293">ABS(PN7)</f>
        <v>3.764972013</v>
      </c>
      <c r="FN7" s="42">
        <f t="shared" ref="FN7:FN8" si="294">100*MN7/MM7</f>
        <v>46.31706725</v>
      </c>
      <c r="FO7" s="43">
        <f t="shared" ref="FO7:FO8" si="295">100*MO7/MM7</f>
        <v>53.68293275</v>
      </c>
      <c r="FP7" s="44" t="str">
        <f t="shared" ref="FP7:FP8" si="296">IF(PO7&gt;0,"D+","R+")</f>
        <v>R+</v>
      </c>
      <c r="FQ7" s="45">
        <f t="shared" ref="FQ7:FQ8" si="297">ABS(PO7)</f>
        <v>1.019799338</v>
      </c>
      <c r="FR7" s="61" t="s">
        <v>155</v>
      </c>
      <c r="FS7" s="62"/>
      <c r="FT7" s="62"/>
      <c r="FU7" s="63"/>
      <c r="FV7" s="42">
        <f t="shared" ref="FV7:FV8" si="298">100*MT7/MS7</f>
        <v>9.892524745</v>
      </c>
      <c r="FW7" s="51"/>
      <c r="FX7" s="43">
        <f t="shared" ref="FX7:FX8" si="299">100*MV7/MS7</f>
        <v>53.0580588</v>
      </c>
      <c r="FY7" s="43">
        <f t="shared" ref="FY7:FY8" si="300">100*MW7/MS7</f>
        <v>37.04941646</v>
      </c>
      <c r="FZ7" s="42">
        <f t="shared" ref="FZ7:FZ8" si="301">100*MY7/MX7</f>
        <v>67.12211262</v>
      </c>
      <c r="GA7" s="51"/>
      <c r="GB7" s="43">
        <f t="shared" ref="GB7:GB8" si="302">100*NA7/MX7</f>
        <v>32.87788738</v>
      </c>
      <c r="GC7" s="42">
        <f t="shared" ref="GC7:GC8" si="303">100*NC7/NB7</f>
        <v>62.18010931</v>
      </c>
      <c r="GD7" s="43">
        <f t="shared" ref="GD7:GD8" si="304">100*ND7/NB7</f>
        <v>37.81989069</v>
      </c>
      <c r="GE7" s="51"/>
      <c r="GF7" s="50" t="str">
        <f t="shared" ref="GF7:GF8" si="305">IF(PS7&gt;0,"D+","W+")</f>
        <v>D+</v>
      </c>
      <c r="GG7" s="45">
        <f t="shared" ref="GG7:GG8" si="306">ABS(PS7)</f>
        <v>8.512019132</v>
      </c>
      <c r="GH7" s="42">
        <f>100*NG7/NF7</f>
        <v>55.07460919</v>
      </c>
      <c r="GI7" s="43">
        <f>100*NH7/NF7</f>
        <v>44.92539081</v>
      </c>
      <c r="GJ7" s="51"/>
      <c r="GK7" s="50" t="str">
        <f>IF(PT7&gt;0,"D+","W+")</f>
        <v>D+</v>
      </c>
      <c r="GL7" s="45">
        <f>ABS(PT7)</f>
        <v>7.744063241</v>
      </c>
      <c r="GM7" s="42">
        <f>100*NK7/NJ7</f>
        <v>63.00990099</v>
      </c>
      <c r="GN7" s="43">
        <f>100*NL7/NJ7</f>
        <v>36.99009901</v>
      </c>
      <c r="GO7" s="51"/>
      <c r="GP7" s="50" t="str">
        <f>IF(PU7&gt;0,"D+","W+")</f>
        <v>D+</v>
      </c>
      <c r="GQ7" s="45">
        <f>ABS(PU7)</f>
        <v>12.26336546</v>
      </c>
      <c r="GR7" s="42">
        <f>100*NO7/NN7</f>
        <v>56.41523777</v>
      </c>
      <c r="GS7" s="43">
        <f>100*NP7/NN7</f>
        <v>43.58476223</v>
      </c>
      <c r="GT7" s="50" t="str">
        <f>IF(PV7&gt;0,"D+","W+")</f>
        <v>D+</v>
      </c>
      <c r="GU7" s="45">
        <f>ABS(PV7)</f>
        <v>9.449004219</v>
      </c>
      <c r="GV7" s="42">
        <f>100*NR7/NQ7</f>
        <v>64.08185245</v>
      </c>
      <c r="GW7" s="51"/>
      <c r="GX7" s="43">
        <f>100*NT7/NQ7</f>
        <v>35.91814755</v>
      </c>
      <c r="GY7" s="51"/>
      <c r="GZ7" s="50" t="str">
        <f>IF(PW7&gt;0,"D+","W+")</f>
        <v>D+</v>
      </c>
      <c r="HA7" s="45">
        <f>ABS(PW7)</f>
        <v>13.21294556</v>
      </c>
      <c r="HB7" s="55"/>
      <c r="HC7" s="43"/>
      <c r="HD7" s="51"/>
      <c r="HE7" s="58"/>
      <c r="HF7" s="59"/>
      <c r="HG7" s="55"/>
      <c r="HH7" s="43"/>
      <c r="HI7" s="58"/>
      <c r="HJ7" s="59"/>
      <c r="HK7" s="14"/>
      <c r="HL7" s="56">
        <v>1130635.0</v>
      </c>
      <c r="HM7" s="52">
        <v>380494.0</v>
      </c>
      <c r="HN7" s="52">
        <v>684872.0</v>
      </c>
      <c r="HO7" s="53">
        <v>29829.0</v>
      </c>
      <c r="HP7" s="39">
        <v>1069468.0</v>
      </c>
      <c r="HQ7" s="32">
        <v>394409.0</v>
      </c>
      <c r="HR7" s="33">
        <v>647744.0</v>
      </c>
      <c r="HS7" s="39">
        <v>1086617.0</v>
      </c>
      <c r="HT7" s="32">
        <v>422310.0</v>
      </c>
      <c r="HU7" s="33">
        <v>638017.0</v>
      </c>
      <c r="HV7" s="39">
        <v>1054945.0</v>
      </c>
      <c r="HW7" s="32">
        <v>469953.0</v>
      </c>
      <c r="HX7" s="33">
        <v>572898.0</v>
      </c>
      <c r="HY7" s="39">
        <v>921781.0</v>
      </c>
      <c r="HZ7" s="32">
        <v>422768.0</v>
      </c>
      <c r="IA7" s="32">
        <v>472940.0</v>
      </c>
      <c r="IB7" s="33">
        <v>13421.0</v>
      </c>
      <c r="IC7" s="39">
        <v>884262.0</v>
      </c>
      <c r="ID7" s="32">
        <v>475171.0</v>
      </c>
      <c r="IE7" s="32">
        <v>325416.0</v>
      </c>
      <c r="IF7" s="33">
        <v>69884.0</v>
      </c>
      <c r="IG7" s="39">
        <v>950653.0</v>
      </c>
      <c r="IH7" s="32">
        <v>505823.0</v>
      </c>
      <c r="II7" s="32">
        <v>337324.0</v>
      </c>
      <c r="IJ7" s="33">
        <v>99132.0</v>
      </c>
      <c r="IK7" s="39">
        <v>827738.0</v>
      </c>
      <c r="IL7" s="32">
        <v>349237.0</v>
      </c>
      <c r="IM7" s="33">
        <v>466578.0</v>
      </c>
      <c r="IN7" s="39">
        <v>884406.0</v>
      </c>
      <c r="IO7" s="32">
        <v>338646.0</v>
      </c>
      <c r="IP7" s="33">
        <v>534774.0</v>
      </c>
      <c r="IQ7" s="39">
        <v>837582.0</v>
      </c>
      <c r="IR7" s="32">
        <v>398041.0</v>
      </c>
      <c r="IS7" s="32">
        <v>403164.0</v>
      </c>
      <c r="IT7" s="33">
        <v>22468.0</v>
      </c>
      <c r="IU7" s="39">
        <v>769396.0</v>
      </c>
      <c r="IV7" s="32">
        <v>499614.0</v>
      </c>
      <c r="IW7" s="33">
        <v>268753.0</v>
      </c>
      <c r="IX7" s="39">
        <v>647666.0</v>
      </c>
      <c r="IY7" s="32">
        <v>198899.0</v>
      </c>
      <c r="IZ7" s="33">
        <v>445751.0</v>
      </c>
      <c r="JA7" s="39">
        <v>609590.0</v>
      </c>
      <c r="JB7" s="32">
        <v>184901.0</v>
      </c>
      <c r="JC7" s="32">
        <v>189062.0</v>
      </c>
      <c r="JD7" s="33">
        <v>235627.0</v>
      </c>
      <c r="JE7" s="39">
        <v>560426.0</v>
      </c>
      <c r="JF7" s="32">
        <v>314197.0</v>
      </c>
      <c r="JG7" s="33">
        <v>243264.0</v>
      </c>
      <c r="JH7" s="39">
        <v>428509.0</v>
      </c>
      <c r="JI7" s="32">
        <v>215049.0</v>
      </c>
      <c r="JJ7" s="32">
        <v>184508.0</v>
      </c>
      <c r="JK7" s="33">
        <v>28952.0</v>
      </c>
      <c r="JL7" s="39">
        <v>406572.0</v>
      </c>
      <c r="JM7" s="32">
        <v>213277.0</v>
      </c>
      <c r="JN7" s="32">
        <v>186287.0</v>
      </c>
      <c r="JO7" s="33">
        <v>7008.0</v>
      </c>
      <c r="JP7" s="39">
        <v>404800.0</v>
      </c>
      <c r="JQ7" s="32">
        <v>226300.0</v>
      </c>
      <c r="JR7" s="33">
        <v>177155.0</v>
      </c>
      <c r="JS7" s="39">
        <v>242475.0</v>
      </c>
      <c r="JT7" s="34">
        <v>149659.0</v>
      </c>
      <c r="JU7" s="32">
        <v>50959.0</v>
      </c>
      <c r="JV7" s="32">
        <v>40068.0</v>
      </c>
      <c r="JW7" s="33">
        <v>751.0</v>
      </c>
      <c r="JX7" s="39">
        <v>212954.0</v>
      </c>
      <c r="JY7" s="32">
        <v>148965.0</v>
      </c>
      <c r="JZ7" s="33">
        <v>63551.0</v>
      </c>
      <c r="KA7" s="39">
        <v>200743.0</v>
      </c>
      <c r="KB7" s="32">
        <v>158622.0</v>
      </c>
      <c r="KC7" s="33">
        <v>42121.0</v>
      </c>
      <c r="KD7" s="39">
        <v>179423.0</v>
      </c>
      <c r="KE7" s="32">
        <v>146765.0</v>
      </c>
      <c r="KF7" s="33">
        <v>32039.0</v>
      </c>
      <c r="KG7" s="39">
        <v>220562.0</v>
      </c>
      <c r="KH7" s="32">
        <v>189602.0</v>
      </c>
      <c r="KI7" s="32">
        <v>28467.0</v>
      </c>
      <c r="KJ7" s="33">
        <v>1269.0</v>
      </c>
      <c r="KK7" s="39">
        <v>197693.0</v>
      </c>
      <c r="KL7" s="32">
        <v>119196.0</v>
      </c>
      <c r="KM7" s="33">
        <v>77751.0</v>
      </c>
      <c r="KN7" s="39">
        <v>138532.0</v>
      </c>
      <c r="KO7" s="32">
        <v>84795.0</v>
      </c>
      <c r="KP7" s="32">
        <v>40564.0</v>
      </c>
      <c r="KQ7" s="33">
        <v>13173.0</v>
      </c>
      <c r="KR7" s="39">
        <v>183637.0</v>
      </c>
      <c r="KS7" s="32">
        <v>107409.0</v>
      </c>
      <c r="KT7" s="32">
        <v>71117.0</v>
      </c>
      <c r="KU7" s="33">
        <v>5111.0</v>
      </c>
      <c r="KV7" s="39">
        <v>170104.0</v>
      </c>
      <c r="KW7" s="32">
        <v>112211.0</v>
      </c>
      <c r="KX7" s="32">
        <v>48879.0</v>
      </c>
      <c r="KY7" s="33">
        <v>6999.0</v>
      </c>
      <c r="KZ7" s="39">
        <v>125104.0</v>
      </c>
      <c r="LA7" s="34">
        <v>68814.0</v>
      </c>
      <c r="LB7" s="32">
        <v>25585.0</v>
      </c>
      <c r="LC7" s="32">
        <v>21644.0</v>
      </c>
      <c r="LD7" s="33">
        <v>8153.0</v>
      </c>
      <c r="LE7" s="39">
        <v>151822.0</v>
      </c>
      <c r="LF7" s="32">
        <v>87015.0</v>
      </c>
      <c r="LG7" s="32">
        <v>56624.0</v>
      </c>
      <c r="LH7" s="33">
        <v>5842.0</v>
      </c>
      <c r="LI7" s="39">
        <v>116421.0</v>
      </c>
      <c r="LJ7" s="32">
        <v>64434.0</v>
      </c>
      <c r="LK7" s="32">
        <v>46860.0</v>
      </c>
      <c r="LL7" s="33">
        <v>1816.0</v>
      </c>
      <c r="LM7" s="39">
        <v>127866.0</v>
      </c>
      <c r="LN7" s="32">
        <v>81142.0</v>
      </c>
      <c r="LO7" s="33">
        <v>44800.0</v>
      </c>
      <c r="LP7" s="39">
        <v>149347.0</v>
      </c>
      <c r="LQ7" s="32">
        <v>110103.0</v>
      </c>
      <c r="LR7" s="33">
        <v>37512.0</v>
      </c>
      <c r="LS7" s="39">
        <v>148117.0</v>
      </c>
      <c r="LT7" s="32">
        <v>87834.0</v>
      </c>
      <c r="LU7" s="32">
        <v>47072.0</v>
      </c>
      <c r="LV7" s="33">
        <v>11831.0</v>
      </c>
      <c r="LW7" s="39">
        <v>157058.0</v>
      </c>
      <c r="LX7" s="32">
        <v>86062.0</v>
      </c>
      <c r="LY7" s="33">
        <v>59752.0</v>
      </c>
      <c r="LZ7" s="39">
        <v>125779.0</v>
      </c>
      <c r="MA7" s="32">
        <v>72734.0</v>
      </c>
      <c r="MB7" s="33">
        <v>51198.0</v>
      </c>
      <c r="MC7" s="39">
        <v>107772.0</v>
      </c>
      <c r="MD7" s="32">
        <v>60489.0</v>
      </c>
      <c r="ME7" s="32">
        <v>41661.0</v>
      </c>
      <c r="MF7" s="33">
        <v>4079.0</v>
      </c>
      <c r="MG7" s="39">
        <v>96946.0</v>
      </c>
      <c r="MH7" s="32">
        <v>58086.0</v>
      </c>
      <c r="MI7" s="33">
        <v>38649.0</v>
      </c>
      <c r="MJ7" s="39">
        <v>79300.0</v>
      </c>
      <c r="MK7" s="32">
        <v>37927.0</v>
      </c>
      <c r="ML7" s="33">
        <v>41373.0</v>
      </c>
      <c r="MM7" s="39">
        <v>41190.0</v>
      </c>
      <c r="MN7" s="32">
        <v>19078.0</v>
      </c>
      <c r="MO7" s="33">
        <v>22112.0</v>
      </c>
      <c r="MP7" s="39"/>
      <c r="MQ7" s="32"/>
      <c r="MR7" s="33"/>
      <c r="MS7" s="39">
        <v>54152.0</v>
      </c>
      <c r="MT7" s="32">
        <v>5357.0</v>
      </c>
      <c r="MU7" s="32">
        <v>0.0</v>
      </c>
      <c r="MV7" s="32">
        <v>28732.0</v>
      </c>
      <c r="MW7" s="33">
        <v>20063.0</v>
      </c>
      <c r="MX7" s="39">
        <v>32642.0</v>
      </c>
      <c r="MY7" s="32">
        <v>21910.0</v>
      </c>
      <c r="MZ7" s="32">
        <v>0.0</v>
      </c>
      <c r="NA7" s="33">
        <v>10732.0</v>
      </c>
      <c r="NB7" s="39">
        <v>19577.0</v>
      </c>
      <c r="NC7" s="32">
        <v>12173.0</v>
      </c>
      <c r="ND7" s="32">
        <v>7404.0</v>
      </c>
      <c r="NE7" s="33">
        <v>0.0</v>
      </c>
      <c r="NF7" s="39">
        <v>16888.0</v>
      </c>
      <c r="NG7" s="32">
        <v>9301.0</v>
      </c>
      <c r="NH7" s="32">
        <v>7587.0</v>
      </c>
      <c r="NI7" s="33">
        <v>0.0</v>
      </c>
      <c r="NJ7" s="39">
        <v>15150.0</v>
      </c>
      <c r="NK7" s="32">
        <v>9546.0</v>
      </c>
      <c r="NL7" s="32">
        <v>5604.0</v>
      </c>
      <c r="NM7" s="33">
        <v>0.0</v>
      </c>
      <c r="NN7" s="39">
        <v>11839.0</v>
      </c>
      <c r="NO7" s="32">
        <v>6679.0</v>
      </c>
      <c r="NP7" s="33">
        <v>5160.0</v>
      </c>
      <c r="NQ7" s="39">
        <v>3714.0</v>
      </c>
      <c r="NR7" s="32">
        <v>2380.0</v>
      </c>
      <c r="NS7" s="32">
        <v>0.0</v>
      </c>
      <c r="NT7" s="32">
        <v>1334.0</v>
      </c>
      <c r="NU7" s="32">
        <v>0.0</v>
      </c>
      <c r="NV7" s="39"/>
      <c r="NW7" s="32"/>
      <c r="NX7" s="32"/>
      <c r="NY7" s="32"/>
      <c r="NZ7" s="39"/>
      <c r="OA7" s="32"/>
      <c r="OB7" s="33"/>
      <c r="OC7" s="14"/>
      <c r="OD7" s="40">
        <f t="shared" si="145"/>
        <v>-15.39835845</v>
      </c>
      <c r="OE7" s="40">
        <f t="shared" si="146"/>
        <v>-14.11892467</v>
      </c>
      <c r="OF7" s="40">
        <f t="shared" si="147"/>
        <v>-13.8600649</v>
      </c>
      <c r="OG7" s="40">
        <f t="shared" si="148"/>
        <v>-3.69161699</v>
      </c>
      <c r="OH7" s="40">
        <f t="shared" si="149"/>
        <v>-3.070417515</v>
      </c>
      <c r="OI7" s="40">
        <f t="shared" si="150"/>
        <v>4.617561545</v>
      </c>
      <c r="OJ7" s="40">
        <f t="shared" si="151"/>
        <v>6.537348004</v>
      </c>
      <c r="OK7" s="40">
        <f t="shared" si="152"/>
        <v>-3.290084043</v>
      </c>
      <c r="OL7" s="40">
        <f t="shared" si="153"/>
        <v>-2.057968358</v>
      </c>
      <c r="OM7" s="40">
        <f t="shared" si="154"/>
        <v>4.985635499</v>
      </c>
      <c r="ON7" s="40">
        <f t="shared" si="155"/>
        <v>13.97054847</v>
      </c>
      <c r="OO7" s="40">
        <f t="shared" si="156"/>
        <v>-7.360093473</v>
      </c>
      <c r="OP7" s="40">
        <f t="shared" si="157"/>
        <v>-0.1503921049</v>
      </c>
      <c r="OQ7" s="40">
        <f t="shared" si="158"/>
        <v>-4.983653292</v>
      </c>
      <c r="OR7" s="40">
        <f t="shared" si="159"/>
        <v>3.739296301</v>
      </c>
      <c r="OS7" s="40">
        <f t="shared" si="160"/>
        <v>11.1290828</v>
      </c>
      <c r="OT7" s="40">
        <f t="shared" si="161"/>
        <v>11.54240709</v>
      </c>
      <c r="OU7" s="40">
        <f t="shared" si="162"/>
        <v>22.22945835</v>
      </c>
      <c r="OV7" s="40">
        <f t="shared" si="163"/>
        <v>16.32209725</v>
      </c>
      <c r="OW7" s="40">
        <f t="shared" si="164"/>
        <v>24.01762455</v>
      </c>
      <c r="OX7" s="40">
        <f t="shared" si="165"/>
        <v>19.62244376</v>
      </c>
      <c r="OY7" s="40">
        <f t="shared" si="166"/>
        <v>27.7968031</v>
      </c>
      <c r="OZ7" s="40">
        <f t="shared" si="167"/>
        <v>19.31980607</v>
      </c>
      <c r="PA7" s="40">
        <f t="shared" si="168"/>
        <v>32.85685666</v>
      </c>
      <c r="PB7" s="40">
        <f t="shared" si="169"/>
        <v>24.04596271</v>
      </c>
      <c r="PC7" s="40">
        <f t="shared" si="170"/>
        <v>18.01383169</v>
      </c>
      <c r="PD7" s="40">
        <f t="shared" si="171"/>
        <v>8.552838847</v>
      </c>
      <c r="PE7" s="40">
        <f t="shared" si="172"/>
        <v>15.08426732</v>
      </c>
      <c r="PF7" s="40">
        <f t="shared" si="173"/>
        <v>17.91020707</v>
      </c>
      <c r="PG7" s="40">
        <f t="shared" si="174"/>
        <v>17.58227914</v>
      </c>
      <c r="PH7" s="40">
        <f t="shared" si="175"/>
        <v>26.79500053</v>
      </c>
      <c r="PI7" s="40">
        <f t="shared" si="176"/>
        <v>13.4178903</v>
      </c>
      <c r="PJ7" s="40">
        <f t="shared" si="177"/>
        <v>8.591373376</v>
      </c>
      <c r="PK7" s="40">
        <f t="shared" si="178"/>
        <v>8.394005004</v>
      </c>
      <c r="PL7" s="40">
        <f t="shared" si="179"/>
        <v>9.266827808</v>
      </c>
      <c r="PM7" s="40">
        <f t="shared" si="180"/>
        <v>8.528266717</v>
      </c>
      <c r="PN7" s="40">
        <f t="shared" si="181"/>
        <v>3.764972013</v>
      </c>
      <c r="PO7" s="40">
        <f t="shared" si="182"/>
        <v>-1.019799338</v>
      </c>
      <c r="PP7" s="40" t="str">
        <f t="shared" si="183"/>
        <v>#DIV/0!</v>
      </c>
      <c r="PQ7" s="40">
        <f t="shared" si="184"/>
        <v>57.32023199</v>
      </c>
      <c r="PR7" s="40">
        <f t="shared" si="185"/>
        <v>42.21502056</v>
      </c>
      <c r="PS7" s="40">
        <f t="shared" si="186"/>
        <v>8.512019132</v>
      </c>
      <c r="PT7" s="40">
        <f t="shared" si="187"/>
        <v>7.744063241</v>
      </c>
      <c r="PU7" s="40">
        <f t="shared" si="188"/>
        <v>12.26336546</v>
      </c>
      <c r="PV7" s="40">
        <f t="shared" si="189"/>
        <v>9.449004219</v>
      </c>
      <c r="PW7" s="40">
        <f t="shared" si="190"/>
        <v>13.21294556</v>
      </c>
      <c r="PX7" s="40" t="str">
        <f t="shared" si="191"/>
        <v>#DIV/0!</v>
      </c>
      <c r="PY7" s="40" t="str">
        <f t="shared" si="192"/>
        <v>#DIV/0!</v>
      </c>
    </row>
    <row r="8">
      <c r="A8" s="57" t="s">
        <v>159</v>
      </c>
      <c r="B8" s="42">
        <f t="shared" si="2"/>
        <v>61.48236634</v>
      </c>
      <c r="C8" s="43">
        <f t="shared" si="3"/>
        <v>31.49210936</v>
      </c>
      <c r="D8" s="43">
        <f t="shared" si="4"/>
        <v>3.360752202</v>
      </c>
      <c r="E8" s="44" t="str">
        <f t="shared" si="115"/>
        <v>D+</v>
      </c>
      <c r="F8" s="45">
        <f t="shared" si="116"/>
        <v>15.01499978</v>
      </c>
      <c r="G8" s="42">
        <f t="shared" si="5"/>
        <v>60.15928535</v>
      </c>
      <c r="H8" s="43">
        <f t="shared" si="6"/>
        <v>37.07128203</v>
      </c>
      <c r="I8" s="44" t="str">
        <f t="shared" si="117"/>
        <v>D+</v>
      </c>
      <c r="J8" s="45">
        <f t="shared" si="118"/>
        <v>9.908291846</v>
      </c>
      <c r="K8" s="42">
        <f t="shared" si="7"/>
        <v>60.91748832</v>
      </c>
      <c r="L8" s="43">
        <f t="shared" si="8"/>
        <v>36.89722723</v>
      </c>
      <c r="M8" s="44" t="str">
        <f t="shared" si="119"/>
        <v>D+</v>
      </c>
      <c r="N8" s="45">
        <f t="shared" si="120"/>
        <v>8.590105301</v>
      </c>
      <c r="O8" s="42">
        <f t="shared" si="9"/>
        <v>54.30334542</v>
      </c>
      <c r="P8" s="43">
        <f t="shared" si="10"/>
        <v>44.35588908</v>
      </c>
      <c r="Q8" s="44" t="str">
        <f t="shared" si="121"/>
        <v>D+</v>
      </c>
      <c r="R8" s="45">
        <f t="shared" si="122"/>
        <v>6.285451714</v>
      </c>
      <c r="S8" s="42">
        <f t="shared" si="11"/>
        <v>53.44957111</v>
      </c>
      <c r="T8" s="43">
        <f t="shared" si="12"/>
        <v>41.65136766</v>
      </c>
      <c r="U8" s="43">
        <f t="shared" si="13"/>
        <v>3.818279211</v>
      </c>
      <c r="V8" s="44" t="str">
        <f t="shared" si="123"/>
        <v>D+</v>
      </c>
      <c r="W8" s="45">
        <f t="shared" si="124"/>
        <v>5.933261994</v>
      </c>
      <c r="X8" s="42">
        <f t="shared" si="14"/>
        <v>51.09878912</v>
      </c>
      <c r="Y8" s="43">
        <f t="shared" si="15"/>
        <v>38.2093529</v>
      </c>
      <c r="Z8" s="43">
        <f t="shared" si="16"/>
        <v>6.96489959</v>
      </c>
      <c r="AA8" s="44" t="str">
        <f t="shared" si="125"/>
        <v>D+</v>
      </c>
      <c r="AB8" s="45">
        <f t="shared" si="126"/>
        <v>2.481008305</v>
      </c>
      <c r="AC8" s="42">
        <f t="shared" si="17"/>
        <v>46.00658784</v>
      </c>
      <c r="AD8" s="43">
        <f t="shared" si="18"/>
        <v>32.61466938</v>
      </c>
      <c r="AE8" s="43">
        <f t="shared" si="19"/>
        <v>20.62579542</v>
      </c>
      <c r="AF8" s="44" t="str">
        <f t="shared" si="127"/>
        <v>D+</v>
      </c>
      <c r="AG8" s="45">
        <f t="shared" si="128"/>
        <v>5.061809708</v>
      </c>
      <c r="AH8" s="42">
        <f t="shared" si="20"/>
        <v>47.55944737</v>
      </c>
      <c r="AI8" s="43">
        <f t="shared" si="21"/>
        <v>51.12657307</v>
      </c>
      <c r="AJ8" s="44" t="str">
        <f t="shared" si="129"/>
        <v>D+</v>
      </c>
      <c r="AK8" s="45">
        <f t="shared" si="130"/>
        <v>2.094248134</v>
      </c>
      <c r="AL8" s="42">
        <f t="shared" si="22"/>
        <v>41.26611725</v>
      </c>
      <c r="AM8" s="43">
        <f t="shared" si="23"/>
        <v>57.51463138</v>
      </c>
      <c r="AN8" s="44" t="str">
        <f t="shared" si="131"/>
        <v>D+</v>
      </c>
      <c r="AO8" s="45">
        <f t="shared" si="132"/>
        <v>0.9450849213</v>
      </c>
      <c r="AP8" s="42">
        <f t="shared" si="24"/>
        <v>35.91054357</v>
      </c>
      <c r="AQ8" s="43">
        <f t="shared" si="25"/>
        <v>52.69389546</v>
      </c>
      <c r="AR8" s="43">
        <f t="shared" si="26"/>
        <v>8.615669875</v>
      </c>
      <c r="AS8" s="44" t="str">
        <f t="shared" si="133"/>
        <v>R+</v>
      </c>
      <c r="AT8" s="45">
        <f t="shared" si="134"/>
        <v>4.16560159</v>
      </c>
      <c r="AU8" s="42">
        <f t="shared" si="27"/>
        <v>47.56868367</v>
      </c>
      <c r="AV8" s="43">
        <f t="shared" si="28"/>
        <v>49.34773437</v>
      </c>
      <c r="AW8" s="44" t="str">
        <f t="shared" si="135"/>
        <v>R+</v>
      </c>
      <c r="AX8" s="45">
        <f t="shared" si="136"/>
        <v>1.970112979</v>
      </c>
      <c r="AY8" s="42">
        <f t="shared" si="29"/>
        <v>41.53805357</v>
      </c>
      <c r="AZ8" s="43">
        <f t="shared" si="30"/>
        <v>54.99727409</v>
      </c>
      <c r="BA8" s="44" t="str">
        <f t="shared" si="137"/>
        <v>D+</v>
      </c>
      <c r="BB8" s="45">
        <f t="shared" si="138"/>
        <v>4.814972563</v>
      </c>
      <c r="BC8" s="42">
        <f t="shared" si="31"/>
        <v>44.73942049</v>
      </c>
      <c r="BD8" s="43">
        <f t="shared" si="32"/>
        <v>47.81938078</v>
      </c>
      <c r="BE8" s="43">
        <f t="shared" si="33"/>
        <v>6.719494643</v>
      </c>
      <c r="BF8" s="44" t="str">
        <f t="shared" si="139"/>
        <v>R+</v>
      </c>
      <c r="BG8" s="45">
        <f t="shared" si="140"/>
        <v>1.257839393</v>
      </c>
      <c r="BH8" s="42">
        <f t="shared" si="193"/>
        <v>59.11195414</v>
      </c>
      <c r="BI8" s="43">
        <f t="shared" si="34"/>
        <v>40.79451529</v>
      </c>
      <c r="BJ8" s="44" t="str">
        <f t="shared" si="141"/>
        <v>R+</v>
      </c>
      <c r="BK8" s="45">
        <f t="shared" si="142"/>
        <v>2.178508745</v>
      </c>
      <c r="BL8" s="42">
        <f t="shared" si="35"/>
        <v>49.55137708</v>
      </c>
      <c r="BM8" s="43">
        <f t="shared" si="36"/>
        <v>50.09886918</v>
      </c>
      <c r="BN8" s="43">
        <f t="shared" si="37"/>
        <v>0.3497537415</v>
      </c>
      <c r="BO8" s="44" t="str">
        <f t="shared" si="143"/>
        <v>R+</v>
      </c>
      <c r="BP8" s="45">
        <f t="shared" si="144"/>
        <v>0.3572682501</v>
      </c>
      <c r="BQ8" s="42">
        <f t="shared" si="194"/>
        <v>44.27328631</v>
      </c>
      <c r="BR8" s="43">
        <f t="shared" si="195"/>
        <v>55.38732848</v>
      </c>
      <c r="BS8" s="43">
        <f t="shared" si="196"/>
        <v>0.3393852028</v>
      </c>
      <c r="BT8" s="44" t="str">
        <f t="shared" si="197"/>
        <v>D+</v>
      </c>
      <c r="BU8" s="45">
        <f t="shared" si="198"/>
        <v>2.175706379</v>
      </c>
      <c r="BV8" s="42">
        <f t="shared" si="199"/>
        <v>42.26532747</v>
      </c>
      <c r="BW8" s="43">
        <f t="shared" si="200"/>
        <v>56.82913912</v>
      </c>
      <c r="BX8" s="44" t="str">
        <f t="shared" si="201"/>
        <v>R+</v>
      </c>
      <c r="BY8" s="45">
        <f t="shared" si="202"/>
        <v>1.896559543</v>
      </c>
      <c r="BZ8" s="42">
        <f t="shared" si="203"/>
        <v>47.5721975</v>
      </c>
      <c r="CA8" s="43">
        <f t="shared" si="204"/>
        <v>47.12796448</v>
      </c>
      <c r="CB8" s="51"/>
      <c r="CC8" s="43">
        <f t="shared" si="205"/>
        <v>4.734034591</v>
      </c>
      <c r="CD8" s="44" t="str">
        <f t="shared" si="206"/>
        <v>R+</v>
      </c>
      <c r="CE8" s="45">
        <f t="shared" si="207"/>
        <v>2.134983643</v>
      </c>
      <c r="CF8" s="42">
        <f t="shared" si="208"/>
        <v>56.47925587</v>
      </c>
      <c r="CG8" s="43">
        <f t="shared" si="209"/>
        <v>42.97127845</v>
      </c>
      <c r="CH8" s="44" t="str">
        <f t="shared" si="210"/>
        <v>D+</v>
      </c>
      <c r="CI8" s="45">
        <f t="shared" si="211"/>
        <v>3.017503189</v>
      </c>
      <c r="CJ8" s="42">
        <f t="shared" si="212"/>
        <v>57.44074797</v>
      </c>
      <c r="CK8" s="43">
        <f t="shared" si="213"/>
        <v>41.34308373</v>
      </c>
      <c r="CL8" s="44" t="str">
        <f t="shared" si="214"/>
        <v>D+</v>
      </c>
      <c r="CM8" s="45">
        <f t="shared" si="215"/>
        <v>3.148098974</v>
      </c>
      <c r="CN8" s="42">
        <f t="shared" si="216"/>
        <v>66.95396005</v>
      </c>
      <c r="CO8" s="43">
        <f t="shared" si="217"/>
        <v>31.69641538</v>
      </c>
      <c r="CP8" s="44" t="str">
        <f t="shared" si="218"/>
        <v>D+</v>
      </c>
      <c r="CQ8" s="45">
        <f t="shared" si="219"/>
        <v>5.410896267</v>
      </c>
      <c r="CR8" s="42">
        <f t="shared" si="220"/>
        <v>58.38522271</v>
      </c>
      <c r="CS8" s="43">
        <f t="shared" si="221"/>
        <v>37.3860102</v>
      </c>
      <c r="CT8" s="43">
        <f t="shared" si="222"/>
        <v>2.79100304</v>
      </c>
      <c r="CU8" s="44" t="str">
        <f t="shared" si="223"/>
        <v>D+</v>
      </c>
      <c r="CV8" s="45">
        <f t="shared" si="224"/>
        <v>1.814143261</v>
      </c>
      <c r="CW8" s="42">
        <f t="shared" si="225"/>
        <v>34.19491544</v>
      </c>
      <c r="CX8" s="43">
        <f t="shared" si="226"/>
        <v>64.69368649</v>
      </c>
      <c r="CY8" s="44" t="str">
        <f t="shared" si="227"/>
        <v>R+</v>
      </c>
      <c r="CZ8" s="45">
        <f t="shared" si="228"/>
        <v>6.622831904</v>
      </c>
      <c r="DA8" s="42">
        <f t="shared" si="229"/>
        <v>8.231063265</v>
      </c>
      <c r="DB8" s="43">
        <f t="shared" si="230"/>
        <v>57.20024963</v>
      </c>
      <c r="DC8" s="43">
        <f t="shared" si="231"/>
        <v>33.12653093</v>
      </c>
      <c r="DD8" s="44" t="str">
        <f t="shared" si="232"/>
        <v>R+</v>
      </c>
      <c r="DE8" s="45">
        <f t="shared" si="233"/>
        <v>22.20517567</v>
      </c>
      <c r="DF8" s="42">
        <f t="shared" si="234"/>
        <v>24.27742175</v>
      </c>
      <c r="DG8" s="43">
        <f t="shared" si="235"/>
        <v>66.20327313</v>
      </c>
      <c r="DH8" s="43">
        <f t="shared" si="249"/>
        <v>6.787352365</v>
      </c>
      <c r="DI8" s="44" t="str">
        <f t="shared" si="236"/>
        <v>R+</v>
      </c>
      <c r="DJ8" s="45">
        <f t="shared" si="237"/>
        <v>9.286779101</v>
      </c>
      <c r="DK8" s="42">
        <f t="shared" si="238"/>
        <v>46.64741903</v>
      </c>
      <c r="DL8" s="43">
        <f t="shared" si="239"/>
        <v>46.26996918</v>
      </c>
      <c r="DM8" s="43">
        <f t="shared" si="240"/>
        <v>4.291503727</v>
      </c>
      <c r="DN8" s="44" t="str">
        <f t="shared" si="241"/>
        <v>R+</v>
      </c>
      <c r="DO8" s="45">
        <f t="shared" si="242"/>
        <v>1.440392266</v>
      </c>
      <c r="DP8" s="42">
        <f t="shared" si="243"/>
        <v>41.80817295</v>
      </c>
      <c r="DQ8" s="43">
        <f t="shared" si="244"/>
        <v>0.5773338211</v>
      </c>
      <c r="DR8" s="65">
        <f t="shared" si="245"/>
        <v>41.83383878</v>
      </c>
      <c r="DS8" s="43">
        <f t="shared" si="246"/>
        <v>11.68252835</v>
      </c>
      <c r="DT8" s="44" t="str">
        <f t="shared" si="247"/>
        <v>D+</v>
      </c>
      <c r="DU8" s="45">
        <f t="shared" si="248"/>
        <v>34.29377823</v>
      </c>
      <c r="DV8" s="42">
        <f t="shared" si="250"/>
        <v>32.97801069</v>
      </c>
      <c r="DW8" s="43">
        <f t="shared" si="251"/>
        <v>55.45775058</v>
      </c>
      <c r="DX8" s="43">
        <f t="shared" si="252"/>
        <v>7.413145989</v>
      </c>
      <c r="DY8" s="44" t="str">
        <f t="shared" si="253"/>
        <v>R+</v>
      </c>
      <c r="DZ8" s="45">
        <f t="shared" si="254"/>
        <v>8.204327535</v>
      </c>
      <c r="EA8" s="42">
        <f t="shared" si="255"/>
        <v>26.93881487</v>
      </c>
      <c r="EB8" s="43">
        <f t="shared" si="256"/>
        <v>61.83778376</v>
      </c>
      <c r="EC8" s="43">
        <f t="shared" si="257"/>
        <v>8.899354582</v>
      </c>
      <c r="ED8" s="44" t="str">
        <f t="shared" si="258"/>
        <v>R+</v>
      </c>
      <c r="EE8" s="45">
        <f t="shared" si="259"/>
        <v>9.640597375</v>
      </c>
      <c r="EF8" s="42">
        <f t="shared" si="260"/>
        <v>41.34222904</v>
      </c>
      <c r="EG8" s="43">
        <f t="shared" si="261"/>
        <v>54.49725124</v>
      </c>
      <c r="EH8" s="44" t="str">
        <f t="shared" si="262"/>
        <v>R+</v>
      </c>
      <c r="EI8" s="45">
        <f t="shared" si="263"/>
        <v>3.708840553</v>
      </c>
      <c r="EJ8" s="42">
        <f t="shared" si="264"/>
        <v>48.51098623</v>
      </c>
      <c r="EK8" s="43">
        <f t="shared" si="265"/>
        <v>49.1550471</v>
      </c>
      <c r="EL8" s="44" t="str">
        <f t="shared" si="266"/>
        <v>D+</v>
      </c>
      <c r="EM8" s="45">
        <f t="shared" si="267"/>
        <v>1.877326014</v>
      </c>
      <c r="EN8" s="42">
        <f t="shared" si="268"/>
        <v>43.83162283</v>
      </c>
      <c r="EO8" s="43">
        <f t="shared" si="269"/>
        <v>43.77709943</v>
      </c>
      <c r="EP8" s="43">
        <f t="shared" si="270"/>
        <v>9.388039717</v>
      </c>
      <c r="EQ8" s="44" t="str">
        <f t="shared" si="271"/>
        <v>R+</v>
      </c>
      <c r="ER8" s="45">
        <f t="shared" si="272"/>
        <v>1.658548509</v>
      </c>
      <c r="ES8" s="42">
        <f t="shared" si="273"/>
        <v>46.8407211</v>
      </c>
      <c r="ET8" s="43">
        <f t="shared" si="274"/>
        <v>49.6604188</v>
      </c>
      <c r="EU8" s="44" t="str">
        <f t="shared" si="275"/>
        <v>R+</v>
      </c>
      <c r="EV8" s="45">
        <f t="shared" si="276"/>
        <v>1.891360088</v>
      </c>
      <c r="EW8" s="42">
        <f t="shared" si="277"/>
        <v>45.32661888</v>
      </c>
      <c r="EX8" s="43">
        <f t="shared" si="278"/>
        <v>51.9671249</v>
      </c>
      <c r="EY8" s="44" t="str">
        <f t="shared" si="279"/>
        <v>R+</v>
      </c>
      <c r="EZ8" s="45">
        <f t="shared" si="280"/>
        <v>3.707237596</v>
      </c>
      <c r="FA8" s="42">
        <f t="shared" si="281"/>
        <v>48.9751428</v>
      </c>
      <c r="FB8" s="43">
        <f t="shared" si="282"/>
        <v>48.88745448</v>
      </c>
      <c r="FC8" s="43">
        <f t="shared" si="283"/>
        <v>2.058848604</v>
      </c>
      <c r="FD8" s="44" t="str">
        <f t="shared" si="284"/>
        <v>D+</v>
      </c>
      <c r="FE8" s="45">
        <f t="shared" si="285"/>
        <v>0.09577052991</v>
      </c>
      <c r="FF8" s="42">
        <f t="shared" si="286"/>
        <v>49.08077851</v>
      </c>
      <c r="FG8" s="43">
        <f t="shared" si="287"/>
        <v>50.87685513</v>
      </c>
      <c r="FH8" s="44" t="str">
        <f t="shared" si="288"/>
        <v>R+</v>
      </c>
      <c r="FI8" s="45">
        <f t="shared" si="289"/>
        <v>2.416671059</v>
      </c>
      <c r="FJ8" s="42">
        <f t="shared" si="290"/>
        <v>42.50874354</v>
      </c>
      <c r="FK8" s="43">
        <f t="shared" si="291"/>
        <v>56.38356736</v>
      </c>
      <c r="FL8" s="44" t="str">
        <f t="shared" si="292"/>
        <v>R+</v>
      </c>
      <c r="FM8" s="45">
        <f t="shared" si="293"/>
        <v>1.077383928</v>
      </c>
      <c r="FN8" s="42">
        <f t="shared" si="294"/>
        <v>49.76071271</v>
      </c>
      <c r="FO8" s="43">
        <f t="shared" si="295"/>
        <v>50.23928729</v>
      </c>
      <c r="FP8" s="44" t="str">
        <f t="shared" si="296"/>
        <v>D+</v>
      </c>
      <c r="FQ8" s="45">
        <f t="shared" si="297"/>
        <v>2.423846121</v>
      </c>
      <c r="FR8" s="42">
        <f>100*MQ8/MP8</f>
        <v>41.39862121</v>
      </c>
      <c r="FS8" s="43">
        <f>100*MR8/MP8</f>
        <v>58.60137879</v>
      </c>
      <c r="FT8" s="44" t="str">
        <f>IF(PP8&gt;0,"D+","R+")</f>
        <v>R+</v>
      </c>
      <c r="FU8" s="45">
        <f>ABS(PP8)</f>
        <v>3.559865865</v>
      </c>
      <c r="FV8" s="42">
        <f t="shared" si="298"/>
        <v>31.71155082</v>
      </c>
      <c r="FW8" s="43">
        <f>100*MU8/MS8</f>
        <v>32.32410058</v>
      </c>
      <c r="FX8" s="43">
        <f t="shared" si="299"/>
        <v>28.3483689</v>
      </c>
      <c r="FY8" s="43">
        <f t="shared" si="300"/>
        <v>7.603461657</v>
      </c>
      <c r="FZ8" s="42">
        <f t="shared" si="301"/>
        <v>48.38057231</v>
      </c>
      <c r="GA8" s="43">
        <f>100*MZ8/MX8</f>
        <v>18.7782867</v>
      </c>
      <c r="GB8" s="43">
        <f t="shared" si="302"/>
        <v>32.82844315</v>
      </c>
      <c r="GC8" s="42">
        <f t="shared" si="303"/>
        <v>53.01523239</v>
      </c>
      <c r="GD8" s="43">
        <f t="shared" si="304"/>
        <v>46.83244369</v>
      </c>
      <c r="GE8" s="43">
        <f>100*NE8/NB8</f>
        <v>0.07941674261</v>
      </c>
      <c r="GF8" s="44" t="str">
        <f t="shared" si="305"/>
        <v>W+</v>
      </c>
      <c r="GG8" s="45">
        <f t="shared" si="306"/>
        <v>0.5719797139</v>
      </c>
      <c r="GH8" s="55"/>
      <c r="GI8" s="51"/>
      <c r="GJ8" s="51"/>
      <c r="GK8" s="60"/>
      <c r="GL8" s="59"/>
      <c r="GM8" s="55"/>
      <c r="GN8" s="51"/>
      <c r="GO8" s="51"/>
      <c r="GP8" s="60"/>
      <c r="GQ8" s="59"/>
      <c r="GR8" s="55"/>
      <c r="GS8" s="51"/>
      <c r="GT8" s="60"/>
      <c r="GU8" s="59"/>
      <c r="GV8" s="55"/>
      <c r="GW8" s="51"/>
      <c r="GX8" s="51"/>
      <c r="GY8" s="51"/>
      <c r="GZ8" s="60"/>
      <c r="HA8" s="59"/>
      <c r="HB8" s="55"/>
      <c r="HC8" s="51"/>
      <c r="HD8" s="51"/>
      <c r="HE8" s="58"/>
      <c r="HF8" s="59"/>
      <c r="HG8" s="55"/>
      <c r="HH8" s="51"/>
      <c r="HI8" s="58"/>
      <c r="HJ8" s="59"/>
      <c r="HK8" s="14"/>
      <c r="HL8" s="56">
        <v>1.4237884E7</v>
      </c>
      <c r="HM8" s="52">
        <v>8753788.0</v>
      </c>
      <c r="HN8" s="52">
        <v>4483810.0</v>
      </c>
      <c r="HO8" s="53">
        <v>478500.0</v>
      </c>
      <c r="HP8" s="39">
        <v>1.3055815E7</v>
      </c>
      <c r="HQ8" s="32">
        <v>7854285.0</v>
      </c>
      <c r="HR8" s="33">
        <v>4839958.0</v>
      </c>
      <c r="HS8" s="39">
        <v>1.3583083E7</v>
      </c>
      <c r="HT8" s="32">
        <v>8274473.0</v>
      </c>
      <c r="HU8" s="33">
        <v>5011781.0</v>
      </c>
      <c r="HV8" s="39">
        <v>1.2421859E7</v>
      </c>
      <c r="HW8" s="32">
        <v>6745485.0</v>
      </c>
      <c r="HX8" s="33">
        <v>5509826.0</v>
      </c>
      <c r="HY8" s="39">
        <v>1.0965856E7</v>
      </c>
      <c r="HZ8" s="32">
        <v>5861203.0</v>
      </c>
      <c r="IA8" s="32">
        <v>4567429.0</v>
      </c>
      <c r="IB8" s="33">
        <v>418707.0</v>
      </c>
      <c r="IC8" s="39">
        <v>1.0019484E7</v>
      </c>
      <c r="ID8" s="32">
        <v>5119835.0</v>
      </c>
      <c r="IE8" s="32">
        <v>3828380.0</v>
      </c>
      <c r="IF8" s="33">
        <v>697847.0</v>
      </c>
      <c r="IG8" s="39">
        <v>1.1131721E7</v>
      </c>
      <c r="IH8" s="32">
        <v>5121325.0</v>
      </c>
      <c r="II8" s="32">
        <v>3630574.0</v>
      </c>
      <c r="IJ8" s="33">
        <v>2296006.0</v>
      </c>
      <c r="IK8" s="39">
        <v>9887064.0</v>
      </c>
      <c r="IL8" s="32">
        <v>4702233.0</v>
      </c>
      <c r="IM8" s="33">
        <v>5054917.0</v>
      </c>
      <c r="IN8" s="39">
        <v>9505423.0</v>
      </c>
      <c r="IO8" s="32">
        <v>3922519.0</v>
      </c>
      <c r="IP8" s="33">
        <v>5467009.0</v>
      </c>
      <c r="IQ8" s="39">
        <v>8587063.0</v>
      </c>
      <c r="IR8" s="32">
        <v>3083661.0</v>
      </c>
      <c r="IS8" s="32">
        <v>4524858.0</v>
      </c>
      <c r="IT8" s="33">
        <v>739833.0</v>
      </c>
      <c r="IU8" s="39">
        <v>7867117.0</v>
      </c>
      <c r="IV8" s="32">
        <v>3742284.0</v>
      </c>
      <c r="IW8" s="33">
        <v>3882244.0</v>
      </c>
      <c r="IX8" s="39">
        <v>8367862.0</v>
      </c>
      <c r="IY8" s="32">
        <v>3475847.0</v>
      </c>
      <c r="IZ8" s="33">
        <v>4602096.0</v>
      </c>
      <c r="JA8" s="39">
        <v>7251587.0</v>
      </c>
      <c r="JB8" s="32">
        <v>3244318.0</v>
      </c>
      <c r="JC8" s="32">
        <v>3467664.0</v>
      </c>
      <c r="JD8" s="33">
        <v>487270.0</v>
      </c>
      <c r="JE8" s="39">
        <v>7057586.0</v>
      </c>
      <c r="JF8" s="32">
        <v>4171877.0</v>
      </c>
      <c r="JG8" s="33">
        <v>2879108.0</v>
      </c>
      <c r="JH8" s="39">
        <v>6506578.0</v>
      </c>
      <c r="JI8" s="32">
        <v>3224099.0</v>
      </c>
      <c r="JJ8" s="32">
        <v>3259722.0</v>
      </c>
      <c r="JK8" s="33">
        <v>22757.0</v>
      </c>
      <c r="JL8" s="39">
        <v>5466355.0</v>
      </c>
      <c r="JM8" s="32">
        <v>2420135.0</v>
      </c>
      <c r="JN8" s="32">
        <v>3027668.0</v>
      </c>
      <c r="JO8" s="33">
        <v>18552.0</v>
      </c>
      <c r="JP8" s="39">
        <v>5341603.0</v>
      </c>
      <c r="JQ8" s="32">
        <v>2257646.0</v>
      </c>
      <c r="JR8" s="33">
        <v>3035587.0</v>
      </c>
      <c r="JS8" s="39">
        <v>4021538.0</v>
      </c>
      <c r="JT8" s="34">
        <v>1913134.0</v>
      </c>
      <c r="JU8" s="32">
        <v>1895269.0</v>
      </c>
      <c r="JV8" s="32">
        <v>1228.0</v>
      </c>
      <c r="JW8" s="33">
        <v>190381.0</v>
      </c>
      <c r="JX8" s="39">
        <v>3520875.0</v>
      </c>
      <c r="JY8" s="32">
        <v>1988564.0</v>
      </c>
      <c r="JZ8" s="33">
        <v>1512965.0</v>
      </c>
      <c r="KA8" s="39">
        <v>3268791.0</v>
      </c>
      <c r="KB8" s="32">
        <v>1877618.0</v>
      </c>
      <c r="KC8" s="33">
        <v>1351419.0</v>
      </c>
      <c r="KD8" s="39">
        <v>2638882.0</v>
      </c>
      <c r="KE8" s="32">
        <v>1766836.0</v>
      </c>
      <c r="KF8" s="33">
        <v>836431.0</v>
      </c>
      <c r="KG8" s="39">
        <v>2267966.0</v>
      </c>
      <c r="KH8" s="32">
        <v>1324157.0</v>
      </c>
      <c r="KI8" s="32">
        <v>847902.0</v>
      </c>
      <c r="KJ8" s="33">
        <v>63299.0</v>
      </c>
      <c r="KK8" s="39">
        <v>1796656.0</v>
      </c>
      <c r="KL8" s="32">
        <v>614365.0</v>
      </c>
      <c r="KM8" s="33">
        <v>1162323.0</v>
      </c>
      <c r="KN8" s="39">
        <v>1281900.0</v>
      </c>
      <c r="KO8" s="32">
        <v>105514.0</v>
      </c>
      <c r="KP8" s="32">
        <v>733250.0</v>
      </c>
      <c r="KQ8" s="33">
        <v>424649.0</v>
      </c>
      <c r="KR8" s="39">
        <v>944050.0</v>
      </c>
      <c r="KS8" s="32">
        <v>229191.0</v>
      </c>
      <c r="KT8" s="32">
        <v>624992.0</v>
      </c>
      <c r="KU8" s="33">
        <v>64076.0</v>
      </c>
      <c r="KV8" s="39">
        <v>999603.0</v>
      </c>
      <c r="KW8" s="32">
        <v>466289.0</v>
      </c>
      <c r="KX8" s="32">
        <v>462516.0</v>
      </c>
      <c r="KY8" s="33">
        <v>42898.0</v>
      </c>
      <c r="KZ8" s="39">
        <v>677944.0</v>
      </c>
      <c r="LA8" s="34">
        <v>283436.0</v>
      </c>
      <c r="LB8" s="32">
        <v>3914.0</v>
      </c>
      <c r="LC8" s="32">
        <v>283610.0</v>
      </c>
      <c r="LD8" s="33">
        <v>79201.0</v>
      </c>
      <c r="LE8" s="39">
        <v>386597.0</v>
      </c>
      <c r="LF8" s="32">
        <v>127492.0</v>
      </c>
      <c r="LG8" s="32">
        <v>214398.0</v>
      </c>
      <c r="LH8" s="33">
        <v>28659.0</v>
      </c>
      <c r="LI8" s="39">
        <v>331878.0</v>
      </c>
      <c r="LJ8" s="32">
        <v>89404.0</v>
      </c>
      <c r="LK8" s="32">
        <v>205226.0</v>
      </c>
      <c r="LL8" s="33">
        <v>29535.0</v>
      </c>
      <c r="LM8" s="39">
        <v>302318.0</v>
      </c>
      <c r="LN8" s="32">
        <v>124985.0</v>
      </c>
      <c r="LO8" s="33">
        <v>164755.0</v>
      </c>
      <c r="LP8" s="39">
        <v>298419.0</v>
      </c>
      <c r="LQ8" s="32">
        <v>144766.0</v>
      </c>
      <c r="LR8" s="33">
        <v>146688.0</v>
      </c>
      <c r="LS8" s="39">
        <v>269609.0</v>
      </c>
      <c r="LT8" s="32">
        <v>118174.0</v>
      </c>
      <c r="LU8" s="32">
        <v>118027.0</v>
      </c>
      <c r="LV8" s="33">
        <v>25311.0</v>
      </c>
      <c r="LW8" s="39">
        <v>251339.0</v>
      </c>
      <c r="LX8" s="32">
        <v>117729.0</v>
      </c>
      <c r="LY8" s="33">
        <v>124816.0</v>
      </c>
      <c r="LZ8" s="39">
        <v>196988.0</v>
      </c>
      <c r="MA8" s="32">
        <v>89288.0</v>
      </c>
      <c r="MB8" s="33">
        <v>102369.0</v>
      </c>
      <c r="MC8" s="39">
        <v>164218.0</v>
      </c>
      <c r="MD8" s="32">
        <v>80426.0</v>
      </c>
      <c r="ME8" s="32">
        <v>80282.0</v>
      </c>
      <c r="MF8" s="33">
        <v>3381.0</v>
      </c>
      <c r="MG8" s="39">
        <v>155784.0</v>
      </c>
      <c r="MH8" s="32">
        <v>76460.0</v>
      </c>
      <c r="MI8" s="33">
        <v>79258.0</v>
      </c>
      <c r="MJ8" s="39">
        <v>95785.0</v>
      </c>
      <c r="MK8" s="32">
        <v>40717.0</v>
      </c>
      <c r="ML8" s="33">
        <v>54007.0</v>
      </c>
      <c r="MM8" s="39">
        <v>108656.0</v>
      </c>
      <c r="MN8" s="32">
        <v>54068.0</v>
      </c>
      <c r="MO8" s="33">
        <v>54588.0</v>
      </c>
      <c r="MP8" s="39">
        <v>105890.0</v>
      </c>
      <c r="MQ8" s="32">
        <v>43837.0</v>
      </c>
      <c r="MR8" s="33">
        <v>62053.0</v>
      </c>
      <c r="MS8" s="39">
        <v>119827.0</v>
      </c>
      <c r="MT8" s="32">
        <v>37999.0</v>
      </c>
      <c r="MU8" s="32">
        <v>38733.0</v>
      </c>
      <c r="MV8" s="32">
        <v>33969.0</v>
      </c>
      <c r="MW8" s="33">
        <v>9111.0</v>
      </c>
      <c r="MX8" s="39">
        <v>110255.0</v>
      </c>
      <c r="MY8" s="32">
        <v>53342.0</v>
      </c>
      <c r="MZ8" s="32">
        <v>20704.0</v>
      </c>
      <c r="NA8" s="33">
        <v>36195.0</v>
      </c>
      <c r="NB8" s="39">
        <v>76810.0</v>
      </c>
      <c r="NC8" s="32">
        <v>40721.0</v>
      </c>
      <c r="ND8" s="32">
        <v>35972.0</v>
      </c>
      <c r="NE8" s="33">
        <v>61.0</v>
      </c>
      <c r="NF8" s="39"/>
      <c r="NG8" s="32"/>
      <c r="NH8" s="32"/>
      <c r="NI8" s="33"/>
      <c r="NJ8" s="39"/>
      <c r="NK8" s="32"/>
      <c r="NL8" s="32"/>
      <c r="NM8" s="33"/>
      <c r="NN8" s="39"/>
      <c r="NO8" s="32"/>
      <c r="NP8" s="33"/>
      <c r="NQ8" s="39"/>
      <c r="NR8" s="32"/>
      <c r="NS8" s="32"/>
      <c r="NT8" s="32"/>
      <c r="NU8" s="32"/>
      <c r="NV8" s="39"/>
      <c r="NW8" s="32"/>
      <c r="NX8" s="32"/>
      <c r="NY8" s="32"/>
      <c r="NZ8" s="39"/>
      <c r="OA8" s="32"/>
      <c r="OB8" s="33"/>
      <c r="OC8" s="14"/>
      <c r="OD8" s="40">
        <f t="shared" si="145"/>
        <v>15.01499978</v>
      </c>
      <c r="OE8" s="40">
        <f t="shared" si="146"/>
        <v>9.908291846</v>
      </c>
      <c r="OF8" s="40">
        <f t="shared" si="147"/>
        <v>8.590105301</v>
      </c>
      <c r="OG8" s="40">
        <f t="shared" si="148"/>
        <v>6.285451714</v>
      </c>
      <c r="OH8" s="40">
        <f t="shared" si="149"/>
        <v>5.933261994</v>
      </c>
      <c r="OI8" s="40">
        <f t="shared" si="150"/>
        <v>2.481008305</v>
      </c>
      <c r="OJ8" s="40">
        <f t="shared" si="151"/>
        <v>5.061809708</v>
      </c>
      <c r="OK8" s="40">
        <f t="shared" si="152"/>
        <v>2.094248134</v>
      </c>
      <c r="OL8" s="40">
        <f t="shared" si="153"/>
        <v>0.9450849213</v>
      </c>
      <c r="OM8" s="40">
        <f t="shared" si="154"/>
        <v>-4.16560159</v>
      </c>
      <c r="ON8" s="40">
        <f t="shared" si="155"/>
        <v>-1.970112979</v>
      </c>
      <c r="OO8" s="40">
        <f t="shared" si="156"/>
        <v>4.814972563</v>
      </c>
      <c r="OP8" s="40">
        <f t="shared" si="157"/>
        <v>-1.257839393</v>
      </c>
      <c r="OQ8" s="40">
        <f t="shared" si="158"/>
        <v>-2.178508745</v>
      </c>
      <c r="OR8" s="40">
        <f t="shared" si="159"/>
        <v>-0.3572682501</v>
      </c>
      <c r="OS8" s="40">
        <f t="shared" si="160"/>
        <v>2.175706379</v>
      </c>
      <c r="OT8" s="40">
        <f t="shared" si="161"/>
        <v>-1.896559543</v>
      </c>
      <c r="OU8" s="40">
        <f t="shared" si="162"/>
        <v>-2.134983643</v>
      </c>
      <c r="OV8" s="40">
        <f t="shared" si="163"/>
        <v>3.017503189</v>
      </c>
      <c r="OW8" s="40">
        <f t="shared" si="164"/>
        <v>3.148098974</v>
      </c>
      <c r="OX8" s="40">
        <f t="shared" si="165"/>
        <v>5.410896267</v>
      </c>
      <c r="OY8" s="40">
        <f t="shared" si="166"/>
        <v>1.814143261</v>
      </c>
      <c r="OZ8" s="40">
        <f t="shared" si="167"/>
        <v>-6.622831904</v>
      </c>
      <c r="PA8" s="40">
        <f t="shared" si="168"/>
        <v>-22.20517567</v>
      </c>
      <c r="PB8" s="40">
        <f t="shared" si="169"/>
        <v>-9.286779101</v>
      </c>
      <c r="PC8" s="40">
        <f t="shared" si="170"/>
        <v>-1.440392266</v>
      </c>
      <c r="PD8" s="40">
        <f t="shared" si="171"/>
        <v>34.29377823</v>
      </c>
      <c r="PE8" s="40">
        <f t="shared" si="172"/>
        <v>-8.204327535</v>
      </c>
      <c r="PF8" s="40">
        <f t="shared" si="173"/>
        <v>-9.640597375</v>
      </c>
      <c r="PG8" s="40">
        <f t="shared" si="174"/>
        <v>-3.708840553</v>
      </c>
      <c r="PH8" s="40">
        <f t="shared" si="175"/>
        <v>1.877326014</v>
      </c>
      <c r="PI8" s="40">
        <f t="shared" si="176"/>
        <v>-1.658548509</v>
      </c>
      <c r="PJ8" s="40">
        <f t="shared" si="177"/>
        <v>-1.891360088</v>
      </c>
      <c r="PK8" s="40">
        <f t="shared" si="178"/>
        <v>-3.707237596</v>
      </c>
      <c r="PL8" s="40">
        <f t="shared" si="179"/>
        <v>0.09577052991</v>
      </c>
      <c r="PM8" s="40">
        <f t="shared" si="180"/>
        <v>-2.416671059</v>
      </c>
      <c r="PN8" s="40">
        <f t="shared" si="181"/>
        <v>-1.077383928</v>
      </c>
      <c r="PO8" s="40">
        <f t="shared" si="182"/>
        <v>2.423846121</v>
      </c>
      <c r="PP8" s="40">
        <f t="shared" si="183"/>
        <v>-3.559865865</v>
      </c>
      <c r="PQ8" s="40">
        <f t="shared" si="184"/>
        <v>6.84194392</v>
      </c>
      <c r="PR8" s="40">
        <f t="shared" si="185"/>
        <v>14.25402334</v>
      </c>
      <c r="PS8" s="40">
        <f t="shared" si="186"/>
        <v>-0.5719797139</v>
      </c>
      <c r="PT8" s="40" t="str">
        <f t="shared" si="187"/>
        <v>#DIV/0!</v>
      </c>
      <c r="PU8" s="40" t="str">
        <f t="shared" si="188"/>
        <v>#DIV/0!</v>
      </c>
      <c r="PV8" s="40" t="str">
        <f t="shared" si="189"/>
        <v>#DIV/0!</v>
      </c>
      <c r="PW8" s="40" t="str">
        <f t="shared" si="190"/>
        <v>#DIV/0!</v>
      </c>
      <c r="PX8" s="40" t="str">
        <f t="shared" si="191"/>
        <v>#DIV/0!</v>
      </c>
      <c r="PY8" s="40" t="str">
        <f t="shared" si="192"/>
        <v>#DIV/0!</v>
      </c>
    </row>
    <row r="9">
      <c r="A9" s="57" t="s">
        <v>160</v>
      </c>
      <c r="B9" s="42">
        <f t="shared" si="2"/>
        <v>48.15651271</v>
      </c>
      <c r="C9" s="43">
        <f t="shared" si="3"/>
        <v>43.25097734</v>
      </c>
      <c r="D9" s="43">
        <f t="shared" si="4"/>
        <v>5.183748063</v>
      </c>
      <c r="E9" s="44" t="str">
        <f t="shared" si="115"/>
        <v>D+</v>
      </c>
      <c r="F9" s="45">
        <f t="shared" si="116"/>
        <v>1.570112613</v>
      </c>
      <c r="G9" s="42">
        <f t="shared" si="5"/>
        <v>51.44561533</v>
      </c>
      <c r="H9" s="43">
        <f t="shared" si="6"/>
        <v>46.08530215</v>
      </c>
      <c r="I9" s="44" t="str">
        <f t="shared" si="117"/>
        <v>D+</v>
      </c>
      <c r="J9" s="45">
        <f t="shared" si="118"/>
        <v>0.7834878349</v>
      </c>
      <c r="K9" s="42">
        <f t="shared" si="7"/>
        <v>53.66035357</v>
      </c>
      <c r="L9" s="43">
        <f t="shared" si="8"/>
        <v>44.70730747</v>
      </c>
      <c r="M9" s="44" t="str">
        <f t="shared" si="119"/>
        <v>D+</v>
      </c>
      <c r="N9" s="45">
        <f t="shared" si="120"/>
        <v>0.8624633676</v>
      </c>
      <c r="O9" s="42">
        <f t="shared" si="9"/>
        <v>47.02216798</v>
      </c>
      <c r="P9" s="43">
        <f t="shared" si="10"/>
        <v>51.694272</v>
      </c>
      <c r="Q9" s="44" t="str">
        <f t="shared" si="121"/>
        <v>R+</v>
      </c>
      <c r="R9" s="45">
        <f t="shared" si="122"/>
        <v>1.122295254</v>
      </c>
      <c r="S9" s="42">
        <f t="shared" si="11"/>
        <v>42.39358205</v>
      </c>
      <c r="T9" s="43">
        <f t="shared" si="12"/>
        <v>50.75012993</v>
      </c>
      <c r="U9" s="43">
        <f t="shared" si="13"/>
        <v>5.250708496</v>
      </c>
      <c r="V9" s="44" t="str">
        <f t="shared" si="123"/>
        <v>R+</v>
      </c>
      <c r="W9" s="45">
        <f t="shared" si="124"/>
        <v>4.755563765</v>
      </c>
      <c r="X9" s="42">
        <f t="shared" si="14"/>
        <v>44.42643959</v>
      </c>
      <c r="Y9" s="43">
        <f t="shared" si="15"/>
        <v>45.79639691</v>
      </c>
      <c r="Z9" s="43">
        <f t="shared" si="16"/>
        <v>6.594872324</v>
      </c>
      <c r="AA9" s="44" t="str">
        <f t="shared" si="125"/>
        <v>R+</v>
      </c>
      <c r="AB9" s="45">
        <f t="shared" si="126"/>
        <v>5.49447095</v>
      </c>
      <c r="AC9" s="42">
        <f t="shared" si="17"/>
        <v>40.12802865</v>
      </c>
      <c r="AD9" s="43">
        <f t="shared" si="18"/>
        <v>35.86905263</v>
      </c>
      <c r="AE9" s="43">
        <f t="shared" si="19"/>
        <v>23.3249213</v>
      </c>
      <c r="AF9" s="44" t="str">
        <f t="shared" si="127"/>
        <v>R+</v>
      </c>
      <c r="AG9" s="45">
        <f t="shared" si="128"/>
        <v>0.6528535389</v>
      </c>
      <c r="AH9" s="42">
        <f t="shared" si="20"/>
        <v>45.28240432</v>
      </c>
      <c r="AI9" s="43">
        <f t="shared" si="21"/>
        <v>53.05888834</v>
      </c>
      <c r="AJ9" s="44" t="str">
        <f t="shared" si="129"/>
        <v>R+</v>
      </c>
      <c r="AK9" s="45">
        <f t="shared" si="130"/>
        <v>0.05226571092</v>
      </c>
      <c r="AL9" s="42">
        <f t="shared" si="22"/>
        <v>35.12279399</v>
      </c>
      <c r="AM9" s="43">
        <f t="shared" si="23"/>
        <v>63.44218419</v>
      </c>
      <c r="AN9" s="44" t="str">
        <f t="shared" si="131"/>
        <v>R+</v>
      </c>
      <c r="AO9" s="45">
        <f t="shared" si="132"/>
        <v>5.196228413</v>
      </c>
      <c r="AP9" s="42">
        <f t="shared" si="24"/>
        <v>31.06791116</v>
      </c>
      <c r="AQ9" s="43">
        <f t="shared" si="25"/>
        <v>55.07056226</v>
      </c>
      <c r="AR9" s="43">
        <f t="shared" si="26"/>
        <v>11.02932671</v>
      </c>
      <c r="AS9" s="44" t="str">
        <f t="shared" si="133"/>
        <v>R+</v>
      </c>
      <c r="AT9" s="45">
        <f t="shared" si="134"/>
        <v>8.627254612</v>
      </c>
      <c r="AU9" s="42">
        <f t="shared" si="27"/>
        <v>42.5805288</v>
      </c>
      <c r="AV9" s="43">
        <f t="shared" si="28"/>
        <v>54.05125169</v>
      </c>
      <c r="AW9" s="44" t="str">
        <f t="shared" si="135"/>
        <v>R+</v>
      </c>
      <c r="AX9" s="45">
        <f t="shared" si="136"/>
        <v>6.987560196</v>
      </c>
      <c r="AY9" s="42">
        <f t="shared" si="29"/>
        <v>34.59330485</v>
      </c>
      <c r="AZ9" s="43">
        <f t="shared" si="30"/>
        <v>62.60604015</v>
      </c>
      <c r="BA9" s="44" t="str">
        <f t="shared" si="137"/>
        <v>R+</v>
      </c>
      <c r="BB9" s="45">
        <f t="shared" si="138"/>
        <v>2.623830474</v>
      </c>
      <c r="BC9" s="42">
        <f t="shared" si="31"/>
        <v>41.31834482</v>
      </c>
      <c r="BD9" s="43">
        <f t="shared" si="32"/>
        <v>50.46172394</v>
      </c>
      <c r="BE9" s="43">
        <f t="shared" si="33"/>
        <v>7.496680839</v>
      </c>
      <c r="BF9" s="44" t="str">
        <f t="shared" si="139"/>
        <v>R+</v>
      </c>
      <c r="BG9" s="45">
        <f t="shared" si="140"/>
        <v>4.575189115</v>
      </c>
      <c r="BH9" s="42">
        <f t="shared" si="193"/>
        <v>61.26545395</v>
      </c>
      <c r="BI9" s="43">
        <f t="shared" si="34"/>
        <v>38.19463929</v>
      </c>
      <c r="BJ9" s="44" t="str">
        <f t="shared" si="141"/>
        <v>D+</v>
      </c>
      <c r="BK9" s="45">
        <f t="shared" si="142"/>
        <v>0.252223464</v>
      </c>
      <c r="BL9" s="42">
        <f t="shared" si="35"/>
        <v>44.90740867</v>
      </c>
      <c r="BM9" s="43">
        <f t="shared" si="36"/>
        <v>54.63418477</v>
      </c>
      <c r="BN9" s="43">
        <f t="shared" si="37"/>
        <v>0.4584065652</v>
      </c>
      <c r="BO9" s="44" t="str">
        <f t="shared" si="143"/>
        <v>R+</v>
      </c>
      <c r="BP9" s="45">
        <f t="shared" si="144"/>
        <v>4.968346217</v>
      </c>
      <c r="BQ9" s="42">
        <f t="shared" si="194"/>
        <v>39.81410823</v>
      </c>
      <c r="BR9" s="43">
        <f t="shared" si="195"/>
        <v>59.49245484</v>
      </c>
      <c r="BS9" s="43">
        <f t="shared" si="196"/>
        <v>0.6934369316</v>
      </c>
      <c r="BT9" s="44" t="str">
        <f t="shared" si="197"/>
        <v>R+</v>
      </c>
      <c r="BU9" s="45">
        <f t="shared" si="198"/>
        <v>2.156226794</v>
      </c>
      <c r="BV9" s="42">
        <f t="shared" si="199"/>
        <v>38.96251883</v>
      </c>
      <c r="BW9" s="43">
        <f t="shared" si="200"/>
        <v>60.27300299</v>
      </c>
      <c r="BX9" s="44" t="str">
        <f t="shared" si="201"/>
        <v>R+</v>
      </c>
      <c r="BY9" s="45">
        <f t="shared" si="202"/>
        <v>5.285437661</v>
      </c>
      <c r="BZ9" s="42">
        <f t="shared" si="203"/>
        <v>51.87670916</v>
      </c>
      <c r="CA9" s="43">
        <f t="shared" si="204"/>
        <v>46.52499723</v>
      </c>
      <c r="CB9" s="51"/>
      <c r="CC9" s="43">
        <f t="shared" si="205"/>
        <v>1.186832467</v>
      </c>
      <c r="CD9" s="44" t="str">
        <f t="shared" si="206"/>
        <v>D+</v>
      </c>
      <c r="CE9" s="45">
        <f t="shared" si="207"/>
        <v>0.3497878867</v>
      </c>
      <c r="CF9" s="42">
        <f t="shared" si="208"/>
        <v>46.39859496</v>
      </c>
      <c r="CG9" s="43">
        <f t="shared" si="209"/>
        <v>53.20995012</v>
      </c>
      <c r="CH9" s="44" t="str">
        <f t="shared" si="210"/>
        <v>R+</v>
      </c>
      <c r="CI9" s="45">
        <f t="shared" si="211"/>
        <v>7.192863076</v>
      </c>
      <c r="CJ9" s="42">
        <f t="shared" si="212"/>
        <v>48.37013938</v>
      </c>
      <c r="CK9" s="43">
        <f t="shared" si="213"/>
        <v>50.92421913</v>
      </c>
      <c r="CL9" s="44" t="str">
        <f t="shared" si="214"/>
        <v>R+</v>
      </c>
      <c r="CM9" s="45">
        <f t="shared" si="215"/>
        <v>6.285940863</v>
      </c>
      <c r="CN9" s="42">
        <f t="shared" si="216"/>
        <v>60.37050528</v>
      </c>
      <c r="CO9" s="43">
        <f t="shared" si="217"/>
        <v>37.0928862</v>
      </c>
      <c r="CP9" s="44" t="str">
        <f t="shared" si="218"/>
        <v>R+</v>
      </c>
      <c r="CQ9" s="45">
        <f t="shared" si="219"/>
        <v>0.5173289651</v>
      </c>
      <c r="CR9" s="42">
        <f t="shared" si="220"/>
        <v>54.81302</v>
      </c>
      <c r="CS9" s="43">
        <f t="shared" si="221"/>
        <v>41.42859016</v>
      </c>
      <c r="CT9" s="43">
        <f t="shared" si="222"/>
        <v>2.96943823</v>
      </c>
      <c r="CU9" s="44" t="str">
        <f t="shared" si="223"/>
        <v>R+</v>
      </c>
      <c r="CV9" s="45">
        <f t="shared" si="224"/>
        <v>2.195515138</v>
      </c>
      <c r="CW9" s="42">
        <f t="shared" si="225"/>
        <v>33.9410364</v>
      </c>
      <c r="CX9" s="43">
        <f t="shared" si="226"/>
        <v>64.72330857</v>
      </c>
      <c r="CY9" s="44" t="str">
        <f t="shared" si="227"/>
        <v>R+</v>
      </c>
      <c r="CZ9" s="45">
        <f t="shared" si="228"/>
        <v>6.801551697</v>
      </c>
      <c r="DA9" s="42">
        <f t="shared" si="229"/>
        <v>21.98270321</v>
      </c>
      <c r="DB9" s="43">
        <f t="shared" si="230"/>
        <v>57.02419213</v>
      </c>
      <c r="DC9" s="43">
        <f t="shared" si="231"/>
        <v>20.43621808</v>
      </c>
      <c r="DD9" s="44" t="str">
        <f t="shared" si="232"/>
        <v>R+</v>
      </c>
      <c r="DE9" s="45">
        <f t="shared" si="233"/>
        <v>6.961098226</v>
      </c>
      <c r="DF9" s="42">
        <f t="shared" si="234"/>
        <v>35.93046468</v>
      </c>
      <c r="DG9" s="43">
        <f t="shared" si="235"/>
        <v>59.32073973</v>
      </c>
      <c r="DH9" s="43">
        <f t="shared" si="249"/>
        <v>2.754979404</v>
      </c>
      <c r="DI9" s="44" t="str">
        <f t="shared" si="236"/>
        <v>D+</v>
      </c>
      <c r="DJ9" s="45">
        <f t="shared" si="237"/>
        <v>1.603412544</v>
      </c>
      <c r="DK9" s="42">
        <f t="shared" si="238"/>
        <v>60.74428875</v>
      </c>
      <c r="DL9" s="43">
        <f t="shared" si="239"/>
        <v>34.75430998</v>
      </c>
      <c r="DM9" s="43">
        <f t="shared" si="240"/>
        <v>3.413673036</v>
      </c>
      <c r="DN9" s="44" t="str">
        <f t="shared" si="241"/>
        <v>D+</v>
      </c>
      <c r="DO9" s="45">
        <f t="shared" si="242"/>
        <v>11.96401568</v>
      </c>
      <c r="DP9" s="42">
        <f t="shared" si="243"/>
        <v>42.80275779</v>
      </c>
      <c r="DQ9" s="43">
        <f t="shared" si="244"/>
        <v>21.8772482</v>
      </c>
      <c r="DR9" s="43">
        <f t="shared" si="245"/>
        <v>27.09307554</v>
      </c>
      <c r="DS9" s="43">
        <f t="shared" si="246"/>
        <v>6.151828537</v>
      </c>
      <c r="DT9" s="44" t="str">
        <f t="shared" si="247"/>
        <v>D+</v>
      </c>
      <c r="DU9" s="45">
        <f t="shared" si="248"/>
        <v>1.832061125</v>
      </c>
      <c r="DV9" s="42">
        <f t="shared" si="250"/>
        <v>47.9970287</v>
      </c>
      <c r="DW9" s="43">
        <f t="shared" si="251"/>
        <v>46.87862411</v>
      </c>
      <c r="DX9" s="43">
        <f t="shared" si="252"/>
        <v>3.016774174</v>
      </c>
      <c r="DY9" s="44" t="str">
        <f t="shared" si="253"/>
        <v>D+</v>
      </c>
      <c r="DZ9" s="45">
        <f t="shared" si="254"/>
        <v>5.094721399</v>
      </c>
      <c r="EA9" s="42">
        <f t="shared" si="255"/>
        <v>41.08270714</v>
      </c>
      <c r="EB9" s="43">
        <f t="shared" si="256"/>
        <v>55.26435668</v>
      </c>
      <c r="EC9" s="43">
        <f t="shared" si="257"/>
        <v>1.766345053</v>
      </c>
      <c r="ED9" s="44" t="str">
        <f t="shared" si="258"/>
        <v>D+</v>
      </c>
      <c r="EE9" s="45">
        <f t="shared" si="259"/>
        <v>2.655233967</v>
      </c>
      <c r="EF9" s="42">
        <f t="shared" si="260"/>
        <v>55.43295635</v>
      </c>
      <c r="EG9" s="43">
        <f t="shared" si="261"/>
        <v>42.03642145</v>
      </c>
      <c r="EH9" s="44" t="str">
        <f t="shared" si="262"/>
        <v>D+</v>
      </c>
      <c r="EI9" s="45">
        <f t="shared" si="263"/>
        <v>10.02638535</v>
      </c>
      <c r="EJ9" s="42">
        <f t="shared" si="264"/>
        <v>84.94557848</v>
      </c>
      <c r="EK9" s="43">
        <f t="shared" si="265"/>
        <v>13.86047199</v>
      </c>
      <c r="EL9" s="44" t="str">
        <f t="shared" si="266"/>
        <v>D+</v>
      </c>
      <c r="EM9" s="45">
        <f t="shared" si="267"/>
        <v>38.17909341</v>
      </c>
      <c r="EN9" s="55"/>
      <c r="EO9" s="43">
        <f t="shared" si="269"/>
        <v>41.13280293</v>
      </c>
      <c r="EP9" s="68">
        <f t="shared" si="270"/>
        <v>57.07043274</v>
      </c>
      <c r="EQ9" s="44" t="str">
        <f t="shared" si="271"/>
        <v>R+</v>
      </c>
      <c r="ER9" s="45">
        <f t="shared" si="272"/>
        <v>51.68966607</v>
      </c>
      <c r="ES9" s="42">
        <f t="shared" si="273"/>
        <v>40.83810062</v>
      </c>
      <c r="ET9" s="43">
        <f t="shared" si="274"/>
        <v>55.21936789</v>
      </c>
      <c r="EU9" s="44" t="str">
        <f t="shared" si="275"/>
        <v>R+</v>
      </c>
      <c r="EV9" s="45">
        <f t="shared" si="276"/>
        <v>7.916156244</v>
      </c>
      <c r="EW9" s="42">
        <f t="shared" si="277"/>
        <v>41.67681414</v>
      </c>
      <c r="EX9" s="43">
        <f t="shared" si="278"/>
        <v>54.24615523</v>
      </c>
      <c r="EY9" s="44" t="str">
        <f t="shared" si="279"/>
        <v>R+</v>
      </c>
      <c r="EZ9" s="45">
        <f t="shared" si="280"/>
        <v>6.846419688</v>
      </c>
      <c r="FA9" s="42">
        <f t="shared" si="281"/>
        <v>46.02958204</v>
      </c>
      <c r="FB9" s="43">
        <f t="shared" si="282"/>
        <v>51.26433347</v>
      </c>
      <c r="FC9" s="43">
        <f t="shared" si="283"/>
        <v>2.679938744</v>
      </c>
      <c r="FD9" s="44" t="str">
        <f t="shared" si="284"/>
        <v>R+</v>
      </c>
      <c r="FE9" s="45">
        <f t="shared" si="285"/>
        <v>2.639205321</v>
      </c>
      <c r="FF9" s="66" t="s">
        <v>161</v>
      </c>
      <c r="FG9" s="62"/>
      <c r="FH9" s="62"/>
      <c r="FI9" s="63"/>
      <c r="FJ9" s="55"/>
      <c r="FK9" s="51"/>
      <c r="FL9" s="58"/>
      <c r="FM9" s="59"/>
      <c r="FN9" s="55"/>
      <c r="FO9" s="51"/>
      <c r="FP9" s="58"/>
      <c r="FQ9" s="59"/>
      <c r="FR9" s="55"/>
      <c r="FS9" s="51"/>
      <c r="FT9" s="58"/>
      <c r="FU9" s="59"/>
      <c r="FV9" s="55"/>
      <c r="FW9" s="51"/>
      <c r="FX9" s="51"/>
      <c r="FY9" s="51"/>
      <c r="FZ9" s="55"/>
      <c r="GA9" s="51"/>
      <c r="GB9" s="51"/>
      <c r="GC9" s="55"/>
      <c r="GD9" s="43"/>
      <c r="GE9" s="51"/>
      <c r="GF9" s="60"/>
      <c r="GG9" s="59"/>
      <c r="GH9" s="55"/>
      <c r="GI9" s="51"/>
      <c r="GJ9" s="51"/>
      <c r="GK9" s="60"/>
      <c r="GL9" s="59"/>
      <c r="GM9" s="55"/>
      <c r="GN9" s="51"/>
      <c r="GO9" s="51"/>
      <c r="GP9" s="60"/>
      <c r="GQ9" s="59"/>
      <c r="GR9" s="55"/>
      <c r="GS9" s="51"/>
      <c r="GT9" s="60"/>
      <c r="GU9" s="59"/>
      <c r="GV9" s="55"/>
      <c r="GW9" s="51"/>
      <c r="GX9" s="51"/>
      <c r="GY9" s="51"/>
      <c r="GZ9" s="60"/>
      <c r="HA9" s="59"/>
      <c r="HB9" s="55"/>
      <c r="HC9" s="51"/>
      <c r="HD9" s="51"/>
      <c r="HE9" s="58"/>
      <c r="HF9" s="59"/>
      <c r="HG9" s="55"/>
      <c r="HH9" s="51"/>
      <c r="HI9" s="58"/>
      <c r="HJ9" s="59"/>
      <c r="HK9" s="14"/>
      <c r="HL9" s="56">
        <v>2780247.0</v>
      </c>
      <c r="HM9" s="52">
        <v>1338870.0</v>
      </c>
      <c r="HN9" s="52">
        <v>1202484.0</v>
      </c>
      <c r="HO9" s="53">
        <v>144121.0</v>
      </c>
      <c r="HP9" s="39">
        <v>2571846.0</v>
      </c>
      <c r="HQ9" s="32">
        <v>1323102.0</v>
      </c>
      <c r="HR9" s="33">
        <v>1185243.0</v>
      </c>
      <c r="HS9" s="39">
        <v>2401462.0</v>
      </c>
      <c r="HT9" s="32">
        <v>1288633.0</v>
      </c>
      <c r="HU9" s="33">
        <v>1073629.0</v>
      </c>
      <c r="HV9" s="39">
        <v>2130325.0</v>
      </c>
      <c r="HW9" s="32">
        <v>1001725.0</v>
      </c>
      <c r="HX9" s="33">
        <v>1101256.0</v>
      </c>
      <c r="HY9" s="39">
        <v>1741365.0</v>
      </c>
      <c r="HZ9" s="32">
        <v>738227.0</v>
      </c>
      <c r="IA9" s="32">
        <v>883745.0</v>
      </c>
      <c r="IB9" s="33">
        <v>91434.0</v>
      </c>
      <c r="IC9" s="39">
        <v>1510704.0</v>
      </c>
      <c r="ID9" s="32">
        <v>671152.0</v>
      </c>
      <c r="IE9" s="32">
        <v>691848.0</v>
      </c>
      <c r="IF9" s="33">
        <v>99629.0</v>
      </c>
      <c r="IG9" s="39">
        <v>1569180.0</v>
      </c>
      <c r="IH9" s="32">
        <v>629681.0</v>
      </c>
      <c r="II9" s="32">
        <v>562850.0</v>
      </c>
      <c r="IJ9" s="33">
        <v>366010.0</v>
      </c>
      <c r="IK9" s="39">
        <v>1372394.0</v>
      </c>
      <c r="IL9" s="32">
        <v>621453.0</v>
      </c>
      <c r="IM9" s="33">
        <v>728177.0</v>
      </c>
      <c r="IN9" s="39">
        <v>1295381.0</v>
      </c>
      <c r="IO9" s="32">
        <v>454974.0</v>
      </c>
      <c r="IP9" s="33">
        <v>821818.0</v>
      </c>
      <c r="IQ9" s="39">
        <v>1184415.0</v>
      </c>
      <c r="IR9" s="32">
        <v>367973.0</v>
      </c>
      <c r="IS9" s="32">
        <v>652264.0</v>
      </c>
      <c r="IT9" s="33">
        <v>130633.0</v>
      </c>
      <c r="IU9" s="39">
        <v>1081135.0</v>
      </c>
      <c r="IV9" s="32">
        <v>460353.0</v>
      </c>
      <c r="IW9" s="33">
        <v>584367.0</v>
      </c>
      <c r="IX9" s="39">
        <v>953884.0</v>
      </c>
      <c r="IY9" s="32">
        <v>329980.0</v>
      </c>
      <c r="IZ9" s="33">
        <v>597189.0</v>
      </c>
      <c r="JA9" s="39">
        <v>811199.0</v>
      </c>
      <c r="JB9" s="32">
        <v>335174.0</v>
      </c>
      <c r="JC9" s="32">
        <v>409345.0</v>
      </c>
      <c r="JD9" s="33">
        <v>60813.0</v>
      </c>
      <c r="JE9" s="39">
        <v>776986.0</v>
      </c>
      <c r="JF9" s="32">
        <v>476024.0</v>
      </c>
      <c r="JG9" s="33">
        <v>296767.0</v>
      </c>
      <c r="JH9" s="39">
        <v>736246.0</v>
      </c>
      <c r="JI9" s="32">
        <v>330629.0</v>
      </c>
      <c r="JJ9" s="32">
        <v>402242.0</v>
      </c>
      <c r="JK9" s="33">
        <v>3375.0</v>
      </c>
      <c r="JL9" s="39">
        <v>663074.0</v>
      </c>
      <c r="JM9" s="32">
        <v>263997.0</v>
      </c>
      <c r="JN9" s="32">
        <v>394479.0</v>
      </c>
      <c r="JO9" s="33">
        <v>4598.0</v>
      </c>
      <c r="JP9" s="39">
        <v>630103.0</v>
      </c>
      <c r="JQ9" s="32">
        <v>245504.0</v>
      </c>
      <c r="JR9" s="33">
        <v>379782.0</v>
      </c>
      <c r="JS9" s="39">
        <v>515237.0</v>
      </c>
      <c r="JT9" s="34">
        <v>267288.0</v>
      </c>
      <c r="JU9" s="32">
        <v>239714.0</v>
      </c>
      <c r="JV9" s="32">
        <v>0.0</v>
      </c>
      <c r="JW9" s="33">
        <v>6115.0</v>
      </c>
      <c r="JX9" s="39">
        <v>505039.0</v>
      </c>
      <c r="JY9" s="32">
        <v>234331.0</v>
      </c>
      <c r="JZ9" s="33">
        <v>268731.0</v>
      </c>
      <c r="KA9" s="39">
        <v>549004.0</v>
      </c>
      <c r="KB9" s="32">
        <v>265554.0</v>
      </c>
      <c r="KC9" s="33">
        <v>279576.0</v>
      </c>
      <c r="KD9" s="39">
        <v>488684.0</v>
      </c>
      <c r="KE9" s="32">
        <v>295021.0</v>
      </c>
      <c r="KF9" s="33">
        <v>181267.0</v>
      </c>
      <c r="KG9" s="39">
        <v>457696.0</v>
      </c>
      <c r="KH9" s="32">
        <v>250877.0</v>
      </c>
      <c r="KI9" s="32">
        <v>189617.0</v>
      </c>
      <c r="KJ9" s="33">
        <v>13591.0</v>
      </c>
      <c r="KK9" s="39">
        <v>392242.0</v>
      </c>
      <c r="KL9" s="32">
        <v>133131.0</v>
      </c>
      <c r="KM9" s="33">
        <v>253872.0</v>
      </c>
      <c r="KN9" s="39">
        <v>342260.0</v>
      </c>
      <c r="KO9" s="32">
        <v>75238.0</v>
      </c>
      <c r="KP9" s="32">
        <v>195171.0</v>
      </c>
      <c r="KQ9" s="33">
        <v>69945.0</v>
      </c>
      <c r="KR9" s="39">
        <v>292053.0</v>
      </c>
      <c r="KS9" s="32">
        <v>104936.0</v>
      </c>
      <c r="KT9" s="32">
        <v>173248.0</v>
      </c>
      <c r="KU9" s="33">
        <v>8046.0</v>
      </c>
      <c r="KV9" s="39">
        <v>294375.0</v>
      </c>
      <c r="KW9" s="32">
        <v>178816.0</v>
      </c>
      <c r="KX9" s="32">
        <v>102308.0</v>
      </c>
      <c r="KY9" s="33">
        <v>10049.0</v>
      </c>
      <c r="KZ9" s="39">
        <v>266880.0</v>
      </c>
      <c r="LA9" s="34">
        <v>114232.0</v>
      </c>
      <c r="LB9" s="32">
        <v>58386.0</v>
      </c>
      <c r="LC9" s="32">
        <v>72306.0</v>
      </c>
      <c r="LD9" s="33">
        <v>16418.0</v>
      </c>
      <c r="LE9" s="39">
        <v>263858.0</v>
      </c>
      <c r="LF9" s="32">
        <v>126644.0</v>
      </c>
      <c r="LG9" s="32">
        <v>123693.0</v>
      </c>
      <c r="LH9" s="33">
        <v>7960.0</v>
      </c>
      <c r="LI9" s="39">
        <v>243667.0</v>
      </c>
      <c r="LJ9" s="32">
        <v>100105.0</v>
      </c>
      <c r="LK9" s="32">
        <v>134661.0</v>
      </c>
      <c r="LL9" s="33">
        <v>4304.0</v>
      </c>
      <c r="LM9" s="39">
        <v>221408.0</v>
      </c>
      <c r="LN9" s="32">
        <v>122733.0</v>
      </c>
      <c r="LO9" s="33">
        <v>93072.0</v>
      </c>
      <c r="LP9" s="39">
        <v>189539.0</v>
      </c>
      <c r="LQ9" s="32">
        <v>161005.0</v>
      </c>
      <c r="LR9" s="33">
        <v>26271.0</v>
      </c>
      <c r="LS9" s="39">
        <v>93891.0</v>
      </c>
      <c r="LT9" s="32">
        <v>0.0</v>
      </c>
      <c r="LU9" s="32">
        <v>38620.0</v>
      </c>
      <c r="LV9" s="33">
        <v>53584.0</v>
      </c>
      <c r="LW9" s="39">
        <v>91946.0</v>
      </c>
      <c r="LX9" s="32">
        <v>37549.0</v>
      </c>
      <c r="LY9" s="33">
        <v>50772.0</v>
      </c>
      <c r="LZ9" s="39">
        <v>66519.0</v>
      </c>
      <c r="MA9" s="32">
        <v>27723.0</v>
      </c>
      <c r="MB9" s="33">
        <v>36084.0</v>
      </c>
      <c r="MC9" s="39">
        <v>53546.0</v>
      </c>
      <c r="MD9" s="32">
        <v>24647.0</v>
      </c>
      <c r="ME9" s="32">
        <v>27450.0</v>
      </c>
      <c r="MF9" s="33">
        <v>1435.0</v>
      </c>
      <c r="MG9" s="39"/>
      <c r="MH9" s="32"/>
      <c r="MI9" s="33"/>
      <c r="MJ9" s="39"/>
      <c r="MK9" s="32"/>
      <c r="ML9" s="33"/>
      <c r="MM9" s="39"/>
      <c r="MN9" s="32"/>
      <c r="MO9" s="33"/>
      <c r="MP9" s="39"/>
      <c r="MQ9" s="32"/>
      <c r="MR9" s="33"/>
      <c r="MS9" s="39"/>
      <c r="MT9" s="32"/>
      <c r="MU9" s="32"/>
      <c r="MV9" s="32"/>
      <c r="MW9" s="33"/>
      <c r="MX9" s="39"/>
      <c r="MY9" s="32"/>
      <c r="MZ9" s="32"/>
      <c r="NA9" s="33"/>
      <c r="NB9" s="39"/>
      <c r="NC9" s="32"/>
      <c r="ND9" s="32"/>
      <c r="NE9" s="33"/>
      <c r="NF9" s="39"/>
      <c r="NG9" s="32"/>
      <c r="NH9" s="32"/>
      <c r="NI9" s="33"/>
      <c r="NJ9" s="39"/>
      <c r="NK9" s="32"/>
      <c r="NL9" s="32"/>
      <c r="NM9" s="33"/>
      <c r="NN9" s="39"/>
      <c r="NO9" s="32"/>
      <c r="NP9" s="33"/>
      <c r="NQ9" s="39"/>
      <c r="NR9" s="32"/>
      <c r="NS9" s="32"/>
      <c r="NT9" s="32"/>
      <c r="NU9" s="32"/>
      <c r="NV9" s="39"/>
      <c r="NW9" s="32"/>
      <c r="NX9" s="32"/>
      <c r="NY9" s="32"/>
      <c r="NZ9" s="39"/>
      <c r="OA9" s="32"/>
      <c r="OB9" s="33"/>
      <c r="OC9" s="14"/>
      <c r="OD9" s="40">
        <f t="shared" si="145"/>
        <v>1.570112613</v>
      </c>
      <c r="OE9" s="40">
        <f t="shared" si="146"/>
        <v>0.7834878349</v>
      </c>
      <c r="OF9" s="40">
        <f t="shared" si="147"/>
        <v>0.8624633676</v>
      </c>
      <c r="OG9" s="40">
        <f t="shared" si="148"/>
        <v>-1.122295254</v>
      </c>
      <c r="OH9" s="40">
        <f t="shared" si="149"/>
        <v>-4.755563765</v>
      </c>
      <c r="OI9" s="40">
        <f t="shared" si="150"/>
        <v>-5.49447095</v>
      </c>
      <c r="OJ9" s="40">
        <f t="shared" si="151"/>
        <v>-0.6528535389</v>
      </c>
      <c r="OK9" s="40">
        <f t="shared" si="152"/>
        <v>-0.05226571092</v>
      </c>
      <c r="OL9" s="40">
        <f t="shared" si="153"/>
        <v>-5.196228413</v>
      </c>
      <c r="OM9" s="40">
        <f t="shared" si="154"/>
        <v>-8.627254612</v>
      </c>
      <c r="ON9" s="40">
        <f t="shared" si="155"/>
        <v>-6.987560196</v>
      </c>
      <c r="OO9" s="40">
        <f t="shared" si="156"/>
        <v>-2.623830474</v>
      </c>
      <c r="OP9" s="40">
        <f t="shared" si="157"/>
        <v>-4.575189115</v>
      </c>
      <c r="OQ9" s="40">
        <f t="shared" si="158"/>
        <v>0.252223464</v>
      </c>
      <c r="OR9" s="40">
        <f t="shared" si="159"/>
        <v>-4.968346217</v>
      </c>
      <c r="OS9" s="40">
        <f t="shared" si="160"/>
        <v>-2.156226794</v>
      </c>
      <c r="OT9" s="40">
        <f t="shared" si="161"/>
        <v>-5.285437661</v>
      </c>
      <c r="OU9" s="40">
        <f t="shared" si="162"/>
        <v>0.3497878867</v>
      </c>
      <c r="OV9" s="40">
        <f t="shared" si="163"/>
        <v>-7.192863076</v>
      </c>
      <c r="OW9" s="40">
        <f t="shared" si="164"/>
        <v>-6.285940863</v>
      </c>
      <c r="OX9" s="40">
        <f t="shared" si="165"/>
        <v>-0.5173289651</v>
      </c>
      <c r="OY9" s="40">
        <f t="shared" si="166"/>
        <v>-2.195515138</v>
      </c>
      <c r="OZ9" s="40">
        <f t="shared" si="167"/>
        <v>-6.801551697</v>
      </c>
      <c r="PA9" s="40">
        <f t="shared" si="168"/>
        <v>-6.961098226</v>
      </c>
      <c r="PB9" s="40">
        <f t="shared" si="169"/>
        <v>1.603412544</v>
      </c>
      <c r="PC9" s="40">
        <f t="shared" si="170"/>
        <v>11.96401568</v>
      </c>
      <c r="PD9" s="40">
        <f t="shared" si="171"/>
        <v>1.832061125</v>
      </c>
      <c r="PE9" s="40">
        <f t="shared" si="172"/>
        <v>5.094721399</v>
      </c>
      <c r="PF9" s="40">
        <f t="shared" si="173"/>
        <v>2.655233967</v>
      </c>
      <c r="PG9" s="40">
        <f t="shared" si="174"/>
        <v>10.02638535</v>
      </c>
      <c r="PH9" s="40">
        <f t="shared" si="175"/>
        <v>38.17909341</v>
      </c>
      <c r="PI9" s="40">
        <f t="shared" si="176"/>
        <v>-51.68966607</v>
      </c>
      <c r="PJ9" s="40">
        <f t="shared" si="177"/>
        <v>-7.916156244</v>
      </c>
      <c r="PK9" s="40">
        <f t="shared" si="178"/>
        <v>-6.846419688</v>
      </c>
      <c r="PL9" s="40">
        <f t="shared" si="179"/>
        <v>-2.639205321</v>
      </c>
      <c r="PM9" s="40" t="str">
        <f t="shared" si="180"/>
        <v>#DIV/0!</v>
      </c>
      <c r="PN9" s="40" t="str">
        <f t="shared" si="181"/>
        <v>#DIV/0!</v>
      </c>
      <c r="PO9" s="40" t="str">
        <f t="shared" si="182"/>
        <v>#DIV/0!</v>
      </c>
      <c r="PP9" s="40" t="str">
        <f t="shared" si="183"/>
        <v>#DIV/0!</v>
      </c>
      <c r="PQ9" s="40" t="str">
        <f t="shared" si="184"/>
        <v>#DIV/0!</v>
      </c>
      <c r="PR9" s="40" t="str">
        <f t="shared" si="185"/>
        <v>#DIV/0!</v>
      </c>
      <c r="PS9" s="40" t="str">
        <f t="shared" si="186"/>
        <v>#DIV/0!</v>
      </c>
      <c r="PT9" s="40" t="str">
        <f t="shared" si="187"/>
        <v>#DIV/0!</v>
      </c>
      <c r="PU9" s="40" t="str">
        <f t="shared" si="188"/>
        <v>#DIV/0!</v>
      </c>
      <c r="PV9" s="40" t="str">
        <f t="shared" si="189"/>
        <v>#DIV/0!</v>
      </c>
      <c r="PW9" s="40" t="str">
        <f t="shared" si="190"/>
        <v>#DIV/0!</v>
      </c>
      <c r="PX9" s="40" t="str">
        <f t="shared" si="191"/>
        <v>#DIV/0!</v>
      </c>
      <c r="PY9" s="40" t="str">
        <f t="shared" si="192"/>
        <v>#DIV/0!</v>
      </c>
    </row>
    <row r="10">
      <c r="A10" s="67" t="s">
        <v>162</v>
      </c>
      <c r="B10" s="42">
        <f t="shared" si="2"/>
        <v>54.5663011</v>
      </c>
      <c r="C10" s="43">
        <f t="shared" si="3"/>
        <v>40.92691438</v>
      </c>
      <c r="D10" s="43">
        <f t="shared" si="4"/>
        <v>2.959171267</v>
      </c>
      <c r="E10" s="44" t="str">
        <f t="shared" si="115"/>
        <v>D+</v>
      </c>
      <c r="F10" s="45">
        <f t="shared" si="116"/>
        <v>6.028326758</v>
      </c>
      <c r="G10" s="42">
        <f t="shared" si="5"/>
        <v>58.05728441</v>
      </c>
      <c r="H10" s="43">
        <f t="shared" si="6"/>
        <v>40.72494232</v>
      </c>
      <c r="I10" s="44" t="str">
        <f t="shared" si="117"/>
        <v>D+</v>
      </c>
      <c r="J10" s="45">
        <f t="shared" si="118"/>
        <v>6.808487057</v>
      </c>
      <c r="K10" s="42">
        <f t="shared" si="7"/>
        <v>60.58885361</v>
      </c>
      <c r="L10" s="43">
        <f t="shared" si="8"/>
        <v>38.2214401</v>
      </c>
      <c r="M10" s="44" t="str">
        <f t="shared" si="119"/>
        <v>D+</v>
      </c>
      <c r="N10" s="45">
        <f t="shared" si="120"/>
        <v>7.630017731</v>
      </c>
      <c r="O10" s="42">
        <f t="shared" si="9"/>
        <v>54.31370897</v>
      </c>
      <c r="P10" s="43">
        <f t="shared" si="10"/>
        <v>43.94727791</v>
      </c>
      <c r="Q10" s="44" t="str">
        <f t="shared" si="121"/>
        <v>D+</v>
      </c>
      <c r="R10" s="45">
        <f t="shared" si="122"/>
        <v>6.519078822</v>
      </c>
      <c r="S10" s="42">
        <f t="shared" si="11"/>
        <v>55.90962813</v>
      </c>
      <c r="T10" s="43">
        <f t="shared" si="12"/>
        <v>38.44360323</v>
      </c>
      <c r="U10" s="43">
        <f t="shared" si="13"/>
        <v>4.415957246</v>
      </c>
      <c r="V10" s="44" t="str">
        <f t="shared" si="123"/>
        <v>D+</v>
      </c>
      <c r="W10" s="45">
        <f t="shared" si="124"/>
        <v>8.985930044</v>
      </c>
      <c r="X10" s="42">
        <f t="shared" si="14"/>
        <v>52.83158147</v>
      </c>
      <c r="Y10" s="43">
        <f t="shared" si="15"/>
        <v>34.69080449</v>
      </c>
      <c r="Z10" s="43">
        <f t="shared" si="16"/>
        <v>10.01878482</v>
      </c>
      <c r="AA10" s="44" t="str">
        <f t="shared" si="125"/>
        <v>D+</v>
      </c>
      <c r="AB10" s="45">
        <f t="shared" si="126"/>
        <v>5.628243563</v>
      </c>
      <c r="AC10" s="42">
        <f t="shared" si="17"/>
        <v>42.21397584</v>
      </c>
      <c r="AD10" s="43">
        <f t="shared" si="18"/>
        <v>35.77934484</v>
      </c>
      <c r="AE10" s="43">
        <f t="shared" si="19"/>
        <v>21.57793077</v>
      </c>
      <c r="AF10" s="44" t="str">
        <f t="shared" si="127"/>
        <v>D+</v>
      </c>
      <c r="AG10" s="45">
        <f t="shared" si="128"/>
        <v>0.6701976457</v>
      </c>
      <c r="AH10" s="42">
        <f t="shared" si="20"/>
        <v>46.87451936</v>
      </c>
      <c r="AI10" s="43">
        <f t="shared" si="21"/>
        <v>51.97756122</v>
      </c>
      <c r="AJ10" s="44" t="str">
        <f t="shared" si="129"/>
        <v>D+</v>
      </c>
      <c r="AK10" s="45">
        <f t="shared" si="130"/>
        <v>1.320408214</v>
      </c>
      <c r="AL10" s="42">
        <f t="shared" si="22"/>
        <v>38.82998159</v>
      </c>
      <c r="AM10" s="43">
        <f t="shared" si="23"/>
        <v>60.73195173</v>
      </c>
      <c r="AN10" s="44" t="str">
        <f t="shared" si="131"/>
        <v>R+</v>
      </c>
      <c r="AO10" s="45">
        <f t="shared" si="132"/>
        <v>1.82954902</v>
      </c>
      <c r="AP10" s="42">
        <f t="shared" si="24"/>
        <v>38.52220567</v>
      </c>
      <c r="AQ10" s="43">
        <f t="shared" si="25"/>
        <v>48.15595701</v>
      </c>
      <c r="AR10" s="43">
        <f t="shared" si="26"/>
        <v>12.2170826</v>
      </c>
      <c r="AS10" s="44" t="str">
        <f t="shared" si="133"/>
        <v>R+</v>
      </c>
      <c r="AT10" s="45">
        <f t="shared" si="134"/>
        <v>0.2518548811</v>
      </c>
      <c r="AU10" s="42">
        <f t="shared" si="27"/>
        <v>46.89705442</v>
      </c>
      <c r="AV10" s="43">
        <f t="shared" si="28"/>
        <v>52.06279143</v>
      </c>
      <c r="AW10" s="44" t="str">
        <f t="shared" si="135"/>
        <v>R+</v>
      </c>
      <c r="AX10" s="45">
        <f t="shared" si="136"/>
        <v>3.662302379</v>
      </c>
      <c r="AY10" s="42">
        <f t="shared" si="29"/>
        <v>40.12910711</v>
      </c>
      <c r="AZ10" s="43">
        <f t="shared" si="30"/>
        <v>58.56941927</v>
      </c>
      <c r="BA10" s="44" t="str">
        <f t="shared" si="137"/>
        <v>D+</v>
      </c>
      <c r="BB10" s="45">
        <f t="shared" si="138"/>
        <v>2.444373578</v>
      </c>
      <c r="BC10" s="42">
        <f t="shared" si="31"/>
        <v>49.47820148</v>
      </c>
      <c r="BD10" s="43">
        <f t="shared" si="32"/>
        <v>44.31673449</v>
      </c>
      <c r="BE10" s="43">
        <f t="shared" si="33"/>
        <v>6.101579963</v>
      </c>
      <c r="BF10" s="44" t="str">
        <f t="shared" si="139"/>
        <v>D+</v>
      </c>
      <c r="BG10" s="45">
        <f t="shared" si="140"/>
        <v>3.157409928</v>
      </c>
      <c r="BH10" s="42">
        <f t="shared" si="193"/>
        <v>67.80600011</v>
      </c>
      <c r="BI10" s="43">
        <f t="shared" si="34"/>
        <v>32.08625135</v>
      </c>
      <c r="BJ10" s="44" t="str">
        <f t="shared" si="141"/>
        <v>D+</v>
      </c>
      <c r="BK10" s="45">
        <f t="shared" si="142"/>
        <v>6.533336496</v>
      </c>
      <c r="BL10" s="42">
        <f t="shared" si="35"/>
        <v>53.72999706</v>
      </c>
      <c r="BM10" s="43">
        <f t="shared" si="36"/>
        <v>46.26877633</v>
      </c>
      <c r="BN10" s="43">
        <f t="shared" si="37"/>
        <v>0.001226609578</v>
      </c>
      <c r="BO10" s="44" t="str">
        <f t="shared" si="143"/>
        <v>D+</v>
      </c>
      <c r="BP10" s="45">
        <f t="shared" si="144"/>
        <v>3.648094723</v>
      </c>
      <c r="BQ10" s="42">
        <f t="shared" si="194"/>
        <v>36.260978</v>
      </c>
      <c r="BR10" s="43">
        <f t="shared" si="195"/>
        <v>63.72067126</v>
      </c>
      <c r="BS10" s="43">
        <f t="shared" si="196"/>
        <v>0.01835074267</v>
      </c>
      <c r="BT10" s="44" t="str">
        <f t="shared" si="197"/>
        <v>R+</v>
      </c>
      <c r="BU10" s="45">
        <f t="shared" si="198"/>
        <v>5.980715226</v>
      </c>
      <c r="BV10" s="42">
        <f t="shared" si="199"/>
        <v>43.90957881</v>
      </c>
      <c r="BW10" s="43">
        <f t="shared" si="200"/>
        <v>55.70296952</v>
      </c>
      <c r="BX10" s="44" t="str">
        <f t="shared" si="201"/>
        <v>R+</v>
      </c>
      <c r="BY10" s="45">
        <f t="shared" si="202"/>
        <v>0.4677421271</v>
      </c>
      <c r="BZ10" s="42">
        <f t="shared" si="203"/>
        <v>47.91039911</v>
      </c>
      <c r="CA10" s="43">
        <f t="shared" si="204"/>
        <v>49.54669854</v>
      </c>
      <c r="CB10" s="51"/>
      <c r="CC10" s="43">
        <f t="shared" si="205"/>
        <v>1.55209062</v>
      </c>
      <c r="CD10" s="44" t="str">
        <f t="shared" si="206"/>
        <v>R+</v>
      </c>
      <c r="CE10" s="45">
        <f t="shared" si="207"/>
        <v>3.209028087</v>
      </c>
      <c r="CF10" s="42">
        <f t="shared" si="208"/>
        <v>52.30183055</v>
      </c>
      <c r="CG10" s="43">
        <f t="shared" si="209"/>
        <v>46.93890552</v>
      </c>
      <c r="CH10" s="44" t="str">
        <f t="shared" si="210"/>
        <v>R+</v>
      </c>
      <c r="CI10" s="45">
        <f t="shared" si="211"/>
        <v>1.07182375</v>
      </c>
      <c r="CJ10" s="42">
        <f t="shared" si="212"/>
        <v>53.43825096</v>
      </c>
      <c r="CK10" s="43">
        <f t="shared" si="213"/>
        <v>46.29789815</v>
      </c>
      <c r="CL10" s="44" t="str">
        <f t="shared" si="214"/>
        <v>R+</v>
      </c>
      <c r="CM10" s="45">
        <f t="shared" si="215"/>
        <v>1.420204357</v>
      </c>
      <c r="CN10" s="42">
        <f t="shared" si="216"/>
        <v>55.32304556</v>
      </c>
      <c r="CO10" s="43">
        <f t="shared" si="217"/>
        <v>40.34685395</v>
      </c>
      <c r="CP10" s="44" t="str">
        <f t="shared" si="218"/>
        <v>R+</v>
      </c>
      <c r="CQ10" s="45">
        <f t="shared" si="219"/>
        <v>4.63203995</v>
      </c>
      <c r="CR10" s="42">
        <f t="shared" si="220"/>
        <v>47.39819214</v>
      </c>
      <c r="CS10" s="43">
        <f t="shared" si="221"/>
        <v>48.54060113</v>
      </c>
      <c r="CT10" s="43">
        <f t="shared" si="222"/>
        <v>3.44674957</v>
      </c>
      <c r="CU10" s="44" t="str">
        <f t="shared" si="223"/>
        <v>R+</v>
      </c>
      <c r="CV10" s="45">
        <f t="shared" si="224"/>
        <v>9.744456107</v>
      </c>
      <c r="CW10" s="42">
        <f t="shared" si="225"/>
        <v>45.57477166</v>
      </c>
      <c r="CX10" s="43">
        <f t="shared" si="226"/>
        <v>53.63010826</v>
      </c>
      <c r="CY10" s="44" t="str">
        <f t="shared" si="227"/>
        <v>D+</v>
      </c>
      <c r="CZ10" s="45">
        <f t="shared" si="228"/>
        <v>4.737990005</v>
      </c>
      <c r="DA10" s="42">
        <f t="shared" si="229"/>
        <v>27.5256998</v>
      </c>
      <c r="DB10" s="43">
        <f t="shared" si="230"/>
        <v>61.53511785</v>
      </c>
      <c r="DC10" s="43">
        <f t="shared" si="231"/>
        <v>10.59618531</v>
      </c>
      <c r="DD10" s="44" t="str">
        <f t="shared" si="232"/>
        <v>R+</v>
      </c>
      <c r="DE10" s="45">
        <f t="shared" si="233"/>
        <v>3.878243573</v>
      </c>
      <c r="DF10" s="42">
        <f t="shared" si="234"/>
        <v>33.02737485</v>
      </c>
      <c r="DG10" s="43">
        <f t="shared" si="235"/>
        <v>62.71592644</v>
      </c>
      <c r="DH10" s="43">
        <f t="shared" si="249"/>
        <v>2.831597897</v>
      </c>
      <c r="DI10" s="44" t="str">
        <f t="shared" si="236"/>
        <v>R+</v>
      </c>
      <c r="DJ10" s="45">
        <f t="shared" si="237"/>
        <v>1.622627885</v>
      </c>
      <c r="DK10" s="42">
        <f t="shared" si="238"/>
        <v>46.65644258</v>
      </c>
      <c r="DL10" s="43">
        <f t="shared" si="239"/>
        <v>49.80222</v>
      </c>
      <c r="DM10" s="43">
        <f t="shared" si="240"/>
        <v>2.421519212</v>
      </c>
      <c r="DN10" s="44" t="str">
        <f t="shared" si="241"/>
        <v>R+</v>
      </c>
      <c r="DO10" s="45">
        <f t="shared" si="242"/>
        <v>3.274137712</v>
      </c>
      <c r="DP10" s="42">
        <f t="shared" si="243"/>
        <v>39.1593664</v>
      </c>
      <c r="DQ10" s="43">
        <f t="shared" si="244"/>
        <v>35.88369992</v>
      </c>
      <c r="DR10" s="43">
        <f t="shared" si="245"/>
        <v>17.92451839</v>
      </c>
      <c r="DS10" s="43">
        <f t="shared" si="246"/>
        <v>5.281401651</v>
      </c>
      <c r="DT10" s="44" t="str">
        <f t="shared" si="247"/>
        <v>R+</v>
      </c>
      <c r="DU10" s="45">
        <f t="shared" si="248"/>
        <v>12.1615954</v>
      </c>
      <c r="DV10" s="42">
        <f t="shared" si="250"/>
        <v>35.923117</v>
      </c>
      <c r="DW10" s="43">
        <f t="shared" si="251"/>
        <v>59.42800903</v>
      </c>
      <c r="DX10" s="43">
        <f t="shared" si="252"/>
        <v>2.691010142</v>
      </c>
      <c r="DY10" s="44" t="str">
        <f t="shared" si="253"/>
        <v>R+</v>
      </c>
      <c r="DZ10" s="45">
        <f t="shared" si="254"/>
        <v>7.820124277</v>
      </c>
      <c r="EA10" s="42">
        <f t="shared" si="255"/>
        <v>38.14668704</v>
      </c>
      <c r="EB10" s="43">
        <f t="shared" si="256"/>
        <v>58.12282868</v>
      </c>
      <c r="EC10" s="43">
        <f t="shared" si="257"/>
        <v>2.376941108</v>
      </c>
      <c r="ED10" s="44" t="str">
        <f t="shared" si="258"/>
        <v>R+</v>
      </c>
      <c r="EE10" s="45">
        <f t="shared" si="259"/>
        <v>0.3602100289</v>
      </c>
      <c r="EF10" s="42">
        <f t="shared" si="260"/>
        <v>41.07439163</v>
      </c>
      <c r="EG10" s="43">
        <f t="shared" si="261"/>
        <v>56.9227781</v>
      </c>
      <c r="EH10" s="44" t="str">
        <f t="shared" si="262"/>
        <v>R+</v>
      </c>
      <c r="EI10" s="45">
        <f t="shared" si="263"/>
        <v>4.931935917</v>
      </c>
      <c r="EJ10" s="42">
        <f t="shared" si="264"/>
        <v>32.53626928</v>
      </c>
      <c r="EK10" s="43">
        <f t="shared" si="265"/>
        <v>63.2404381</v>
      </c>
      <c r="EL10" s="44" t="str">
        <f t="shared" si="266"/>
        <v>R+</v>
      </c>
      <c r="EM10" s="45">
        <f t="shared" si="267"/>
        <v>13.82198542</v>
      </c>
      <c r="EN10" s="42">
        <f t="shared" ref="EN10:EN13" si="307">100*LT10/LS10</f>
        <v>50.05923631</v>
      </c>
      <c r="EO10" s="43">
        <f t="shared" si="269"/>
        <v>46.80093563</v>
      </c>
      <c r="EP10" s="43">
        <f t="shared" si="270"/>
        <v>0.4915094626</v>
      </c>
      <c r="EQ10" s="44" t="str">
        <f t="shared" si="271"/>
        <v>R+</v>
      </c>
      <c r="ER10" s="45">
        <f t="shared" si="272"/>
        <v>0.00770505143</v>
      </c>
      <c r="ES10" s="42">
        <f t="shared" si="273"/>
        <v>48.65630155</v>
      </c>
      <c r="ET10" s="43">
        <f t="shared" si="274"/>
        <v>48.43808856</v>
      </c>
      <c r="EU10" s="44" t="str">
        <f t="shared" si="275"/>
        <v>R+</v>
      </c>
      <c r="EV10" s="45">
        <f t="shared" si="276"/>
        <v>0.3180225059</v>
      </c>
      <c r="EW10" s="42">
        <f t="shared" si="277"/>
        <v>48.94613754</v>
      </c>
      <c r="EX10" s="43">
        <f t="shared" si="278"/>
        <v>48.01066612</v>
      </c>
      <c r="EY10" s="44" t="str">
        <f t="shared" si="279"/>
        <v>D+</v>
      </c>
      <c r="EZ10" s="45">
        <f t="shared" si="280"/>
        <v>0.1877858918</v>
      </c>
      <c r="FA10" s="42">
        <f t="shared" si="281"/>
        <v>48.5029895</v>
      </c>
      <c r="FB10" s="43">
        <f t="shared" si="282"/>
        <v>50.50603172</v>
      </c>
      <c r="FC10" s="43">
        <f t="shared" si="283"/>
        <v>0.6536243016</v>
      </c>
      <c r="FD10" s="44" t="str">
        <f t="shared" si="284"/>
        <v>R+</v>
      </c>
      <c r="FE10" s="45">
        <f t="shared" si="285"/>
        <v>0.9605765289</v>
      </c>
      <c r="FF10" s="42">
        <f t="shared" ref="FF10:FF13" si="308">100*MH10/MG10</f>
        <v>50.70414463</v>
      </c>
      <c r="FG10" s="43">
        <f t="shared" ref="FG10:FG13" si="309">100*MI10/MG10</f>
        <v>48.33461608</v>
      </c>
      <c r="FH10" s="44" t="str">
        <f t="shared" ref="FH10:FH13" si="310">IF(PM10&gt;0,"D+","R+")</f>
        <v>R+</v>
      </c>
      <c r="FI10" s="45">
        <f t="shared" ref="FI10:FI13" si="311">ABS(PM10)</f>
        <v>0.3219888951</v>
      </c>
      <c r="FJ10" s="42">
        <f t="shared" ref="FJ10:FJ13" si="312">100*MK10/MJ10</f>
        <v>47.59449635</v>
      </c>
      <c r="FK10" s="43">
        <f t="shared" ref="FK10:FK13" si="313">100*ML10/MJ10</f>
        <v>52.40550365</v>
      </c>
      <c r="FL10" s="44" t="str">
        <f t="shared" ref="FL10:FL13" si="314">IF(PN10&gt;0,"D+","R+")</f>
        <v>D+</v>
      </c>
      <c r="FM10" s="45">
        <f t="shared" ref="FM10:FM13" si="315">ABS(PN10)</f>
        <v>3.532230026</v>
      </c>
      <c r="FN10" s="42">
        <f t="shared" ref="FN10:FN11" si="316">100*MN10/MM10</f>
        <v>48.50758375</v>
      </c>
      <c r="FO10" s="43">
        <f t="shared" ref="FO10:FO11" si="317">100*MO10/MM10</f>
        <v>51.49241625</v>
      </c>
      <c r="FP10" s="44" t="str">
        <f t="shared" ref="FP10:FP11" si="318">IF(PO10&gt;0,"D+","R+")</f>
        <v>D+</v>
      </c>
      <c r="FQ10" s="45">
        <f t="shared" ref="FQ10:FQ11" si="319">ABS(PO10)</f>
        <v>1.170717158</v>
      </c>
      <c r="FR10" s="42">
        <f t="shared" ref="FR10:FR11" si="320">100*MQ10/MP10</f>
        <v>48.61751417</v>
      </c>
      <c r="FS10" s="43">
        <f t="shared" ref="FS10:FS11" si="321">100*MR10/MP10</f>
        <v>51.38248583</v>
      </c>
      <c r="FT10" s="44" t="str">
        <f t="shared" ref="FT10:FT11" si="322">IF(PP10&gt;0,"D+","R+")</f>
        <v>D+</v>
      </c>
      <c r="FU10" s="45">
        <f t="shared" ref="FU10:FU11" si="323">ABS(PP10)</f>
        <v>3.659027094</v>
      </c>
      <c r="FV10" s="42">
        <f t="shared" ref="FV10:FV13" si="324">100*MT10/MS10</f>
        <v>21.50473714</v>
      </c>
      <c r="FW10" s="43">
        <f t="shared" ref="FW10:FW11" si="325">100*MU10/MS10</f>
        <v>53.85596631</v>
      </c>
      <c r="FX10" s="43">
        <f t="shared" ref="FX10:FX13" si="326">100*MV10/MS10</f>
        <v>20.50653291</v>
      </c>
      <c r="FY10" s="43">
        <f t="shared" ref="FY10:FY13" si="327">100*MW10/MS10</f>
        <v>4.132763639</v>
      </c>
      <c r="FZ10" s="42">
        <f t="shared" ref="FZ10:FZ13" si="328">100*MY10/MX10</f>
        <v>43.56708038</v>
      </c>
      <c r="GA10" s="43">
        <f t="shared" ref="GA10:GA11" si="329">100*MZ10/MX10</f>
        <v>53.1775573</v>
      </c>
      <c r="GB10" s="43">
        <f t="shared" ref="GB10:GB13" si="330">100*NA10/MX10</f>
        <v>3.255362322</v>
      </c>
      <c r="GC10" s="42">
        <f t="shared" ref="GC10:GC13" si="331">100*NC10/NB10</f>
        <v>49.78811339</v>
      </c>
      <c r="GD10" s="43">
        <f t="shared" ref="GD10:GD13" si="332">100*ND10/NB10</f>
        <v>45.46053518</v>
      </c>
      <c r="GE10" s="43">
        <f t="shared" ref="GE10:GE11" si="333">100*NE10/NB10</f>
        <v>4.733382249</v>
      </c>
      <c r="GF10" s="44" t="str">
        <f t="shared" ref="GF10:GF13" si="334">IF(PS10&gt;0,"D+","W+")</f>
        <v>W+</v>
      </c>
      <c r="GG10" s="45">
        <f t="shared" ref="GG10:GG13" si="335">ABS(PS10)</f>
        <v>1.396363353</v>
      </c>
      <c r="GH10" s="42">
        <f t="shared" ref="GH10:GH13" si="336">100*NG10/NF10</f>
        <v>43.35235104</v>
      </c>
      <c r="GI10" s="43">
        <f t="shared" ref="GI10:GI13" si="337">100*NH10/NF10</f>
        <v>48.58809577</v>
      </c>
      <c r="GJ10" s="43">
        <f t="shared" ref="GJ10:GJ11" si="338">100*NI10/NF10</f>
        <v>8.02109042</v>
      </c>
      <c r="GK10" s="44" t="str">
        <f t="shared" ref="GK10:GK13" si="339">IF(PT10&gt;0,"D+","W+")</f>
        <v>W+</v>
      </c>
      <c r="GL10" s="45">
        <f t="shared" ref="GL10:GL13" si="340">ABS(PT10)</f>
        <v>0.1779025348</v>
      </c>
      <c r="GM10" s="42">
        <f t="shared" ref="GM10:GM11" si="341">100*NK10/NJ10</f>
        <v>46.18206017</v>
      </c>
      <c r="GN10" s="43">
        <f t="shared" ref="GN10:GN11" si="342">100*NL10/NJ10</f>
        <v>50.81094466</v>
      </c>
      <c r="GO10" s="43">
        <f>100*NM10/NJ10</f>
        <v>3.006995171</v>
      </c>
      <c r="GP10" s="44" t="str">
        <f t="shared" ref="GP10:GP11" si="343">IF(PU10&gt;0,"D+","W+")</f>
        <v>W+</v>
      </c>
      <c r="GQ10" s="45">
        <f t="shared" ref="GQ10:GQ11" si="344">ABS(PU10)</f>
        <v>3.132730544</v>
      </c>
      <c r="GR10" s="42">
        <f t="shared" ref="GR10:GR11" si="345">100*NO10/NN10</f>
        <v>44.44698395</v>
      </c>
      <c r="GS10" s="43">
        <f t="shared" ref="GS10:GS11" si="346">100*NP10/NN10</f>
        <v>55.55301605</v>
      </c>
      <c r="GT10" s="44" t="str">
        <f t="shared" ref="GT10:GT11" si="347">IF(PV10&gt;0,"D+","W+")</f>
        <v>W+</v>
      </c>
      <c r="GU10" s="45">
        <f t="shared" ref="GU10:GU11" si="348">ABS(PV10)</f>
        <v>2.519249606</v>
      </c>
      <c r="GV10" s="42">
        <f t="shared" ref="GV10:GV11" si="349">100*NR10/NQ10</f>
        <v>50.64972567</v>
      </c>
      <c r="GW10" s="43">
        <f t="shared" ref="GW10:GW11" si="350">100*NS10/NQ10</f>
        <v>49.35027433</v>
      </c>
      <c r="GX10" s="51"/>
      <c r="GY10" s="51"/>
      <c r="GZ10" s="44" t="str">
        <f t="shared" ref="GZ10:GZ11" si="351">IF(PW10&gt;0,"D+","W+")</f>
        <v>W+</v>
      </c>
      <c r="HA10" s="45">
        <f t="shared" ref="HA10:HA11" si="352">ABS(PW10)</f>
        <v>0.2191812174</v>
      </c>
      <c r="HB10" s="42">
        <f t="shared" ref="HB10:HB11" si="353">100*NW10/NV10</f>
        <v>34.32217586</v>
      </c>
      <c r="HC10" s="43">
        <f t="shared" ref="HC10:HC11" si="354">100*NX10/NV10</f>
        <v>55.29497761</v>
      </c>
      <c r="HD10" s="43">
        <f>100*NY10/NV10</f>
        <v>10.38284653</v>
      </c>
      <c r="HE10" s="44" t="str">
        <f t="shared" ref="HE10:HE11" si="355">IF(PX10&gt;0,"D+","R+")</f>
        <v>R+</v>
      </c>
      <c r="HF10" s="45">
        <f t="shared" ref="HF10:HF11" si="356">ABS(PX10)</f>
        <v>21.41495565</v>
      </c>
      <c r="HG10" s="42">
        <f>100*OA10/NZ10</f>
        <v>22.95386521</v>
      </c>
      <c r="HH10" s="43">
        <f>100*OB10/NZ10</f>
        <v>71.36443389</v>
      </c>
      <c r="HI10" s="44" t="str">
        <f>IF(PY10&gt;0,"D+","R+")</f>
        <v>R+</v>
      </c>
      <c r="HJ10" s="45">
        <f>ABS(PY10)</f>
        <v>31.8147963</v>
      </c>
      <c r="HK10" s="14"/>
      <c r="HL10" s="56">
        <v>1644920.0</v>
      </c>
      <c r="HM10" s="52">
        <v>897572.0</v>
      </c>
      <c r="HN10" s="52">
        <v>673215.0</v>
      </c>
      <c r="HO10" s="53">
        <v>48676.0</v>
      </c>
      <c r="HP10" s="39">
        <v>1558993.0</v>
      </c>
      <c r="HQ10" s="32">
        <v>905109.0</v>
      </c>
      <c r="HR10" s="33">
        <v>634899.0</v>
      </c>
      <c r="HS10" s="39">
        <v>1646793.0</v>
      </c>
      <c r="HT10" s="32">
        <v>997773.0</v>
      </c>
      <c r="HU10" s="33">
        <v>629428.0</v>
      </c>
      <c r="HV10" s="39">
        <v>1578769.0</v>
      </c>
      <c r="HW10" s="32">
        <v>857488.0</v>
      </c>
      <c r="HX10" s="33">
        <v>693826.0</v>
      </c>
      <c r="HY10" s="39">
        <v>1459525.0</v>
      </c>
      <c r="HZ10" s="32">
        <v>816015.0</v>
      </c>
      <c r="IA10" s="32">
        <v>561094.0</v>
      </c>
      <c r="IB10" s="33">
        <v>64452.0</v>
      </c>
      <c r="IC10" s="39">
        <v>1392614.0</v>
      </c>
      <c r="ID10" s="32">
        <v>735740.0</v>
      </c>
      <c r="IE10" s="32">
        <v>483109.0</v>
      </c>
      <c r="IF10" s="33">
        <v>139523.0</v>
      </c>
      <c r="IG10" s="39">
        <v>1616332.0</v>
      </c>
      <c r="IH10" s="32">
        <v>682318.0</v>
      </c>
      <c r="II10" s="32">
        <v>578313.0</v>
      </c>
      <c r="IJ10" s="33">
        <v>348771.0</v>
      </c>
      <c r="IK10" s="39">
        <v>1443394.0</v>
      </c>
      <c r="IL10" s="32">
        <v>676584.0</v>
      </c>
      <c r="IM10" s="33">
        <v>750241.0</v>
      </c>
      <c r="IN10" s="39">
        <v>1466900.0</v>
      </c>
      <c r="IO10" s="32">
        <v>569597.0</v>
      </c>
      <c r="IP10" s="33">
        <v>890877.0</v>
      </c>
      <c r="IQ10" s="39">
        <v>1406285.0</v>
      </c>
      <c r="IR10" s="32">
        <v>541732.0</v>
      </c>
      <c r="IS10" s="32">
        <v>677210.0</v>
      </c>
      <c r="IT10" s="33">
        <v>171807.0</v>
      </c>
      <c r="IU10" s="39">
        <v>1381526.0</v>
      </c>
      <c r="IV10" s="32">
        <v>647895.0</v>
      </c>
      <c r="IW10" s="33">
        <v>719261.0</v>
      </c>
      <c r="IX10" s="39">
        <v>1384277.0</v>
      </c>
      <c r="IY10" s="32">
        <v>555498.0</v>
      </c>
      <c r="IZ10" s="33">
        <v>810763.0</v>
      </c>
      <c r="JA10" s="39">
        <v>1256232.0</v>
      </c>
      <c r="JB10" s="32">
        <v>621561.0</v>
      </c>
      <c r="JC10" s="32">
        <v>556721.0</v>
      </c>
      <c r="JD10" s="33">
        <v>76650.0</v>
      </c>
      <c r="JE10" s="39">
        <v>1218578.0</v>
      </c>
      <c r="JF10" s="32">
        <v>826269.0</v>
      </c>
      <c r="JG10" s="33">
        <v>390996.0</v>
      </c>
      <c r="JH10" s="39">
        <v>1222883.0</v>
      </c>
      <c r="JI10" s="32">
        <v>657055.0</v>
      </c>
      <c r="JJ10" s="32">
        <v>565813.0</v>
      </c>
      <c r="JK10" s="33">
        <v>15.0</v>
      </c>
      <c r="JL10" s="39">
        <v>1117121.0</v>
      </c>
      <c r="JM10" s="32">
        <v>405079.0</v>
      </c>
      <c r="JN10" s="32">
        <v>711837.0</v>
      </c>
      <c r="JO10" s="33">
        <v>205.0</v>
      </c>
      <c r="JP10" s="39">
        <v>1096911.0</v>
      </c>
      <c r="JQ10" s="32">
        <v>481649.0</v>
      </c>
      <c r="JR10" s="33">
        <v>611012.0</v>
      </c>
      <c r="JS10" s="39">
        <v>883518.0</v>
      </c>
      <c r="JT10" s="34">
        <v>423297.0</v>
      </c>
      <c r="JU10" s="32">
        <v>437754.0</v>
      </c>
      <c r="JV10" s="32">
        <v>0.0</v>
      </c>
      <c r="JW10" s="33">
        <v>13713.0</v>
      </c>
      <c r="JX10" s="39">
        <v>831990.0</v>
      </c>
      <c r="JY10" s="32">
        <v>435146.0</v>
      </c>
      <c r="JZ10" s="33">
        <v>390527.0</v>
      </c>
      <c r="KA10" s="39">
        <v>781502.0</v>
      </c>
      <c r="KB10" s="32">
        <v>417621.0</v>
      </c>
      <c r="KC10" s="33">
        <v>361819.0</v>
      </c>
      <c r="KD10" s="39">
        <v>690723.0</v>
      </c>
      <c r="KE10" s="32">
        <v>382129.0</v>
      </c>
      <c r="KF10" s="33">
        <v>278685.0</v>
      </c>
      <c r="KG10" s="39">
        <v>594183.0</v>
      </c>
      <c r="KH10" s="32">
        <v>281632.0</v>
      </c>
      <c r="KI10" s="32">
        <v>288420.0</v>
      </c>
      <c r="KJ10" s="33">
        <v>20480.0</v>
      </c>
      <c r="KK10" s="39">
        <v>553124.0</v>
      </c>
      <c r="KL10" s="32">
        <v>252085.0</v>
      </c>
      <c r="KM10" s="33">
        <v>296641.0</v>
      </c>
      <c r="KN10" s="39">
        <v>400295.0</v>
      </c>
      <c r="KO10" s="32">
        <v>110184.0</v>
      </c>
      <c r="KP10" s="32">
        <v>246322.0</v>
      </c>
      <c r="KQ10" s="33">
        <v>42416.0</v>
      </c>
      <c r="KR10" s="39">
        <v>365518.0</v>
      </c>
      <c r="KS10" s="32">
        <v>120721.0</v>
      </c>
      <c r="KT10" s="32">
        <v>229238.0</v>
      </c>
      <c r="KU10" s="33">
        <v>10350.0</v>
      </c>
      <c r="KV10" s="39">
        <v>213874.0</v>
      </c>
      <c r="KW10" s="32">
        <v>99786.0</v>
      </c>
      <c r="KX10" s="32">
        <v>106514.0</v>
      </c>
      <c r="KY10" s="33">
        <v>5179.0</v>
      </c>
      <c r="KZ10" s="39">
        <v>190404.0</v>
      </c>
      <c r="LA10" s="34">
        <v>74561.0</v>
      </c>
      <c r="LB10" s="32">
        <v>68324.0</v>
      </c>
      <c r="LC10" s="32">
        <v>34129.0</v>
      </c>
      <c r="LD10" s="33">
        <v>10056.0</v>
      </c>
      <c r="LE10" s="39">
        <v>190003.0</v>
      </c>
      <c r="LF10" s="32">
        <v>68255.0</v>
      </c>
      <c r="LG10" s="32">
        <v>112915.0</v>
      </c>
      <c r="LH10" s="33">
        <v>5113.0</v>
      </c>
      <c r="LI10" s="39">
        <v>191128.0</v>
      </c>
      <c r="LJ10" s="32">
        <v>72909.0</v>
      </c>
      <c r="LK10" s="32">
        <v>111089.0</v>
      </c>
      <c r="LL10" s="33">
        <v>4543.0</v>
      </c>
      <c r="LM10" s="39">
        <v>180195.0</v>
      </c>
      <c r="LN10" s="32">
        <v>74014.0</v>
      </c>
      <c r="LO10" s="33">
        <v>102572.0</v>
      </c>
      <c r="LP10" s="39">
        <v>174390.0</v>
      </c>
      <c r="LQ10" s="32">
        <v>56740.0</v>
      </c>
      <c r="LR10" s="33">
        <v>110285.0</v>
      </c>
      <c r="LS10" s="39">
        <v>164595.0</v>
      </c>
      <c r="LT10" s="32">
        <v>82395.0</v>
      </c>
      <c r="LU10" s="32">
        <v>77032.0</v>
      </c>
      <c r="LV10" s="33">
        <v>809.0</v>
      </c>
      <c r="LW10" s="39">
        <v>153978.0</v>
      </c>
      <c r="LX10" s="32">
        <v>74920.0</v>
      </c>
      <c r="LY10" s="33">
        <v>74584.0</v>
      </c>
      <c r="LZ10" s="39">
        <v>137257.0</v>
      </c>
      <c r="MA10" s="32">
        <v>67182.0</v>
      </c>
      <c r="MB10" s="33">
        <v>65898.0</v>
      </c>
      <c r="MC10" s="39">
        <v>132798.0</v>
      </c>
      <c r="MD10" s="32">
        <v>64411.0</v>
      </c>
      <c r="ME10" s="32">
        <v>67071.0</v>
      </c>
      <c r="MF10" s="33">
        <v>868.0</v>
      </c>
      <c r="MG10" s="39">
        <v>122134.0</v>
      </c>
      <c r="MH10" s="32">
        <v>61927.0</v>
      </c>
      <c r="MI10" s="33">
        <v>59033.0</v>
      </c>
      <c r="MJ10" s="39">
        <v>96009.0</v>
      </c>
      <c r="MK10" s="32">
        <v>45695.0</v>
      </c>
      <c r="ML10" s="33">
        <v>50314.0</v>
      </c>
      <c r="MM10" s="39">
        <v>98632.0</v>
      </c>
      <c r="MN10" s="32">
        <v>47844.0</v>
      </c>
      <c r="MO10" s="33">
        <v>50788.0</v>
      </c>
      <c r="MP10" s="39">
        <v>86981.0</v>
      </c>
      <c r="MQ10" s="32">
        <v>42288.0</v>
      </c>
      <c r="MR10" s="33">
        <v>44693.0</v>
      </c>
      <c r="MS10" s="39">
        <v>80745.0</v>
      </c>
      <c r="MT10" s="32">
        <v>17364.0</v>
      </c>
      <c r="MU10" s="32">
        <v>43486.0</v>
      </c>
      <c r="MV10" s="32">
        <v>16558.0</v>
      </c>
      <c r="MW10" s="33">
        <v>3337.0</v>
      </c>
      <c r="MX10" s="39">
        <v>80329.0</v>
      </c>
      <c r="MY10" s="32">
        <v>34997.0</v>
      </c>
      <c r="MZ10" s="32">
        <v>42717.0</v>
      </c>
      <c r="NA10" s="33">
        <v>2615.0</v>
      </c>
      <c r="NB10" s="39">
        <v>66781.0</v>
      </c>
      <c r="NC10" s="32">
        <v>33249.0</v>
      </c>
      <c r="ND10" s="32">
        <v>30359.0</v>
      </c>
      <c r="NE10" s="33">
        <v>3161.0</v>
      </c>
      <c r="NF10" s="39">
        <v>62398.0</v>
      </c>
      <c r="NG10" s="32">
        <v>27051.0</v>
      </c>
      <c r="NH10" s="32">
        <v>30318.0</v>
      </c>
      <c r="NI10" s="33">
        <v>5005.0</v>
      </c>
      <c r="NJ10" s="39">
        <v>64616.0</v>
      </c>
      <c r="NK10" s="32">
        <v>29841.0</v>
      </c>
      <c r="NL10" s="32">
        <v>32832.0</v>
      </c>
      <c r="NM10" s="33">
        <v>1943.0</v>
      </c>
      <c r="NN10" s="39">
        <v>56879.0</v>
      </c>
      <c r="NO10" s="32">
        <v>25281.0</v>
      </c>
      <c r="NP10" s="33">
        <v>31598.0</v>
      </c>
      <c r="NQ10" s="39">
        <v>38093.0</v>
      </c>
      <c r="NR10" s="32">
        <v>19294.0</v>
      </c>
      <c r="NS10" s="32">
        <v>18799.0</v>
      </c>
      <c r="NT10" s="32">
        <v>0.0</v>
      </c>
      <c r="NU10" s="32">
        <v>0.0</v>
      </c>
      <c r="NV10" s="39">
        <v>32833.0</v>
      </c>
      <c r="NW10" s="32">
        <v>11269.0</v>
      </c>
      <c r="NX10" s="32">
        <v>18155.0</v>
      </c>
      <c r="NY10" s="32">
        <v>3409.0</v>
      </c>
      <c r="NZ10" s="39">
        <v>19378.0</v>
      </c>
      <c r="OA10" s="32">
        <v>4448.0</v>
      </c>
      <c r="OB10" s="33">
        <v>13829.0</v>
      </c>
      <c r="OC10" s="14"/>
      <c r="OD10" s="40">
        <f t="shared" si="145"/>
        <v>6.028326758</v>
      </c>
      <c r="OE10" s="40">
        <f t="shared" si="146"/>
        <v>6.808487057</v>
      </c>
      <c r="OF10" s="40">
        <f t="shared" si="147"/>
        <v>7.630017731</v>
      </c>
      <c r="OG10" s="40">
        <f t="shared" si="148"/>
        <v>6.519078822</v>
      </c>
      <c r="OH10" s="40">
        <f t="shared" si="149"/>
        <v>8.985930044</v>
      </c>
      <c r="OI10" s="40">
        <f t="shared" si="150"/>
        <v>5.628243563</v>
      </c>
      <c r="OJ10" s="40">
        <f t="shared" si="151"/>
        <v>0.6701976457</v>
      </c>
      <c r="OK10" s="40">
        <f t="shared" si="152"/>
        <v>1.320408214</v>
      </c>
      <c r="OL10" s="40">
        <f t="shared" si="153"/>
        <v>-1.82954902</v>
      </c>
      <c r="OM10" s="40">
        <f t="shared" si="154"/>
        <v>-0.2518548811</v>
      </c>
      <c r="ON10" s="40">
        <f t="shared" si="155"/>
        <v>-3.662302379</v>
      </c>
      <c r="OO10" s="40">
        <f t="shared" si="156"/>
        <v>2.444373578</v>
      </c>
      <c r="OP10" s="40">
        <f t="shared" si="157"/>
        <v>3.157409928</v>
      </c>
      <c r="OQ10" s="40">
        <f t="shared" si="158"/>
        <v>6.533336496</v>
      </c>
      <c r="OR10" s="40">
        <f t="shared" si="159"/>
        <v>3.648094723</v>
      </c>
      <c r="OS10" s="40">
        <f t="shared" si="160"/>
        <v>-5.980715226</v>
      </c>
      <c r="OT10" s="40">
        <f t="shared" si="161"/>
        <v>-0.4677421271</v>
      </c>
      <c r="OU10" s="40">
        <f t="shared" si="162"/>
        <v>-3.209028087</v>
      </c>
      <c r="OV10" s="40">
        <f t="shared" si="163"/>
        <v>-1.07182375</v>
      </c>
      <c r="OW10" s="40">
        <f t="shared" si="164"/>
        <v>-1.420204357</v>
      </c>
      <c r="OX10" s="40">
        <f t="shared" si="165"/>
        <v>-4.63203995</v>
      </c>
      <c r="OY10" s="40">
        <f t="shared" si="166"/>
        <v>-9.744456107</v>
      </c>
      <c r="OZ10" s="40">
        <f t="shared" si="167"/>
        <v>4.737990005</v>
      </c>
      <c r="PA10" s="40">
        <f t="shared" si="168"/>
        <v>-3.878243573</v>
      </c>
      <c r="PB10" s="40">
        <f t="shared" si="169"/>
        <v>-1.622627885</v>
      </c>
      <c r="PC10" s="40">
        <f t="shared" si="170"/>
        <v>-3.274137712</v>
      </c>
      <c r="PD10" s="40">
        <f t="shared" si="171"/>
        <v>-12.1615954</v>
      </c>
      <c r="PE10" s="40">
        <f t="shared" si="172"/>
        <v>-7.820124277</v>
      </c>
      <c r="PF10" s="40">
        <f t="shared" si="173"/>
        <v>-0.3602100289</v>
      </c>
      <c r="PG10" s="40">
        <f t="shared" si="174"/>
        <v>-4.931935917</v>
      </c>
      <c r="PH10" s="40">
        <f t="shared" si="175"/>
        <v>-13.82198542</v>
      </c>
      <c r="PI10" s="40">
        <f t="shared" si="176"/>
        <v>-0.00770505143</v>
      </c>
      <c r="PJ10" s="40">
        <f t="shared" si="177"/>
        <v>-0.3180225059</v>
      </c>
      <c r="PK10" s="40">
        <f t="shared" si="178"/>
        <v>0.1877858918</v>
      </c>
      <c r="PL10" s="40">
        <f t="shared" si="179"/>
        <v>-0.9605765289</v>
      </c>
      <c r="PM10" s="40">
        <f t="shared" si="180"/>
        <v>-0.3219888951</v>
      </c>
      <c r="PN10" s="40">
        <f t="shared" si="181"/>
        <v>3.532230026</v>
      </c>
      <c r="PO10" s="40">
        <f t="shared" si="182"/>
        <v>1.170717158</v>
      </c>
      <c r="PP10" s="40">
        <f t="shared" si="183"/>
        <v>3.659027094</v>
      </c>
      <c r="PQ10" s="40">
        <f t="shared" si="184"/>
        <v>-14.14402438</v>
      </c>
      <c r="PR10" s="40">
        <f t="shared" si="185"/>
        <v>-12.75190947</v>
      </c>
      <c r="PS10" s="40">
        <f t="shared" si="186"/>
        <v>-1.396363353</v>
      </c>
      <c r="PT10" s="40">
        <f t="shared" si="187"/>
        <v>-0.1779025348</v>
      </c>
      <c r="PU10" s="40">
        <f t="shared" si="188"/>
        <v>-3.132730544</v>
      </c>
      <c r="PV10" s="40">
        <f t="shared" si="189"/>
        <v>-2.519249606</v>
      </c>
      <c r="PW10" s="40">
        <f t="shared" si="190"/>
        <v>-0.2191812174</v>
      </c>
      <c r="PX10" s="40">
        <f t="shared" si="191"/>
        <v>-21.41495565</v>
      </c>
      <c r="PY10" s="40">
        <f t="shared" si="192"/>
        <v>-31.8147963</v>
      </c>
    </row>
    <row r="11">
      <c r="A11" s="67" t="s">
        <v>163</v>
      </c>
      <c r="B11" s="42">
        <f t="shared" si="2"/>
        <v>53.08597746</v>
      </c>
      <c r="C11" s="43">
        <f t="shared" si="3"/>
        <v>41.71274453</v>
      </c>
      <c r="D11" s="43">
        <f t="shared" si="4"/>
        <v>3.325041571</v>
      </c>
      <c r="E11" s="44" t="str">
        <f t="shared" si="115"/>
        <v>D+</v>
      </c>
      <c r="F11" s="45">
        <f t="shared" si="116"/>
        <v>4.885400684</v>
      </c>
      <c r="G11" s="42">
        <f t="shared" si="5"/>
        <v>58.60635242</v>
      </c>
      <c r="H11" s="43">
        <f t="shared" si="6"/>
        <v>39.97960964</v>
      </c>
      <c r="I11" s="44" t="str">
        <f t="shared" si="117"/>
        <v>D+</v>
      </c>
      <c r="J11" s="45">
        <f t="shared" si="118"/>
        <v>7.482435602</v>
      </c>
      <c r="K11" s="42">
        <f t="shared" si="7"/>
        <v>61.91204413</v>
      </c>
      <c r="L11" s="43">
        <f t="shared" si="8"/>
        <v>36.9287667</v>
      </c>
      <c r="M11" s="44" t="str">
        <f t="shared" si="119"/>
        <v>D+</v>
      </c>
      <c r="N11" s="45">
        <f t="shared" si="120"/>
        <v>8.949794359</v>
      </c>
      <c r="O11" s="42">
        <f t="shared" si="9"/>
        <v>53.33546513</v>
      </c>
      <c r="P11" s="43">
        <f t="shared" si="10"/>
        <v>45.74306499</v>
      </c>
      <c r="Q11" s="44" t="str">
        <f t="shared" si="121"/>
        <v>D+</v>
      </c>
      <c r="R11" s="45">
        <f t="shared" si="122"/>
        <v>5.075637506</v>
      </c>
      <c r="S11" s="42">
        <f t="shared" si="11"/>
        <v>54.96212098</v>
      </c>
      <c r="T11" s="43">
        <f t="shared" si="12"/>
        <v>41.90438982</v>
      </c>
      <c r="U11" s="43">
        <f t="shared" si="13"/>
        <v>2.535544011</v>
      </c>
      <c r="V11" s="44" t="str">
        <f t="shared" si="123"/>
        <v>D+</v>
      </c>
      <c r="W11" s="45">
        <f t="shared" si="124"/>
        <v>6.47033678</v>
      </c>
      <c r="X11" s="42">
        <f t="shared" si="14"/>
        <v>51.77546443</v>
      </c>
      <c r="Y11" s="43">
        <f t="shared" si="15"/>
        <v>36.54291659</v>
      </c>
      <c r="Z11" s="43">
        <f t="shared" si="16"/>
        <v>10.59413318</v>
      </c>
      <c r="AA11" s="44" t="str">
        <f t="shared" si="125"/>
        <v>D+</v>
      </c>
      <c r="AB11" s="45">
        <f t="shared" si="126"/>
        <v>3.888393313</v>
      </c>
      <c r="AC11" s="42">
        <f t="shared" si="17"/>
        <v>43.50665263</v>
      </c>
      <c r="AD11" s="43">
        <f t="shared" si="18"/>
        <v>35.31261325</v>
      </c>
      <c r="AE11" s="43">
        <f t="shared" si="19"/>
        <v>20.43695101</v>
      </c>
      <c r="AF11" s="44" t="str">
        <f t="shared" si="127"/>
        <v>D+</v>
      </c>
      <c r="AG11" s="45">
        <f t="shared" si="128"/>
        <v>1.743073643</v>
      </c>
      <c r="AH11" s="42">
        <f t="shared" si="20"/>
        <v>43.4777563</v>
      </c>
      <c r="AI11" s="43">
        <f t="shared" si="21"/>
        <v>55.87996366</v>
      </c>
      <c r="AJ11" s="44" t="str">
        <f t="shared" si="129"/>
        <v>R+</v>
      </c>
      <c r="AK11" s="45">
        <f t="shared" si="130"/>
        <v>2.339630925</v>
      </c>
      <c r="AL11" s="42">
        <f t="shared" si="22"/>
        <v>39.93212136</v>
      </c>
      <c r="AM11" s="43">
        <f t="shared" si="23"/>
        <v>59.78269409</v>
      </c>
      <c r="AN11" s="44" t="str">
        <f t="shared" si="131"/>
        <v>R+</v>
      </c>
      <c r="AO11" s="45">
        <f t="shared" si="132"/>
        <v>0.7840529557</v>
      </c>
      <c r="AP11" s="42">
        <f t="shared" si="24"/>
        <v>44.87414498</v>
      </c>
      <c r="AQ11" s="43">
        <f t="shared" si="25"/>
        <v>47.20708794</v>
      </c>
      <c r="AR11" s="43">
        <f t="shared" si="26"/>
        <v>6.911417757</v>
      </c>
      <c r="AS11" s="44" t="str">
        <f t="shared" si="133"/>
        <v>D+</v>
      </c>
      <c r="AT11" s="45">
        <f t="shared" si="134"/>
        <v>4.038556191</v>
      </c>
      <c r="AU11" s="42">
        <f t="shared" si="27"/>
        <v>51.98402266</v>
      </c>
      <c r="AV11" s="43">
        <f t="shared" si="28"/>
        <v>46.57131711</v>
      </c>
      <c r="AW11" s="44" t="str">
        <f t="shared" si="135"/>
        <v>D+</v>
      </c>
      <c r="AX11" s="45">
        <f t="shared" si="136"/>
        <v>1.69373781</v>
      </c>
      <c r="AY11" s="42">
        <f t="shared" si="29"/>
        <v>39.18332512</v>
      </c>
      <c r="AZ11" s="43">
        <f t="shared" si="30"/>
        <v>59.59552642</v>
      </c>
      <c r="BA11" s="44" t="str">
        <f t="shared" si="137"/>
        <v>D+</v>
      </c>
      <c r="BB11" s="45">
        <f t="shared" si="138"/>
        <v>1.453836853</v>
      </c>
      <c r="BC11" s="42">
        <f t="shared" si="31"/>
        <v>41.60808333</v>
      </c>
      <c r="BD11" s="43">
        <f t="shared" si="32"/>
        <v>45.11608596</v>
      </c>
      <c r="BE11" s="43">
        <f t="shared" si="33"/>
        <v>13.2758307</v>
      </c>
      <c r="BF11" s="44" t="str">
        <f t="shared" si="139"/>
        <v>R+</v>
      </c>
      <c r="BG11" s="45">
        <f t="shared" si="140"/>
        <v>1.616559399</v>
      </c>
      <c r="BH11" s="42">
        <f t="shared" si="193"/>
        <v>60.94973177</v>
      </c>
      <c r="BI11" s="43">
        <f t="shared" si="34"/>
        <v>38.78303199</v>
      </c>
      <c r="BJ11" s="44" t="str">
        <f t="shared" si="141"/>
        <v>R+</v>
      </c>
      <c r="BK11" s="45">
        <f t="shared" si="142"/>
        <v>0.2327544105</v>
      </c>
      <c r="BL11" s="42">
        <f t="shared" si="35"/>
        <v>50.63477779</v>
      </c>
      <c r="BM11" s="43">
        <f t="shared" si="36"/>
        <v>48.99915092</v>
      </c>
      <c r="BN11" s="43">
        <f t="shared" si="37"/>
        <v>0.3660712924</v>
      </c>
      <c r="BO11" s="44" t="str">
        <f t="shared" si="143"/>
        <v>D+</v>
      </c>
      <c r="BP11" s="45">
        <f t="shared" si="144"/>
        <v>0.738256809</v>
      </c>
      <c r="BQ11" s="42">
        <f t="shared" si="194"/>
        <v>44.62154752</v>
      </c>
      <c r="BR11" s="43">
        <f t="shared" si="195"/>
        <v>55.09191631</v>
      </c>
      <c r="BS11" s="43">
        <f t="shared" si="196"/>
        <v>0.286536171</v>
      </c>
      <c r="BT11" s="44" t="str">
        <f t="shared" si="197"/>
        <v>D+</v>
      </c>
      <c r="BU11" s="45">
        <f t="shared" si="198"/>
        <v>2.5014232</v>
      </c>
      <c r="BV11" s="42">
        <f t="shared" si="199"/>
        <v>47.87530527</v>
      </c>
      <c r="BW11" s="43">
        <f t="shared" si="200"/>
        <v>51.75061054</v>
      </c>
      <c r="BX11" s="44" t="str">
        <f t="shared" si="201"/>
        <v>D+</v>
      </c>
      <c r="BY11" s="45">
        <f t="shared" si="202"/>
        <v>3.506960633</v>
      </c>
      <c r="BZ11" s="42">
        <f t="shared" si="203"/>
        <v>48.76072279</v>
      </c>
      <c r="CA11" s="43">
        <f t="shared" si="204"/>
        <v>50.03703091</v>
      </c>
      <c r="CB11" s="51"/>
      <c r="CC11" s="43">
        <f t="shared" si="205"/>
        <v>0.7549991731</v>
      </c>
      <c r="CD11" s="44" t="str">
        <f t="shared" si="206"/>
        <v>R+</v>
      </c>
      <c r="CE11" s="45">
        <f t="shared" si="207"/>
        <v>3.015450382</v>
      </c>
      <c r="CF11" s="42">
        <f t="shared" si="208"/>
        <v>54.3757628</v>
      </c>
      <c r="CG11" s="43">
        <f t="shared" si="209"/>
        <v>45.26686928</v>
      </c>
      <c r="CH11" s="44" t="str">
        <f t="shared" si="210"/>
        <v>D+</v>
      </c>
      <c r="CI11" s="45">
        <f t="shared" si="211"/>
        <v>0.7969798542</v>
      </c>
      <c r="CJ11" s="42">
        <f t="shared" si="212"/>
        <v>54.701776</v>
      </c>
      <c r="CK11" s="43">
        <f t="shared" si="213"/>
        <v>45.052576</v>
      </c>
      <c r="CL11" s="44" t="str">
        <f t="shared" si="214"/>
        <v>R+</v>
      </c>
      <c r="CM11" s="45">
        <f t="shared" si="215"/>
        <v>0.1633449089</v>
      </c>
      <c r="CN11" s="42">
        <f t="shared" si="216"/>
        <v>54.62410758</v>
      </c>
      <c r="CO11" s="43">
        <f t="shared" si="217"/>
        <v>44.85474479</v>
      </c>
      <c r="CP11" s="44" t="str">
        <f t="shared" si="218"/>
        <v>R+</v>
      </c>
      <c r="CQ11" s="45">
        <f t="shared" si="219"/>
        <v>7.548782144</v>
      </c>
      <c r="CR11" s="42">
        <f t="shared" si="220"/>
        <v>48.11206278</v>
      </c>
      <c r="CS11" s="43">
        <f t="shared" si="221"/>
        <v>50.55136801</v>
      </c>
      <c r="CT11" s="43">
        <f t="shared" si="222"/>
        <v>1.218766884</v>
      </c>
      <c r="CU11" s="44" t="str">
        <f t="shared" si="223"/>
        <v>R+</v>
      </c>
      <c r="CV11" s="45">
        <f t="shared" si="224"/>
        <v>10.38524678</v>
      </c>
      <c r="CW11" s="42">
        <f t="shared" si="225"/>
        <v>34.60445175</v>
      </c>
      <c r="CX11" s="43">
        <f t="shared" si="226"/>
        <v>65.02913373</v>
      </c>
      <c r="CY11" s="44" t="str">
        <f t="shared" si="227"/>
        <v>R+</v>
      </c>
      <c r="CZ11" s="45">
        <f t="shared" si="228"/>
        <v>6.47034643</v>
      </c>
      <c r="DA11" s="42">
        <f t="shared" si="229"/>
        <v>36.7992518</v>
      </c>
      <c r="DB11" s="43">
        <f t="shared" si="230"/>
        <v>57.7003906</v>
      </c>
      <c r="DC11" s="43">
        <f t="shared" si="231"/>
        <v>5.478351763</v>
      </c>
      <c r="DD11" s="44" t="str">
        <f t="shared" si="232"/>
        <v>D+</v>
      </c>
      <c r="DE11" s="45">
        <f t="shared" si="233"/>
        <v>4.156278273</v>
      </c>
      <c r="DF11" s="42">
        <f t="shared" si="234"/>
        <v>42.06693017</v>
      </c>
      <c r="DG11" s="43">
        <f t="shared" si="235"/>
        <v>55.71330698</v>
      </c>
      <c r="DH11" s="43">
        <f t="shared" si="249"/>
        <v>1.041370224</v>
      </c>
      <c r="DI11" s="44" t="str">
        <f t="shared" si="236"/>
        <v>D+</v>
      </c>
      <c r="DJ11" s="45">
        <f t="shared" si="237"/>
        <v>6.903531546</v>
      </c>
      <c r="DK11" s="42">
        <f t="shared" si="238"/>
        <v>47.77649102</v>
      </c>
      <c r="DL11" s="43">
        <f t="shared" si="239"/>
        <v>50.20459371</v>
      </c>
      <c r="DM11" s="43">
        <f t="shared" si="240"/>
        <v>0.926462073</v>
      </c>
      <c r="DN11" s="44" t="str">
        <f t="shared" si="241"/>
        <v>R+</v>
      </c>
      <c r="DO11" s="45">
        <f t="shared" si="242"/>
        <v>2.88256977</v>
      </c>
      <c r="DP11" s="42">
        <f t="shared" si="243"/>
        <v>46.47595186</v>
      </c>
      <c r="DQ11" s="43">
        <f t="shared" si="244"/>
        <v>32.85415041</v>
      </c>
      <c r="DR11" s="43">
        <f t="shared" si="245"/>
        <v>18.24865487</v>
      </c>
      <c r="DS11" s="43">
        <f t="shared" si="246"/>
        <v>1.141824455</v>
      </c>
      <c r="DT11" s="44" t="str">
        <f t="shared" si="247"/>
        <v>R+</v>
      </c>
      <c r="DU11" s="45">
        <f t="shared" si="248"/>
        <v>5.758601155</v>
      </c>
      <c r="DV11" s="42">
        <f t="shared" si="250"/>
        <v>45.94121691</v>
      </c>
      <c r="DW11" s="43">
        <f t="shared" si="251"/>
        <v>52.10490137</v>
      </c>
      <c r="DX11" s="43">
        <f t="shared" si="252"/>
        <v>0.4978440644</v>
      </c>
      <c r="DY11" s="44" t="str">
        <f t="shared" si="253"/>
        <v>D+</v>
      </c>
      <c r="DZ11" s="45">
        <f t="shared" si="254"/>
        <v>1.362058147</v>
      </c>
      <c r="EA11" s="42">
        <f t="shared" si="255"/>
        <v>44.11483035</v>
      </c>
      <c r="EB11" s="43">
        <f t="shared" si="256"/>
        <v>54.05189712</v>
      </c>
      <c r="EC11" s="43">
        <f t="shared" si="257"/>
        <v>0.3329076979</v>
      </c>
      <c r="ED11" s="44" t="str">
        <f t="shared" si="258"/>
        <v>D+</v>
      </c>
      <c r="EE11" s="45">
        <f t="shared" si="259"/>
        <v>4.953581551</v>
      </c>
      <c r="EF11" s="42">
        <f t="shared" si="260"/>
        <v>44.89747315</v>
      </c>
      <c r="EG11" s="43">
        <f t="shared" si="261"/>
        <v>53.66881802</v>
      </c>
      <c r="EH11" s="44" t="str">
        <f t="shared" si="262"/>
        <v>R+</v>
      </c>
      <c r="EI11" s="45">
        <f t="shared" si="263"/>
        <v>1.29525573</v>
      </c>
      <c r="EJ11" s="42">
        <f t="shared" si="264"/>
        <v>43.0986062</v>
      </c>
      <c r="EK11" s="43">
        <f t="shared" si="265"/>
        <v>53.17765758</v>
      </c>
      <c r="EL11" s="44" t="str">
        <f t="shared" si="266"/>
        <v>R+</v>
      </c>
      <c r="EM11" s="45">
        <f t="shared" si="267"/>
        <v>3.027390378</v>
      </c>
      <c r="EN11" s="42">
        <f t="shared" si="307"/>
        <v>49.90197395</v>
      </c>
      <c r="EO11" s="43">
        <f t="shared" si="269"/>
        <v>48.54840876</v>
      </c>
      <c r="EP11" s="43">
        <f t="shared" si="270"/>
        <v>0</v>
      </c>
      <c r="EQ11" s="44" t="str">
        <f t="shared" si="271"/>
        <v>R+</v>
      </c>
      <c r="ER11" s="45">
        <f t="shared" si="272"/>
        <v>1.002230862</v>
      </c>
      <c r="ES11" s="42">
        <f t="shared" si="273"/>
        <v>55.14715764</v>
      </c>
      <c r="ET11" s="43">
        <f t="shared" si="274"/>
        <v>43.50893697</v>
      </c>
      <c r="EU11" s="44" t="str">
        <f t="shared" si="275"/>
        <v>D+</v>
      </c>
      <c r="EV11" s="45">
        <f t="shared" si="276"/>
        <v>5.467984886</v>
      </c>
      <c r="EW11" s="42">
        <f t="shared" si="277"/>
        <v>56.5534952</v>
      </c>
      <c r="EX11" s="43">
        <f t="shared" si="278"/>
        <v>43.19970651</v>
      </c>
      <c r="EY11" s="44" t="str">
        <f t="shared" si="279"/>
        <v>D+</v>
      </c>
      <c r="EZ11" s="45">
        <f t="shared" si="280"/>
        <v>6.398782874</v>
      </c>
      <c r="FA11" s="42">
        <f t="shared" si="281"/>
        <v>51.53438794</v>
      </c>
      <c r="FB11" s="43">
        <f t="shared" si="282"/>
        <v>48.02770045</v>
      </c>
      <c r="FC11" s="43">
        <f t="shared" si="283"/>
        <v>0.437911603</v>
      </c>
      <c r="FD11" s="44" t="str">
        <f t="shared" si="284"/>
        <v>D+</v>
      </c>
      <c r="FE11" s="45">
        <f t="shared" si="285"/>
        <v>1.812024388</v>
      </c>
      <c r="FF11" s="42">
        <f t="shared" si="308"/>
        <v>55.44689844</v>
      </c>
      <c r="FG11" s="43">
        <f t="shared" si="309"/>
        <v>44.55310156</v>
      </c>
      <c r="FH11" s="44" t="str">
        <f t="shared" si="310"/>
        <v>D+</v>
      </c>
      <c r="FI11" s="45">
        <f t="shared" si="311"/>
        <v>3.928646315</v>
      </c>
      <c r="FJ11" s="42">
        <f t="shared" si="312"/>
        <v>46.76473284</v>
      </c>
      <c r="FK11" s="43">
        <f t="shared" si="313"/>
        <v>50.99899184</v>
      </c>
      <c r="FL11" s="44" t="str">
        <f t="shared" si="314"/>
        <v>D+</v>
      </c>
      <c r="FM11" s="45">
        <f t="shared" si="315"/>
        <v>3.772176351</v>
      </c>
      <c r="FN11" s="42">
        <f t="shared" si="316"/>
        <v>59.00059232</v>
      </c>
      <c r="FO11" s="43">
        <f t="shared" si="317"/>
        <v>40.99940768</v>
      </c>
      <c r="FP11" s="44" t="str">
        <f t="shared" si="318"/>
        <v>D+</v>
      </c>
      <c r="FQ11" s="45">
        <f t="shared" si="319"/>
        <v>11.66372573</v>
      </c>
      <c r="FR11" s="42">
        <f t="shared" si="320"/>
        <v>51.80829689</v>
      </c>
      <c r="FS11" s="43">
        <f t="shared" si="321"/>
        <v>48.19170311</v>
      </c>
      <c r="FT11" s="44" t="str">
        <f t="shared" si="322"/>
        <v>D+</v>
      </c>
      <c r="FU11" s="45">
        <f t="shared" si="323"/>
        <v>6.849809816</v>
      </c>
      <c r="FV11" s="42">
        <f t="shared" si="324"/>
        <v>6.614955011</v>
      </c>
      <c r="FW11" s="43">
        <f t="shared" si="325"/>
        <v>23.71703382</v>
      </c>
      <c r="FX11" s="43">
        <f t="shared" si="326"/>
        <v>45.54142104</v>
      </c>
      <c r="FY11" s="43">
        <f t="shared" si="327"/>
        <v>24.12659013</v>
      </c>
      <c r="FZ11" s="42">
        <f t="shared" si="328"/>
        <v>54.82942869</v>
      </c>
      <c r="GA11" s="43">
        <f t="shared" si="329"/>
        <v>2.123578572</v>
      </c>
      <c r="GB11" s="43">
        <f t="shared" si="330"/>
        <v>42.98534046</v>
      </c>
      <c r="GC11" s="42">
        <f t="shared" si="331"/>
        <v>49.85402036</v>
      </c>
      <c r="GD11" s="43">
        <f t="shared" si="332"/>
        <v>49.65675057</v>
      </c>
      <c r="GE11" s="43">
        <f t="shared" si="333"/>
        <v>0.4892290697</v>
      </c>
      <c r="GF11" s="44" t="str">
        <f t="shared" si="334"/>
        <v>W+</v>
      </c>
      <c r="GG11" s="45">
        <f t="shared" si="335"/>
        <v>3.568970364</v>
      </c>
      <c r="GH11" s="42">
        <f t="shared" si="336"/>
        <v>47.53861004</v>
      </c>
      <c r="GI11" s="43">
        <f t="shared" si="337"/>
        <v>51.8018018</v>
      </c>
      <c r="GJ11" s="43">
        <f t="shared" si="338"/>
        <v>0.6595881596</v>
      </c>
      <c r="GK11" s="50" t="str">
        <f t="shared" si="339"/>
        <v>D+</v>
      </c>
      <c r="GL11" s="45">
        <f t="shared" si="340"/>
        <v>0.5237050637</v>
      </c>
      <c r="GM11" s="42">
        <f t="shared" si="341"/>
        <v>48.74663183</v>
      </c>
      <c r="GN11" s="43">
        <f t="shared" si="342"/>
        <v>51.20437658</v>
      </c>
      <c r="GO11" s="51"/>
      <c r="GP11" s="44" t="str">
        <f t="shared" si="343"/>
        <v>W+</v>
      </c>
      <c r="GQ11" s="45">
        <f t="shared" si="344"/>
        <v>1.976010248</v>
      </c>
      <c r="GR11" s="42">
        <f t="shared" si="345"/>
        <v>44.89495024</v>
      </c>
      <c r="GS11" s="43">
        <f t="shared" si="346"/>
        <v>54.98525617</v>
      </c>
      <c r="GT11" s="44" t="str">
        <f t="shared" si="347"/>
        <v>W+</v>
      </c>
      <c r="GU11" s="45">
        <f t="shared" si="348"/>
        <v>2.01743754</v>
      </c>
      <c r="GV11" s="42">
        <f t="shared" si="349"/>
        <v>46.70039348</v>
      </c>
      <c r="GW11" s="43">
        <f t="shared" si="350"/>
        <v>53.24339517</v>
      </c>
      <c r="GX11" s="51"/>
      <c r="GY11" s="51"/>
      <c r="GZ11" s="44" t="str">
        <f t="shared" si="351"/>
        <v>W+</v>
      </c>
      <c r="HA11" s="45">
        <f t="shared" si="352"/>
        <v>4.142247721</v>
      </c>
      <c r="HB11" s="42">
        <f t="shared" si="353"/>
        <v>49.01025519</v>
      </c>
      <c r="HC11" s="43">
        <f t="shared" si="354"/>
        <v>50.98974481</v>
      </c>
      <c r="HD11" s="51"/>
      <c r="HE11" s="44" t="str">
        <f t="shared" si="355"/>
        <v>R+</v>
      </c>
      <c r="HF11" s="45">
        <f t="shared" si="356"/>
        <v>10.70336822</v>
      </c>
      <c r="HG11" s="69" t="s">
        <v>164</v>
      </c>
      <c r="HH11" s="62"/>
      <c r="HI11" s="62"/>
      <c r="HJ11" s="63"/>
      <c r="HK11" s="14"/>
      <c r="HL11" s="56">
        <v>443814.0</v>
      </c>
      <c r="HM11" s="52">
        <v>235603.0</v>
      </c>
      <c r="HN11" s="52">
        <v>185127.0</v>
      </c>
      <c r="HO11" s="53">
        <v>14757.0</v>
      </c>
      <c r="HP11" s="39">
        <v>413921.0</v>
      </c>
      <c r="HQ11" s="32">
        <v>242584.0</v>
      </c>
      <c r="HR11" s="33">
        <v>165484.0</v>
      </c>
      <c r="HS11" s="39">
        <v>412616.0</v>
      </c>
      <c r="HT11" s="32">
        <v>255459.0</v>
      </c>
      <c r="HU11" s="33">
        <v>152374.0</v>
      </c>
      <c r="HV11" s="39">
        <v>375270.0</v>
      </c>
      <c r="HW11" s="32">
        <v>200152.0</v>
      </c>
      <c r="HX11" s="33">
        <v>171660.0</v>
      </c>
      <c r="HY11" s="39">
        <v>327622.0</v>
      </c>
      <c r="HZ11" s="32">
        <v>180068.0</v>
      </c>
      <c r="IA11" s="32">
        <v>137288.0</v>
      </c>
      <c r="IB11" s="33">
        <v>8307.0</v>
      </c>
      <c r="IC11" s="39">
        <v>271084.0</v>
      </c>
      <c r="ID11" s="32">
        <v>140355.0</v>
      </c>
      <c r="IE11" s="32">
        <v>99062.0</v>
      </c>
      <c r="IF11" s="33">
        <v>28719.0</v>
      </c>
      <c r="IG11" s="39">
        <v>289735.0</v>
      </c>
      <c r="IH11" s="32">
        <v>126054.0</v>
      </c>
      <c r="II11" s="32">
        <v>102313.0</v>
      </c>
      <c r="IJ11" s="33">
        <v>59213.0</v>
      </c>
      <c r="IK11" s="39">
        <v>249891.0</v>
      </c>
      <c r="IL11" s="32">
        <v>108647.0</v>
      </c>
      <c r="IM11" s="33">
        <v>139639.0</v>
      </c>
      <c r="IN11" s="39">
        <v>254572.0</v>
      </c>
      <c r="IO11" s="32">
        <v>101656.0</v>
      </c>
      <c r="IP11" s="33">
        <v>152190.0</v>
      </c>
      <c r="IQ11" s="39">
        <v>235668.0</v>
      </c>
      <c r="IR11" s="32">
        <v>105754.0</v>
      </c>
      <c r="IS11" s="32">
        <v>111252.0</v>
      </c>
      <c r="IT11" s="33">
        <v>16288.0</v>
      </c>
      <c r="IU11" s="39">
        <v>235834.0</v>
      </c>
      <c r="IV11" s="32">
        <v>122596.0</v>
      </c>
      <c r="IW11" s="33">
        <v>109831.0</v>
      </c>
      <c r="IX11" s="39">
        <v>235516.0</v>
      </c>
      <c r="IY11" s="32">
        <v>92283.0</v>
      </c>
      <c r="IZ11" s="33">
        <v>140357.0</v>
      </c>
      <c r="JA11" s="39">
        <v>214367.0</v>
      </c>
      <c r="JB11" s="32">
        <v>89194.0</v>
      </c>
      <c r="JC11" s="32">
        <v>96714.0</v>
      </c>
      <c r="JD11" s="33">
        <v>28459.0</v>
      </c>
      <c r="JE11" s="39">
        <v>201320.0</v>
      </c>
      <c r="JF11" s="32">
        <v>122704.0</v>
      </c>
      <c r="JG11" s="33">
        <v>78078.0</v>
      </c>
      <c r="JH11" s="39">
        <v>196683.0</v>
      </c>
      <c r="JI11" s="32">
        <v>99590.0</v>
      </c>
      <c r="JJ11" s="32">
        <v>96373.0</v>
      </c>
      <c r="JK11" s="33">
        <v>720.0</v>
      </c>
      <c r="JL11" s="39">
        <v>177988.0</v>
      </c>
      <c r="JM11" s="32">
        <v>79421.0</v>
      </c>
      <c r="JN11" s="32">
        <v>98057.0</v>
      </c>
      <c r="JO11" s="33">
        <v>510.0</v>
      </c>
      <c r="JP11" s="39">
        <v>174025.0</v>
      </c>
      <c r="JQ11" s="32">
        <v>83315.0</v>
      </c>
      <c r="JR11" s="33">
        <v>90059.0</v>
      </c>
      <c r="JS11" s="39">
        <v>139073.0</v>
      </c>
      <c r="JT11" s="34">
        <v>67813.0</v>
      </c>
      <c r="JU11" s="32">
        <v>69588.0</v>
      </c>
      <c r="JV11" s="32">
        <v>0.0</v>
      </c>
      <c r="JW11" s="33">
        <v>1050.0</v>
      </c>
      <c r="JX11" s="39">
        <v>125361.0</v>
      </c>
      <c r="JY11" s="32">
        <v>68166.0</v>
      </c>
      <c r="JZ11" s="33">
        <v>56747.0</v>
      </c>
      <c r="KA11" s="39">
        <v>136374.0</v>
      </c>
      <c r="KB11" s="32">
        <v>74599.0</v>
      </c>
      <c r="KC11" s="33">
        <v>61440.0</v>
      </c>
      <c r="KD11" s="39">
        <v>127603.0</v>
      </c>
      <c r="KE11" s="32">
        <v>69702.0</v>
      </c>
      <c r="KF11" s="33">
        <v>57236.0</v>
      </c>
      <c r="KG11" s="39">
        <v>112901.0</v>
      </c>
      <c r="KH11" s="32">
        <v>54319.0</v>
      </c>
      <c r="KI11" s="32">
        <v>57073.0</v>
      </c>
      <c r="KJ11" s="33">
        <v>1376.0</v>
      </c>
      <c r="KK11" s="39">
        <v>105891.0</v>
      </c>
      <c r="KL11" s="32">
        <v>36643.0</v>
      </c>
      <c r="KM11" s="33">
        <v>68860.0</v>
      </c>
      <c r="KN11" s="39">
        <v>90885.0</v>
      </c>
      <c r="KO11" s="32">
        <v>33445.0</v>
      </c>
      <c r="KP11" s="32">
        <v>52441.0</v>
      </c>
      <c r="KQ11" s="33">
        <v>4979.0</v>
      </c>
      <c r="KR11" s="39">
        <v>94875.0</v>
      </c>
      <c r="KS11" s="32">
        <v>39911.0</v>
      </c>
      <c r="KT11" s="32">
        <v>52858.0</v>
      </c>
      <c r="KU11" s="33">
        <v>988.0</v>
      </c>
      <c r="KV11" s="39">
        <v>51810.0</v>
      </c>
      <c r="KW11" s="32">
        <v>24753.0</v>
      </c>
      <c r="KX11" s="32">
        <v>26011.0</v>
      </c>
      <c r="KY11" s="33">
        <v>480.0</v>
      </c>
      <c r="KZ11" s="39">
        <v>48694.0</v>
      </c>
      <c r="LA11" s="34">
        <v>22631.0</v>
      </c>
      <c r="LB11" s="32">
        <v>15998.0</v>
      </c>
      <c r="LC11" s="32">
        <v>8886.0</v>
      </c>
      <c r="LD11" s="33">
        <v>556.0</v>
      </c>
      <c r="LE11" s="39">
        <v>48007.0</v>
      </c>
      <c r="LF11" s="32">
        <v>22055.0</v>
      </c>
      <c r="LG11" s="32">
        <v>25014.0</v>
      </c>
      <c r="LH11" s="33">
        <v>239.0</v>
      </c>
      <c r="LI11" s="39">
        <v>43856.0</v>
      </c>
      <c r="LJ11" s="32">
        <v>19347.0</v>
      </c>
      <c r="LK11" s="32">
        <v>23705.0</v>
      </c>
      <c r="LL11" s="33">
        <v>146.0</v>
      </c>
      <c r="LM11" s="39">
        <v>41989.0</v>
      </c>
      <c r="LN11" s="32">
        <v>18852.0</v>
      </c>
      <c r="LO11" s="33">
        <v>22535.0</v>
      </c>
      <c r="LP11" s="39">
        <v>38456.0</v>
      </c>
      <c r="LQ11" s="32">
        <v>16574.0</v>
      </c>
      <c r="LR11" s="33">
        <v>20450.0</v>
      </c>
      <c r="LS11" s="39">
        <v>37235.0</v>
      </c>
      <c r="LT11" s="32">
        <v>18581.0</v>
      </c>
      <c r="LU11" s="32">
        <v>18077.0</v>
      </c>
      <c r="LV11" s="33">
        <v>0.0</v>
      </c>
      <c r="LW11" s="39">
        <v>29764.0</v>
      </c>
      <c r="LX11" s="32">
        <v>16414.0</v>
      </c>
      <c r="LY11" s="33">
        <v>12950.0</v>
      </c>
      <c r="LZ11" s="39">
        <v>29984.0</v>
      </c>
      <c r="MA11" s="32">
        <v>16957.0</v>
      </c>
      <c r="MB11" s="33">
        <v>12953.0</v>
      </c>
      <c r="MC11" s="39">
        <v>29458.0</v>
      </c>
      <c r="MD11" s="32">
        <v>15181.0</v>
      </c>
      <c r="ME11" s="32">
        <v>14148.0</v>
      </c>
      <c r="MF11" s="33">
        <v>129.0</v>
      </c>
      <c r="MG11" s="39">
        <v>24133.0</v>
      </c>
      <c r="MH11" s="32">
        <v>13381.0</v>
      </c>
      <c r="MI11" s="33">
        <v>10752.0</v>
      </c>
      <c r="MJ11" s="39">
        <v>21822.0</v>
      </c>
      <c r="MK11" s="32">
        <v>10205.0</v>
      </c>
      <c r="ML11" s="33">
        <v>11129.0</v>
      </c>
      <c r="MM11" s="39">
        <v>18571.0</v>
      </c>
      <c r="MN11" s="32">
        <v>10957.0</v>
      </c>
      <c r="MO11" s="33">
        <v>7614.0</v>
      </c>
      <c r="MP11" s="39">
        <v>16922.0</v>
      </c>
      <c r="MQ11" s="32">
        <v>8767.0</v>
      </c>
      <c r="MR11" s="33">
        <v>8155.0</v>
      </c>
      <c r="MS11" s="39">
        <v>16115.0</v>
      </c>
      <c r="MT11" s="32">
        <v>1066.0</v>
      </c>
      <c r="MU11" s="32">
        <v>3822.0</v>
      </c>
      <c r="MV11" s="32">
        <v>7339.0</v>
      </c>
      <c r="MW11" s="33">
        <v>3888.0</v>
      </c>
      <c r="MX11" s="39">
        <v>14598.0</v>
      </c>
      <c r="MY11" s="32">
        <v>8004.0</v>
      </c>
      <c r="MZ11" s="32">
        <v>310.0</v>
      </c>
      <c r="NA11" s="33">
        <v>6275.0</v>
      </c>
      <c r="NB11" s="39">
        <v>12673.0</v>
      </c>
      <c r="NC11" s="32">
        <v>6318.0</v>
      </c>
      <c r="ND11" s="32">
        <v>6293.0</v>
      </c>
      <c r="NE11" s="33">
        <v>62.0</v>
      </c>
      <c r="NF11" s="39">
        <v>12432.0</v>
      </c>
      <c r="NG11" s="32">
        <v>5910.0</v>
      </c>
      <c r="NH11" s="32">
        <v>6440.0</v>
      </c>
      <c r="NI11" s="33">
        <v>82.0</v>
      </c>
      <c r="NJ11" s="39">
        <v>12247.0</v>
      </c>
      <c r="NK11" s="32">
        <v>5970.0</v>
      </c>
      <c r="NL11" s="32">
        <v>6271.0</v>
      </c>
      <c r="NM11" s="33">
        <v>0.0</v>
      </c>
      <c r="NN11" s="39">
        <v>10852.0</v>
      </c>
      <c r="NO11" s="32">
        <v>4872.0</v>
      </c>
      <c r="NP11" s="33">
        <v>5967.0</v>
      </c>
      <c r="NQ11" s="39">
        <v>8895.0</v>
      </c>
      <c r="NR11" s="32">
        <v>4154.0</v>
      </c>
      <c r="NS11" s="32">
        <v>4736.0</v>
      </c>
      <c r="NT11" s="32">
        <v>0.0</v>
      </c>
      <c r="NU11" s="32">
        <v>0.0</v>
      </c>
      <c r="NV11" s="39">
        <v>8386.0</v>
      </c>
      <c r="NW11" s="32">
        <v>4110.0</v>
      </c>
      <c r="NX11" s="32">
        <v>4276.0</v>
      </c>
      <c r="NY11" s="32">
        <v>0.0</v>
      </c>
      <c r="NZ11" s="39"/>
      <c r="OA11" s="32"/>
      <c r="OB11" s="33"/>
      <c r="OC11" s="14"/>
      <c r="OD11" s="40">
        <f t="shared" si="145"/>
        <v>4.885400684</v>
      </c>
      <c r="OE11" s="40">
        <f t="shared" si="146"/>
        <v>7.482435602</v>
      </c>
      <c r="OF11" s="40">
        <f t="shared" si="147"/>
        <v>8.949794359</v>
      </c>
      <c r="OG11" s="40">
        <f t="shared" si="148"/>
        <v>5.075637506</v>
      </c>
      <c r="OH11" s="40">
        <f t="shared" si="149"/>
        <v>6.47033678</v>
      </c>
      <c r="OI11" s="40">
        <f t="shared" si="150"/>
        <v>3.888393313</v>
      </c>
      <c r="OJ11" s="40">
        <f t="shared" si="151"/>
        <v>1.743073643</v>
      </c>
      <c r="OK11" s="40">
        <f t="shared" si="152"/>
        <v>-2.339630925</v>
      </c>
      <c r="OL11" s="40">
        <f t="shared" si="153"/>
        <v>-0.7840529557</v>
      </c>
      <c r="OM11" s="40">
        <f t="shared" si="154"/>
        <v>4.038556191</v>
      </c>
      <c r="ON11" s="40">
        <f t="shared" si="155"/>
        <v>1.69373781</v>
      </c>
      <c r="OO11" s="40">
        <f t="shared" si="156"/>
        <v>1.453836853</v>
      </c>
      <c r="OP11" s="40">
        <f t="shared" si="157"/>
        <v>-1.616559399</v>
      </c>
      <c r="OQ11" s="40">
        <f t="shared" si="158"/>
        <v>-0.2327544105</v>
      </c>
      <c r="OR11" s="40">
        <f t="shared" si="159"/>
        <v>0.738256809</v>
      </c>
      <c r="OS11" s="40">
        <f t="shared" si="160"/>
        <v>2.5014232</v>
      </c>
      <c r="OT11" s="40">
        <f t="shared" si="161"/>
        <v>3.506960633</v>
      </c>
      <c r="OU11" s="40">
        <f t="shared" si="162"/>
        <v>-3.015450382</v>
      </c>
      <c r="OV11" s="40">
        <f t="shared" si="163"/>
        <v>0.7969798542</v>
      </c>
      <c r="OW11" s="40">
        <f t="shared" si="164"/>
        <v>-0.1633449089</v>
      </c>
      <c r="OX11" s="40">
        <f t="shared" si="165"/>
        <v>-7.548782144</v>
      </c>
      <c r="OY11" s="40">
        <f t="shared" si="166"/>
        <v>-10.38524678</v>
      </c>
      <c r="OZ11" s="40">
        <f t="shared" si="167"/>
        <v>-6.47034643</v>
      </c>
      <c r="PA11" s="40">
        <f t="shared" si="168"/>
        <v>4.156278273</v>
      </c>
      <c r="PB11" s="40">
        <f t="shared" si="169"/>
        <v>6.903531546</v>
      </c>
      <c r="PC11" s="40">
        <f t="shared" si="170"/>
        <v>-2.88256977</v>
      </c>
      <c r="PD11" s="40">
        <f t="shared" si="171"/>
        <v>-5.758601155</v>
      </c>
      <c r="PE11" s="40">
        <f t="shared" si="172"/>
        <v>1.362058147</v>
      </c>
      <c r="PF11" s="40">
        <f t="shared" si="173"/>
        <v>4.953581551</v>
      </c>
      <c r="PG11" s="40">
        <f t="shared" si="174"/>
        <v>-1.29525573</v>
      </c>
      <c r="PH11" s="40">
        <f t="shared" si="175"/>
        <v>-3.027390378</v>
      </c>
      <c r="PI11" s="40">
        <f t="shared" si="176"/>
        <v>-1.002230862</v>
      </c>
      <c r="PJ11" s="40">
        <f t="shared" si="177"/>
        <v>5.467984886</v>
      </c>
      <c r="PK11" s="40">
        <f t="shared" si="178"/>
        <v>6.398782874</v>
      </c>
      <c r="PL11" s="40">
        <f t="shared" si="179"/>
        <v>1.812024388</v>
      </c>
      <c r="PM11" s="40">
        <f t="shared" si="180"/>
        <v>3.928646315</v>
      </c>
      <c r="PN11" s="40">
        <f t="shared" si="181"/>
        <v>3.772176351</v>
      </c>
      <c r="PO11" s="40">
        <f t="shared" si="182"/>
        <v>11.66372573</v>
      </c>
      <c r="PP11" s="40">
        <f t="shared" si="183"/>
        <v>6.849809816</v>
      </c>
      <c r="PQ11" s="40">
        <f t="shared" si="184"/>
        <v>-20.87125737</v>
      </c>
      <c r="PR11" s="40">
        <f t="shared" si="185"/>
        <v>38.48637009</v>
      </c>
      <c r="PS11" s="40">
        <f t="shared" si="186"/>
        <v>-3.568970364</v>
      </c>
      <c r="PT11" s="40">
        <f t="shared" si="187"/>
        <v>0.5237050637</v>
      </c>
      <c r="PU11" s="40">
        <f t="shared" si="188"/>
        <v>-1.976010248</v>
      </c>
      <c r="PV11" s="40">
        <f t="shared" si="189"/>
        <v>-2.01743754</v>
      </c>
      <c r="PW11" s="40">
        <f t="shared" si="190"/>
        <v>-4.142247721</v>
      </c>
      <c r="PX11" s="40">
        <f t="shared" si="191"/>
        <v>-10.70336822</v>
      </c>
      <c r="PY11" s="40" t="str">
        <f t="shared" si="192"/>
        <v>#DIV/0!</v>
      </c>
    </row>
    <row r="12">
      <c r="A12" s="41" t="s">
        <v>165</v>
      </c>
      <c r="B12" s="42">
        <f t="shared" si="2"/>
        <v>47.41271933</v>
      </c>
      <c r="C12" s="43">
        <f t="shared" si="3"/>
        <v>48.6010539</v>
      </c>
      <c r="D12" s="43">
        <f t="shared" si="4"/>
        <v>2.179029106</v>
      </c>
      <c r="E12" s="44" t="str">
        <f t="shared" si="115"/>
        <v>R+</v>
      </c>
      <c r="F12" s="45">
        <f t="shared" si="116"/>
        <v>1.732056232</v>
      </c>
      <c r="G12" s="42">
        <f t="shared" si="5"/>
        <v>49.90189204</v>
      </c>
      <c r="H12" s="43">
        <f t="shared" si="6"/>
        <v>49.02686297</v>
      </c>
      <c r="I12" s="44" t="str">
        <f t="shared" si="117"/>
        <v>R+</v>
      </c>
      <c r="J12" s="45">
        <f t="shared" si="118"/>
        <v>1.522267178</v>
      </c>
      <c r="K12" s="42">
        <f t="shared" si="7"/>
        <v>50.90633324</v>
      </c>
      <c r="L12" s="43">
        <f t="shared" si="8"/>
        <v>48.09914068</v>
      </c>
      <c r="M12" s="44" t="str">
        <f t="shared" si="119"/>
        <v>R+</v>
      </c>
      <c r="N12" s="45">
        <f t="shared" si="120"/>
        <v>2.270648658</v>
      </c>
      <c r="O12" s="42">
        <f t="shared" si="9"/>
        <v>47.09111003</v>
      </c>
      <c r="P12" s="43">
        <f t="shared" si="10"/>
        <v>52.09751623</v>
      </c>
      <c r="Q12" s="44" t="str">
        <f t="shared" si="121"/>
        <v>R+</v>
      </c>
      <c r="R12" s="45">
        <f t="shared" si="122"/>
        <v>1.279548314</v>
      </c>
      <c r="S12" s="42">
        <f t="shared" si="11"/>
        <v>48.8378212</v>
      </c>
      <c r="T12" s="43">
        <f t="shared" si="12"/>
        <v>48.84682657</v>
      </c>
      <c r="U12" s="43">
        <f t="shared" si="13"/>
        <v>1.634851613</v>
      </c>
      <c r="V12" s="44" t="str">
        <f t="shared" si="123"/>
        <v>R+</v>
      </c>
      <c r="W12" s="45">
        <f t="shared" si="124"/>
        <v>0.274337413</v>
      </c>
      <c r="X12" s="42">
        <f t="shared" si="14"/>
        <v>48.01977603</v>
      </c>
      <c r="Y12" s="43">
        <f t="shared" si="15"/>
        <v>42.31944152</v>
      </c>
      <c r="Z12" s="43">
        <f t="shared" si="16"/>
        <v>9.123091885</v>
      </c>
      <c r="AA12" s="44" t="str">
        <f t="shared" si="125"/>
        <v>R+</v>
      </c>
      <c r="AB12" s="45">
        <f t="shared" si="126"/>
        <v>1.580302125</v>
      </c>
      <c r="AC12" s="42">
        <f t="shared" si="17"/>
        <v>39.00160169</v>
      </c>
      <c r="AD12" s="43">
        <f t="shared" si="18"/>
        <v>40.89480038</v>
      </c>
      <c r="AE12" s="43">
        <f t="shared" si="19"/>
        <v>19.81538057</v>
      </c>
      <c r="AF12" s="44" t="str">
        <f t="shared" si="127"/>
        <v>R+</v>
      </c>
      <c r="AG12" s="45">
        <f t="shared" si="128"/>
        <v>4.63970251</v>
      </c>
      <c r="AH12" s="42">
        <f t="shared" si="20"/>
        <v>38.50721693</v>
      </c>
      <c r="AI12" s="43">
        <f t="shared" si="21"/>
        <v>60.87155909</v>
      </c>
      <c r="AJ12" s="44" t="str">
        <f t="shared" si="129"/>
        <v>R+</v>
      </c>
      <c r="AK12" s="45">
        <f t="shared" si="130"/>
        <v>7.350512975</v>
      </c>
      <c r="AL12" s="42">
        <f t="shared" si="22"/>
        <v>34.66024697</v>
      </c>
      <c r="AM12" s="43">
        <f t="shared" si="23"/>
        <v>65.31858104</v>
      </c>
      <c r="AN12" s="44" t="str">
        <f t="shared" si="131"/>
        <v>R+</v>
      </c>
      <c r="AO12" s="45">
        <f t="shared" si="132"/>
        <v>6.16279347</v>
      </c>
      <c r="AP12" s="42">
        <f t="shared" si="24"/>
        <v>38.49918606</v>
      </c>
      <c r="AQ12" s="43">
        <f t="shared" si="25"/>
        <v>55.51767197</v>
      </c>
      <c r="AR12" s="43">
        <f t="shared" si="26"/>
        <v>5.144851162</v>
      </c>
      <c r="AS12" s="44" t="str">
        <f t="shared" si="133"/>
        <v>R+</v>
      </c>
      <c r="AT12" s="45">
        <f t="shared" si="134"/>
        <v>3.745421506</v>
      </c>
      <c r="AU12" s="42">
        <f t="shared" si="27"/>
        <v>51.92610623</v>
      </c>
      <c r="AV12" s="43">
        <f t="shared" si="28"/>
        <v>46.64243448</v>
      </c>
      <c r="AW12" s="44" t="str">
        <f t="shared" si="135"/>
        <v>D+</v>
      </c>
      <c r="AX12" s="45">
        <f t="shared" si="136"/>
        <v>1.6279162</v>
      </c>
      <c r="AY12" s="42">
        <f t="shared" si="29"/>
        <v>27.79861904</v>
      </c>
      <c r="AZ12" s="43">
        <f t="shared" si="30"/>
        <v>71.91465279</v>
      </c>
      <c r="BA12" s="44" t="str">
        <f t="shared" si="137"/>
        <v>R+</v>
      </c>
      <c r="BB12" s="45">
        <f t="shared" si="138"/>
        <v>10.33533539</v>
      </c>
      <c r="BC12" s="42">
        <f t="shared" si="31"/>
        <v>30.93484109</v>
      </c>
      <c r="BD12" s="43">
        <f t="shared" si="32"/>
        <v>40.53395984</v>
      </c>
      <c r="BE12" s="43">
        <f t="shared" si="33"/>
        <v>28.53119908</v>
      </c>
      <c r="BF12" s="44" t="str">
        <f t="shared" si="139"/>
        <v>R+</v>
      </c>
      <c r="BG12" s="45">
        <f t="shared" si="140"/>
        <v>6.309654457</v>
      </c>
      <c r="BH12" s="42">
        <f t="shared" si="193"/>
        <v>51.14854237</v>
      </c>
      <c r="BI12" s="43">
        <f t="shared" si="34"/>
        <v>48.85145763</v>
      </c>
      <c r="BJ12" s="44" t="str">
        <f t="shared" si="141"/>
        <v>R+</v>
      </c>
      <c r="BK12" s="45">
        <f t="shared" si="142"/>
        <v>10.19726002</v>
      </c>
      <c r="BL12" s="42">
        <f t="shared" si="35"/>
        <v>48.48540581</v>
      </c>
      <c r="BM12" s="43">
        <f t="shared" si="36"/>
        <v>51.51459419</v>
      </c>
      <c r="BN12" s="43">
        <f t="shared" si="37"/>
        <v>0</v>
      </c>
      <c r="BO12" s="44" t="str">
        <f t="shared" si="143"/>
        <v>R+</v>
      </c>
      <c r="BP12" s="45">
        <f t="shared" si="144"/>
        <v>1.597155598</v>
      </c>
      <c r="BQ12" s="42">
        <f t="shared" si="194"/>
        <v>42.72927007</v>
      </c>
      <c r="BR12" s="43">
        <f t="shared" si="195"/>
        <v>57.27072993</v>
      </c>
      <c r="BS12" s="43">
        <f t="shared" si="196"/>
        <v>0</v>
      </c>
      <c r="BT12" s="44" t="str">
        <f t="shared" si="197"/>
        <v>D+</v>
      </c>
      <c r="BU12" s="45">
        <f t="shared" si="198"/>
        <v>0.4809214694</v>
      </c>
      <c r="BV12" s="42">
        <f t="shared" si="199"/>
        <v>44.97456377</v>
      </c>
      <c r="BW12" s="43">
        <f t="shared" si="200"/>
        <v>54.98995792</v>
      </c>
      <c r="BX12" s="44" t="str">
        <f t="shared" si="201"/>
        <v>D+</v>
      </c>
      <c r="BY12" s="45">
        <f t="shared" si="202"/>
        <v>0.4424145882</v>
      </c>
      <c r="BZ12" s="42">
        <f t="shared" si="203"/>
        <v>48.81700289</v>
      </c>
      <c r="CA12" s="43">
        <f t="shared" si="204"/>
        <v>33.63323021</v>
      </c>
      <c r="CB12" s="43">
        <f t="shared" ref="CB12:CB13" si="357">100*JV12/JS12</f>
        <v>15.5381438</v>
      </c>
      <c r="CC12" s="43">
        <f t="shared" si="205"/>
        <v>2.011623096</v>
      </c>
      <c r="CD12" s="44" t="str">
        <f t="shared" si="206"/>
        <v>D+</v>
      </c>
      <c r="CE12" s="45">
        <f t="shared" si="207"/>
        <v>6.838310189</v>
      </c>
      <c r="CF12" s="42">
        <f t="shared" si="208"/>
        <v>70.32379318</v>
      </c>
      <c r="CG12" s="43">
        <f t="shared" si="209"/>
        <v>29.67620682</v>
      </c>
      <c r="CH12" s="44" t="str">
        <f t="shared" si="210"/>
        <v>D+</v>
      </c>
      <c r="CI12" s="45">
        <f t="shared" si="211"/>
        <v>16.54999177</v>
      </c>
      <c r="CJ12" s="42">
        <f t="shared" si="212"/>
        <v>74.01440189</v>
      </c>
      <c r="CK12" s="43">
        <f t="shared" si="213"/>
        <v>25.98559811</v>
      </c>
      <c r="CL12" s="44" t="str">
        <f t="shared" si="214"/>
        <v>D+</v>
      </c>
      <c r="CM12" s="45">
        <f t="shared" si="215"/>
        <v>19.01457626</v>
      </c>
      <c r="CN12" s="42">
        <f t="shared" si="216"/>
        <v>76.08205673</v>
      </c>
      <c r="CO12" s="43">
        <f t="shared" si="217"/>
        <v>23.897481</v>
      </c>
      <c r="CP12" s="44" t="str">
        <f t="shared" si="218"/>
        <v>D+</v>
      </c>
      <c r="CQ12" s="45">
        <f t="shared" si="219"/>
        <v>13.63857473</v>
      </c>
      <c r="CR12" s="42">
        <f t="shared" si="220"/>
        <v>74.68072629</v>
      </c>
      <c r="CS12" s="43">
        <f t="shared" si="221"/>
        <v>25.03873275</v>
      </c>
      <c r="CT12" s="43">
        <f t="shared" si="222"/>
        <v>0.2805409554</v>
      </c>
      <c r="CU12" s="44" t="str">
        <f t="shared" si="223"/>
        <v>D+</v>
      </c>
      <c r="CV12" s="45">
        <f t="shared" si="224"/>
        <v>15.7417539</v>
      </c>
      <c r="CW12" s="42">
        <f t="shared" si="225"/>
        <v>40.11605446</v>
      </c>
      <c r="CX12" s="43">
        <f t="shared" si="226"/>
        <v>56.83199697</v>
      </c>
      <c r="CY12" s="44" t="str">
        <f t="shared" si="227"/>
        <v>D+</v>
      </c>
      <c r="CZ12" s="45">
        <f t="shared" si="228"/>
        <v>0.176857529</v>
      </c>
      <c r="DA12" s="42">
        <f t="shared" si="229"/>
        <v>56.87652308</v>
      </c>
      <c r="DB12" s="43">
        <f t="shared" si="230"/>
        <v>28.06401964</v>
      </c>
      <c r="DC12" s="43">
        <f t="shared" si="231"/>
        <v>7.901680195</v>
      </c>
      <c r="DD12" s="44" t="str">
        <f t="shared" si="232"/>
        <v>D+</v>
      </c>
      <c r="DE12" s="45">
        <f t="shared" si="233"/>
        <v>32.1755189</v>
      </c>
      <c r="DF12" s="42">
        <f t="shared" si="234"/>
        <v>62.13233023</v>
      </c>
      <c r="DG12" s="43">
        <f t="shared" si="235"/>
        <v>30.78850365</v>
      </c>
      <c r="DH12" s="43">
        <f t="shared" si="249"/>
        <v>3.561892079</v>
      </c>
      <c r="DI12" s="44" t="str">
        <f t="shared" si="236"/>
        <v>D+</v>
      </c>
      <c r="DJ12" s="45">
        <f t="shared" si="237"/>
        <v>30.74749362</v>
      </c>
      <c r="DK12" s="42">
        <f t="shared" si="238"/>
        <v>69.3437709</v>
      </c>
      <c r="DL12" s="43">
        <f t="shared" si="239"/>
        <v>18.09770357</v>
      </c>
      <c r="DM12" s="43">
        <f t="shared" si="240"/>
        <v>6.630415934</v>
      </c>
      <c r="DN12" s="44" t="str">
        <f t="shared" si="241"/>
        <v>D+</v>
      </c>
      <c r="DO12" s="45">
        <f t="shared" si="242"/>
        <v>27.65956407</v>
      </c>
      <c r="DP12" s="42">
        <f t="shared" si="243"/>
        <v>69.5221984</v>
      </c>
      <c r="DQ12" s="43">
        <f t="shared" si="244"/>
        <v>8.417097783</v>
      </c>
      <c r="DR12" s="43">
        <f t="shared" si="245"/>
        <v>8.960009442</v>
      </c>
      <c r="DS12" s="43">
        <f t="shared" si="246"/>
        <v>9.45374432</v>
      </c>
      <c r="DT12" s="44" t="str">
        <f t="shared" si="247"/>
        <v>D+</v>
      </c>
      <c r="DU12" s="45">
        <f t="shared" si="248"/>
        <v>24.85632439</v>
      </c>
      <c r="DV12" s="42">
        <f t="shared" si="250"/>
        <v>63.01458671</v>
      </c>
      <c r="DW12" s="43">
        <f t="shared" si="251"/>
        <v>21.58427877</v>
      </c>
      <c r="DX12" s="43">
        <f t="shared" si="252"/>
        <v>7.591166937</v>
      </c>
      <c r="DY12" s="44" t="str">
        <f t="shared" si="253"/>
        <v>D+</v>
      </c>
      <c r="DZ12" s="45">
        <f t="shared" si="254"/>
        <v>28.99164189</v>
      </c>
      <c r="EA12" s="42">
        <f t="shared" si="255"/>
        <v>68.33484046</v>
      </c>
      <c r="EB12" s="43">
        <f t="shared" si="256"/>
        <v>21.48042889</v>
      </c>
      <c r="EC12" s="43">
        <f t="shared" si="257"/>
        <v>6.037979589</v>
      </c>
      <c r="ED12" s="44" t="str">
        <f t="shared" si="258"/>
        <v>D+</v>
      </c>
      <c r="EE12" s="45">
        <f t="shared" si="259"/>
        <v>36.09866997</v>
      </c>
      <c r="EF12" s="42">
        <f t="shared" si="260"/>
        <v>71.30822972</v>
      </c>
      <c r="EG12" s="43">
        <f t="shared" si="261"/>
        <v>18.5502787</v>
      </c>
      <c r="EH12" s="44" t="str">
        <f t="shared" si="262"/>
        <v>D+</v>
      </c>
      <c r="EI12" s="45">
        <f t="shared" si="263"/>
        <v>32.51033347</v>
      </c>
      <c r="EJ12" s="42">
        <f t="shared" si="264"/>
        <v>70.46119429</v>
      </c>
      <c r="EK12" s="43">
        <f t="shared" si="265"/>
        <v>24.30304595</v>
      </c>
      <c r="EL12" s="44" t="str">
        <f t="shared" si="266"/>
        <v>D+</v>
      </c>
      <c r="EM12" s="45">
        <f t="shared" si="267"/>
        <v>26.56125381</v>
      </c>
      <c r="EN12" s="42">
        <f t="shared" si="307"/>
        <v>85.00747089</v>
      </c>
      <c r="EO12" s="51"/>
      <c r="EP12" s="43">
        <f t="shared" si="270"/>
        <v>13.65340701</v>
      </c>
      <c r="EQ12" s="44" t="str">
        <f t="shared" si="271"/>
        <v>D+</v>
      </c>
      <c r="ER12" s="45">
        <f t="shared" si="272"/>
        <v>48.31033393</v>
      </c>
      <c r="ES12" s="42">
        <f t="shared" si="273"/>
        <v>59.48421053</v>
      </c>
      <c r="ET12" s="43">
        <f t="shared" si="274"/>
        <v>39.89323308</v>
      </c>
      <c r="EU12" s="44" t="str">
        <f t="shared" si="275"/>
        <v>D+</v>
      </c>
      <c r="EV12" s="45">
        <f t="shared" si="276"/>
        <v>9.42645911</v>
      </c>
      <c r="EW12" s="42">
        <f t="shared" si="277"/>
        <v>52.95715953</v>
      </c>
      <c r="EX12" s="43">
        <f t="shared" si="278"/>
        <v>46.72612102</v>
      </c>
      <c r="EY12" s="44" t="str">
        <f t="shared" si="279"/>
        <v>D+</v>
      </c>
      <c r="EZ12" s="45">
        <f t="shared" si="280"/>
        <v>2.83078736</v>
      </c>
      <c r="FA12" s="42">
        <f t="shared" si="281"/>
        <v>54.17490023</v>
      </c>
      <c r="FB12" s="43">
        <f t="shared" si="282"/>
        <v>45.82509977</v>
      </c>
      <c r="FC12" s="51"/>
      <c r="FD12" s="44" t="str">
        <f t="shared" si="284"/>
        <v>D+</v>
      </c>
      <c r="FE12" s="45">
        <f t="shared" si="285"/>
        <v>4.225869006</v>
      </c>
      <c r="FF12" s="42">
        <f t="shared" si="308"/>
        <v>49.01445186</v>
      </c>
      <c r="FG12" s="43">
        <f t="shared" si="309"/>
        <v>50.98554814</v>
      </c>
      <c r="FH12" s="44" t="str">
        <f t="shared" si="310"/>
        <v>R+</v>
      </c>
      <c r="FI12" s="45">
        <f t="shared" si="311"/>
        <v>2.503800267</v>
      </c>
      <c r="FJ12" s="42">
        <f t="shared" si="312"/>
        <v>46.48086773</v>
      </c>
      <c r="FK12" s="43">
        <f t="shared" si="313"/>
        <v>53.51913227</v>
      </c>
      <c r="FL12" s="44" t="str">
        <f t="shared" si="314"/>
        <v>D+</v>
      </c>
      <c r="FM12" s="45">
        <f t="shared" si="315"/>
        <v>2.418601408</v>
      </c>
      <c r="FN12" s="66" t="s">
        <v>161</v>
      </c>
      <c r="FO12" s="62"/>
      <c r="FP12" s="62"/>
      <c r="FQ12" s="63"/>
      <c r="FR12" s="61" t="s">
        <v>155</v>
      </c>
      <c r="FS12" s="62"/>
      <c r="FT12" s="62"/>
      <c r="FU12" s="63"/>
      <c r="FV12" s="42">
        <f t="shared" si="324"/>
        <v>1.676565672</v>
      </c>
      <c r="FW12" s="51"/>
      <c r="FX12" s="43">
        <f t="shared" si="326"/>
        <v>62.22840388</v>
      </c>
      <c r="FY12" s="43">
        <f t="shared" si="327"/>
        <v>36.09503045</v>
      </c>
      <c r="FZ12" s="42">
        <f t="shared" si="328"/>
        <v>56.81351086</v>
      </c>
      <c r="GA12" s="51"/>
      <c r="GB12" s="43">
        <f t="shared" si="330"/>
        <v>43.18648914</v>
      </c>
      <c r="GC12" s="42">
        <f t="shared" si="331"/>
        <v>60.03058529</v>
      </c>
      <c r="GD12" s="43">
        <f t="shared" si="332"/>
        <v>39.96941471</v>
      </c>
      <c r="GE12" s="51"/>
      <c r="GF12" s="50" t="str">
        <f t="shared" si="334"/>
        <v>D+</v>
      </c>
      <c r="GG12" s="45">
        <f t="shared" si="335"/>
        <v>6.362495111</v>
      </c>
      <c r="GH12" s="42">
        <f t="shared" si="336"/>
        <v>42.80161044</v>
      </c>
      <c r="GI12" s="43">
        <f t="shared" si="337"/>
        <v>57.19838956</v>
      </c>
      <c r="GJ12" s="51"/>
      <c r="GK12" s="44" t="str">
        <f t="shared" si="339"/>
        <v>W+</v>
      </c>
      <c r="GL12" s="45">
        <f t="shared" si="340"/>
        <v>4.528935508</v>
      </c>
      <c r="GM12" s="55"/>
      <c r="GN12" s="51"/>
      <c r="GO12" s="51"/>
      <c r="GP12" s="60"/>
      <c r="GQ12" s="59"/>
      <c r="GR12" s="55"/>
      <c r="GS12" s="43"/>
      <c r="GT12" s="60"/>
      <c r="GU12" s="59"/>
      <c r="GV12" s="55"/>
      <c r="GW12" s="51"/>
      <c r="GX12" s="51"/>
      <c r="GY12" s="51"/>
      <c r="GZ12" s="60"/>
      <c r="HA12" s="59"/>
      <c r="HB12" s="55"/>
      <c r="HC12" s="51"/>
      <c r="HD12" s="51"/>
      <c r="HE12" s="58"/>
      <c r="HF12" s="59"/>
      <c r="HG12" s="55"/>
      <c r="HH12" s="43"/>
      <c r="HI12" s="58"/>
      <c r="HJ12" s="59"/>
      <c r="HK12" s="14"/>
      <c r="HL12" s="56">
        <v>9501617.0</v>
      </c>
      <c r="HM12" s="52">
        <v>4504975.0</v>
      </c>
      <c r="HN12" s="52">
        <v>4617886.0</v>
      </c>
      <c r="HO12" s="53">
        <v>207043.0</v>
      </c>
      <c r="HP12" s="39">
        <v>8492175.0</v>
      </c>
      <c r="HQ12" s="32">
        <v>4237756.0</v>
      </c>
      <c r="HR12" s="33">
        <v>4163447.0</v>
      </c>
      <c r="HS12" s="39">
        <v>8412248.0</v>
      </c>
      <c r="HT12" s="32">
        <v>4282367.0</v>
      </c>
      <c r="HU12" s="33">
        <v>4046219.0</v>
      </c>
      <c r="HV12" s="39">
        <v>7609810.0</v>
      </c>
      <c r="HW12" s="32">
        <v>3583544.0</v>
      </c>
      <c r="HX12" s="33">
        <v>3964522.0</v>
      </c>
      <c r="HY12" s="39">
        <v>5963110.0</v>
      </c>
      <c r="HZ12" s="32">
        <v>2912253.0</v>
      </c>
      <c r="IA12" s="32">
        <v>2912790.0</v>
      </c>
      <c r="IB12" s="33">
        <v>97488.0</v>
      </c>
      <c r="IC12" s="39">
        <v>5303794.0</v>
      </c>
      <c r="ID12" s="32">
        <v>2546870.0</v>
      </c>
      <c r="IE12" s="32">
        <v>2244536.0</v>
      </c>
      <c r="IF12" s="33">
        <v>483870.0</v>
      </c>
      <c r="IG12" s="39">
        <v>5314392.0</v>
      </c>
      <c r="IH12" s="32">
        <v>2072698.0</v>
      </c>
      <c r="II12" s="32">
        <v>2173310.0</v>
      </c>
      <c r="IJ12" s="33">
        <v>1053067.0</v>
      </c>
      <c r="IK12" s="39">
        <v>4302313.0</v>
      </c>
      <c r="IL12" s="32">
        <v>1656701.0</v>
      </c>
      <c r="IM12" s="33">
        <v>2618885.0</v>
      </c>
      <c r="IN12" s="39">
        <v>4180051.0</v>
      </c>
      <c r="IO12" s="32">
        <v>1448816.0</v>
      </c>
      <c r="IP12" s="33">
        <v>2730350.0</v>
      </c>
      <c r="IQ12" s="39">
        <v>3687026.0</v>
      </c>
      <c r="IR12" s="32">
        <v>1419475.0</v>
      </c>
      <c r="IS12" s="32">
        <v>2046951.0</v>
      </c>
      <c r="IT12" s="33">
        <v>189692.0</v>
      </c>
      <c r="IU12" s="39">
        <v>3150631.0</v>
      </c>
      <c r="IV12" s="32">
        <v>1636000.0</v>
      </c>
      <c r="IW12" s="33">
        <v>1469531.0</v>
      </c>
      <c r="IX12" s="39">
        <v>2583283.0</v>
      </c>
      <c r="IY12" s="32">
        <v>718117.0</v>
      </c>
      <c r="IZ12" s="33">
        <v>1857759.0</v>
      </c>
      <c r="JA12" s="39">
        <v>2187805.0</v>
      </c>
      <c r="JB12" s="32">
        <v>676794.0</v>
      </c>
      <c r="JC12" s="32">
        <v>886804.0</v>
      </c>
      <c r="JD12" s="33">
        <v>624207.0</v>
      </c>
      <c r="JE12" s="39">
        <v>1854481.0</v>
      </c>
      <c r="JF12" s="32">
        <v>948540.0</v>
      </c>
      <c r="JG12" s="33">
        <v>905941.0</v>
      </c>
      <c r="JH12" s="39">
        <v>1544176.0</v>
      </c>
      <c r="JI12" s="32">
        <v>748700.0</v>
      </c>
      <c r="JJ12" s="32">
        <v>795476.0</v>
      </c>
      <c r="JK12" s="33">
        <v>0.0</v>
      </c>
      <c r="JL12" s="39">
        <v>1124220.0</v>
      </c>
      <c r="JM12" s="32">
        <v>480371.0</v>
      </c>
      <c r="JN12" s="32">
        <v>643849.0</v>
      </c>
      <c r="JO12" s="33">
        <v>0.0</v>
      </c>
      <c r="JP12" s="39">
        <v>989337.0</v>
      </c>
      <c r="JQ12" s="32">
        <v>444950.0</v>
      </c>
      <c r="JR12" s="33">
        <v>544036.0</v>
      </c>
      <c r="JS12" s="39">
        <v>577643.0</v>
      </c>
      <c r="JT12" s="34">
        <v>281988.0</v>
      </c>
      <c r="JU12" s="32">
        <v>194280.0</v>
      </c>
      <c r="JV12" s="32">
        <v>89755.0</v>
      </c>
      <c r="JW12" s="33">
        <v>11620.0</v>
      </c>
      <c r="JX12" s="39">
        <v>482592.0</v>
      </c>
      <c r="JY12" s="32">
        <v>339377.0</v>
      </c>
      <c r="JZ12" s="33">
        <v>143215.0</v>
      </c>
      <c r="KA12" s="39">
        <v>485492.0</v>
      </c>
      <c r="KB12" s="32">
        <v>359334.0</v>
      </c>
      <c r="KC12" s="33">
        <v>126158.0</v>
      </c>
      <c r="KD12" s="39">
        <v>327432.0</v>
      </c>
      <c r="KE12" s="32">
        <v>249117.0</v>
      </c>
      <c r="KF12" s="33">
        <v>78248.0</v>
      </c>
      <c r="KG12" s="39">
        <v>276252.0</v>
      </c>
      <c r="KH12" s="32">
        <v>206307.0</v>
      </c>
      <c r="KI12" s="32">
        <v>69170.0</v>
      </c>
      <c r="KJ12" s="33">
        <v>775.0</v>
      </c>
      <c r="KK12" s="39">
        <v>253674.0</v>
      </c>
      <c r="KL12" s="32">
        <v>101764.0</v>
      </c>
      <c r="KM12" s="33">
        <v>144168.0</v>
      </c>
      <c r="KN12" s="39">
        <v>109154.0</v>
      </c>
      <c r="KO12" s="32">
        <v>62083.0</v>
      </c>
      <c r="KP12" s="32">
        <v>30633.0</v>
      </c>
      <c r="KQ12" s="33">
        <v>8625.0</v>
      </c>
      <c r="KR12" s="39">
        <v>145681.0</v>
      </c>
      <c r="KS12" s="32">
        <v>90515.0</v>
      </c>
      <c r="KT12" s="32">
        <v>44853.0</v>
      </c>
      <c r="KU12" s="33">
        <v>5189.0</v>
      </c>
      <c r="KV12" s="39">
        <v>80734.0</v>
      </c>
      <c r="KW12" s="32">
        <v>55984.0</v>
      </c>
      <c r="KX12" s="32">
        <v>14611.0</v>
      </c>
      <c r="KY12" s="33">
        <v>5353.0</v>
      </c>
      <c r="KZ12" s="39">
        <v>50837.0</v>
      </c>
      <c r="LA12" s="34">
        <v>35343.0</v>
      </c>
      <c r="LB12" s="32">
        <v>4279.0</v>
      </c>
      <c r="LC12" s="32">
        <v>4555.0</v>
      </c>
      <c r="LD12" s="33">
        <v>4806.0</v>
      </c>
      <c r="LE12" s="39">
        <v>49360.0</v>
      </c>
      <c r="LF12" s="32">
        <v>31104.0</v>
      </c>
      <c r="LG12" s="32">
        <v>10654.0</v>
      </c>
      <c r="LH12" s="33">
        <v>3747.0</v>
      </c>
      <c r="LI12" s="39">
        <v>38705.0</v>
      </c>
      <c r="LJ12" s="32">
        <v>26449.0</v>
      </c>
      <c r="LK12" s="32">
        <v>8314.0</v>
      </c>
      <c r="LL12" s="33">
        <v>2337.0</v>
      </c>
      <c r="LM12" s="39">
        <v>39649.0</v>
      </c>
      <c r="LN12" s="32">
        <v>28273.0</v>
      </c>
      <c r="LO12" s="33">
        <v>7355.0</v>
      </c>
      <c r="LP12" s="39">
        <v>46488.0</v>
      </c>
      <c r="LQ12" s="32">
        <v>32756.0</v>
      </c>
      <c r="LR12" s="33">
        <v>11298.0</v>
      </c>
      <c r="LS12" s="39">
        <v>35471.0</v>
      </c>
      <c r="LT12" s="32">
        <v>30153.0</v>
      </c>
      <c r="LU12" s="32">
        <v>0.0</v>
      </c>
      <c r="LV12" s="33">
        <v>4843.0</v>
      </c>
      <c r="LW12" s="39">
        <v>66500.0</v>
      </c>
      <c r="LX12" s="32">
        <v>39557.0</v>
      </c>
      <c r="LY12" s="33">
        <v>26529.0</v>
      </c>
      <c r="LZ12" s="39">
        <v>59990.0</v>
      </c>
      <c r="MA12" s="32">
        <v>31769.0</v>
      </c>
      <c r="MB12" s="33">
        <v>28031.0</v>
      </c>
      <c r="MC12" s="39">
        <v>51618.0</v>
      </c>
      <c r="MD12" s="32">
        <v>27964.0</v>
      </c>
      <c r="ME12" s="32">
        <v>23654.0</v>
      </c>
      <c r="MF12" s="33">
        <v>0.0</v>
      </c>
      <c r="MG12" s="39">
        <v>46776.0</v>
      </c>
      <c r="MH12" s="32">
        <v>22927.0</v>
      </c>
      <c r="MI12" s="33">
        <v>23849.0</v>
      </c>
      <c r="MJ12" s="39">
        <v>33190.0</v>
      </c>
      <c r="MK12" s="32">
        <v>15427.0</v>
      </c>
      <c r="ML12" s="33">
        <v>17763.0</v>
      </c>
      <c r="MM12" s="39"/>
      <c r="MN12" s="32"/>
      <c r="MO12" s="33"/>
      <c r="MP12" s="39"/>
      <c r="MQ12" s="32"/>
      <c r="MR12" s="33"/>
      <c r="MS12" s="39">
        <v>13301.0</v>
      </c>
      <c r="MT12" s="32">
        <v>223.0</v>
      </c>
      <c r="MU12" s="32">
        <v>0.0</v>
      </c>
      <c r="MV12" s="32">
        <v>8277.0</v>
      </c>
      <c r="MW12" s="33">
        <v>4801.0</v>
      </c>
      <c r="MX12" s="39">
        <v>11191.0</v>
      </c>
      <c r="MY12" s="32">
        <v>6358.0</v>
      </c>
      <c r="MZ12" s="32">
        <v>0.0</v>
      </c>
      <c r="NA12" s="33">
        <v>4833.0</v>
      </c>
      <c r="NB12" s="39">
        <v>7193.0</v>
      </c>
      <c r="NC12" s="32">
        <v>4318.0</v>
      </c>
      <c r="ND12" s="32">
        <v>2875.0</v>
      </c>
      <c r="NE12" s="33">
        <v>0.0</v>
      </c>
      <c r="NF12" s="39">
        <v>7203.0</v>
      </c>
      <c r="NG12" s="32">
        <v>3083.0</v>
      </c>
      <c r="NH12" s="32">
        <v>4120.0</v>
      </c>
      <c r="NI12" s="33">
        <v>0.0</v>
      </c>
      <c r="NJ12" s="39"/>
      <c r="NK12" s="32"/>
      <c r="NL12" s="32"/>
      <c r="NM12" s="33"/>
      <c r="NN12" s="39"/>
      <c r="NO12" s="32"/>
      <c r="NP12" s="33"/>
      <c r="NQ12" s="39"/>
      <c r="NR12" s="32"/>
      <c r="NS12" s="32"/>
      <c r="NT12" s="32"/>
      <c r="NU12" s="32"/>
      <c r="NV12" s="39"/>
      <c r="NW12" s="32"/>
      <c r="NX12" s="32"/>
      <c r="NY12" s="32"/>
      <c r="NZ12" s="39"/>
      <c r="OA12" s="32"/>
      <c r="OB12" s="33"/>
      <c r="OC12" s="14"/>
      <c r="OD12" s="40">
        <f t="shared" si="145"/>
        <v>-1.732056232</v>
      </c>
      <c r="OE12" s="40">
        <f t="shared" si="146"/>
        <v>-1.522267178</v>
      </c>
      <c r="OF12" s="40">
        <f t="shared" si="147"/>
        <v>-2.270648658</v>
      </c>
      <c r="OG12" s="40">
        <f t="shared" si="148"/>
        <v>-1.279548314</v>
      </c>
      <c r="OH12" s="40">
        <f t="shared" si="149"/>
        <v>-0.274337413</v>
      </c>
      <c r="OI12" s="40">
        <f t="shared" si="150"/>
        <v>-1.580302125</v>
      </c>
      <c r="OJ12" s="40">
        <f t="shared" si="151"/>
        <v>-4.63970251</v>
      </c>
      <c r="OK12" s="40">
        <f t="shared" si="152"/>
        <v>-7.350512975</v>
      </c>
      <c r="OL12" s="40">
        <f t="shared" si="153"/>
        <v>-6.16279347</v>
      </c>
      <c r="OM12" s="40">
        <f t="shared" si="154"/>
        <v>-3.745421506</v>
      </c>
      <c r="ON12" s="40">
        <f t="shared" si="155"/>
        <v>1.6279162</v>
      </c>
      <c r="OO12" s="40">
        <f t="shared" si="156"/>
        <v>-10.33533539</v>
      </c>
      <c r="OP12" s="40">
        <f t="shared" si="157"/>
        <v>-6.309654457</v>
      </c>
      <c r="OQ12" s="40">
        <f t="shared" si="158"/>
        <v>-10.19726002</v>
      </c>
      <c r="OR12" s="40">
        <f t="shared" si="159"/>
        <v>-1.597155598</v>
      </c>
      <c r="OS12" s="40">
        <f t="shared" si="160"/>
        <v>0.4809214694</v>
      </c>
      <c r="OT12" s="40">
        <f t="shared" si="161"/>
        <v>0.4424145882</v>
      </c>
      <c r="OU12" s="40">
        <f t="shared" si="162"/>
        <v>6.838310189</v>
      </c>
      <c r="OV12" s="40">
        <f t="shared" si="163"/>
        <v>16.54999177</v>
      </c>
      <c r="OW12" s="40">
        <f t="shared" si="164"/>
        <v>19.01457626</v>
      </c>
      <c r="OX12" s="40">
        <f t="shared" si="165"/>
        <v>13.63857473</v>
      </c>
      <c r="OY12" s="40">
        <f t="shared" si="166"/>
        <v>15.7417539</v>
      </c>
      <c r="OZ12" s="40">
        <f t="shared" si="167"/>
        <v>0.176857529</v>
      </c>
      <c r="PA12" s="40">
        <f t="shared" si="168"/>
        <v>32.1755189</v>
      </c>
      <c r="PB12" s="40">
        <f t="shared" si="169"/>
        <v>30.74749362</v>
      </c>
      <c r="PC12" s="40">
        <f t="shared" si="170"/>
        <v>27.65956407</v>
      </c>
      <c r="PD12" s="40">
        <f t="shared" si="171"/>
        <v>24.85632439</v>
      </c>
      <c r="PE12" s="40">
        <f t="shared" si="172"/>
        <v>28.99164189</v>
      </c>
      <c r="PF12" s="40">
        <f t="shared" si="173"/>
        <v>36.09866997</v>
      </c>
      <c r="PG12" s="40">
        <f t="shared" si="174"/>
        <v>32.51033347</v>
      </c>
      <c r="PH12" s="40">
        <f t="shared" si="175"/>
        <v>26.56125381</v>
      </c>
      <c r="PI12" s="40">
        <f t="shared" si="176"/>
        <v>48.31033393</v>
      </c>
      <c r="PJ12" s="40">
        <f t="shared" si="177"/>
        <v>9.42645911</v>
      </c>
      <c r="PK12" s="40">
        <f t="shared" si="178"/>
        <v>2.83078736</v>
      </c>
      <c r="PL12" s="40">
        <f t="shared" si="179"/>
        <v>4.225869006</v>
      </c>
      <c r="PM12" s="40">
        <f t="shared" si="180"/>
        <v>-2.503800267</v>
      </c>
      <c r="PN12" s="40">
        <f t="shared" si="181"/>
        <v>2.418601408</v>
      </c>
      <c r="PO12" s="40" t="str">
        <f t="shared" si="182"/>
        <v>#DIV/0!</v>
      </c>
      <c r="PP12" s="40" t="str">
        <f t="shared" si="183"/>
        <v>#DIV/0!</v>
      </c>
      <c r="PQ12" s="40">
        <f t="shared" si="184"/>
        <v>57.32023199</v>
      </c>
      <c r="PR12" s="40">
        <f t="shared" si="185"/>
        <v>42.21502056</v>
      </c>
      <c r="PS12" s="40">
        <f t="shared" si="186"/>
        <v>6.362495111</v>
      </c>
      <c r="PT12" s="40">
        <f t="shared" si="187"/>
        <v>-4.528935508</v>
      </c>
      <c r="PU12" s="40" t="str">
        <f t="shared" si="188"/>
        <v>#DIV/0!</v>
      </c>
      <c r="PV12" s="40" t="str">
        <f t="shared" si="189"/>
        <v>#DIV/0!</v>
      </c>
      <c r="PW12" s="40" t="str">
        <f t="shared" si="190"/>
        <v>#DIV/0!</v>
      </c>
      <c r="PX12" s="40" t="str">
        <f t="shared" si="191"/>
        <v>#DIV/0!</v>
      </c>
      <c r="PY12" s="40" t="str">
        <f t="shared" si="192"/>
        <v>#DIV/0!</v>
      </c>
    </row>
    <row r="13">
      <c r="A13" s="41" t="s">
        <v>166</v>
      </c>
      <c r="B13" s="42">
        <f t="shared" si="2"/>
        <v>45.34559797</v>
      </c>
      <c r="C13" s="43">
        <f t="shared" si="3"/>
        <v>50.44384267</v>
      </c>
      <c r="D13" s="43">
        <f t="shared" si="4"/>
        <v>3.025658919</v>
      </c>
      <c r="E13" s="44" t="str">
        <f t="shared" si="115"/>
        <v>R+</v>
      </c>
      <c r="F13" s="45">
        <f t="shared" si="116"/>
        <v>3.774393359</v>
      </c>
      <c r="G13" s="42">
        <f t="shared" si="5"/>
        <v>45.38535128</v>
      </c>
      <c r="H13" s="43">
        <f t="shared" si="6"/>
        <v>53.18556155</v>
      </c>
      <c r="I13" s="44" t="str">
        <f t="shared" si="117"/>
        <v>R+</v>
      </c>
      <c r="J13" s="45">
        <f t="shared" si="118"/>
        <v>5.921168415</v>
      </c>
      <c r="K13" s="42">
        <f t="shared" si="7"/>
        <v>46.89849696</v>
      </c>
      <c r="L13" s="43">
        <f t="shared" si="8"/>
        <v>52.1026622</v>
      </c>
      <c r="M13" s="44" t="str">
        <f t="shared" si="119"/>
        <v>R+</v>
      </c>
      <c r="N13" s="45">
        <f t="shared" si="120"/>
        <v>6.316679801</v>
      </c>
      <c r="O13" s="42">
        <f t="shared" si="9"/>
        <v>41.34231669</v>
      </c>
      <c r="P13" s="43">
        <f t="shared" si="10"/>
        <v>57.92903636</v>
      </c>
      <c r="Q13" s="44" t="str">
        <f t="shared" si="121"/>
        <v>R+</v>
      </c>
      <c r="R13" s="45">
        <f t="shared" si="122"/>
        <v>7.110101435</v>
      </c>
      <c r="S13" s="42">
        <f t="shared" si="11"/>
        <v>42.98476127</v>
      </c>
      <c r="T13" s="43">
        <f t="shared" si="12"/>
        <v>54.67181967</v>
      </c>
      <c r="U13" s="43">
        <f t="shared" si="13"/>
        <v>0.5172512057</v>
      </c>
      <c r="V13" s="44" t="str">
        <f t="shared" si="123"/>
        <v>R+</v>
      </c>
      <c r="W13" s="45">
        <f t="shared" si="124"/>
        <v>6.253481628</v>
      </c>
      <c r="X13" s="42">
        <f t="shared" si="14"/>
        <v>45.83803632</v>
      </c>
      <c r="Y13" s="43">
        <f t="shared" si="15"/>
        <v>47.01216274</v>
      </c>
      <c r="Z13" s="43">
        <f t="shared" si="16"/>
        <v>6.365049187</v>
      </c>
      <c r="AA13" s="44" t="str">
        <f t="shared" si="125"/>
        <v>R+</v>
      </c>
      <c r="AB13" s="45">
        <f t="shared" si="126"/>
        <v>5.367532518</v>
      </c>
      <c r="AC13" s="42">
        <f t="shared" si="17"/>
        <v>43.46868534</v>
      </c>
      <c r="AD13" s="43">
        <f t="shared" si="18"/>
        <v>42.87785319</v>
      </c>
      <c r="AE13" s="43">
        <f t="shared" si="19"/>
        <v>13.34076936</v>
      </c>
      <c r="AF13" s="44" t="str">
        <f t="shared" si="127"/>
        <v>R+</v>
      </c>
      <c r="AG13" s="45">
        <f t="shared" si="128"/>
        <v>3.112790611</v>
      </c>
      <c r="AH13" s="42">
        <f t="shared" si="20"/>
        <v>39.49842844</v>
      </c>
      <c r="AI13" s="43">
        <f t="shared" si="21"/>
        <v>59.75287234</v>
      </c>
      <c r="AJ13" s="44" t="str">
        <f t="shared" si="129"/>
        <v>R+</v>
      </c>
      <c r="AK13" s="45">
        <f t="shared" si="130"/>
        <v>6.302057674</v>
      </c>
      <c r="AL13" s="42">
        <f t="shared" si="22"/>
        <v>39.78552925</v>
      </c>
      <c r="AM13" s="43">
        <f t="shared" si="23"/>
        <v>60.17263736</v>
      </c>
      <c r="AN13" s="44" t="str">
        <f t="shared" si="131"/>
        <v>R+</v>
      </c>
      <c r="AO13" s="45">
        <f t="shared" si="132"/>
        <v>1.028200405</v>
      </c>
      <c r="AP13" s="42">
        <f t="shared" si="24"/>
        <v>55.7590861</v>
      </c>
      <c r="AQ13" s="43">
        <f t="shared" si="25"/>
        <v>40.95032949</v>
      </c>
      <c r="AR13" s="43">
        <f t="shared" si="26"/>
        <v>2.25701063</v>
      </c>
      <c r="AS13" s="44" t="str">
        <f t="shared" si="133"/>
        <v>D+</v>
      </c>
      <c r="AT13" s="45">
        <f t="shared" si="134"/>
        <v>12.96165728</v>
      </c>
      <c r="AU13" s="42">
        <f t="shared" si="27"/>
        <v>66.74187609</v>
      </c>
      <c r="AV13" s="43">
        <f t="shared" si="28"/>
        <v>32.96469132</v>
      </c>
      <c r="AW13" s="44" t="str">
        <f t="shared" si="135"/>
        <v>D+</v>
      </c>
      <c r="AX13" s="45">
        <f t="shared" si="136"/>
        <v>15.88600919</v>
      </c>
      <c r="AY13" s="42">
        <f t="shared" si="29"/>
        <v>24.64554824</v>
      </c>
      <c r="AZ13" s="43">
        <f t="shared" si="30"/>
        <v>75.03549625</v>
      </c>
      <c r="BA13" s="44" t="str">
        <f t="shared" si="137"/>
        <v>R+</v>
      </c>
      <c r="BB13" s="45">
        <f t="shared" si="138"/>
        <v>13.489482</v>
      </c>
      <c r="BC13" s="42">
        <f t="shared" si="31"/>
        <v>26.7495077</v>
      </c>
      <c r="BD13" s="43">
        <f t="shared" si="32"/>
        <v>30.40241037</v>
      </c>
      <c r="BE13" s="64">
        <f t="shared" si="33"/>
        <v>42.83488474</v>
      </c>
      <c r="BF13" s="44" t="str">
        <f t="shared" si="139"/>
        <v>R+</v>
      </c>
      <c r="BG13" s="45">
        <f t="shared" si="140"/>
        <v>2.78983673</v>
      </c>
      <c r="BH13" s="42">
        <f t="shared" si="193"/>
        <v>45.86504771</v>
      </c>
      <c r="BI13" s="43">
        <f t="shared" si="34"/>
        <v>54.11783706</v>
      </c>
      <c r="BJ13" s="44" t="str">
        <f t="shared" si="141"/>
        <v>R+</v>
      </c>
      <c r="BK13" s="45">
        <f t="shared" si="142"/>
        <v>15.47290343</v>
      </c>
      <c r="BL13" s="42">
        <f t="shared" si="35"/>
        <v>62.54020937</v>
      </c>
      <c r="BM13" s="43">
        <f t="shared" si="36"/>
        <v>37.42720042</v>
      </c>
      <c r="BN13" s="43">
        <f t="shared" si="37"/>
        <v>0.03259021285</v>
      </c>
      <c r="BO13" s="44" t="str">
        <f t="shared" si="143"/>
        <v>D+</v>
      </c>
      <c r="BP13" s="45">
        <f t="shared" si="144"/>
        <v>12.47803659</v>
      </c>
      <c r="BQ13" s="42">
        <f t="shared" si="194"/>
        <v>66.4818834</v>
      </c>
      <c r="BR13" s="43">
        <f t="shared" si="195"/>
        <v>32.65388557</v>
      </c>
      <c r="BS13" s="43">
        <f t="shared" si="196"/>
        <v>0.8642310243</v>
      </c>
      <c r="BT13" s="44" t="str">
        <f t="shared" si="197"/>
        <v>D+</v>
      </c>
      <c r="BU13" s="45">
        <f t="shared" si="198"/>
        <v>24.81310065</v>
      </c>
      <c r="BV13" s="42">
        <f t="shared" si="199"/>
        <v>69.65857125</v>
      </c>
      <c r="BW13" s="43">
        <f t="shared" si="200"/>
        <v>30.34127627</v>
      </c>
      <c r="BX13" s="44" t="str">
        <f t="shared" si="201"/>
        <v>D+</v>
      </c>
      <c r="BY13" s="45">
        <f t="shared" si="202"/>
        <v>25.11056641</v>
      </c>
      <c r="BZ13" s="42">
        <f t="shared" si="203"/>
        <v>60.80895206</v>
      </c>
      <c r="CA13" s="43">
        <f t="shared" si="204"/>
        <v>18.31365638</v>
      </c>
      <c r="CB13" s="43">
        <f t="shared" si="357"/>
        <v>20.31096274</v>
      </c>
      <c r="CC13" s="43">
        <f t="shared" si="205"/>
        <v>0.3906735058</v>
      </c>
      <c r="CD13" s="44" t="str">
        <f t="shared" si="206"/>
        <v>D+</v>
      </c>
      <c r="CE13" s="45">
        <f t="shared" si="207"/>
        <v>24.4845483</v>
      </c>
      <c r="CF13" s="42">
        <f t="shared" si="208"/>
        <v>81.73716661</v>
      </c>
      <c r="CG13" s="43">
        <f t="shared" si="209"/>
        <v>18.25003276</v>
      </c>
      <c r="CH13" s="44" t="str">
        <f t="shared" si="210"/>
        <v>D+</v>
      </c>
      <c r="CI13" s="45">
        <f t="shared" si="211"/>
        <v>27.97382941</v>
      </c>
      <c r="CJ13" s="42">
        <f t="shared" si="212"/>
        <v>84.84823277</v>
      </c>
      <c r="CK13" s="43">
        <f t="shared" si="213"/>
        <v>14.83277929</v>
      </c>
      <c r="CL13" s="44" t="str">
        <f t="shared" si="214"/>
        <v>D+</v>
      </c>
      <c r="CM13" s="45">
        <f t="shared" si="215"/>
        <v>30.1199289</v>
      </c>
      <c r="CN13" s="42">
        <f t="shared" si="216"/>
        <v>87.10203358</v>
      </c>
      <c r="CO13" s="43">
        <f t="shared" si="217"/>
        <v>12.60053619</v>
      </c>
      <c r="CP13" s="44" t="str">
        <f t="shared" si="218"/>
        <v>D+</v>
      </c>
      <c r="CQ13" s="45">
        <f t="shared" si="219"/>
        <v>24.9028209</v>
      </c>
      <c r="CR13" s="42">
        <f t="shared" si="220"/>
        <v>91.59904535</v>
      </c>
      <c r="CS13" s="43">
        <f t="shared" si="221"/>
        <v>7.771430807</v>
      </c>
      <c r="CT13" s="43">
        <f t="shared" si="222"/>
        <v>0.180366994</v>
      </c>
      <c r="CU13" s="44" t="str">
        <f t="shared" si="223"/>
        <v>D+</v>
      </c>
      <c r="CV13" s="45">
        <f t="shared" si="224"/>
        <v>33.03026442</v>
      </c>
      <c r="CW13" s="42">
        <f t="shared" si="225"/>
        <v>56.55573884</v>
      </c>
      <c r="CX13" s="43">
        <f t="shared" si="226"/>
        <v>43.3622217</v>
      </c>
      <c r="CY13" s="44" t="str">
        <f t="shared" si="227"/>
        <v>D+</v>
      </c>
      <c r="CZ13" s="45">
        <f t="shared" si="228"/>
        <v>15.40011474</v>
      </c>
      <c r="DA13" s="42">
        <f t="shared" si="229"/>
        <v>73.95979037</v>
      </c>
      <c r="DB13" s="43">
        <f t="shared" si="230"/>
        <v>18.1897861</v>
      </c>
      <c r="DC13" s="43">
        <f t="shared" si="231"/>
        <v>7.61869886</v>
      </c>
      <c r="DD13" s="44" t="str">
        <f t="shared" si="232"/>
        <v>D+</v>
      </c>
      <c r="DE13" s="45">
        <f t="shared" si="233"/>
        <v>45.47571004</v>
      </c>
      <c r="DF13" s="42">
        <f t="shared" si="234"/>
        <v>72.05815111</v>
      </c>
      <c r="DG13" s="43">
        <f t="shared" si="235"/>
        <v>27.62917238</v>
      </c>
      <c r="DH13" s="43">
        <f t="shared" si="249"/>
        <v>0.3126765109</v>
      </c>
      <c r="DI13" s="44" t="str">
        <f t="shared" si="236"/>
        <v>D+</v>
      </c>
      <c r="DJ13" s="45">
        <f t="shared" si="237"/>
        <v>36.16578362</v>
      </c>
      <c r="DK13" s="42">
        <f t="shared" si="238"/>
        <v>79.50784474</v>
      </c>
      <c r="DL13" s="43">
        <f t="shared" si="239"/>
        <v>7.028833527</v>
      </c>
      <c r="DM13" s="43">
        <f t="shared" si="240"/>
        <v>0.5856324021</v>
      </c>
      <c r="DN13" s="44" t="str">
        <f t="shared" si="241"/>
        <v>D+</v>
      </c>
      <c r="DO13" s="45">
        <f t="shared" si="242"/>
        <v>40.23412228</v>
      </c>
      <c r="DP13" s="42">
        <f t="shared" si="243"/>
        <v>76.63373673</v>
      </c>
      <c r="DQ13" s="43">
        <f t="shared" si="244"/>
        <v>4.273483165</v>
      </c>
      <c r="DR13" s="43">
        <f t="shared" si="245"/>
        <v>18.09911912</v>
      </c>
      <c r="DS13" s="43">
        <f t="shared" si="246"/>
        <v>0.870996954</v>
      </c>
      <c r="DT13" s="44" t="str">
        <f t="shared" si="247"/>
        <v>D+</v>
      </c>
      <c r="DU13" s="45">
        <f t="shared" si="248"/>
        <v>30.37392492</v>
      </c>
      <c r="DV13" s="42">
        <f t="shared" si="250"/>
        <v>54.60212522</v>
      </c>
      <c r="DW13" s="43">
        <f t="shared" si="251"/>
        <v>31.21037855</v>
      </c>
      <c r="DX13" s="43">
        <f t="shared" si="252"/>
        <v>0.4407414116</v>
      </c>
      <c r="DY13" s="44" t="str">
        <f t="shared" si="253"/>
        <v>D+</v>
      </c>
      <c r="DZ13" s="45">
        <f t="shared" si="254"/>
        <v>18.13488366</v>
      </c>
      <c r="EA13" s="42">
        <f t="shared" si="255"/>
        <v>63.72131373</v>
      </c>
      <c r="EB13" s="43">
        <f t="shared" si="256"/>
        <v>18.32562259</v>
      </c>
      <c r="EC13" s="43">
        <f t="shared" si="257"/>
        <v>0.1496343121</v>
      </c>
      <c r="ED13" s="44" t="str">
        <f t="shared" si="258"/>
        <v>D+</v>
      </c>
      <c r="EE13" s="45">
        <f t="shared" si="259"/>
        <v>37.67936725</v>
      </c>
      <c r="EF13" s="42">
        <f t="shared" si="260"/>
        <v>66.86434396</v>
      </c>
      <c r="EG13" s="43">
        <f t="shared" si="261"/>
        <v>28.21843341</v>
      </c>
      <c r="EH13" s="44" t="str">
        <f t="shared" si="262"/>
        <v>D+</v>
      </c>
      <c r="EI13" s="45">
        <f t="shared" si="263"/>
        <v>23.4764544</v>
      </c>
      <c r="EJ13" s="42">
        <f t="shared" si="264"/>
        <v>57.78249631</v>
      </c>
      <c r="EK13" s="43">
        <f t="shared" si="265"/>
        <v>36.55526834</v>
      </c>
      <c r="EL13" s="44" t="str">
        <f t="shared" si="266"/>
        <v>D+</v>
      </c>
      <c r="EM13" s="45">
        <f t="shared" si="267"/>
        <v>13.45770455</v>
      </c>
      <c r="EN13" s="42">
        <f t="shared" si="307"/>
        <v>58.014754</v>
      </c>
      <c r="EO13" s="43">
        <f>100*LU13/LS13</f>
        <v>21.69536495</v>
      </c>
      <c r="EP13" s="43">
        <f t="shared" si="270"/>
        <v>18.79610624</v>
      </c>
      <c r="EQ13" s="44" t="str">
        <f t="shared" si="271"/>
        <v>D+</v>
      </c>
      <c r="ER13" s="45">
        <f t="shared" si="272"/>
        <v>21.09250357</v>
      </c>
      <c r="ES13" s="42">
        <f t="shared" si="273"/>
        <v>70.30629093</v>
      </c>
      <c r="ET13" s="43">
        <f t="shared" si="274"/>
        <v>28.33365982</v>
      </c>
      <c r="EU13" s="44" t="str">
        <f t="shared" si="275"/>
        <v>D+</v>
      </c>
      <c r="EV13" s="45">
        <f t="shared" si="276"/>
        <v>20.84528113</v>
      </c>
      <c r="EW13" s="42">
        <f t="shared" si="277"/>
        <v>65.91950421</v>
      </c>
      <c r="EX13" s="43">
        <f t="shared" si="278"/>
        <v>33.84374347</v>
      </c>
      <c r="EY13" s="44" t="str">
        <f t="shared" si="279"/>
        <v>D+</v>
      </c>
      <c r="EZ13" s="45">
        <f t="shared" si="280"/>
        <v>15.78130983</v>
      </c>
      <c r="FA13" s="42">
        <f t="shared" si="281"/>
        <v>65.40511016</v>
      </c>
      <c r="FB13" s="43">
        <f t="shared" si="282"/>
        <v>34.59488984</v>
      </c>
      <c r="FC13" s="51"/>
      <c r="FD13" s="44" t="str">
        <f t="shared" si="284"/>
        <v>D+</v>
      </c>
      <c r="FE13" s="45">
        <f t="shared" si="285"/>
        <v>15.45607894</v>
      </c>
      <c r="FF13" s="42">
        <f t="shared" si="308"/>
        <v>72.03331673</v>
      </c>
      <c r="FG13" s="43">
        <f t="shared" si="309"/>
        <v>27.96668327</v>
      </c>
      <c r="FH13" s="44" t="str">
        <f t="shared" si="310"/>
        <v>D+</v>
      </c>
      <c r="FI13" s="45">
        <f t="shared" si="311"/>
        <v>20.51506461</v>
      </c>
      <c r="FJ13" s="42">
        <f t="shared" si="312"/>
        <v>54.96954775</v>
      </c>
      <c r="FK13" s="43">
        <f t="shared" si="313"/>
        <v>45.03045225</v>
      </c>
      <c r="FL13" s="44" t="str">
        <f t="shared" si="314"/>
        <v>D+</v>
      </c>
      <c r="FM13" s="45">
        <f t="shared" si="315"/>
        <v>10.90728143</v>
      </c>
      <c r="FN13" s="42">
        <f>100*MN13/MM13</f>
        <v>64.26578065</v>
      </c>
      <c r="FO13" s="43">
        <f>100*MO13/MM13</f>
        <v>35.73421935</v>
      </c>
      <c r="FP13" s="44" t="str">
        <f>IF(PO13&gt;0,"D+","R+")</f>
        <v>D+</v>
      </c>
      <c r="FQ13" s="45">
        <f>ABS(PO13)</f>
        <v>16.92891406</v>
      </c>
      <c r="FR13" s="61" t="s">
        <v>155</v>
      </c>
      <c r="FS13" s="62"/>
      <c r="FT13" s="62"/>
      <c r="FU13" s="63"/>
      <c r="FV13" s="42">
        <f t="shared" si="324"/>
        <v>10.85206668</v>
      </c>
      <c r="FW13" s="51"/>
      <c r="FX13" s="43">
        <f t="shared" si="326"/>
        <v>48.89192912</v>
      </c>
      <c r="FY13" s="43">
        <f t="shared" si="327"/>
        <v>40.2560042</v>
      </c>
      <c r="FZ13" s="42">
        <f t="shared" si="328"/>
        <v>57.14098162</v>
      </c>
      <c r="GA13" s="51"/>
      <c r="GB13" s="43">
        <f t="shared" si="330"/>
        <v>42.85901838</v>
      </c>
      <c r="GC13" s="42">
        <f t="shared" si="331"/>
        <v>64.69517453</v>
      </c>
      <c r="GD13" s="43">
        <f t="shared" si="332"/>
        <v>26.60236962</v>
      </c>
      <c r="GE13" s="51"/>
      <c r="GF13" s="50" t="str">
        <f t="shared" si="334"/>
        <v>D+</v>
      </c>
      <c r="GG13" s="45">
        <f t="shared" si="335"/>
        <v>17.19380992</v>
      </c>
      <c r="GH13" s="42">
        <f t="shared" si="336"/>
        <v>48.51219169</v>
      </c>
      <c r="GI13" s="43">
        <f t="shared" si="337"/>
        <v>51.48780831</v>
      </c>
      <c r="GJ13" s="51"/>
      <c r="GK13" s="50" t="str">
        <f t="shared" si="339"/>
        <v>D+</v>
      </c>
      <c r="GL13" s="45">
        <f t="shared" si="340"/>
        <v>1.181645739</v>
      </c>
      <c r="GM13" s="42">
        <f>100*NK13/NJ13</f>
        <v>51.18670794</v>
      </c>
      <c r="GN13" s="43">
        <f>100*NL13/NJ13</f>
        <v>48.81329206</v>
      </c>
      <c r="GO13" s="51"/>
      <c r="GP13" s="50" t="str">
        <f>IF(PU13&gt;0,"D+","W+")</f>
        <v>D+</v>
      </c>
      <c r="GQ13" s="45">
        <f>ABS(PU13)</f>
        <v>0.4401724116</v>
      </c>
      <c r="GR13" s="42">
        <f>100*NO13/NN13</f>
        <v>44.22305799</v>
      </c>
      <c r="GS13" s="43">
        <f>100*NP13/NN13</f>
        <v>55.77694201</v>
      </c>
      <c r="GT13" s="44" t="str">
        <f>IF(PV13&gt;0,"D+","W+")</f>
        <v>W+</v>
      </c>
      <c r="GU13" s="45">
        <f>ABS(PV13)</f>
        <v>2.743175564</v>
      </c>
      <c r="GV13" s="42">
        <f>100*NR13/NQ13</f>
        <v>48.19822679</v>
      </c>
      <c r="GW13" s="51"/>
      <c r="GX13" s="43">
        <f>100*NT13/NQ13</f>
        <v>51.80177321</v>
      </c>
      <c r="GY13" s="51"/>
      <c r="GZ13" s="44" t="str">
        <f>IF(PW13&gt;0,"D+","W+")</f>
        <v>W+</v>
      </c>
      <c r="HA13" s="45">
        <f>ABS(PW13)</f>
        <v>2.670680096</v>
      </c>
      <c r="HB13" s="42">
        <f>100*NW13/NV13</f>
        <v>100</v>
      </c>
      <c r="HC13" s="51"/>
      <c r="HD13" s="51"/>
      <c r="HE13" s="44" t="str">
        <f>IF(PX13&gt;0,"D+","R+")</f>
        <v>D+</v>
      </c>
      <c r="HF13" s="45">
        <f>ABS(PX13)</f>
        <v>40.28637659</v>
      </c>
      <c r="HG13" s="42">
        <f>100*OA13/NZ13</f>
        <v>96.79064187</v>
      </c>
      <c r="HH13" s="43">
        <f>100*OB13/NZ13</f>
        <v>3.209358128</v>
      </c>
      <c r="HI13" s="44" t="str">
        <f>IF(PY13&gt;0,"D+","R+")</f>
        <v>D+</v>
      </c>
      <c r="HJ13" s="45">
        <f>ABS(PY13)</f>
        <v>40.63924767</v>
      </c>
      <c r="HK13" s="14"/>
      <c r="HL13" s="56">
        <v>4141445.0</v>
      </c>
      <c r="HM13" s="52">
        <v>1877963.0</v>
      </c>
      <c r="HN13" s="52">
        <v>2089104.0</v>
      </c>
      <c r="HO13" s="53">
        <v>125306.0</v>
      </c>
      <c r="HP13" s="39">
        <v>3908369.0</v>
      </c>
      <c r="HQ13" s="32">
        <v>1773827.0</v>
      </c>
      <c r="HR13" s="33">
        <v>2078688.0</v>
      </c>
      <c r="HS13" s="39">
        <v>3932158.0</v>
      </c>
      <c r="HT13" s="32">
        <v>1844123.0</v>
      </c>
      <c r="HU13" s="33">
        <v>2048759.0</v>
      </c>
      <c r="HV13" s="39">
        <v>3304481.0</v>
      </c>
      <c r="HW13" s="32">
        <v>1366149.0</v>
      </c>
      <c r="HX13" s="33">
        <v>1914254.0</v>
      </c>
      <c r="HY13" s="39">
        <v>2596804.0</v>
      </c>
      <c r="HZ13" s="32">
        <v>1116230.0</v>
      </c>
      <c r="IA13" s="32">
        <v>1419720.0</v>
      </c>
      <c r="IB13" s="33">
        <v>13432.0</v>
      </c>
      <c r="IC13" s="39">
        <v>2299071.0</v>
      </c>
      <c r="ID13" s="32">
        <v>1053849.0</v>
      </c>
      <c r="IE13" s="32">
        <v>1080843.0</v>
      </c>
      <c r="IF13" s="33">
        <v>146337.0</v>
      </c>
      <c r="IG13" s="39">
        <v>2321133.0</v>
      </c>
      <c r="IH13" s="32">
        <v>1008966.0</v>
      </c>
      <c r="II13" s="32">
        <v>995252.0</v>
      </c>
      <c r="IJ13" s="33">
        <v>309657.0</v>
      </c>
      <c r="IK13" s="39">
        <v>1809672.0</v>
      </c>
      <c r="IL13" s="32">
        <v>714792.0</v>
      </c>
      <c r="IM13" s="33">
        <v>1081331.0</v>
      </c>
      <c r="IN13" s="39">
        <v>1776093.0</v>
      </c>
      <c r="IO13" s="32">
        <v>706628.0</v>
      </c>
      <c r="IP13" s="33">
        <v>1068722.0</v>
      </c>
      <c r="IQ13" s="39">
        <v>1597467.0</v>
      </c>
      <c r="IR13" s="32">
        <v>890733.0</v>
      </c>
      <c r="IS13" s="32">
        <v>654168.0</v>
      </c>
      <c r="IT13" s="33">
        <v>36055.0</v>
      </c>
      <c r="IU13" s="39">
        <v>1467458.0</v>
      </c>
      <c r="IV13" s="32">
        <v>979409.0</v>
      </c>
      <c r="IW13" s="33">
        <v>483743.0</v>
      </c>
      <c r="IX13" s="39">
        <v>1174772.0</v>
      </c>
      <c r="IY13" s="32">
        <v>289529.0</v>
      </c>
      <c r="IZ13" s="33">
        <v>881496.0</v>
      </c>
      <c r="JA13" s="39">
        <v>1250266.0</v>
      </c>
      <c r="JB13" s="32">
        <v>334440.0</v>
      </c>
      <c r="JC13" s="32">
        <v>380111.0</v>
      </c>
      <c r="JD13" s="33">
        <v>535550.0</v>
      </c>
      <c r="JE13" s="39">
        <v>1139336.0</v>
      </c>
      <c r="JF13" s="32">
        <v>522557.0</v>
      </c>
      <c r="JG13" s="33">
        <v>616584.0</v>
      </c>
      <c r="JH13" s="39">
        <v>733349.0</v>
      </c>
      <c r="JI13" s="32">
        <v>458638.0</v>
      </c>
      <c r="JJ13" s="32">
        <v>274472.0</v>
      </c>
      <c r="JK13" s="33">
        <v>239.0</v>
      </c>
      <c r="JL13" s="39">
        <v>663480.0</v>
      </c>
      <c r="JM13" s="32">
        <v>441094.0</v>
      </c>
      <c r="JN13" s="32">
        <v>216652.0</v>
      </c>
      <c r="JO13" s="33">
        <v>5734.0</v>
      </c>
      <c r="JP13" s="39">
        <v>655803.0</v>
      </c>
      <c r="JQ13" s="32">
        <v>456823.0</v>
      </c>
      <c r="JR13" s="33">
        <v>198979.0</v>
      </c>
      <c r="JS13" s="39">
        <v>418764.0</v>
      </c>
      <c r="JT13" s="34">
        <v>254646.0</v>
      </c>
      <c r="JU13" s="32">
        <v>76691.0</v>
      </c>
      <c r="JV13" s="32">
        <v>85055.0</v>
      </c>
      <c r="JW13" s="33">
        <v>1636.0</v>
      </c>
      <c r="JX13" s="39">
        <v>328109.0</v>
      </c>
      <c r="JY13" s="32">
        <v>268187.0</v>
      </c>
      <c r="JZ13" s="33">
        <v>59880.0</v>
      </c>
      <c r="KA13" s="39">
        <v>312551.0</v>
      </c>
      <c r="KB13" s="32">
        <v>265194.0</v>
      </c>
      <c r="KC13" s="33">
        <v>46360.0</v>
      </c>
      <c r="KD13" s="39">
        <v>293178.0</v>
      </c>
      <c r="KE13" s="32">
        <v>255364.0</v>
      </c>
      <c r="KF13" s="33">
        <v>36942.0</v>
      </c>
      <c r="KG13" s="39">
        <v>255590.0</v>
      </c>
      <c r="KH13" s="32">
        <v>234118.0</v>
      </c>
      <c r="KI13" s="32">
        <v>19863.0</v>
      </c>
      <c r="KJ13" s="33">
        <v>461.0</v>
      </c>
      <c r="KK13" s="39">
        <v>229158.0</v>
      </c>
      <c r="KL13" s="32">
        <v>129602.0</v>
      </c>
      <c r="KM13" s="33">
        <v>99368.0</v>
      </c>
      <c r="KN13" s="39">
        <v>166577.0</v>
      </c>
      <c r="KO13" s="32">
        <v>123200.0</v>
      </c>
      <c r="KP13" s="32">
        <v>30300.0</v>
      </c>
      <c r="KQ13" s="33">
        <v>12691.0</v>
      </c>
      <c r="KR13" s="39">
        <v>148716.0</v>
      </c>
      <c r="KS13" s="32">
        <v>107162.0</v>
      </c>
      <c r="KT13" s="32">
        <v>41089.0</v>
      </c>
      <c r="KU13" s="33">
        <v>465.0</v>
      </c>
      <c r="KV13" s="39">
        <v>160681.0</v>
      </c>
      <c r="KW13" s="32">
        <v>127754.0</v>
      </c>
      <c r="KX13" s="32">
        <v>11294.0</v>
      </c>
      <c r="KY13" s="33">
        <v>941.0</v>
      </c>
      <c r="KZ13" s="39">
        <v>121470.0</v>
      </c>
      <c r="LA13" s="34">
        <v>93087.0</v>
      </c>
      <c r="LB13" s="32">
        <v>5191.0</v>
      </c>
      <c r="LC13" s="32">
        <v>21985.0</v>
      </c>
      <c r="LD13" s="33">
        <v>1058.0</v>
      </c>
      <c r="LE13" s="39">
        <v>132504.0</v>
      </c>
      <c r="LF13" s="32">
        <v>72350.0</v>
      </c>
      <c r="LG13" s="32">
        <v>41355.0</v>
      </c>
      <c r="LH13" s="33">
        <v>584.0</v>
      </c>
      <c r="LI13" s="39">
        <v>130986.0</v>
      </c>
      <c r="LJ13" s="32">
        <v>83466.0</v>
      </c>
      <c r="LK13" s="32">
        <v>24004.0</v>
      </c>
      <c r="LL13" s="33">
        <v>196.0</v>
      </c>
      <c r="LM13" s="39">
        <v>121410.0</v>
      </c>
      <c r="LN13" s="32">
        <v>81180.0</v>
      </c>
      <c r="LO13" s="33">
        <v>34260.0</v>
      </c>
      <c r="LP13" s="39">
        <v>162480.0</v>
      </c>
      <c r="LQ13" s="32">
        <v>93885.0</v>
      </c>
      <c r="LR13" s="33">
        <v>59395.0</v>
      </c>
      <c r="LS13" s="39">
        <v>223126.0</v>
      </c>
      <c r="LT13" s="32">
        <v>129446.0</v>
      </c>
      <c r="LU13" s="32">
        <v>48408.0</v>
      </c>
      <c r="LV13" s="33">
        <v>41939.0</v>
      </c>
      <c r="LW13" s="39">
        <v>142936.0</v>
      </c>
      <c r="LX13" s="32">
        <v>100493.0</v>
      </c>
      <c r="LY13" s="33">
        <v>40499.0</v>
      </c>
      <c r="LZ13" s="39">
        <v>143610.0</v>
      </c>
      <c r="MA13" s="32">
        <v>94667.0</v>
      </c>
      <c r="MB13" s="33">
        <v>48603.0</v>
      </c>
      <c r="MC13" s="39">
        <v>157451.0</v>
      </c>
      <c r="MD13" s="32">
        <v>102981.0</v>
      </c>
      <c r="ME13" s="32">
        <v>54470.0</v>
      </c>
      <c r="MF13" s="33">
        <v>0.0</v>
      </c>
      <c r="MG13" s="39">
        <v>180690.0</v>
      </c>
      <c r="MH13" s="32">
        <v>130157.0</v>
      </c>
      <c r="MI13" s="33">
        <v>50533.0</v>
      </c>
      <c r="MJ13" s="39">
        <v>138906.0</v>
      </c>
      <c r="MK13" s="32">
        <v>76356.0</v>
      </c>
      <c r="ML13" s="33">
        <v>62550.0</v>
      </c>
      <c r="MM13" s="39">
        <v>159816.0</v>
      </c>
      <c r="MN13" s="32">
        <v>102707.0</v>
      </c>
      <c r="MO13" s="33">
        <v>57109.0</v>
      </c>
      <c r="MP13" s="39"/>
      <c r="MQ13" s="32"/>
      <c r="MR13" s="33"/>
      <c r="MS13" s="39">
        <v>106717.0</v>
      </c>
      <c r="MT13" s="32">
        <v>11581.0</v>
      </c>
      <c r="MU13" s="32">
        <v>0.0</v>
      </c>
      <c r="MV13" s="32">
        <v>52176.0</v>
      </c>
      <c r="MW13" s="33">
        <v>42960.0</v>
      </c>
      <c r="MX13" s="39">
        <v>99020.0</v>
      </c>
      <c r="MY13" s="32">
        <v>56581.0</v>
      </c>
      <c r="MZ13" s="32">
        <v>0.0</v>
      </c>
      <c r="NA13" s="33">
        <v>42439.0</v>
      </c>
      <c r="NB13" s="39">
        <v>62626.0</v>
      </c>
      <c r="NC13" s="32">
        <v>40516.0</v>
      </c>
      <c r="ND13" s="32">
        <v>16660.0</v>
      </c>
      <c r="NE13" s="33">
        <v>0.0</v>
      </c>
      <c r="NF13" s="39">
        <v>92317.0</v>
      </c>
      <c r="NG13" s="32">
        <v>44785.0</v>
      </c>
      <c r="NH13" s="32">
        <v>47532.0</v>
      </c>
      <c r="NI13" s="33">
        <v>0.0</v>
      </c>
      <c r="NJ13" s="39">
        <v>86247.0</v>
      </c>
      <c r="NK13" s="32">
        <v>44147.0</v>
      </c>
      <c r="NL13" s="32">
        <v>42100.0</v>
      </c>
      <c r="NM13" s="33">
        <v>0.0</v>
      </c>
      <c r="NN13" s="39">
        <v>72322.0</v>
      </c>
      <c r="NO13" s="32">
        <v>31983.0</v>
      </c>
      <c r="NP13" s="33">
        <v>40339.0</v>
      </c>
      <c r="NQ13" s="39">
        <v>47259.0</v>
      </c>
      <c r="NR13" s="32">
        <v>22778.0</v>
      </c>
      <c r="NS13" s="32">
        <v>0.0</v>
      </c>
      <c r="NT13" s="32">
        <v>24481.0</v>
      </c>
      <c r="NU13" s="32">
        <v>0.0</v>
      </c>
      <c r="NV13" s="39">
        <v>20750.0</v>
      </c>
      <c r="NW13" s="32">
        <v>20750.0</v>
      </c>
      <c r="NX13" s="32">
        <v>0.0</v>
      </c>
      <c r="NY13" s="32">
        <v>0.0</v>
      </c>
      <c r="NZ13" s="39">
        <v>20004.0</v>
      </c>
      <c r="OA13" s="32">
        <v>19362.0</v>
      </c>
      <c r="OB13" s="33">
        <v>642.0</v>
      </c>
      <c r="OC13" s="14"/>
      <c r="OD13" s="40">
        <f t="shared" si="145"/>
        <v>-3.774393359</v>
      </c>
      <c r="OE13" s="40">
        <f t="shared" si="146"/>
        <v>-5.921168415</v>
      </c>
      <c r="OF13" s="40">
        <f t="shared" si="147"/>
        <v>-6.316679801</v>
      </c>
      <c r="OG13" s="40">
        <f t="shared" si="148"/>
        <v>-7.110101435</v>
      </c>
      <c r="OH13" s="40">
        <f t="shared" si="149"/>
        <v>-6.253481628</v>
      </c>
      <c r="OI13" s="40">
        <f t="shared" si="150"/>
        <v>-5.367532518</v>
      </c>
      <c r="OJ13" s="40">
        <f t="shared" si="151"/>
        <v>-3.112790611</v>
      </c>
      <c r="OK13" s="40">
        <f t="shared" si="152"/>
        <v>-6.302057674</v>
      </c>
      <c r="OL13" s="40">
        <f t="shared" si="153"/>
        <v>-1.028200405</v>
      </c>
      <c r="OM13" s="40">
        <f t="shared" si="154"/>
        <v>12.96165728</v>
      </c>
      <c r="ON13" s="40">
        <f t="shared" si="155"/>
        <v>15.88600919</v>
      </c>
      <c r="OO13" s="40">
        <f t="shared" si="156"/>
        <v>-13.489482</v>
      </c>
      <c r="OP13" s="40">
        <f t="shared" si="157"/>
        <v>-2.78983673</v>
      </c>
      <c r="OQ13" s="40">
        <f t="shared" si="158"/>
        <v>-15.47290343</v>
      </c>
      <c r="OR13" s="40">
        <f t="shared" si="159"/>
        <v>12.47803659</v>
      </c>
      <c r="OS13" s="40">
        <f t="shared" si="160"/>
        <v>24.81310065</v>
      </c>
      <c r="OT13" s="40">
        <f t="shared" si="161"/>
        <v>25.11056641</v>
      </c>
      <c r="OU13" s="40">
        <f t="shared" si="162"/>
        <v>24.4845483</v>
      </c>
      <c r="OV13" s="40">
        <f t="shared" si="163"/>
        <v>27.97382941</v>
      </c>
      <c r="OW13" s="40">
        <f t="shared" si="164"/>
        <v>30.1199289</v>
      </c>
      <c r="OX13" s="40">
        <f t="shared" si="165"/>
        <v>24.9028209</v>
      </c>
      <c r="OY13" s="40">
        <f t="shared" si="166"/>
        <v>33.03026442</v>
      </c>
      <c r="OZ13" s="40">
        <f t="shared" si="167"/>
        <v>15.40011474</v>
      </c>
      <c r="PA13" s="40">
        <f t="shared" si="168"/>
        <v>45.47571004</v>
      </c>
      <c r="PB13" s="40">
        <f t="shared" si="169"/>
        <v>36.16578362</v>
      </c>
      <c r="PC13" s="40">
        <f t="shared" si="170"/>
        <v>40.23412228</v>
      </c>
      <c r="PD13" s="40">
        <f t="shared" si="171"/>
        <v>30.37392492</v>
      </c>
      <c r="PE13" s="40">
        <f t="shared" si="172"/>
        <v>18.13488366</v>
      </c>
      <c r="PF13" s="40">
        <f t="shared" si="173"/>
        <v>37.67936725</v>
      </c>
      <c r="PG13" s="40">
        <f t="shared" si="174"/>
        <v>23.4764544</v>
      </c>
      <c r="PH13" s="40">
        <f t="shared" si="175"/>
        <v>13.45770455</v>
      </c>
      <c r="PI13" s="40">
        <f t="shared" si="176"/>
        <v>21.09250357</v>
      </c>
      <c r="PJ13" s="40">
        <f t="shared" si="177"/>
        <v>20.84528113</v>
      </c>
      <c r="PK13" s="40">
        <f t="shared" si="178"/>
        <v>15.78130983</v>
      </c>
      <c r="PL13" s="40">
        <f t="shared" si="179"/>
        <v>15.45607894</v>
      </c>
      <c r="PM13" s="40">
        <f t="shared" si="180"/>
        <v>20.51506461</v>
      </c>
      <c r="PN13" s="40">
        <f t="shared" si="181"/>
        <v>10.90728143</v>
      </c>
      <c r="PO13" s="40">
        <f t="shared" si="182"/>
        <v>16.92891406</v>
      </c>
      <c r="PP13" s="40" t="str">
        <f t="shared" si="183"/>
        <v>#DIV/0!</v>
      </c>
      <c r="PQ13" s="40">
        <f t="shared" si="184"/>
        <v>57.32023199</v>
      </c>
      <c r="PR13" s="40">
        <f t="shared" si="185"/>
        <v>42.21502056</v>
      </c>
      <c r="PS13" s="40">
        <f t="shared" si="186"/>
        <v>17.19380992</v>
      </c>
      <c r="PT13" s="40">
        <f t="shared" si="187"/>
        <v>1.181645739</v>
      </c>
      <c r="PU13" s="40">
        <f t="shared" si="188"/>
        <v>0.4401724116</v>
      </c>
      <c r="PV13" s="40">
        <f t="shared" si="189"/>
        <v>-2.743175564</v>
      </c>
      <c r="PW13" s="40">
        <f t="shared" si="190"/>
        <v>-2.670680096</v>
      </c>
      <c r="PX13" s="40">
        <f t="shared" si="191"/>
        <v>40.28637659</v>
      </c>
      <c r="PY13" s="40">
        <f t="shared" si="192"/>
        <v>40.63924767</v>
      </c>
    </row>
    <row r="14">
      <c r="A14" s="57" t="s">
        <v>167</v>
      </c>
      <c r="B14" s="42">
        <f t="shared" si="2"/>
        <v>62.22149173</v>
      </c>
      <c r="C14" s="43">
        <f t="shared" si="3"/>
        <v>30.03867701</v>
      </c>
      <c r="D14" s="43">
        <f t="shared" si="4"/>
        <v>3.719427328</v>
      </c>
      <c r="E14" s="44" t="str">
        <f t="shared" si="115"/>
        <v>D+</v>
      </c>
      <c r="F14" s="45">
        <f t="shared" si="116"/>
        <v>16.32811669</v>
      </c>
      <c r="G14" s="42">
        <f t="shared" si="5"/>
        <v>70.54523036</v>
      </c>
      <c r="H14" s="43">
        <f t="shared" si="6"/>
        <v>27.83893149</v>
      </c>
      <c r="I14" s="44" t="str">
        <f t="shared" si="117"/>
        <v>D+</v>
      </c>
      <c r="J14" s="45">
        <f t="shared" si="118"/>
        <v>19.73932918</v>
      </c>
      <c r="K14" s="42">
        <f t="shared" si="7"/>
        <v>71.84611789</v>
      </c>
      <c r="L14" s="43">
        <f t="shared" si="8"/>
        <v>26.58168125</v>
      </c>
      <c r="M14" s="44" t="str">
        <f t="shared" si="119"/>
        <v>D+</v>
      </c>
      <c r="N14" s="45">
        <f t="shared" si="120"/>
        <v>19.30538159</v>
      </c>
      <c r="O14" s="42">
        <f t="shared" si="9"/>
        <v>54.00955216</v>
      </c>
      <c r="P14" s="43">
        <f t="shared" si="10"/>
        <v>45.26459571</v>
      </c>
      <c r="Q14" s="44" t="str">
        <f t="shared" si="121"/>
        <v>D+</v>
      </c>
      <c r="R14" s="45">
        <f t="shared" si="122"/>
        <v>5.648579264</v>
      </c>
      <c r="S14" s="42">
        <f t="shared" si="11"/>
        <v>55.79166791</v>
      </c>
      <c r="T14" s="43">
        <f t="shared" si="12"/>
        <v>37.4628687</v>
      </c>
      <c r="U14" s="43">
        <f t="shared" si="13"/>
        <v>5.876597699</v>
      </c>
      <c r="V14" s="44" t="str">
        <f t="shared" si="123"/>
        <v>D+</v>
      </c>
      <c r="W14" s="45">
        <f t="shared" si="124"/>
        <v>9.557568275</v>
      </c>
      <c r="X14" s="42">
        <f t="shared" si="14"/>
        <v>56.92880151</v>
      </c>
      <c r="Y14" s="43">
        <f t="shared" si="15"/>
        <v>31.64028657</v>
      </c>
      <c r="Z14" s="43">
        <f t="shared" si="16"/>
        <v>7.59691214</v>
      </c>
      <c r="AA14" s="44" t="str">
        <f t="shared" si="125"/>
        <v>D+</v>
      </c>
      <c r="AB14" s="45">
        <f t="shared" si="126"/>
        <v>9.540888488</v>
      </c>
      <c r="AC14" s="42">
        <f t="shared" si="17"/>
        <v>48.09275779</v>
      </c>
      <c r="AD14" s="43">
        <f t="shared" si="18"/>
        <v>36.69704593</v>
      </c>
      <c r="AE14" s="43">
        <f t="shared" si="19"/>
        <v>14.21594134</v>
      </c>
      <c r="AF14" s="44" t="str">
        <f t="shared" si="127"/>
        <v>D+</v>
      </c>
      <c r="AG14" s="45">
        <f t="shared" si="128"/>
        <v>3.265058669</v>
      </c>
      <c r="AH14" s="42">
        <f t="shared" si="20"/>
        <v>54.26944008</v>
      </c>
      <c r="AI14" s="43">
        <f t="shared" si="21"/>
        <v>44.75104454</v>
      </c>
      <c r="AJ14" s="44" t="str">
        <f t="shared" si="129"/>
        <v>D+</v>
      </c>
      <c r="AK14" s="45">
        <f t="shared" si="130"/>
        <v>8.707834651</v>
      </c>
      <c r="AL14" s="42">
        <f t="shared" si="22"/>
        <v>43.81591563</v>
      </c>
      <c r="AM14" s="43">
        <f t="shared" si="23"/>
        <v>55.09965877</v>
      </c>
      <c r="AN14" s="44" t="str">
        <f t="shared" si="131"/>
        <v>D+</v>
      </c>
      <c r="AO14" s="45">
        <f t="shared" si="132"/>
        <v>3.465895526</v>
      </c>
      <c r="AP14" s="42">
        <f t="shared" si="24"/>
        <v>44.80211813</v>
      </c>
      <c r="AQ14" s="43">
        <f t="shared" si="25"/>
        <v>42.90061889</v>
      </c>
      <c r="AR14" s="43">
        <f t="shared" si="26"/>
        <v>10.55798633</v>
      </c>
      <c r="AS14" s="44" t="str">
        <f t="shared" si="133"/>
        <v>D+</v>
      </c>
      <c r="AT14" s="45">
        <f t="shared" si="134"/>
        <v>6.389400677</v>
      </c>
      <c r="AU14" s="42">
        <f t="shared" si="27"/>
        <v>50.59199934</v>
      </c>
      <c r="AV14" s="43">
        <f t="shared" si="28"/>
        <v>48.06128369</v>
      </c>
      <c r="AW14" s="44" t="str">
        <f t="shared" si="135"/>
        <v>D+</v>
      </c>
      <c r="AX14" s="45">
        <f t="shared" si="136"/>
        <v>0.230345566</v>
      </c>
      <c r="AY14" s="42">
        <f t="shared" si="29"/>
        <v>37.52081221</v>
      </c>
      <c r="AZ14" s="43">
        <f t="shared" si="30"/>
        <v>62.47918779</v>
      </c>
      <c r="BA14" s="44" t="str">
        <f t="shared" si="137"/>
        <v>R+</v>
      </c>
      <c r="BB14" s="45">
        <f t="shared" si="138"/>
        <v>0.6930778942</v>
      </c>
      <c r="BC14" s="42">
        <f t="shared" si="31"/>
        <v>59.8277862</v>
      </c>
      <c r="BD14" s="43">
        <f t="shared" si="32"/>
        <v>38.7036551</v>
      </c>
      <c r="BE14" s="43">
        <f t="shared" si="33"/>
        <v>1.468558704</v>
      </c>
      <c r="BF14" s="44" t="str">
        <f t="shared" si="139"/>
        <v>D+</v>
      </c>
      <c r="BG14" s="45">
        <f t="shared" si="140"/>
        <v>11.12543387</v>
      </c>
      <c r="BH14" s="42">
        <f t="shared" si="193"/>
        <v>78.7611388</v>
      </c>
      <c r="BI14" s="43">
        <f t="shared" si="34"/>
        <v>21.2388612</v>
      </c>
      <c r="BJ14" s="44" t="str">
        <f t="shared" si="141"/>
        <v>D+</v>
      </c>
      <c r="BK14" s="45">
        <f t="shared" si="142"/>
        <v>17.41533641</v>
      </c>
      <c r="BL14" s="42">
        <f t="shared" si="35"/>
        <v>50.03113072</v>
      </c>
      <c r="BM14" s="43">
        <f t="shared" si="36"/>
        <v>49.96886928</v>
      </c>
      <c r="BN14" s="43">
        <f t="shared" si="37"/>
        <v>0</v>
      </c>
      <c r="BO14" s="44" t="str">
        <f t="shared" si="143"/>
        <v>R+</v>
      </c>
      <c r="BP14" s="45">
        <f t="shared" si="144"/>
        <v>0.05143068474</v>
      </c>
      <c r="BQ14" s="55"/>
      <c r="BR14" s="51"/>
      <c r="BS14" s="51"/>
      <c r="BT14" s="58"/>
      <c r="BU14" s="59"/>
      <c r="BV14" s="55"/>
      <c r="BW14" s="51"/>
      <c r="BX14" s="58"/>
      <c r="BY14" s="59"/>
      <c r="BZ14" s="55"/>
      <c r="CA14" s="51"/>
      <c r="CB14" s="51"/>
      <c r="CC14" s="51"/>
      <c r="CD14" s="58"/>
      <c r="CE14" s="59"/>
      <c r="CF14" s="55"/>
      <c r="CG14" s="51"/>
      <c r="CH14" s="58"/>
      <c r="CI14" s="59"/>
      <c r="CJ14" s="55"/>
      <c r="CK14" s="51"/>
      <c r="CL14" s="58"/>
      <c r="CM14" s="59"/>
      <c r="CN14" s="55"/>
      <c r="CO14" s="51"/>
      <c r="CP14" s="58"/>
      <c r="CQ14" s="59"/>
      <c r="CR14" s="55"/>
      <c r="CS14" s="51"/>
      <c r="CT14" s="51"/>
      <c r="CU14" s="58"/>
      <c r="CV14" s="59"/>
      <c r="CW14" s="55"/>
      <c r="CX14" s="51"/>
      <c r="CY14" s="58"/>
      <c r="CZ14" s="59"/>
      <c r="DA14" s="55"/>
      <c r="DB14" s="51"/>
      <c r="DC14" s="51"/>
      <c r="DD14" s="58"/>
      <c r="DE14" s="59"/>
      <c r="DF14" s="55"/>
      <c r="DG14" s="51"/>
      <c r="DH14" s="51"/>
      <c r="DI14" s="58"/>
      <c r="DJ14" s="59"/>
      <c r="DK14" s="55"/>
      <c r="DL14" s="51"/>
      <c r="DM14" s="51"/>
      <c r="DN14" s="58"/>
      <c r="DO14" s="59"/>
      <c r="DP14" s="55"/>
      <c r="DQ14" s="51"/>
      <c r="DR14" s="51"/>
      <c r="DS14" s="51"/>
      <c r="DT14" s="58"/>
      <c r="DU14" s="59"/>
      <c r="DV14" s="55"/>
      <c r="DW14" s="51"/>
      <c r="DX14" s="51"/>
      <c r="DY14" s="58"/>
      <c r="DZ14" s="59"/>
      <c r="EA14" s="55"/>
      <c r="EB14" s="51"/>
      <c r="EC14" s="51"/>
      <c r="ED14" s="58"/>
      <c r="EE14" s="59"/>
      <c r="EF14" s="55"/>
      <c r="EG14" s="51"/>
      <c r="EH14" s="58"/>
      <c r="EI14" s="59"/>
      <c r="EJ14" s="55"/>
      <c r="EK14" s="51"/>
      <c r="EL14" s="58"/>
      <c r="EM14" s="59"/>
      <c r="EN14" s="55"/>
      <c r="EO14" s="51"/>
      <c r="EP14" s="51"/>
      <c r="EQ14" s="58"/>
      <c r="ER14" s="59"/>
      <c r="ES14" s="55"/>
      <c r="ET14" s="51"/>
      <c r="EU14" s="58"/>
      <c r="EV14" s="59"/>
      <c r="EW14" s="55"/>
      <c r="EX14" s="51"/>
      <c r="EY14" s="58"/>
      <c r="EZ14" s="59"/>
      <c r="FA14" s="55"/>
      <c r="FB14" s="51"/>
      <c r="FC14" s="51"/>
      <c r="FD14" s="58"/>
      <c r="FE14" s="59"/>
      <c r="FF14" s="55"/>
      <c r="FG14" s="51"/>
      <c r="FH14" s="58"/>
      <c r="FI14" s="59"/>
      <c r="FJ14" s="55"/>
      <c r="FK14" s="51"/>
      <c r="FL14" s="58"/>
      <c r="FM14" s="59"/>
      <c r="FN14" s="55"/>
      <c r="FO14" s="51"/>
      <c r="FP14" s="58"/>
      <c r="FQ14" s="59"/>
      <c r="FR14" s="55"/>
      <c r="FS14" s="51"/>
      <c r="FT14" s="58"/>
      <c r="FU14" s="59"/>
      <c r="FV14" s="55"/>
      <c r="FW14" s="51"/>
      <c r="FX14" s="51"/>
      <c r="FY14" s="51"/>
      <c r="FZ14" s="55"/>
      <c r="GA14" s="51"/>
      <c r="GB14" s="51"/>
      <c r="GC14" s="55"/>
      <c r="GD14" s="51"/>
      <c r="GE14" s="51"/>
      <c r="GF14" s="60"/>
      <c r="GG14" s="59"/>
      <c r="GH14" s="55"/>
      <c r="GI14" s="51"/>
      <c r="GJ14" s="51"/>
      <c r="GK14" s="60"/>
      <c r="GL14" s="59"/>
      <c r="GM14" s="55"/>
      <c r="GN14" s="51"/>
      <c r="GO14" s="51"/>
      <c r="GP14" s="60"/>
      <c r="GQ14" s="59"/>
      <c r="GR14" s="55"/>
      <c r="GS14" s="51"/>
      <c r="GT14" s="60"/>
      <c r="GU14" s="59"/>
      <c r="GV14" s="55"/>
      <c r="GW14" s="51"/>
      <c r="GX14" s="51"/>
      <c r="GY14" s="51"/>
      <c r="GZ14" s="60"/>
      <c r="HA14" s="59"/>
      <c r="HB14" s="55"/>
      <c r="HC14" s="51"/>
      <c r="HD14" s="51"/>
      <c r="HE14" s="58"/>
      <c r="HF14" s="59"/>
      <c r="HG14" s="55"/>
      <c r="HH14" s="51"/>
      <c r="HI14" s="58"/>
      <c r="HJ14" s="59"/>
      <c r="HK14" s="14"/>
      <c r="HL14" s="56">
        <v>428937.0</v>
      </c>
      <c r="HM14" s="52">
        <v>266891.0</v>
      </c>
      <c r="HN14" s="52">
        <v>128847.0</v>
      </c>
      <c r="HO14" s="53">
        <v>15954.0</v>
      </c>
      <c r="HP14" s="39">
        <v>434697.0</v>
      </c>
      <c r="HQ14" s="32">
        <v>306658.0</v>
      </c>
      <c r="HR14" s="33">
        <v>121015.0</v>
      </c>
      <c r="HS14" s="39">
        <v>453568.0</v>
      </c>
      <c r="HT14" s="32">
        <v>325871.0</v>
      </c>
      <c r="HU14" s="33">
        <v>120566.0</v>
      </c>
      <c r="HV14" s="39">
        <v>429013.0</v>
      </c>
      <c r="HW14" s="32">
        <v>231708.0</v>
      </c>
      <c r="HX14" s="33">
        <v>194191.0</v>
      </c>
      <c r="HY14" s="39">
        <v>367951.0</v>
      </c>
      <c r="HZ14" s="32">
        <v>205286.0</v>
      </c>
      <c r="IA14" s="32">
        <v>137845.0</v>
      </c>
      <c r="IB14" s="33">
        <v>21623.0</v>
      </c>
      <c r="IC14" s="39">
        <v>360120.0</v>
      </c>
      <c r="ID14" s="32">
        <v>205012.0</v>
      </c>
      <c r="IE14" s="32">
        <v>113943.0</v>
      </c>
      <c r="IF14" s="33">
        <v>27358.0</v>
      </c>
      <c r="IG14" s="39">
        <v>372842.0</v>
      </c>
      <c r="IH14" s="32">
        <v>179310.0</v>
      </c>
      <c r="II14" s="32">
        <v>136822.0</v>
      </c>
      <c r="IJ14" s="33">
        <v>53003.0</v>
      </c>
      <c r="IK14" s="39">
        <v>354461.0</v>
      </c>
      <c r="IL14" s="32">
        <v>192364.0</v>
      </c>
      <c r="IM14" s="33">
        <v>158625.0</v>
      </c>
      <c r="IN14" s="39">
        <v>335846.0</v>
      </c>
      <c r="IO14" s="32">
        <v>147154.0</v>
      </c>
      <c r="IP14" s="33">
        <v>185050.0</v>
      </c>
      <c r="IQ14" s="39">
        <v>303287.0</v>
      </c>
      <c r="IR14" s="32">
        <v>135879.0</v>
      </c>
      <c r="IS14" s="32">
        <v>130112.0</v>
      </c>
      <c r="IT14" s="33">
        <v>32021.0</v>
      </c>
      <c r="IU14" s="39">
        <v>291301.0</v>
      </c>
      <c r="IV14" s="32">
        <v>147375.0</v>
      </c>
      <c r="IW14" s="33">
        <v>140003.0</v>
      </c>
      <c r="IX14" s="39">
        <v>270274.0</v>
      </c>
      <c r="IY14" s="32">
        <v>101409.0</v>
      </c>
      <c r="IZ14" s="33">
        <v>168865.0</v>
      </c>
      <c r="JA14" s="39">
        <v>236218.0</v>
      </c>
      <c r="JB14" s="32">
        <v>141324.0</v>
      </c>
      <c r="JC14" s="32">
        <v>91425.0</v>
      </c>
      <c r="JD14" s="33">
        <v>3469.0</v>
      </c>
      <c r="JE14" s="39">
        <v>207271.0</v>
      </c>
      <c r="JF14" s="32">
        <v>163249.0</v>
      </c>
      <c r="JG14" s="33">
        <v>44022.0</v>
      </c>
      <c r="JH14" s="39">
        <v>184705.0</v>
      </c>
      <c r="JI14" s="32">
        <v>92410.0</v>
      </c>
      <c r="JJ14" s="32">
        <v>92295.0</v>
      </c>
      <c r="JK14" s="33">
        <v>0.0</v>
      </c>
      <c r="JL14" s="39"/>
      <c r="JM14" s="32"/>
      <c r="JN14" s="32"/>
      <c r="JO14" s="33"/>
      <c r="JP14" s="39"/>
      <c r="JQ14" s="32"/>
      <c r="JR14" s="33"/>
      <c r="JS14" s="39"/>
      <c r="JT14" s="34"/>
      <c r="JU14" s="32"/>
      <c r="JV14" s="32"/>
      <c r="JW14" s="33"/>
      <c r="JX14" s="39"/>
      <c r="JY14" s="32"/>
      <c r="JZ14" s="33"/>
      <c r="KA14" s="39"/>
      <c r="KB14" s="32"/>
      <c r="KC14" s="33"/>
      <c r="KD14" s="39"/>
      <c r="KE14" s="32"/>
      <c r="KF14" s="33"/>
      <c r="KG14" s="39"/>
      <c r="KH14" s="32"/>
      <c r="KI14" s="32"/>
      <c r="KJ14" s="33"/>
      <c r="KK14" s="39"/>
      <c r="KL14" s="32"/>
      <c r="KM14" s="33"/>
      <c r="KN14" s="39"/>
      <c r="KO14" s="32"/>
      <c r="KP14" s="32"/>
      <c r="KQ14" s="33"/>
      <c r="KR14" s="39"/>
      <c r="KS14" s="32"/>
      <c r="KT14" s="32"/>
      <c r="KU14" s="33"/>
      <c r="KV14" s="39"/>
      <c r="KW14" s="32"/>
      <c r="KX14" s="32"/>
      <c r="KY14" s="33"/>
      <c r="KZ14" s="39"/>
      <c r="LA14" s="34"/>
      <c r="LB14" s="32"/>
      <c r="LC14" s="32"/>
      <c r="LD14" s="33"/>
      <c r="LE14" s="39"/>
      <c r="LF14" s="32"/>
      <c r="LG14" s="32"/>
      <c r="LH14" s="33"/>
      <c r="LI14" s="39"/>
      <c r="LJ14" s="32"/>
      <c r="LK14" s="32"/>
      <c r="LL14" s="33"/>
      <c r="LM14" s="39"/>
      <c r="LN14" s="32"/>
      <c r="LO14" s="33"/>
      <c r="LP14" s="39"/>
      <c r="LQ14" s="32"/>
      <c r="LR14" s="33"/>
      <c r="LS14" s="39"/>
      <c r="LT14" s="32"/>
      <c r="LU14" s="32"/>
      <c r="LV14" s="33"/>
      <c r="LW14" s="39"/>
      <c r="LX14" s="32"/>
      <c r="LY14" s="33"/>
      <c r="LZ14" s="39"/>
      <c r="MA14" s="32"/>
      <c r="MB14" s="33"/>
      <c r="MC14" s="39"/>
      <c r="MD14" s="32"/>
      <c r="ME14" s="32"/>
      <c r="MF14" s="33"/>
      <c r="MG14" s="39"/>
      <c r="MH14" s="32"/>
      <c r="MI14" s="33"/>
      <c r="MJ14" s="39"/>
      <c r="MK14" s="32"/>
      <c r="ML14" s="33"/>
      <c r="MM14" s="39"/>
      <c r="MN14" s="32"/>
      <c r="MO14" s="33"/>
      <c r="MP14" s="39"/>
      <c r="MQ14" s="32"/>
      <c r="MR14" s="33"/>
      <c r="MS14" s="39"/>
      <c r="MT14" s="32"/>
      <c r="MU14" s="32"/>
      <c r="MV14" s="32"/>
      <c r="MW14" s="33"/>
      <c r="MX14" s="39"/>
      <c r="MY14" s="32"/>
      <c r="MZ14" s="32"/>
      <c r="NA14" s="33"/>
      <c r="NB14" s="39"/>
      <c r="NC14" s="32"/>
      <c r="ND14" s="32"/>
      <c r="NE14" s="33"/>
      <c r="NF14" s="39"/>
      <c r="NG14" s="32"/>
      <c r="NH14" s="32"/>
      <c r="NI14" s="33"/>
      <c r="NJ14" s="39"/>
      <c r="NK14" s="32"/>
      <c r="NL14" s="32"/>
      <c r="NM14" s="33"/>
      <c r="NN14" s="39"/>
      <c r="NO14" s="32"/>
      <c r="NP14" s="33"/>
      <c r="NQ14" s="39"/>
      <c r="NR14" s="32"/>
      <c r="NS14" s="32"/>
      <c r="NT14" s="32"/>
      <c r="NU14" s="32"/>
      <c r="NV14" s="39"/>
      <c r="NW14" s="32"/>
      <c r="NX14" s="32"/>
      <c r="NY14" s="32"/>
      <c r="NZ14" s="39"/>
      <c r="OA14" s="32"/>
      <c r="OB14" s="33"/>
      <c r="OC14" s="14"/>
      <c r="OD14" s="40">
        <f t="shared" si="145"/>
        <v>16.32811669</v>
      </c>
      <c r="OE14" s="40">
        <f t="shared" si="146"/>
        <v>19.73932918</v>
      </c>
      <c r="OF14" s="40">
        <f t="shared" si="147"/>
        <v>19.30538159</v>
      </c>
      <c r="OG14" s="40">
        <f t="shared" si="148"/>
        <v>5.648579264</v>
      </c>
      <c r="OH14" s="40">
        <f t="shared" si="149"/>
        <v>9.557568275</v>
      </c>
      <c r="OI14" s="40">
        <f t="shared" si="150"/>
        <v>9.540888488</v>
      </c>
      <c r="OJ14" s="40">
        <f t="shared" si="151"/>
        <v>3.265058669</v>
      </c>
      <c r="OK14" s="40">
        <f t="shared" si="152"/>
        <v>8.707834651</v>
      </c>
      <c r="OL14" s="40">
        <f t="shared" si="153"/>
        <v>3.465895526</v>
      </c>
      <c r="OM14" s="40">
        <f t="shared" si="154"/>
        <v>6.389400677</v>
      </c>
      <c r="ON14" s="40">
        <f t="shared" si="155"/>
        <v>0.230345566</v>
      </c>
      <c r="OO14" s="40">
        <f t="shared" si="156"/>
        <v>-0.6930778942</v>
      </c>
      <c r="OP14" s="40">
        <f t="shared" si="157"/>
        <v>11.12543387</v>
      </c>
      <c r="OQ14" s="40">
        <f t="shared" si="158"/>
        <v>17.41533641</v>
      </c>
      <c r="OR14" s="40">
        <f t="shared" si="159"/>
        <v>-0.05143068474</v>
      </c>
      <c r="OS14" s="40" t="str">
        <f t="shared" si="160"/>
        <v>#DIV/0!</v>
      </c>
      <c r="OT14" s="40" t="str">
        <f t="shared" si="161"/>
        <v>#DIV/0!</v>
      </c>
      <c r="OU14" s="40" t="str">
        <f t="shared" si="162"/>
        <v>#DIV/0!</v>
      </c>
      <c r="OV14" s="40" t="str">
        <f t="shared" si="163"/>
        <v>#DIV/0!</v>
      </c>
      <c r="OW14" s="40" t="str">
        <f t="shared" si="164"/>
        <v>#DIV/0!</v>
      </c>
      <c r="OX14" s="40" t="str">
        <f t="shared" si="165"/>
        <v>#DIV/0!</v>
      </c>
      <c r="OY14" s="40" t="str">
        <f t="shared" si="166"/>
        <v>#DIV/0!</v>
      </c>
      <c r="OZ14" s="40" t="str">
        <f t="shared" si="167"/>
        <v>#DIV/0!</v>
      </c>
      <c r="PA14" s="40" t="str">
        <f t="shared" si="168"/>
        <v>#DIV/0!</v>
      </c>
      <c r="PB14" s="40" t="str">
        <f t="shared" si="169"/>
        <v>#DIV/0!</v>
      </c>
      <c r="PC14" s="40" t="str">
        <f t="shared" si="170"/>
        <v>#DIV/0!</v>
      </c>
      <c r="PD14" s="40" t="str">
        <f t="shared" si="171"/>
        <v>#DIV/0!</v>
      </c>
      <c r="PE14" s="40" t="str">
        <f t="shared" si="172"/>
        <v>#DIV/0!</v>
      </c>
      <c r="PF14" s="40" t="str">
        <f t="shared" si="173"/>
        <v>#DIV/0!</v>
      </c>
      <c r="PG14" s="40" t="str">
        <f t="shared" si="174"/>
        <v>#DIV/0!</v>
      </c>
      <c r="PH14" s="40" t="str">
        <f t="shared" si="175"/>
        <v>#DIV/0!</v>
      </c>
      <c r="PI14" s="40" t="str">
        <f t="shared" si="176"/>
        <v>#DIV/0!</v>
      </c>
      <c r="PJ14" s="40" t="str">
        <f t="shared" si="177"/>
        <v>#DIV/0!</v>
      </c>
      <c r="PK14" s="40" t="str">
        <f t="shared" si="178"/>
        <v>#DIV/0!</v>
      </c>
      <c r="PL14" s="40" t="str">
        <f t="shared" si="179"/>
        <v>#DIV/0!</v>
      </c>
      <c r="PM14" s="40" t="str">
        <f t="shared" si="180"/>
        <v>#DIV/0!</v>
      </c>
      <c r="PN14" s="40" t="str">
        <f t="shared" si="181"/>
        <v>#DIV/0!</v>
      </c>
      <c r="PO14" s="40" t="str">
        <f t="shared" si="182"/>
        <v>#DIV/0!</v>
      </c>
      <c r="PP14" s="40" t="str">
        <f t="shared" si="183"/>
        <v>#DIV/0!</v>
      </c>
      <c r="PQ14" s="40" t="str">
        <f t="shared" si="184"/>
        <v>#DIV/0!</v>
      </c>
      <c r="PR14" s="40" t="str">
        <f t="shared" si="185"/>
        <v>#DIV/0!</v>
      </c>
      <c r="PS14" s="40" t="str">
        <f t="shared" si="186"/>
        <v>#DIV/0!</v>
      </c>
      <c r="PT14" s="40" t="str">
        <f t="shared" si="187"/>
        <v>#DIV/0!</v>
      </c>
      <c r="PU14" s="40" t="str">
        <f t="shared" si="188"/>
        <v>#DIV/0!</v>
      </c>
      <c r="PV14" s="40" t="str">
        <f t="shared" si="189"/>
        <v>#DIV/0!</v>
      </c>
      <c r="PW14" s="40" t="str">
        <f t="shared" si="190"/>
        <v>#DIV/0!</v>
      </c>
      <c r="PX14" s="40" t="str">
        <f t="shared" si="191"/>
        <v>#DIV/0!</v>
      </c>
      <c r="PY14" s="40" t="str">
        <f t="shared" si="192"/>
        <v>#DIV/0!</v>
      </c>
    </row>
    <row r="15">
      <c r="A15" s="57" t="s">
        <v>168</v>
      </c>
      <c r="B15" s="42">
        <f t="shared" si="2"/>
        <v>27.48492613</v>
      </c>
      <c r="C15" s="43">
        <f t="shared" si="3"/>
        <v>59.24615422</v>
      </c>
      <c r="D15" s="43">
        <f t="shared" si="4"/>
        <v>4.103367018</v>
      </c>
      <c r="E15" s="44" t="str">
        <f t="shared" si="115"/>
        <v>R+</v>
      </c>
      <c r="F15" s="45">
        <f t="shared" si="116"/>
        <v>19.42339744</v>
      </c>
      <c r="G15" s="42">
        <f t="shared" si="5"/>
        <v>32.40039468</v>
      </c>
      <c r="H15" s="43">
        <f t="shared" si="6"/>
        <v>64.09076928</v>
      </c>
      <c r="I15" s="44" t="str">
        <f t="shared" si="117"/>
        <v>R+</v>
      </c>
      <c r="J15" s="45">
        <f t="shared" si="118"/>
        <v>18.38590616</v>
      </c>
      <c r="K15" s="42">
        <f t="shared" si="7"/>
        <v>35.90835503</v>
      </c>
      <c r="L15" s="43">
        <f t="shared" si="8"/>
        <v>61.20579418</v>
      </c>
      <c r="M15" s="44" t="str">
        <f t="shared" si="119"/>
        <v>R+</v>
      </c>
      <c r="N15" s="45">
        <f t="shared" si="120"/>
        <v>16.7129341</v>
      </c>
      <c r="O15" s="42">
        <f t="shared" si="9"/>
        <v>30.2613264</v>
      </c>
      <c r="P15" s="43">
        <f t="shared" si="10"/>
        <v>68.38283089</v>
      </c>
      <c r="Q15" s="44" t="str">
        <f t="shared" si="121"/>
        <v>R+</v>
      </c>
      <c r="R15" s="45">
        <f t="shared" si="122"/>
        <v>18.07860692</v>
      </c>
      <c r="S15" s="42">
        <f t="shared" si="11"/>
        <v>27.63779826</v>
      </c>
      <c r="T15" s="43">
        <f t="shared" si="12"/>
        <v>67.16963604</v>
      </c>
      <c r="U15" s="43">
        <f t="shared" si="13"/>
        <v>2.450455623</v>
      </c>
      <c r="V15" s="44" t="str">
        <f t="shared" si="123"/>
        <v>R+</v>
      </c>
      <c r="W15" s="45">
        <f t="shared" si="124"/>
        <v>21.11821846</v>
      </c>
      <c r="X15" s="42">
        <f t="shared" si="14"/>
        <v>33.64584244</v>
      </c>
      <c r="Y15" s="43">
        <f t="shared" si="15"/>
        <v>52.18325914</v>
      </c>
      <c r="Z15" s="43">
        <f t="shared" si="16"/>
        <v>12.71417212</v>
      </c>
      <c r="AA15" s="44" t="str">
        <f t="shared" si="125"/>
        <v>R+</v>
      </c>
      <c r="AB15" s="45">
        <f t="shared" si="126"/>
        <v>15.5342909</v>
      </c>
      <c r="AC15" s="42">
        <f t="shared" si="17"/>
        <v>28.41756163</v>
      </c>
      <c r="AD15" s="43">
        <f t="shared" si="18"/>
        <v>42.03014879</v>
      </c>
      <c r="AE15" s="43">
        <f t="shared" si="19"/>
        <v>27.04493697</v>
      </c>
      <c r="AF15" s="44" t="str">
        <f t="shared" si="127"/>
        <v>R+</v>
      </c>
      <c r="AG15" s="45">
        <f t="shared" si="128"/>
        <v>13.11640208</v>
      </c>
      <c r="AH15" s="42">
        <f t="shared" si="20"/>
        <v>36.01064142</v>
      </c>
      <c r="AI15" s="43">
        <f t="shared" si="21"/>
        <v>62.07845113</v>
      </c>
      <c r="AJ15" s="44" t="str">
        <f t="shared" si="129"/>
        <v>R+</v>
      </c>
      <c r="AK15" s="45">
        <f t="shared" si="130"/>
        <v>9.38626418</v>
      </c>
      <c r="AL15" s="42">
        <f t="shared" si="22"/>
        <v>26.39221295</v>
      </c>
      <c r="AM15" s="43">
        <f t="shared" si="23"/>
        <v>72.36467029</v>
      </c>
      <c r="AN15" s="44" t="str">
        <f t="shared" si="131"/>
        <v>R+</v>
      </c>
      <c r="AO15" s="45">
        <f t="shared" si="132"/>
        <v>14.10595145</v>
      </c>
      <c r="AP15" s="42">
        <f t="shared" si="24"/>
        <v>25.19071579</v>
      </c>
      <c r="AQ15" s="43">
        <f t="shared" si="25"/>
        <v>66.45596677</v>
      </c>
      <c r="AR15" s="43">
        <f t="shared" si="26"/>
        <v>6.185661281</v>
      </c>
      <c r="AS15" s="44" t="str">
        <f t="shared" si="133"/>
        <v>R+</v>
      </c>
      <c r="AT15" s="45">
        <f t="shared" si="134"/>
        <v>17.20788535</v>
      </c>
      <c r="AU15" s="42">
        <f t="shared" si="27"/>
        <v>37.11854563</v>
      </c>
      <c r="AV15" s="43">
        <f t="shared" si="28"/>
        <v>59.88026938</v>
      </c>
      <c r="AW15" s="44" t="str">
        <f t="shared" si="135"/>
        <v>R+</v>
      </c>
      <c r="AX15" s="45">
        <f t="shared" si="136"/>
        <v>12.7852763</v>
      </c>
      <c r="AY15" s="42">
        <f t="shared" si="29"/>
        <v>26.04106592</v>
      </c>
      <c r="AZ15" s="43">
        <f t="shared" si="30"/>
        <v>64.23888214</v>
      </c>
      <c r="BA15" s="44" t="str">
        <f t="shared" si="137"/>
        <v>R+</v>
      </c>
      <c r="BB15" s="45">
        <f t="shared" si="138"/>
        <v>9.369095132</v>
      </c>
      <c r="BC15" s="42">
        <f t="shared" si="31"/>
        <v>30.65872664</v>
      </c>
      <c r="BD15" s="43">
        <f t="shared" si="32"/>
        <v>56.79212042</v>
      </c>
      <c r="BE15" s="43">
        <f t="shared" si="33"/>
        <v>12.54915294</v>
      </c>
      <c r="BF15" s="44" t="str">
        <f t="shared" si="139"/>
        <v>R+</v>
      </c>
      <c r="BG15" s="45">
        <f t="shared" si="140"/>
        <v>14.53581502</v>
      </c>
      <c r="BH15" s="42">
        <f t="shared" si="193"/>
        <v>50.91682423</v>
      </c>
      <c r="BI15" s="43">
        <f t="shared" si="34"/>
        <v>49.08317577</v>
      </c>
      <c r="BJ15" s="44" t="str">
        <f t="shared" si="141"/>
        <v>R+</v>
      </c>
      <c r="BK15" s="45">
        <f t="shared" si="142"/>
        <v>10.42897816</v>
      </c>
      <c r="BL15" s="42">
        <f t="shared" si="35"/>
        <v>46.21501082</v>
      </c>
      <c r="BM15" s="43">
        <f t="shared" si="36"/>
        <v>53.78498918</v>
      </c>
      <c r="BN15" s="43">
        <f t="shared" si="37"/>
        <v>0</v>
      </c>
      <c r="BO15" s="44" t="str">
        <f t="shared" si="143"/>
        <v>R+</v>
      </c>
      <c r="BP15" s="45">
        <f t="shared" si="144"/>
        <v>3.86755059</v>
      </c>
      <c r="BQ15" s="42">
        <f t="shared" ref="BQ15:BQ53" si="358">100*JM15/JL15</f>
        <v>38.78104979</v>
      </c>
      <c r="BR15" s="43">
        <f t="shared" ref="BR15:BR53" si="359">100*JN15/JL15</f>
        <v>61.16693347</v>
      </c>
      <c r="BS15" s="43">
        <f t="shared" ref="BS15:BS53" si="360">100*JO15/JL15</f>
        <v>0.05201674793</v>
      </c>
      <c r="BT15" s="44" t="str">
        <f t="shared" ref="BT15:BT53" si="361">IF(OS15&gt;0,"D+","R+")</f>
        <v>R+</v>
      </c>
      <c r="BU15" s="45">
        <f t="shared" ref="BU15:BU53" si="362">ABS(OS15)</f>
        <v>3.447115677</v>
      </c>
      <c r="BV15" s="42">
        <f t="shared" ref="BV15:BV53" si="363">100*JQ15/JP15</f>
        <v>34.42082894</v>
      </c>
      <c r="BW15" s="43">
        <f t="shared" ref="BW15:BW53" si="364">100*JR15/JP15</f>
        <v>65.41879803</v>
      </c>
      <c r="BX15" s="44" t="str">
        <f t="shared" ref="BX15:BX53" si="365">IF(OT15&gt;0,"D+","R+")</f>
        <v>R+</v>
      </c>
      <c r="BY15" s="45">
        <f t="shared" ref="BY15:BY53" si="366">ABS(OT15)</f>
        <v>10.07199172</v>
      </c>
      <c r="BZ15" s="42">
        <f t="shared" ref="BZ15:BZ53" si="367">100*JT15/JS15</f>
        <v>49.98231044</v>
      </c>
      <c r="CA15" s="43">
        <f t="shared" ref="CA15:CA53" si="368">100*JU15/JS15</f>
        <v>47.25625652</v>
      </c>
      <c r="CB15" s="51"/>
      <c r="CC15" s="43">
        <f>100*JW15/JS15</f>
        <v>2.314538954</v>
      </c>
      <c r="CD15" s="44" t="str">
        <f t="shared" ref="CD15:CD53" si="369">IF(OU15&gt;0,"D+","R+")</f>
        <v>R+</v>
      </c>
      <c r="CE15" s="45">
        <f t="shared" ref="CE15:CE53" si="370">ABS(OU15)</f>
        <v>0.9677958405</v>
      </c>
      <c r="CF15" s="42">
        <f t="shared" ref="CF15:CF53" si="371">100*JY15/JX15</f>
        <v>51.55457203</v>
      </c>
      <c r="CG15" s="43">
        <f t="shared" ref="CG15:CG53" si="372">100*JZ15/JX15</f>
        <v>48.06860566</v>
      </c>
      <c r="CH15" s="44" t="str">
        <f t="shared" ref="CH15:CH53" si="373">IF(OV15&gt;0,"D+","R+")</f>
        <v>R+</v>
      </c>
      <c r="CI15" s="45">
        <f t="shared" ref="CI15:CI53" si="374">ABS(OV15)</f>
        <v>2.024225432</v>
      </c>
      <c r="CJ15" s="42">
        <f t="shared" ref="CJ15:CJ53" si="375">100*KB15/KA15</f>
        <v>54.36198803</v>
      </c>
      <c r="CK15" s="43">
        <f t="shared" ref="CK15:CK53" si="376">100*KC15/KA15</f>
        <v>45.30931079</v>
      </c>
      <c r="CL15" s="44" t="str">
        <f t="shared" ref="CL15:CL53" si="377">IF(OW15&gt;0,"D+","R+")</f>
        <v>R+</v>
      </c>
      <c r="CM15" s="45">
        <f t="shared" ref="CM15:CM53" si="378">ABS(OW15)</f>
        <v>0.458559812</v>
      </c>
      <c r="CN15" s="42">
        <f t="shared" ref="CN15:CN53" si="379">100*KE15/KD15</f>
        <v>62.96207237</v>
      </c>
      <c r="CO15" s="43">
        <f t="shared" ref="CO15:CO53" si="380">100*KF15/KD15</f>
        <v>33.19156184</v>
      </c>
      <c r="CP15" s="44" t="str">
        <f t="shared" ref="CP15:CP53" si="381">IF(OX15&gt;0,"D+","R+")</f>
        <v>D+</v>
      </c>
      <c r="CQ15" s="45">
        <f t="shared" ref="CQ15:CQ53" si="382">ABS(OX15)</f>
        <v>3.021646297</v>
      </c>
      <c r="CR15" s="42">
        <f t="shared" ref="CR15:CR53" si="383">100*KH15/KG15</f>
        <v>58.66255861</v>
      </c>
      <c r="CS15" s="43">
        <f t="shared" ref="CS15:CS53" si="384">100*KI15/KG15</f>
        <v>38.26764903</v>
      </c>
      <c r="CT15" s="43">
        <f t="shared" ref="CT15:CT20" si="385">100*KJ15/KG15</f>
        <v>0.2818486269</v>
      </c>
      <c r="CU15" s="44" t="str">
        <f t="shared" ref="CU15:CU53" si="386">IF(OY15&gt;0,"D+","R+")</f>
        <v>D+</v>
      </c>
      <c r="CV15" s="45">
        <f t="shared" ref="CV15:CV53" si="387">ABS(OY15)</f>
        <v>1.37133769</v>
      </c>
      <c r="CW15" s="42">
        <f t="shared" ref="CW15:CW53" si="388">100*KL15/KK15</f>
        <v>34.92520176</v>
      </c>
      <c r="CX15" s="43">
        <f t="shared" ref="CX15:CX53" si="389">100*KM15/KK15</f>
        <v>64.2215638</v>
      </c>
      <c r="CY15" s="44" t="str">
        <f t="shared" ref="CY15:CY53" si="390">IF(OZ15&gt;0,"D+","R+")</f>
        <v>R+</v>
      </c>
      <c r="CZ15" s="45">
        <f t="shared" ref="CZ15:CZ53" si="391">ABS(OZ15)</f>
        <v>5.976300144</v>
      </c>
      <c r="DA15" s="42">
        <f t="shared" ref="DA15:DA53" si="392">100*KO15/KN15</f>
        <v>16.35658653</v>
      </c>
      <c r="DB15" s="43">
        <f t="shared" ref="DB15:DB53" si="393">100*KP15/KN15</f>
        <v>47.1216157</v>
      </c>
      <c r="DC15" s="43">
        <f t="shared" ref="DC15:DC20" si="394">100*KQ15/KN15</f>
        <v>36.52179777</v>
      </c>
      <c r="DD15" s="44" t="str">
        <f t="shared" ref="DD15:DD53" si="395">IF(PA15&gt;0,"D+","R+")</f>
        <v>R+</v>
      </c>
      <c r="DE15" s="45">
        <f t="shared" ref="DE15:DE53" si="396">ABS(PA15)</f>
        <v>9.017627117</v>
      </c>
      <c r="DF15" s="42">
        <f t="shared" ref="DF15:DF53" si="397">100*KS15/KR15</f>
        <v>34.34421636</v>
      </c>
      <c r="DG15" s="43">
        <f t="shared" ref="DG15:DG53" si="398">100*KT15/KR15</f>
        <v>65.60417035</v>
      </c>
      <c r="DH15" s="43">
        <f t="shared" ref="DH15:DH20" si="399">100*KU15/KR15</f>
        <v>0.02801863977</v>
      </c>
      <c r="DI15" s="44" t="str">
        <f t="shared" ref="DI15:DI53" si="400">IF(PB15&gt;0,"D+","R+")</f>
        <v>R+</v>
      </c>
      <c r="DJ15" s="45">
        <f t="shared" ref="DJ15:DJ53" si="401">ABS(PB15)</f>
        <v>1.756431407</v>
      </c>
      <c r="DK15" s="42">
        <f t="shared" ref="DK15:DK53" si="402">100*KW15/KV15</f>
        <v>52.04026297</v>
      </c>
      <c r="DL15" s="43">
        <f t="shared" ref="DL15:DL53" si="403">100*KX15/KV15</f>
        <v>41.1306318</v>
      </c>
      <c r="DM15" s="43">
        <f t="shared" ref="DM15:DM53" si="404">100*KY15/KV15</f>
        <v>5.991902834</v>
      </c>
      <c r="DN15" s="44" t="str">
        <f t="shared" ref="DN15:DN53" si="405">IF(PC15&gt;0,"D+","R+")</f>
        <v>D+</v>
      </c>
      <c r="DO15" s="45">
        <f t="shared" ref="DO15:DO53" si="406">ABS(PC15)</f>
        <v>4.211132038</v>
      </c>
      <c r="DP15" s="42">
        <f t="shared" ref="DP15:DP53" si="407">100*LA15/KZ15</f>
        <v>32.07538249</v>
      </c>
      <c r="DQ15" s="43">
        <f t="shared" ref="DQ15:DQ43" si="408">100*LB15/KZ15</f>
        <v>31.02483121</v>
      </c>
      <c r="DR15" s="43">
        <f t="shared" ref="DR15:DR38" si="409">100*LC15/KZ15</f>
        <v>24.13809407</v>
      </c>
      <c r="DS15" s="43">
        <f t="shared" ref="DS15:DS53" si="410">100*LD15/KZ15</f>
        <v>11.3092649</v>
      </c>
      <c r="DT15" s="44" t="str">
        <f t="shared" ref="DT15:DT53" si="411">IF(PD15&gt;0,"D+","R+")</f>
        <v>R+</v>
      </c>
      <c r="DU15" s="45">
        <f t="shared" ref="DU15:DU53" si="412">ABS(PD15)</f>
        <v>13.51167312</v>
      </c>
      <c r="DV15" s="42">
        <f t="shared" ref="DV15:DV33" si="413">100*LF15/LE15</f>
        <v>37.16814159</v>
      </c>
      <c r="DW15" s="43">
        <f t="shared" ref="DW15:DW33" si="414">100*LG15/LE15</f>
        <v>54.0850832</v>
      </c>
      <c r="DX15" s="43">
        <f t="shared" ref="DX15:DX33" si="415">100*LH15/LE15</f>
        <v>6.578068309</v>
      </c>
      <c r="DY15" s="44" t="str">
        <f t="shared" ref="DY15:DY33" si="416">IF(PE15&gt;0,"D+","R+")</f>
        <v>R+</v>
      </c>
      <c r="DZ15" s="45">
        <f t="shared" ref="DZ15:DZ33" si="417">ABS(PE15)</f>
        <v>4.763913552</v>
      </c>
      <c r="EA15" s="42">
        <f t="shared" ref="EA15:EA33" si="418">100*LJ15/LI15</f>
        <v>25.46226129</v>
      </c>
      <c r="EB15" s="43">
        <f t="shared" ref="EB15:EB33" si="419">100*LK15/LI15</f>
        <v>65.83675494</v>
      </c>
      <c r="EC15" s="43">
        <f t="shared" ref="EC15:EC33" si="420">100*LL15/LI15</f>
        <v>6.818870732</v>
      </c>
      <c r="ED15" s="44" t="str">
        <f t="shared" ref="ED15:ED33" si="421">IF(PF15&gt;0,"D+","R+")</f>
        <v>R+</v>
      </c>
      <c r="EE15" s="45">
        <f t="shared" ref="EE15:EE33" si="422">ABS(PF15)</f>
        <v>12.09623017</v>
      </c>
      <c r="EF15" s="42">
        <f t="shared" ref="EF15:EF33" si="423">100*LN15/LM15</f>
        <v>50.78910108</v>
      </c>
      <c r="EG15" s="43">
        <f t="shared" ref="EG15:EG33" si="424">100*LO15/LM15</f>
        <v>46.96273785</v>
      </c>
      <c r="EH15" s="44" t="str">
        <f t="shared" ref="EH15:EH33" si="425">IF(PG15&gt;0,"D+","R+")</f>
        <v>D+</v>
      </c>
      <c r="EI15" s="45">
        <f t="shared" ref="EI15:EI33" si="426">ABS(PG15)</f>
        <v>5.111391301</v>
      </c>
      <c r="EJ15" s="42">
        <f t="shared" ref="EJ15:EJ33" si="427">100*LQ15/LP15</f>
        <v>78.10337261</v>
      </c>
      <c r="EK15" s="43">
        <f t="shared" ref="EK15:EK33" si="428">100*LR15/LP15</f>
        <v>21.31595827</v>
      </c>
      <c r="EL15" s="44" t="str">
        <f t="shared" ref="EL15:EL33" si="429">IF(PH15&gt;0,"D+","R+")</f>
        <v>D+</v>
      </c>
      <c r="EM15" s="45">
        <f t="shared" ref="EM15:EM33" si="430">ABS(PH15)</f>
        <v>30.76659576</v>
      </c>
      <c r="EN15" s="55"/>
      <c r="EO15" s="43">
        <f t="shared" ref="EO15:EO33" si="431">100*LU15/LS15</f>
        <v>44.30875457</v>
      </c>
      <c r="EP15" s="68">
        <f t="shared" ref="EP15:EP20" si="432">100*LV15/LS15</f>
        <v>54.20724481</v>
      </c>
      <c r="EQ15" s="44" t="str">
        <f t="shared" ref="EQ15:EQ33" si="433">IF(PI15&gt;0,"D+","R+")</f>
        <v>R+</v>
      </c>
      <c r="ER15" s="45">
        <f t="shared" ref="ER15:ER33" si="434">ABS(PI15)</f>
        <v>51.68966607</v>
      </c>
      <c r="ES15" s="55"/>
      <c r="ET15" s="51"/>
      <c r="EU15" s="58"/>
      <c r="EV15" s="59"/>
      <c r="EW15" s="55"/>
      <c r="EX15" s="51"/>
      <c r="EY15" s="58"/>
      <c r="EZ15" s="59"/>
      <c r="FA15" s="55"/>
      <c r="FB15" s="51"/>
      <c r="FC15" s="51"/>
      <c r="FD15" s="58"/>
      <c r="FE15" s="59"/>
      <c r="FF15" s="55"/>
      <c r="FG15" s="51"/>
      <c r="FH15" s="58"/>
      <c r="FI15" s="59"/>
      <c r="FJ15" s="55"/>
      <c r="FK15" s="51"/>
      <c r="FL15" s="58"/>
      <c r="FM15" s="59"/>
      <c r="FN15" s="55"/>
      <c r="FO15" s="51"/>
      <c r="FP15" s="58"/>
      <c r="FQ15" s="59"/>
      <c r="FR15" s="55"/>
      <c r="FS15" s="51"/>
      <c r="FT15" s="58"/>
      <c r="FU15" s="59"/>
      <c r="FV15" s="55"/>
      <c r="FW15" s="51"/>
      <c r="FX15" s="51"/>
      <c r="FY15" s="51"/>
      <c r="FZ15" s="55"/>
      <c r="GA15" s="51"/>
      <c r="GB15" s="51"/>
      <c r="GC15" s="55"/>
      <c r="GD15" s="51"/>
      <c r="GE15" s="51"/>
      <c r="GF15" s="60"/>
      <c r="GG15" s="59"/>
      <c r="GH15" s="55"/>
      <c r="GI15" s="51"/>
      <c r="GJ15" s="51"/>
      <c r="GK15" s="60"/>
      <c r="GL15" s="59"/>
      <c r="GM15" s="55"/>
      <c r="GN15" s="51"/>
      <c r="GO15" s="51"/>
      <c r="GP15" s="60"/>
      <c r="GQ15" s="59"/>
      <c r="GR15" s="55"/>
      <c r="GS15" s="51"/>
      <c r="GT15" s="60"/>
      <c r="GU15" s="59"/>
      <c r="GV15" s="55"/>
      <c r="GW15" s="51"/>
      <c r="GX15" s="51"/>
      <c r="GY15" s="51"/>
      <c r="GZ15" s="60"/>
      <c r="HA15" s="59"/>
      <c r="HB15" s="55"/>
      <c r="HC15" s="51"/>
      <c r="HD15" s="51"/>
      <c r="HE15" s="58"/>
      <c r="HF15" s="59"/>
      <c r="HG15" s="55"/>
      <c r="HH15" s="51"/>
      <c r="HI15" s="58"/>
      <c r="HJ15" s="59"/>
      <c r="HK15" s="14"/>
      <c r="HL15" s="56">
        <v>690433.0</v>
      </c>
      <c r="HM15" s="52">
        <v>189765.0</v>
      </c>
      <c r="HN15" s="52">
        <v>409055.0</v>
      </c>
      <c r="HO15" s="53">
        <v>28331.0</v>
      </c>
      <c r="HP15" s="39">
        <v>656742.0</v>
      </c>
      <c r="HQ15" s="32">
        <v>212787.0</v>
      </c>
      <c r="HR15" s="33">
        <v>420911.0</v>
      </c>
      <c r="HS15" s="39">
        <v>658454.0</v>
      </c>
      <c r="HT15" s="32">
        <v>236440.0</v>
      </c>
      <c r="HU15" s="33">
        <v>403012.0</v>
      </c>
      <c r="HV15" s="39">
        <v>598447.0</v>
      </c>
      <c r="HW15" s="32">
        <v>181098.0</v>
      </c>
      <c r="HX15" s="33">
        <v>409235.0</v>
      </c>
      <c r="HY15" s="39">
        <v>501621.0</v>
      </c>
      <c r="HZ15" s="32">
        <v>138637.0</v>
      </c>
      <c r="IA15" s="32">
        <v>336937.0</v>
      </c>
      <c r="IB15" s="33">
        <v>12292.0</v>
      </c>
      <c r="IC15" s="39">
        <v>491719.0</v>
      </c>
      <c r="ID15" s="32">
        <v>165443.0</v>
      </c>
      <c r="IE15" s="32">
        <v>256595.0</v>
      </c>
      <c r="IF15" s="33">
        <v>62518.0</v>
      </c>
      <c r="IG15" s="39">
        <v>482142.0</v>
      </c>
      <c r="IH15" s="32">
        <v>137013.0</v>
      </c>
      <c r="II15" s="32">
        <v>202645.0</v>
      </c>
      <c r="IJ15" s="33">
        <v>130395.0</v>
      </c>
      <c r="IK15" s="39">
        <v>408968.0</v>
      </c>
      <c r="IL15" s="32">
        <v>147272.0</v>
      </c>
      <c r="IM15" s="33">
        <v>253881.0</v>
      </c>
      <c r="IN15" s="39">
        <v>411144.0</v>
      </c>
      <c r="IO15" s="32">
        <v>108510.0</v>
      </c>
      <c r="IP15" s="33">
        <v>297523.0</v>
      </c>
      <c r="IQ15" s="39">
        <v>437431.0</v>
      </c>
      <c r="IR15" s="32">
        <v>110192.0</v>
      </c>
      <c r="IS15" s="32">
        <v>290699.0</v>
      </c>
      <c r="IT15" s="33">
        <v>27058.0</v>
      </c>
      <c r="IU15" s="39">
        <v>340932.0</v>
      </c>
      <c r="IV15" s="32">
        <v>126549.0</v>
      </c>
      <c r="IW15" s="33">
        <v>204151.0</v>
      </c>
      <c r="IX15" s="39">
        <v>310379.0</v>
      </c>
      <c r="IY15" s="32">
        <v>80826.0</v>
      </c>
      <c r="IZ15" s="33">
        <v>199384.0</v>
      </c>
      <c r="JA15" s="39">
        <v>291183.0</v>
      </c>
      <c r="JB15" s="32">
        <v>89273.0</v>
      </c>
      <c r="JC15" s="32">
        <v>165369.0</v>
      </c>
      <c r="JD15" s="33">
        <v>36541.0</v>
      </c>
      <c r="JE15" s="39">
        <v>292477.0</v>
      </c>
      <c r="JF15" s="32">
        <v>148920.0</v>
      </c>
      <c r="JG15" s="33">
        <v>143557.0</v>
      </c>
      <c r="JH15" s="39">
        <v>300450.0</v>
      </c>
      <c r="JI15" s="32">
        <v>138853.0</v>
      </c>
      <c r="JJ15" s="32">
        <v>161597.0</v>
      </c>
      <c r="JK15" s="33">
        <v>0.0</v>
      </c>
      <c r="JL15" s="39">
        <v>272989.0</v>
      </c>
      <c r="JM15" s="32">
        <v>105868.0</v>
      </c>
      <c r="JN15" s="32">
        <v>166979.0</v>
      </c>
      <c r="JO15" s="33">
        <v>142.0</v>
      </c>
      <c r="JP15" s="39">
        <v>276231.0</v>
      </c>
      <c r="JQ15" s="32">
        <v>95081.0</v>
      </c>
      <c r="JR15" s="33">
        <v>180707.0</v>
      </c>
      <c r="JS15" s="39">
        <v>214816.0</v>
      </c>
      <c r="JT15" s="34">
        <v>107370.0</v>
      </c>
      <c r="JU15" s="32">
        <v>101514.0</v>
      </c>
      <c r="JV15" s="32">
        <v>0.0</v>
      </c>
      <c r="JW15" s="33">
        <v>4972.0</v>
      </c>
      <c r="JX15" s="39">
        <v>208321.0</v>
      </c>
      <c r="JY15" s="32">
        <v>107399.0</v>
      </c>
      <c r="JZ15" s="33">
        <v>100137.0</v>
      </c>
      <c r="KA15" s="39">
        <v>235168.0</v>
      </c>
      <c r="KB15" s="32">
        <v>127842.0</v>
      </c>
      <c r="KC15" s="33">
        <v>106553.0</v>
      </c>
      <c r="KD15" s="39">
        <v>199617.0</v>
      </c>
      <c r="KE15" s="32">
        <v>125683.0</v>
      </c>
      <c r="KF15" s="33">
        <v>66256.0</v>
      </c>
      <c r="KG15" s="39">
        <v>186625.0</v>
      </c>
      <c r="KH15" s="32">
        <v>109479.0</v>
      </c>
      <c r="KI15" s="32">
        <v>71417.0</v>
      </c>
      <c r="KJ15" s="33">
        <v>526.0</v>
      </c>
      <c r="KK15" s="39">
        <v>151541.0</v>
      </c>
      <c r="KL15" s="32">
        <v>52926.0</v>
      </c>
      <c r="KM15" s="33">
        <v>97322.0</v>
      </c>
      <c r="KN15" s="39">
        <v>148295.0</v>
      </c>
      <c r="KO15" s="32">
        <v>24256.0</v>
      </c>
      <c r="KP15" s="32">
        <v>69879.0</v>
      </c>
      <c r="KQ15" s="33">
        <v>54160.0</v>
      </c>
      <c r="KR15" s="39">
        <v>135624.0</v>
      </c>
      <c r="KS15" s="32">
        <v>46579.0</v>
      </c>
      <c r="KT15" s="32">
        <v>88975.0</v>
      </c>
      <c r="KU15" s="33">
        <v>38.0</v>
      </c>
      <c r="KV15" s="39">
        <v>134615.0</v>
      </c>
      <c r="KW15" s="32">
        <v>70054.0</v>
      </c>
      <c r="KX15" s="32">
        <v>55368.0</v>
      </c>
      <c r="KY15" s="33">
        <v>8066.0</v>
      </c>
      <c r="KZ15" s="39">
        <v>105754.0</v>
      </c>
      <c r="LA15" s="34">
        <v>33921.0</v>
      </c>
      <c r="LB15" s="32">
        <v>32810.0</v>
      </c>
      <c r="LC15" s="32">
        <v>25527.0</v>
      </c>
      <c r="LD15" s="33">
        <v>11960.0</v>
      </c>
      <c r="LE15" s="39">
        <v>97293.0</v>
      </c>
      <c r="LF15" s="32">
        <v>36162.0</v>
      </c>
      <c r="LG15" s="32">
        <v>52621.0</v>
      </c>
      <c r="LH15" s="33">
        <v>6400.0</v>
      </c>
      <c r="LI15" s="39">
        <v>72578.0</v>
      </c>
      <c r="LJ15" s="32">
        <v>18480.0</v>
      </c>
      <c r="LK15" s="32">
        <v>47783.0</v>
      </c>
      <c r="LL15" s="33">
        <v>4949.0</v>
      </c>
      <c r="LM15" s="39">
        <v>57914.0</v>
      </c>
      <c r="LN15" s="32">
        <v>29414.0</v>
      </c>
      <c r="LO15" s="33">
        <v>27198.0</v>
      </c>
      <c r="LP15" s="39">
        <v>29621.0</v>
      </c>
      <c r="LQ15" s="32">
        <v>23135.0</v>
      </c>
      <c r="LR15" s="33">
        <v>6314.0</v>
      </c>
      <c r="LS15" s="39">
        <v>19407.0</v>
      </c>
      <c r="LT15" s="32">
        <v>0.0</v>
      </c>
      <c r="LU15" s="32">
        <v>8599.0</v>
      </c>
      <c r="LV15" s="33">
        <v>10520.0</v>
      </c>
      <c r="LW15" s="39"/>
      <c r="LX15" s="32"/>
      <c r="LY15" s="33"/>
      <c r="LZ15" s="39"/>
      <c r="MA15" s="32"/>
      <c r="MB15" s="33"/>
      <c r="MC15" s="39"/>
      <c r="MD15" s="32"/>
      <c r="ME15" s="32"/>
      <c r="MF15" s="33"/>
      <c r="MG15" s="39"/>
      <c r="MH15" s="32"/>
      <c r="MI15" s="33"/>
      <c r="MJ15" s="39"/>
      <c r="MK15" s="32"/>
      <c r="ML15" s="33"/>
      <c r="MM15" s="39"/>
      <c r="MN15" s="32"/>
      <c r="MO15" s="33"/>
      <c r="MP15" s="39"/>
      <c r="MQ15" s="32"/>
      <c r="MR15" s="33"/>
      <c r="MS15" s="39"/>
      <c r="MT15" s="32"/>
      <c r="MU15" s="32"/>
      <c r="MV15" s="32"/>
      <c r="MW15" s="33"/>
      <c r="MX15" s="39"/>
      <c r="MY15" s="32"/>
      <c r="MZ15" s="32"/>
      <c r="NA15" s="33"/>
      <c r="NB15" s="39"/>
      <c r="NC15" s="32"/>
      <c r="ND15" s="32"/>
      <c r="NE15" s="33"/>
      <c r="NF15" s="39"/>
      <c r="NG15" s="32"/>
      <c r="NH15" s="32"/>
      <c r="NI15" s="33"/>
      <c r="NJ15" s="39"/>
      <c r="NK15" s="32"/>
      <c r="NL15" s="32"/>
      <c r="NM15" s="33"/>
      <c r="NN15" s="39"/>
      <c r="NO15" s="32"/>
      <c r="NP15" s="33"/>
      <c r="NQ15" s="39"/>
      <c r="NR15" s="32"/>
      <c r="NS15" s="32"/>
      <c r="NT15" s="32"/>
      <c r="NU15" s="32"/>
      <c r="NV15" s="39"/>
      <c r="NW15" s="32"/>
      <c r="NX15" s="32"/>
      <c r="NY15" s="32"/>
      <c r="NZ15" s="39"/>
      <c r="OA15" s="32"/>
      <c r="OB15" s="33"/>
      <c r="OC15" s="14"/>
      <c r="OD15" s="40">
        <f t="shared" si="145"/>
        <v>-19.42339744</v>
      </c>
      <c r="OE15" s="40">
        <f t="shared" si="146"/>
        <v>-18.38590616</v>
      </c>
      <c r="OF15" s="40">
        <f t="shared" si="147"/>
        <v>-16.7129341</v>
      </c>
      <c r="OG15" s="40">
        <f t="shared" si="148"/>
        <v>-18.07860692</v>
      </c>
      <c r="OH15" s="40">
        <f t="shared" si="149"/>
        <v>-21.11821846</v>
      </c>
      <c r="OI15" s="40">
        <f t="shared" si="150"/>
        <v>-15.5342909</v>
      </c>
      <c r="OJ15" s="40">
        <f t="shared" si="151"/>
        <v>-13.11640208</v>
      </c>
      <c r="OK15" s="40">
        <f t="shared" si="152"/>
        <v>-9.38626418</v>
      </c>
      <c r="OL15" s="40">
        <f t="shared" si="153"/>
        <v>-14.10595145</v>
      </c>
      <c r="OM15" s="40">
        <f t="shared" si="154"/>
        <v>-17.20788535</v>
      </c>
      <c r="ON15" s="40">
        <f t="shared" si="155"/>
        <v>-12.7852763</v>
      </c>
      <c r="OO15" s="40">
        <f t="shared" si="156"/>
        <v>-9.369095132</v>
      </c>
      <c r="OP15" s="40">
        <f t="shared" si="157"/>
        <v>-14.53581502</v>
      </c>
      <c r="OQ15" s="40">
        <f t="shared" si="158"/>
        <v>-10.42897816</v>
      </c>
      <c r="OR15" s="40">
        <f t="shared" si="159"/>
        <v>-3.86755059</v>
      </c>
      <c r="OS15" s="40">
        <f t="shared" si="160"/>
        <v>-3.447115677</v>
      </c>
      <c r="OT15" s="40">
        <f t="shared" si="161"/>
        <v>-10.07199172</v>
      </c>
      <c r="OU15" s="40">
        <f t="shared" si="162"/>
        <v>-0.9677958405</v>
      </c>
      <c r="OV15" s="40">
        <f t="shared" si="163"/>
        <v>-2.024225432</v>
      </c>
      <c r="OW15" s="40">
        <f t="shared" si="164"/>
        <v>-0.458559812</v>
      </c>
      <c r="OX15" s="40">
        <f t="shared" si="165"/>
        <v>3.021646297</v>
      </c>
      <c r="OY15" s="40">
        <f t="shared" si="166"/>
        <v>1.37133769</v>
      </c>
      <c r="OZ15" s="40">
        <f t="shared" si="167"/>
        <v>-5.976300144</v>
      </c>
      <c r="PA15" s="40">
        <f t="shared" si="168"/>
        <v>-9.017627117</v>
      </c>
      <c r="PB15" s="40">
        <f t="shared" si="169"/>
        <v>-1.756431407</v>
      </c>
      <c r="PC15" s="40">
        <f t="shared" si="170"/>
        <v>4.211132038</v>
      </c>
      <c r="PD15" s="40">
        <f t="shared" si="171"/>
        <v>-13.51167312</v>
      </c>
      <c r="PE15" s="40">
        <f t="shared" si="172"/>
        <v>-4.763913552</v>
      </c>
      <c r="PF15" s="40">
        <f t="shared" si="173"/>
        <v>-12.09623017</v>
      </c>
      <c r="PG15" s="40">
        <f t="shared" si="174"/>
        <v>5.111391301</v>
      </c>
      <c r="PH15" s="40">
        <f t="shared" si="175"/>
        <v>30.76659576</v>
      </c>
      <c r="PI15" s="40">
        <f t="shared" si="176"/>
        <v>-51.68966607</v>
      </c>
      <c r="PJ15" s="40" t="str">
        <f t="shared" si="177"/>
        <v>#DIV/0!</v>
      </c>
      <c r="PK15" s="40" t="str">
        <f t="shared" si="178"/>
        <v>#DIV/0!</v>
      </c>
      <c r="PL15" s="40" t="str">
        <f t="shared" si="179"/>
        <v>#DIV/0!</v>
      </c>
      <c r="PM15" s="40" t="str">
        <f t="shared" si="180"/>
        <v>#DIV/0!</v>
      </c>
      <c r="PN15" s="40" t="str">
        <f t="shared" si="181"/>
        <v>#DIV/0!</v>
      </c>
      <c r="PO15" s="40" t="str">
        <f t="shared" si="182"/>
        <v>#DIV/0!</v>
      </c>
      <c r="PP15" s="40" t="str">
        <f t="shared" si="183"/>
        <v>#DIV/0!</v>
      </c>
      <c r="PQ15" s="40" t="str">
        <f t="shared" si="184"/>
        <v>#DIV/0!</v>
      </c>
      <c r="PR15" s="40" t="str">
        <f t="shared" si="185"/>
        <v>#DIV/0!</v>
      </c>
      <c r="PS15" s="40" t="str">
        <f t="shared" si="186"/>
        <v>#DIV/0!</v>
      </c>
      <c r="PT15" s="40" t="str">
        <f t="shared" si="187"/>
        <v>#DIV/0!</v>
      </c>
      <c r="PU15" s="40" t="str">
        <f t="shared" si="188"/>
        <v>#DIV/0!</v>
      </c>
      <c r="PV15" s="40" t="str">
        <f t="shared" si="189"/>
        <v>#DIV/0!</v>
      </c>
      <c r="PW15" s="40" t="str">
        <f t="shared" si="190"/>
        <v>#DIV/0!</v>
      </c>
      <c r="PX15" s="40" t="str">
        <f t="shared" si="191"/>
        <v>#DIV/0!</v>
      </c>
      <c r="PY15" s="40" t="str">
        <f t="shared" si="192"/>
        <v>#DIV/0!</v>
      </c>
    </row>
    <row r="16">
      <c r="A16" s="70" t="s">
        <v>169</v>
      </c>
      <c r="B16" s="42">
        <f t="shared" si="2"/>
        <v>55.24663861</v>
      </c>
      <c r="C16" s="43">
        <f t="shared" si="3"/>
        <v>38.35991935</v>
      </c>
      <c r="D16" s="43">
        <f t="shared" si="4"/>
        <v>3.746518853</v>
      </c>
      <c r="E16" s="44" t="str">
        <f t="shared" si="115"/>
        <v>D+</v>
      </c>
      <c r="F16" s="45">
        <f t="shared" si="116"/>
        <v>7.906830631</v>
      </c>
      <c r="G16" s="42">
        <f t="shared" si="5"/>
        <v>57.4988308</v>
      </c>
      <c r="H16" s="43">
        <f t="shared" si="6"/>
        <v>40.65969054</v>
      </c>
      <c r="I16" s="44" t="str">
        <f t="shared" si="117"/>
        <v>D+</v>
      </c>
      <c r="J16" s="45">
        <f t="shared" si="118"/>
        <v>6.613004075</v>
      </c>
      <c r="K16" s="42">
        <f t="shared" si="7"/>
        <v>61.830693</v>
      </c>
      <c r="L16" s="43">
        <f t="shared" si="8"/>
        <v>36.72899195</v>
      </c>
      <c r="M16" s="44" t="str">
        <f t="shared" si="119"/>
        <v>D+</v>
      </c>
      <c r="N16" s="45">
        <f t="shared" si="120"/>
        <v>9.045919754</v>
      </c>
      <c r="O16" s="42">
        <f t="shared" si="9"/>
        <v>54.82316021</v>
      </c>
      <c r="P16" s="43">
        <f t="shared" si="10"/>
        <v>44.47862683</v>
      </c>
      <c r="Q16" s="44" t="str">
        <f t="shared" si="121"/>
        <v>D+</v>
      </c>
      <c r="R16" s="45">
        <f t="shared" si="122"/>
        <v>6.452765311</v>
      </c>
      <c r="S16" s="42">
        <f t="shared" si="11"/>
        <v>54.59634851</v>
      </c>
      <c r="T16" s="43">
        <f t="shared" si="12"/>
        <v>42.58474527</v>
      </c>
      <c r="U16" s="43">
        <f t="shared" si="13"/>
        <v>2.188028442</v>
      </c>
      <c r="V16" s="44" t="str">
        <f t="shared" si="123"/>
        <v>D+</v>
      </c>
      <c r="W16" s="45">
        <f t="shared" si="124"/>
        <v>5.910282311</v>
      </c>
      <c r="X16" s="42">
        <f t="shared" si="14"/>
        <v>54.31527783</v>
      </c>
      <c r="Y16" s="43">
        <f t="shared" si="15"/>
        <v>36.80995298</v>
      </c>
      <c r="Z16" s="43">
        <f t="shared" si="16"/>
        <v>8.034715478</v>
      </c>
      <c r="AA16" s="44" t="str">
        <f t="shared" si="125"/>
        <v>D+</v>
      </c>
      <c r="AB16" s="45">
        <f t="shared" si="126"/>
        <v>4.869828866</v>
      </c>
      <c r="AC16" s="42">
        <f t="shared" si="17"/>
        <v>48.57967782</v>
      </c>
      <c r="AD16" s="43">
        <f t="shared" si="18"/>
        <v>34.33746713</v>
      </c>
      <c r="AE16" s="43">
        <f t="shared" si="19"/>
        <v>16.64334396</v>
      </c>
      <c r="AF16" s="44" t="str">
        <f t="shared" si="127"/>
        <v>D+</v>
      </c>
      <c r="AG16" s="45">
        <f t="shared" si="128"/>
        <v>5.133299151</v>
      </c>
      <c r="AH16" s="42">
        <f t="shared" si="20"/>
        <v>48.60455527</v>
      </c>
      <c r="AI16" s="43">
        <f t="shared" si="21"/>
        <v>50.68826879</v>
      </c>
      <c r="AJ16" s="44" t="str">
        <f t="shared" si="129"/>
        <v>D+</v>
      </c>
      <c r="AK16" s="45">
        <f t="shared" si="130"/>
        <v>2.852281674</v>
      </c>
      <c r="AL16" s="42">
        <f t="shared" si="22"/>
        <v>43.29655321</v>
      </c>
      <c r="AM16" s="43">
        <f t="shared" si="23"/>
        <v>56.17459154</v>
      </c>
      <c r="AN16" s="44" t="str">
        <f t="shared" si="131"/>
        <v>D+</v>
      </c>
      <c r="AO16" s="45">
        <f t="shared" si="132"/>
        <v>2.696366436</v>
      </c>
      <c r="AP16" s="42">
        <f t="shared" si="24"/>
        <v>41.71640818</v>
      </c>
      <c r="AQ16" s="43">
        <f t="shared" si="25"/>
        <v>49.64605289</v>
      </c>
      <c r="AR16" s="43">
        <f t="shared" si="26"/>
        <v>7.30051302</v>
      </c>
      <c r="AS16" s="44" t="str">
        <f t="shared" si="133"/>
        <v>D+</v>
      </c>
      <c r="AT16" s="45">
        <f t="shared" si="134"/>
        <v>0.9656790595</v>
      </c>
      <c r="AU16" s="42">
        <f t="shared" si="27"/>
        <v>48.13255735</v>
      </c>
      <c r="AV16" s="43">
        <f t="shared" si="28"/>
        <v>50.10283263</v>
      </c>
      <c r="AW16" s="44" t="str">
        <f t="shared" si="135"/>
        <v>R+</v>
      </c>
      <c r="AX16" s="45">
        <f t="shared" si="136"/>
        <v>2.055119416</v>
      </c>
      <c r="AY16" s="42">
        <f t="shared" si="29"/>
        <v>40.51188634</v>
      </c>
      <c r="AZ16" s="43">
        <f t="shared" si="30"/>
        <v>59.03111765</v>
      </c>
      <c r="BA16" s="44" t="str">
        <f t="shared" si="137"/>
        <v>D+</v>
      </c>
      <c r="BB16" s="45">
        <f t="shared" si="138"/>
        <v>2.483983895</v>
      </c>
      <c r="BC16" s="42">
        <f t="shared" si="31"/>
        <v>44.15421704</v>
      </c>
      <c r="BD16" s="43">
        <f t="shared" si="32"/>
        <v>47.07558787</v>
      </c>
      <c r="BE16" s="43">
        <f t="shared" si="33"/>
        <v>8.462754145</v>
      </c>
      <c r="BF16" s="44" t="str">
        <f t="shared" si="139"/>
        <v>R+</v>
      </c>
      <c r="BG16" s="45">
        <f t="shared" si="140"/>
        <v>1.195159137</v>
      </c>
      <c r="BH16" s="42">
        <f t="shared" si="193"/>
        <v>59.4711367</v>
      </c>
      <c r="BI16" s="43">
        <f t="shared" si="34"/>
        <v>40.52754495</v>
      </c>
      <c r="BJ16" s="44" t="str">
        <f t="shared" si="141"/>
        <v>R+</v>
      </c>
      <c r="BK16" s="45">
        <f t="shared" si="142"/>
        <v>1.873881641</v>
      </c>
      <c r="BL16" s="42">
        <f t="shared" si="35"/>
        <v>49.98195446</v>
      </c>
      <c r="BM16" s="43">
        <f t="shared" si="36"/>
        <v>49.79576068</v>
      </c>
      <c r="BN16" s="43">
        <f t="shared" si="37"/>
        <v>0.2222848614</v>
      </c>
      <c r="BO16" s="44" t="str">
        <f t="shared" si="143"/>
        <v>D+</v>
      </c>
      <c r="BP16" s="45">
        <f t="shared" si="144"/>
        <v>0.01074288832</v>
      </c>
      <c r="BQ16" s="42">
        <f t="shared" si="358"/>
        <v>40.28858692</v>
      </c>
      <c r="BR16" s="43">
        <f t="shared" si="359"/>
        <v>59.52087021</v>
      </c>
      <c r="BS16" s="43">
        <f t="shared" si="360"/>
        <v>0.1905428748</v>
      </c>
      <c r="BT16" s="44" t="str">
        <f t="shared" si="361"/>
        <v>R+</v>
      </c>
      <c r="BU16" s="45">
        <f t="shared" si="362"/>
        <v>1.8828481</v>
      </c>
      <c r="BV16" s="42">
        <f t="shared" si="363"/>
        <v>44.94295767</v>
      </c>
      <c r="BW16" s="43">
        <f t="shared" si="364"/>
        <v>54.8380985</v>
      </c>
      <c r="BX16" s="44" t="str">
        <f t="shared" si="365"/>
        <v>D+</v>
      </c>
      <c r="BY16" s="45">
        <f t="shared" si="366"/>
        <v>0.4934623521</v>
      </c>
      <c r="BZ16" s="42">
        <f t="shared" si="367"/>
        <v>50.0675695</v>
      </c>
      <c r="CA16" s="43">
        <f t="shared" si="368"/>
        <v>49.22390454</v>
      </c>
      <c r="CB16" s="51"/>
      <c r="CC16" s="51"/>
      <c r="CD16" s="44" t="str">
        <f t="shared" si="369"/>
        <v>R+</v>
      </c>
      <c r="CE16" s="45">
        <f t="shared" si="370"/>
        <v>1.944688176</v>
      </c>
      <c r="CF16" s="42">
        <f t="shared" si="371"/>
        <v>51.5224869</v>
      </c>
      <c r="CG16" s="43">
        <f t="shared" si="372"/>
        <v>48.04967021</v>
      </c>
      <c r="CH16" s="44" t="str">
        <f t="shared" si="373"/>
        <v>R+</v>
      </c>
      <c r="CI16" s="45">
        <f t="shared" si="374"/>
        <v>2.029932044</v>
      </c>
      <c r="CJ16" s="42">
        <f t="shared" si="375"/>
        <v>50.97124541</v>
      </c>
      <c r="CK16" s="43">
        <f t="shared" si="376"/>
        <v>48.53654691</v>
      </c>
      <c r="CL16" s="44" t="str">
        <f t="shared" si="377"/>
        <v>R+</v>
      </c>
      <c r="CM16" s="45">
        <f t="shared" si="378"/>
        <v>3.776454851</v>
      </c>
      <c r="CN16" s="42">
        <f t="shared" si="379"/>
        <v>57.70216872</v>
      </c>
      <c r="CO16" s="43">
        <f t="shared" si="380"/>
        <v>39.69124903</v>
      </c>
      <c r="CP16" s="44" t="str">
        <f t="shared" si="381"/>
        <v>R+</v>
      </c>
      <c r="CQ16" s="45">
        <f t="shared" si="382"/>
        <v>3.21257643</v>
      </c>
      <c r="CR16" s="42">
        <f t="shared" si="383"/>
        <v>55.23312419</v>
      </c>
      <c r="CS16" s="43">
        <f t="shared" si="384"/>
        <v>42.04187532</v>
      </c>
      <c r="CT16" s="43">
        <f t="shared" si="385"/>
        <v>1.973575717</v>
      </c>
      <c r="CU16" s="44" t="str">
        <f t="shared" si="386"/>
        <v>R+</v>
      </c>
      <c r="CV16" s="45">
        <f t="shared" si="387"/>
        <v>2.368681728</v>
      </c>
      <c r="CW16" s="42">
        <f t="shared" si="388"/>
        <v>42.27905553</v>
      </c>
      <c r="CX16" s="43">
        <f t="shared" si="389"/>
        <v>56.93152896</v>
      </c>
      <c r="CY16" s="44" t="str">
        <f t="shared" si="390"/>
        <v>D+</v>
      </c>
      <c r="CZ16" s="45">
        <f t="shared" si="391"/>
        <v>1.41340843</v>
      </c>
      <c r="DA16" s="42">
        <f t="shared" si="392"/>
        <v>23.35867812</v>
      </c>
      <c r="DB16" s="43">
        <f t="shared" si="393"/>
        <v>58.83731089</v>
      </c>
      <c r="DC16" s="43">
        <f t="shared" si="394"/>
        <v>17.49049722</v>
      </c>
      <c r="DD16" s="44" t="str">
        <f t="shared" si="395"/>
        <v>R+</v>
      </c>
      <c r="DE16" s="45">
        <f t="shared" si="396"/>
        <v>6.366606235</v>
      </c>
      <c r="DF16" s="42">
        <f t="shared" si="397"/>
        <v>25.51159729</v>
      </c>
      <c r="DG16" s="43">
        <f t="shared" si="398"/>
        <v>67.81259876</v>
      </c>
      <c r="DH16" s="43">
        <f t="shared" si="399"/>
        <v>3.568363032</v>
      </c>
      <c r="DI16" s="44" t="str">
        <f t="shared" si="400"/>
        <v>R+</v>
      </c>
      <c r="DJ16" s="45">
        <f t="shared" si="401"/>
        <v>8.781852633</v>
      </c>
      <c r="DK16" s="42">
        <f t="shared" si="402"/>
        <v>43.33588573</v>
      </c>
      <c r="DL16" s="43">
        <f t="shared" si="403"/>
        <v>52.56283671</v>
      </c>
      <c r="DM16" s="43">
        <f t="shared" si="404"/>
        <v>2.799918092</v>
      </c>
      <c r="DN16" s="44" t="str">
        <f t="shared" si="405"/>
        <v>R+</v>
      </c>
      <c r="DO16" s="45">
        <f t="shared" si="406"/>
        <v>6.454281599</v>
      </c>
      <c r="DP16" s="42">
        <f t="shared" si="407"/>
        <v>35.33916782</v>
      </c>
      <c r="DQ16" s="43">
        <f t="shared" si="408"/>
        <v>22.12519402</v>
      </c>
      <c r="DR16" s="43">
        <f t="shared" si="409"/>
        <v>33.71899356</v>
      </c>
      <c r="DS16" s="43">
        <f t="shared" si="410"/>
        <v>7.091250623</v>
      </c>
      <c r="DT16" s="44" t="str">
        <f t="shared" si="411"/>
        <v>R+</v>
      </c>
      <c r="DU16" s="45">
        <f t="shared" si="412"/>
        <v>2.846581694</v>
      </c>
      <c r="DV16" s="42">
        <f t="shared" si="413"/>
        <v>39.02258724</v>
      </c>
      <c r="DW16" s="43">
        <f t="shared" si="414"/>
        <v>54.52757575</v>
      </c>
      <c r="DX16" s="43">
        <f t="shared" si="415"/>
        <v>3.004620629</v>
      </c>
      <c r="DY16" s="44" t="str">
        <f t="shared" si="416"/>
        <v>R+</v>
      </c>
      <c r="DZ16" s="45">
        <f t="shared" si="417"/>
        <v>3.781675797</v>
      </c>
      <c r="EA16" s="42">
        <f t="shared" si="418"/>
        <v>30.43254104</v>
      </c>
      <c r="EB16" s="43">
        <f t="shared" si="419"/>
        <v>58.76874944</v>
      </c>
      <c r="EC16" s="43">
        <f t="shared" si="420"/>
        <v>6.43056798</v>
      </c>
      <c r="ED16" s="44" t="str">
        <f t="shared" si="421"/>
        <v>R+</v>
      </c>
      <c r="EE16" s="45">
        <f t="shared" si="422"/>
        <v>5.868392353</v>
      </c>
      <c r="EF16" s="42">
        <f t="shared" si="423"/>
        <v>44.44406161</v>
      </c>
      <c r="EG16" s="43">
        <f t="shared" si="424"/>
        <v>52.83033704</v>
      </c>
      <c r="EH16" s="44" t="str">
        <f t="shared" si="425"/>
        <v>R+</v>
      </c>
      <c r="EI16" s="45">
        <f t="shared" si="426"/>
        <v>1.156419179</v>
      </c>
      <c r="EJ16" s="42">
        <f t="shared" si="427"/>
        <v>42.68276026</v>
      </c>
      <c r="EK16" s="43">
        <f t="shared" si="428"/>
        <v>55.65562868</v>
      </c>
      <c r="EL16" s="44" t="str">
        <f t="shared" si="429"/>
        <v>R+</v>
      </c>
      <c r="EM16" s="45">
        <f t="shared" si="430"/>
        <v>4.388982505</v>
      </c>
      <c r="EN16" s="42">
        <f t="shared" ref="EN16:EN18" si="435">100*LT16/LS16</f>
        <v>48.79327692</v>
      </c>
      <c r="EO16" s="43">
        <f t="shared" si="431"/>
        <v>45.70358509</v>
      </c>
      <c r="EP16" s="43">
        <f t="shared" si="432"/>
        <v>2.54187332</v>
      </c>
      <c r="EQ16" s="44" t="str">
        <f t="shared" si="433"/>
        <v>R+</v>
      </c>
      <c r="ER16" s="45">
        <f t="shared" si="434"/>
        <v>0.0548542052</v>
      </c>
      <c r="ES16" s="42">
        <f t="shared" ref="ES16:ES28" si="436">100*LX16/LW16</f>
        <v>46.58263496</v>
      </c>
      <c r="ET16" s="43">
        <f t="shared" ref="ET16:ET28" si="437">100*LY16/LW16</f>
        <v>49.5411286</v>
      </c>
      <c r="EU16" s="44" t="str">
        <f t="shared" ref="EU16:EU28" si="438">IF(PJ16&gt;0,"D+","R+")</f>
        <v>R+</v>
      </c>
      <c r="EV16" s="45">
        <f t="shared" ref="EV16:EV28" si="439">ABS(PJ16)</f>
        <v>1.969292229</v>
      </c>
      <c r="EW16" s="42">
        <f t="shared" ref="EW16:EW28" si="440">100*MA16/LZ16</f>
        <v>46.43450726</v>
      </c>
      <c r="EX16" s="43">
        <f t="shared" ref="EX16:EX28" si="441">100*MB16/LZ16</f>
        <v>50.16858192</v>
      </c>
      <c r="EY16" s="44" t="str">
        <f t="shared" ref="EY16:EY28" si="442">IF(PK16&gt;0,"D+","R+")</f>
        <v>R+</v>
      </c>
      <c r="EZ16" s="45">
        <f t="shared" ref="EZ16:EZ28" si="443">ABS(PK16)</f>
        <v>2.227319752</v>
      </c>
      <c r="FA16" s="42">
        <f t="shared" ref="FA16:FA28" si="444">100*MD16/MC16</f>
        <v>44.56351789</v>
      </c>
      <c r="FB16" s="43">
        <f t="shared" ref="FB16:FB28" si="445">100*ME16/MC16</f>
        <v>51.10612963</v>
      </c>
      <c r="FC16" s="43">
        <f t="shared" ref="FC16:FC22" si="446">100*MF16/MC16</f>
        <v>4.235543664</v>
      </c>
      <c r="FD16" s="44" t="str">
        <f t="shared" ref="FD16:FD28" si="447">IF(PL16&gt;0,"D+","R+")</f>
        <v>R+</v>
      </c>
      <c r="FE16" s="45">
        <f t="shared" ref="FE16:FE28" si="448">ABS(PL16)</f>
        <v>3.368408168</v>
      </c>
      <c r="FF16" s="42">
        <f t="shared" ref="FF16:FF28" si="449">100*MH16/MG16</f>
        <v>46.66156647</v>
      </c>
      <c r="FG16" s="43">
        <f t="shared" ref="FG16:FG28" si="450">100*MI16/MG16</f>
        <v>50.20181261</v>
      </c>
      <c r="FH16" s="44" t="str">
        <f t="shared" ref="FH16:FH28" si="451">IF(PM16&gt;0,"D+","R+")</f>
        <v>R+</v>
      </c>
      <c r="FI16" s="45">
        <f t="shared" ref="FI16:FI28" si="452">ABS(PM16)</f>
        <v>3.345695155</v>
      </c>
      <c r="FJ16" s="42">
        <f t="shared" ref="FJ16:FJ28" si="453">100*MK16/MJ16</f>
        <v>42.99917901</v>
      </c>
      <c r="FK16" s="43">
        <f t="shared" ref="FK16:FK28" si="454">100*ML16/MJ16</f>
        <v>56.26798086</v>
      </c>
      <c r="FL16" s="44" t="str">
        <f t="shared" ref="FL16:FL28" si="455">IF(PN16&gt;0,"D+","R+")</f>
        <v>R+</v>
      </c>
      <c r="FM16" s="45">
        <f t="shared" ref="FM16:FM28" si="456">ABS(PN16)</f>
        <v>0.7456457334</v>
      </c>
      <c r="FN16" s="42">
        <f t="shared" ref="FN16:FN26" si="457">100*MN16/MM16</f>
        <v>44.30510436</v>
      </c>
      <c r="FO16" s="43">
        <f t="shared" ref="FO16:FO26" si="458">100*MO16/MM16</f>
        <v>55.69489564</v>
      </c>
      <c r="FP16" s="44" t="str">
        <f t="shared" ref="FP16:FP26" si="459">IF(PO16&gt;0,"D+","R+")</f>
        <v>R+</v>
      </c>
      <c r="FQ16" s="45">
        <f t="shared" ref="FQ16:FQ26" si="460">ABS(PO16)</f>
        <v>3.031762231</v>
      </c>
      <c r="FR16" s="42">
        <f t="shared" ref="FR16:FR20" si="461">100*MQ16/MP16</f>
        <v>45.57943464</v>
      </c>
      <c r="FS16" s="43">
        <f t="shared" ref="FS16:FS20" si="462">100*MR16/MP16</f>
        <v>54.42056536</v>
      </c>
      <c r="FT16" s="44" t="str">
        <f t="shared" ref="FT16:FT20" si="463">IF(PP16&gt;0,"D+","R+")</f>
        <v>D+</v>
      </c>
      <c r="FU16" s="45">
        <f t="shared" ref="FU16:FU20" si="464">ABS(PP16)</f>
        <v>0.6209475606</v>
      </c>
      <c r="FV16" s="42">
        <f t="shared" ref="FV16:FV18" si="465">100*MT16/MS16</f>
        <v>47.16839483</v>
      </c>
      <c r="FW16" s="43">
        <f t="shared" ref="FW16:FW18" si="466">100*MU16/MS16</f>
        <v>50.68832324</v>
      </c>
      <c r="FX16" s="43">
        <f t="shared" ref="FX16:FX18" si="467">100*MV16/MS16</f>
        <v>0.6862623872</v>
      </c>
      <c r="FY16" s="43">
        <f t="shared" ref="FY16:FY18" si="468">100*MW16/MS16</f>
        <v>1.446715303</v>
      </c>
      <c r="FZ16" s="42">
        <f t="shared" ref="FZ16:FZ18" si="469">100*MY16/MX16</f>
        <v>44.09235629</v>
      </c>
      <c r="GA16" s="43">
        <f t="shared" ref="GA16:GA18" si="470">100*MZ16/MX16</f>
        <v>40.22621107</v>
      </c>
      <c r="GB16" s="43">
        <f t="shared" ref="GB16:GB18" si="471">100*NA16/MX16</f>
        <v>15.68143264</v>
      </c>
      <c r="GC16" s="42">
        <f t="shared" ref="GC16:GC18" si="472">100*NC16/NB16</f>
        <v>51.86547421</v>
      </c>
      <c r="GD16" s="43">
        <f t="shared" ref="GD16:GD18" si="473">100*ND16/NB16</f>
        <v>41.77023243</v>
      </c>
      <c r="GE16" s="43">
        <f t="shared" ref="GE16:GE18" si="474">100*NE16/NB16</f>
        <v>6.364293365</v>
      </c>
      <c r="GF16" s="50" t="str">
        <f t="shared" ref="GF16:GF18" si="475">IF(PS16&gt;0,"D+","W+")</f>
        <v>D+</v>
      </c>
      <c r="GG16" s="45">
        <f t="shared" ref="GG16:GG18" si="476">ABS(PS16)</f>
        <v>1.722610731</v>
      </c>
      <c r="GH16" s="42">
        <f t="shared" ref="GH16:GH18" si="477">100*NG16/NF16</f>
        <v>44.90673858</v>
      </c>
      <c r="GI16" s="43">
        <f t="shared" ref="GI16:GI18" si="478">100*NH16/NF16</f>
        <v>42.41949982</v>
      </c>
      <c r="GJ16" s="43">
        <f t="shared" ref="GJ16:GJ18" si="479">100*NI16/NF16</f>
        <v>12.60233073</v>
      </c>
      <c r="GK16" s="50" t="str">
        <f t="shared" ref="GK16:GK18" si="480">IF(PT16&gt;0,"D+","W+")</f>
        <v>D+</v>
      </c>
      <c r="GL16" s="45">
        <f t="shared" ref="GL16:GL18" si="481">ABS(PT16)</f>
        <v>4.0935614</v>
      </c>
      <c r="GM16" s="42">
        <f t="shared" ref="GM16:GM17" si="482">100*NK16/NJ16</f>
        <v>53.91217437</v>
      </c>
      <c r="GN16" s="43">
        <f t="shared" ref="GN16:GN17" si="483">100*NL16/NJ16</f>
        <v>42.0459026</v>
      </c>
      <c r="GO16" s="43">
        <f t="shared" ref="GO16:GO17" si="484">100*NM16/NJ16</f>
        <v>3.180905398</v>
      </c>
      <c r="GP16" s="50" t="str">
        <f t="shared" ref="GP16:GP17" si="485">IF(PU16&gt;0,"D+","W+")</f>
        <v>D+</v>
      </c>
      <c r="GQ16" s="45">
        <f t="shared" ref="GQ16:GQ17" si="486">ABS(PU16)</f>
        <v>5.436514473</v>
      </c>
      <c r="GR16" s="42">
        <f t="shared" ref="GR16:GR17" si="487">100*NO16/NN16</f>
        <v>50.91601825</v>
      </c>
      <c r="GS16" s="43">
        <f t="shared" ref="GS16:GS17" si="488">100*NP16/NN16</f>
        <v>48.91226187</v>
      </c>
      <c r="GT16" s="50" t="str">
        <f t="shared" ref="GT16:GT17" si="489">IF(PV16&gt;0,"D+","W+")</f>
        <v>D+</v>
      </c>
      <c r="GU16" s="45">
        <f t="shared" ref="GU16:GU17" si="490">ABS(PV16)</f>
        <v>4.037368015</v>
      </c>
      <c r="GV16" s="42">
        <f t="shared" ref="GV16:GV17" si="491">100*NR16/NQ16</f>
        <v>54.68754652</v>
      </c>
      <c r="GW16" s="43">
        <f t="shared" ref="GW16:GW17" si="492">100*NS16/NQ16</f>
        <v>45.31245348</v>
      </c>
      <c r="GX16" s="51"/>
      <c r="GY16" s="51"/>
      <c r="GZ16" s="50" t="str">
        <f t="shared" ref="GZ16:GZ17" si="493">IF(PW16&gt;0,"D+","W+")</f>
        <v>D+</v>
      </c>
      <c r="HA16" s="45">
        <f t="shared" ref="HA16:HA17" si="494">ABS(PW16)</f>
        <v>3.818639629</v>
      </c>
      <c r="HB16" s="42">
        <f t="shared" ref="HB16:HB17" si="495">100*NW16/NV16</f>
        <v>68.00893813</v>
      </c>
      <c r="HC16" s="43">
        <f t="shared" ref="HC16:HC17" si="496">100*NX16/NV16</f>
        <v>31.39984172</v>
      </c>
      <c r="HD16" s="43">
        <f>100*NY16/NV16</f>
        <v>0.4515618454</v>
      </c>
      <c r="HE16" s="44" t="str">
        <f t="shared" ref="HE16:HE17" si="497">IF(PX16&gt;0,"D+","R+")</f>
        <v>D+</v>
      </c>
      <c r="HF16" s="45">
        <f t="shared" ref="HF16:HF17" si="498">ABS(PX16)</f>
        <v>8.699788598</v>
      </c>
      <c r="HG16" s="42">
        <f t="shared" ref="HG16:HG17" si="499">100*OA16/NZ16</f>
        <v>67.21980031</v>
      </c>
      <c r="HH16" s="43">
        <f t="shared" ref="HH16:HH17" si="500">100*OB16/NZ16</f>
        <v>32.78019969</v>
      </c>
      <c r="HI16" s="44" t="str">
        <f t="shared" ref="HI16:HI17" si="501">IF(PY16&gt;0,"D+","R+")</f>
        <v>D+</v>
      </c>
      <c r="HJ16" s="45">
        <f t="shared" ref="HJ16:HJ17" si="502">ABS(PY16)</f>
        <v>11.0684061</v>
      </c>
      <c r="HK16" s="14"/>
      <c r="HL16" s="56">
        <v>5594420.0</v>
      </c>
      <c r="HM16" s="75">
        <v>3090729.0</v>
      </c>
      <c r="HN16" s="75">
        <v>2146015.0</v>
      </c>
      <c r="HO16" s="76">
        <v>209596.0</v>
      </c>
      <c r="HP16" s="39">
        <v>5251432.0</v>
      </c>
      <c r="HQ16" s="34">
        <v>3019512.0</v>
      </c>
      <c r="HR16" s="73">
        <v>2135216.0</v>
      </c>
      <c r="HS16" s="39">
        <v>5530179.0</v>
      </c>
      <c r="HT16" s="34">
        <v>3419348.0</v>
      </c>
      <c r="HU16" s="73">
        <v>2031179.0</v>
      </c>
      <c r="HV16" s="39">
        <v>5274322.0</v>
      </c>
      <c r="HW16" s="34">
        <v>2891550.0</v>
      </c>
      <c r="HX16" s="73">
        <v>2345946.0</v>
      </c>
      <c r="HY16" s="39">
        <v>4742123.0</v>
      </c>
      <c r="HZ16" s="34">
        <v>2589026.0</v>
      </c>
      <c r="IA16" s="34">
        <v>2019421.0</v>
      </c>
      <c r="IB16" s="73">
        <v>103759.0</v>
      </c>
      <c r="IC16" s="39">
        <v>4311391.0</v>
      </c>
      <c r="ID16" s="34">
        <v>2341744.0</v>
      </c>
      <c r="IE16" s="34">
        <v>1587021.0</v>
      </c>
      <c r="IF16" s="73">
        <v>346408.0</v>
      </c>
      <c r="IG16" s="39">
        <v>5050157.0</v>
      </c>
      <c r="IH16" s="34">
        <v>2453350.0</v>
      </c>
      <c r="II16" s="34">
        <v>1734096.0</v>
      </c>
      <c r="IJ16" s="73">
        <v>840515.0</v>
      </c>
      <c r="IK16" s="39">
        <v>4559120.0</v>
      </c>
      <c r="IL16" s="34">
        <v>2215940.0</v>
      </c>
      <c r="IM16" s="73">
        <v>2310939.0</v>
      </c>
      <c r="IN16" s="39">
        <v>4819088.0</v>
      </c>
      <c r="IO16" s="34">
        <v>2086499.0</v>
      </c>
      <c r="IP16" s="73">
        <v>2707103.0</v>
      </c>
      <c r="IQ16" s="39">
        <v>4749721.0</v>
      </c>
      <c r="IR16" s="34">
        <v>1981413.0</v>
      </c>
      <c r="IS16" s="34">
        <v>2358049.0</v>
      </c>
      <c r="IT16" s="73">
        <v>346754.0</v>
      </c>
      <c r="IU16" s="39">
        <v>4718833.0</v>
      </c>
      <c r="IV16" s="34">
        <v>2271295.0</v>
      </c>
      <c r="IW16" s="73">
        <v>2364269.0</v>
      </c>
      <c r="IX16" s="39">
        <v>4723236.0</v>
      </c>
      <c r="IY16" s="34">
        <v>1913472.0</v>
      </c>
      <c r="IZ16" s="73">
        <v>2788179.0</v>
      </c>
      <c r="JA16" s="39">
        <v>4619749.0</v>
      </c>
      <c r="JB16" s="34">
        <v>2039814.0</v>
      </c>
      <c r="JC16" s="34">
        <v>2174774.0</v>
      </c>
      <c r="JD16" s="73">
        <v>390958.0</v>
      </c>
      <c r="JE16" s="39">
        <v>4702841.0</v>
      </c>
      <c r="JF16" s="34">
        <v>2796833.0</v>
      </c>
      <c r="JG16" s="73">
        <v>1905946.0</v>
      </c>
      <c r="JH16" s="39">
        <v>4757409.0</v>
      </c>
      <c r="JI16" s="34">
        <v>2377846.0</v>
      </c>
      <c r="JJ16" s="34">
        <v>2368988.0</v>
      </c>
      <c r="JK16" s="74">
        <v>10575.0</v>
      </c>
      <c r="JL16" s="39">
        <v>4407407.0</v>
      </c>
      <c r="JM16" s="34">
        <v>1775682.0</v>
      </c>
      <c r="JN16" s="34">
        <v>2623327.0</v>
      </c>
      <c r="JO16" s="74">
        <v>8398.0</v>
      </c>
      <c r="JP16" s="39">
        <v>4481058.0</v>
      </c>
      <c r="JQ16" s="34">
        <v>2013920.0</v>
      </c>
      <c r="JR16" s="73">
        <v>2457327.0</v>
      </c>
      <c r="JS16" s="39">
        <v>3984046.0</v>
      </c>
      <c r="JT16" s="34">
        <v>1994715.0</v>
      </c>
      <c r="JU16" s="34">
        <v>1961103.0</v>
      </c>
      <c r="JV16" s="34">
        <v>0.0</v>
      </c>
      <c r="JW16" s="73">
        <v>0.0</v>
      </c>
      <c r="JX16" s="39">
        <v>4036061.0</v>
      </c>
      <c r="JY16" s="34">
        <v>2079479.0</v>
      </c>
      <c r="JZ16" s="73">
        <v>1939314.0</v>
      </c>
      <c r="KA16" s="39">
        <v>4217935.0</v>
      </c>
      <c r="KB16" s="34">
        <v>2149934.0</v>
      </c>
      <c r="KC16" s="73">
        <v>2047240.0</v>
      </c>
      <c r="KD16" s="39">
        <v>3956522.0</v>
      </c>
      <c r="KE16" s="34">
        <v>2282999.0</v>
      </c>
      <c r="KF16" s="73">
        <v>1570393.0</v>
      </c>
      <c r="KG16" s="39">
        <v>3407926.0</v>
      </c>
      <c r="KH16" s="34">
        <v>1882304.0</v>
      </c>
      <c r="KI16" s="34">
        <v>1432756.0</v>
      </c>
      <c r="KJ16" s="73">
        <v>67258.0</v>
      </c>
      <c r="KK16" s="39">
        <v>3107489.0</v>
      </c>
      <c r="KL16" s="34">
        <v>1313817.0</v>
      </c>
      <c r="KM16" s="73">
        <v>1769141.0</v>
      </c>
      <c r="KN16" s="39">
        <v>2470067.0</v>
      </c>
      <c r="KO16" s="34">
        <v>576975.0</v>
      </c>
      <c r="KP16" s="34">
        <v>1453321.0</v>
      </c>
      <c r="KQ16" s="73">
        <v>432027.0</v>
      </c>
      <c r="KR16" s="39">
        <v>2094714.0</v>
      </c>
      <c r="KS16" s="34">
        <v>534395.0</v>
      </c>
      <c r="KT16" s="34">
        <v>1420480.0</v>
      </c>
      <c r="KU16" s="73">
        <v>74747.0</v>
      </c>
      <c r="KV16" s="39">
        <v>2192707.0</v>
      </c>
      <c r="KW16" s="34">
        <v>950229.0</v>
      </c>
      <c r="KX16" s="34">
        <v>1152549.0</v>
      </c>
      <c r="KY16" s="73">
        <v>61394.0</v>
      </c>
      <c r="KZ16" s="39">
        <v>1146173.0</v>
      </c>
      <c r="LA16" s="34">
        <v>405048.0</v>
      </c>
      <c r="LB16" s="34">
        <v>253593.0</v>
      </c>
      <c r="LC16" s="34">
        <v>386478.0</v>
      </c>
      <c r="LD16" s="73">
        <v>81278.0</v>
      </c>
      <c r="LE16" s="39">
        <v>1155254.0</v>
      </c>
      <c r="LF16" s="34">
        <v>450810.0</v>
      </c>
      <c r="LG16" s="34">
        <v>629932.0</v>
      </c>
      <c r="LH16" s="73">
        <v>34711.0</v>
      </c>
      <c r="LI16" s="39">
        <v>1076499.0</v>
      </c>
      <c r="LJ16" s="34">
        <v>327606.0</v>
      </c>
      <c r="LK16" s="34">
        <v>632645.0</v>
      </c>
      <c r="LL16" s="73">
        <v>69225.0</v>
      </c>
      <c r="LM16" s="39">
        <v>1131897.0</v>
      </c>
      <c r="LN16" s="34">
        <v>503061.0</v>
      </c>
      <c r="LO16" s="73">
        <v>597985.0</v>
      </c>
      <c r="LP16" s="39">
        <v>1090869.0</v>
      </c>
      <c r="LQ16" s="34">
        <v>465613.0</v>
      </c>
      <c r="LR16" s="73">
        <v>607130.0</v>
      </c>
      <c r="LS16" s="39">
        <v>873647.0</v>
      </c>
      <c r="LT16" s="34">
        <v>426281.0</v>
      </c>
      <c r="LU16" s="34">
        <v>399288.0</v>
      </c>
      <c r="LV16" s="73">
        <v>22207.0</v>
      </c>
      <c r="LW16" s="39">
        <v>747813.0</v>
      </c>
      <c r="LX16" s="34">
        <v>348351.0</v>
      </c>
      <c r="LY16" s="73">
        <v>370475.0</v>
      </c>
      <c r="LZ16" s="39">
        <v>672670.0</v>
      </c>
      <c r="MA16" s="34">
        <v>312351.0</v>
      </c>
      <c r="MB16" s="73">
        <v>337469.0</v>
      </c>
      <c r="MC16" s="39">
        <v>622305.0</v>
      </c>
      <c r="MD16" s="34">
        <v>277321.0</v>
      </c>
      <c r="ME16" s="34">
        <v>318036.0</v>
      </c>
      <c r="MF16" s="73">
        <v>26358.0</v>
      </c>
      <c r="MG16" s="39">
        <v>554227.0</v>
      </c>
      <c r="MH16" s="34">
        <v>258611.0</v>
      </c>
      <c r="MI16" s="73">
        <v>278232.0</v>
      </c>
      <c r="MJ16" s="39">
        <v>429971.0</v>
      </c>
      <c r="MK16" s="34">
        <v>184884.0</v>
      </c>
      <c r="ML16" s="73">
        <v>241936.0</v>
      </c>
      <c r="MM16" s="39">
        <v>449420.0</v>
      </c>
      <c r="MN16" s="34">
        <v>199116.0</v>
      </c>
      <c r="MO16" s="73">
        <v>250304.0</v>
      </c>
      <c r="MP16" s="39">
        <v>348236.0</v>
      </c>
      <c r="MQ16" s="34">
        <v>158724.0</v>
      </c>
      <c r="MR16" s="73">
        <v>189512.0</v>
      </c>
      <c r="MS16" s="39">
        <v>339666.0</v>
      </c>
      <c r="MT16" s="34">
        <v>160215.0</v>
      </c>
      <c r="MU16" s="34">
        <v>172171.0</v>
      </c>
      <c r="MV16" s="34">
        <v>2331.0</v>
      </c>
      <c r="MW16" s="73">
        <v>4914.0</v>
      </c>
      <c r="MX16" s="39">
        <v>239334.0</v>
      </c>
      <c r="MY16" s="34">
        <v>105528.0</v>
      </c>
      <c r="MZ16" s="34">
        <v>96275.0</v>
      </c>
      <c r="NA16" s="73">
        <v>37531.0</v>
      </c>
      <c r="NB16" s="39">
        <v>154974.0</v>
      </c>
      <c r="NC16" s="34">
        <v>80378.0</v>
      </c>
      <c r="ND16" s="34">
        <v>64733.0</v>
      </c>
      <c r="NE16" s="73">
        <v>9863.0</v>
      </c>
      <c r="NF16" s="39">
        <v>124596.0</v>
      </c>
      <c r="NG16" s="34">
        <v>55952.0</v>
      </c>
      <c r="NH16" s="34">
        <v>52853.0</v>
      </c>
      <c r="NI16" s="73">
        <v>15702.0</v>
      </c>
      <c r="NJ16" s="39">
        <v>109057.0</v>
      </c>
      <c r="NK16" s="34">
        <v>58795.0</v>
      </c>
      <c r="NL16" s="34">
        <v>45854.0</v>
      </c>
      <c r="NM16" s="73">
        <v>3469.0</v>
      </c>
      <c r="NN16" s="39">
        <v>93175.0</v>
      </c>
      <c r="NO16" s="34">
        <v>47441.0</v>
      </c>
      <c r="NP16" s="73">
        <v>45574.0</v>
      </c>
      <c r="NQ16" s="39">
        <v>33589.0</v>
      </c>
      <c r="NR16" s="34">
        <v>18369.0</v>
      </c>
      <c r="NS16" s="34">
        <v>15220.0</v>
      </c>
      <c r="NT16" s="34">
        <v>0.0</v>
      </c>
      <c r="NU16" s="34">
        <v>0.0</v>
      </c>
      <c r="NV16" s="39">
        <v>21481.0</v>
      </c>
      <c r="NW16" s="34">
        <v>14609.0</v>
      </c>
      <c r="NX16" s="34">
        <v>6745.0</v>
      </c>
      <c r="NY16" s="34">
        <v>97.0</v>
      </c>
      <c r="NZ16" s="39">
        <v>14222.0</v>
      </c>
      <c r="OA16" s="34">
        <v>9560.0</v>
      </c>
      <c r="OB16" s="73">
        <v>4662.0</v>
      </c>
      <c r="OC16" s="14"/>
      <c r="OD16" s="40">
        <f t="shared" si="145"/>
        <v>7.906830631</v>
      </c>
      <c r="OE16" s="40">
        <f t="shared" si="146"/>
        <v>6.613004075</v>
      </c>
      <c r="OF16" s="40">
        <f t="shared" si="147"/>
        <v>9.045919754</v>
      </c>
      <c r="OG16" s="40">
        <f t="shared" si="148"/>
        <v>6.452765311</v>
      </c>
      <c r="OH16" s="40">
        <f t="shared" si="149"/>
        <v>5.910282311</v>
      </c>
      <c r="OI16" s="40">
        <f t="shared" si="150"/>
        <v>4.869828866</v>
      </c>
      <c r="OJ16" s="40">
        <f t="shared" si="151"/>
        <v>5.133299151</v>
      </c>
      <c r="OK16" s="40">
        <f t="shared" si="152"/>
        <v>2.852281674</v>
      </c>
      <c r="OL16" s="40">
        <f t="shared" si="153"/>
        <v>2.696366436</v>
      </c>
      <c r="OM16" s="40">
        <f t="shared" si="154"/>
        <v>0.9656790595</v>
      </c>
      <c r="ON16" s="40">
        <f t="shared" si="155"/>
        <v>-2.055119416</v>
      </c>
      <c r="OO16" s="40">
        <f t="shared" si="156"/>
        <v>2.483983895</v>
      </c>
      <c r="OP16" s="40">
        <f t="shared" si="157"/>
        <v>-1.195159137</v>
      </c>
      <c r="OQ16" s="40">
        <f t="shared" si="158"/>
        <v>-1.873881641</v>
      </c>
      <c r="OR16" s="40">
        <f t="shared" si="159"/>
        <v>0.01074288832</v>
      </c>
      <c r="OS16" s="40">
        <f t="shared" si="160"/>
        <v>-1.8828481</v>
      </c>
      <c r="OT16" s="40">
        <f t="shared" si="161"/>
        <v>0.4934623521</v>
      </c>
      <c r="OU16" s="40">
        <f t="shared" si="162"/>
        <v>-1.944688176</v>
      </c>
      <c r="OV16" s="40">
        <f t="shared" si="163"/>
        <v>-2.029932044</v>
      </c>
      <c r="OW16" s="40">
        <f t="shared" si="164"/>
        <v>-3.776454851</v>
      </c>
      <c r="OX16" s="40">
        <f t="shared" si="165"/>
        <v>-3.21257643</v>
      </c>
      <c r="OY16" s="40">
        <f t="shared" si="166"/>
        <v>-2.368681728</v>
      </c>
      <c r="OZ16" s="40">
        <f t="shared" si="167"/>
        <v>1.41340843</v>
      </c>
      <c r="PA16" s="40">
        <f t="shared" si="168"/>
        <v>-6.366606235</v>
      </c>
      <c r="PB16" s="40">
        <f t="shared" si="169"/>
        <v>-8.781852633</v>
      </c>
      <c r="PC16" s="40">
        <f t="shared" si="170"/>
        <v>-6.454281599</v>
      </c>
      <c r="PD16" s="40">
        <f t="shared" si="171"/>
        <v>-2.846581694</v>
      </c>
      <c r="PE16" s="40">
        <f t="shared" si="172"/>
        <v>-3.781675797</v>
      </c>
      <c r="PF16" s="40">
        <f t="shared" si="173"/>
        <v>-5.868392353</v>
      </c>
      <c r="PG16" s="40">
        <f t="shared" si="174"/>
        <v>-1.156419179</v>
      </c>
      <c r="PH16" s="40">
        <f t="shared" si="175"/>
        <v>-4.388982505</v>
      </c>
      <c r="PI16" s="40">
        <f t="shared" si="176"/>
        <v>-0.0548542052</v>
      </c>
      <c r="PJ16" s="40">
        <f t="shared" si="177"/>
        <v>-1.969292229</v>
      </c>
      <c r="PK16" s="40">
        <f t="shared" si="178"/>
        <v>-2.227319752</v>
      </c>
      <c r="PL16" s="40">
        <f t="shared" si="179"/>
        <v>-3.368408168</v>
      </c>
      <c r="PM16" s="40">
        <f t="shared" si="180"/>
        <v>-3.345695155</v>
      </c>
      <c r="PN16" s="40">
        <f t="shared" si="181"/>
        <v>-0.7456457334</v>
      </c>
      <c r="PO16" s="40">
        <f t="shared" si="182"/>
        <v>-3.031762231</v>
      </c>
      <c r="PP16" s="40">
        <f t="shared" si="183"/>
        <v>0.6209475606</v>
      </c>
      <c r="PQ16" s="40">
        <f t="shared" si="184"/>
        <v>5.521720618</v>
      </c>
      <c r="PR16" s="40">
        <f t="shared" si="185"/>
        <v>-5.492397075</v>
      </c>
      <c r="PS16" s="40">
        <f t="shared" si="186"/>
        <v>1.722610731</v>
      </c>
      <c r="PT16" s="40">
        <f t="shared" si="187"/>
        <v>4.0935614</v>
      </c>
      <c r="PU16" s="40">
        <f t="shared" si="188"/>
        <v>5.436514473</v>
      </c>
      <c r="PV16" s="40">
        <f t="shared" si="189"/>
        <v>4.037368015</v>
      </c>
      <c r="PW16" s="40">
        <f t="shared" si="190"/>
        <v>3.818639629</v>
      </c>
      <c r="PX16" s="40">
        <f t="shared" si="191"/>
        <v>8.699788598</v>
      </c>
      <c r="PY16" s="40">
        <f t="shared" si="192"/>
        <v>11.0684061</v>
      </c>
    </row>
    <row r="17">
      <c r="A17" s="70" t="s">
        <v>170</v>
      </c>
      <c r="B17" s="42">
        <f t="shared" si="2"/>
        <v>37.46158209</v>
      </c>
      <c r="C17" s="43">
        <f t="shared" si="3"/>
        <v>56.46784353</v>
      </c>
      <c r="D17" s="43">
        <f t="shared" si="4"/>
        <v>4.858642381</v>
      </c>
      <c r="E17" s="44" t="str">
        <f t="shared" si="115"/>
        <v>R+</v>
      </c>
      <c r="F17" s="45">
        <f t="shared" si="116"/>
        <v>11.23053028</v>
      </c>
      <c r="G17" s="42">
        <f t="shared" si="5"/>
        <v>43.83639628</v>
      </c>
      <c r="H17" s="43">
        <f t="shared" si="6"/>
        <v>54.03701964</v>
      </c>
      <c r="I17" s="44" t="str">
        <f t="shared" si="117"/>
        <v>R+</v>
      </c>
      <c r="J17" s="45">
        <f t="shared" si="118"/>
        <v>7.175650075</v>
      </c>
      <c r="K17" s="42">
        <f t="shared" si="7"/>
        <v>49.84437678</v>
      </c>
      <c r="L17" s="43">
        <f t="shared" si="8"/>
        <v>48.81447028</v>
      </c>
      <c r="M17" s="44" t="str">
        <f t="shared" si="119"/>
        <v>R+</v>
      </c>
      <c r="N17" s="45">
        <f t="shared" si="120"/>
        <v>3.166390845</v>
      </c>
      <c r="O17" s="42">
        <f t="shared" si="9"/>
        <v>39.26297467</v>
      </c>
      <c r="P17" s="43">
        <f t="shared" si="10"/>
        <v>59.94476504</v>
      </c>
      <c r="Q17" s="44" t="str">
        <f t="shared" si="121"/>
        <v>R+</v>
      </c>
      <c r="R17" s="45">
        <f t="shared" si="122"/>
        <v>9.179344988</v>
      </c>
      <c r="S17" s="42">
        <f t="shared" si="11"/>
        <v>41.01210293</v>
      </c>
      <c r="T17" s="43">
        <f t="shared" si="12"/>
        <v>56.6468816</v>
      </c>
      <c r="U17" s="43">
        <f t="shared" si="13"/>
        <v>0.8425855112</v>
      </c>
      <c r="V17" s="44" t="str">
        <f t="shared" si="123"/>
        <v>R+</v>
      </c>
      <c r="W17" s="45">
        <f t="shared" si="124"/>
        <v>8.274510538</v>
      </c>
      <c r="X17" s="42">
        <f t="shared" si="14"/>
        <v>41.54914081</v>
      </c>
      <c r="Y17" s="43">
        <f t="shared" si="15"/>
        <v>47.13330855</v>
      </c>
      <c r="Z17" s="43">
        <f t="shared" si="16"/>
        <v>10.50166632</v>
      </c>
      <c r="AA17" s="44" t="str">
        <f t="shared" si="125"/>
        <v>R+</v>
      </c>
      <c r="AB17" s="45">
        <f t="shared" si="126"/>
        <v>7.883669675</v>
      </c>
      <c r="AC17" s="42">
        <f t="shared" si="17"/>
        <v>36.79390564</v>
      </c>
      <c r="AD17" s="43">
        <f t="shared" si="18"/>
        <v>42.90678013</v>
      </c>
      <c r="AE17" s="43">
        <f t="shared" si="19"/>
        <v>19.77274531</v>
      </c>
      <c r="AF17" s="44" t="str">
        <f t="shared" si="127"/>
        <v>R+</v>
      </c>
      <c r="AG17" s="45">
        <f t="shared" si="128"/>
        <v>7.289813596</v>
      </c>
      <c r="AH17" s="42">
        <f t="shared" si="20"/>
        <v>39.68618767</v>
      </c>
      <c r="AI17" s="43">
        <f t="shared" si="21"/>
        <v>59.84277566</v>
      </c>
      <c r="AJ17" s="44" t="str">
        <f t="shared" si="129"/>
        <v>R+</v>
      </c>
      <c r="AK17" s="45">
        <f t="shared" si="130"/>
        <v>6.224432454</v>
      </c>
      <c r="AL17" s="42">
        <f t="shared" si="22"/>
        <v>37.68271379</v>
      </c>
      <c r="AM17" s="43">
        <f t="shared" si="23"/>
        <v>61.67431459</v>
      </c>
      <c r="AN17" s="44" t="str">
        <f t="shared" si="131"/>
        <v>R+</v>
      </c>
      <c r="AO17" s="45">
        <f t="shared" si="132"/>
        <v>2.903809378</v>
      </c>
      <c r="AP17" s="42">
        <f t="shared" si="24"/>
        <v>37.65319244</v>
      </c>
      <c r="AQ17" s="43">
        <f t="shared" si="25"/>
        <v>56.00524167</v>
      </c>
      <c r="AR17" s="43">
        <f t="shared" si="26"/>
        <v>4.979364711</v>
      </c>
      <c r="AS17" s="44" t="str">
        <f t="shared" si="133"/>
        <v>R+</v>
      </c>
      <c r="AT17" s="45">
        <f t="shared" si="134"/>
        <v>4.491987229</v>
      </c>
      <c r="AU17" s="42">
        <f t="shared" si="27"/>
        <v>45.70038579</v>
      </c>
      <c r="AV17" s="43">
        <f t="shared" si="28"/>
        <v>53.32274647</v>
      </c>
      <c r="AW17" s="44" t="str">
        <f t="shared" si="135"/>
        <v>R+</v>
      </c>
      <c r="AX17" s="45">
        <f t="shared" si="136"/>
        <v>4.90106348</v>
      </c>
      <c r="AY17" s="42">
        <f t="shared" si="29"/>
        <v>33.33607775</v>
      </c>
      <c r="AZ17" s="43">
        <f t="shared" si="30"/>
        <v>66.10843701</v>
      </c>
      <c r="BA17" s="44" t="str">
        <f t="shared" si="137"/>
        <v>R+</v>
      </c>
      <c r="BB17" s="45">
        <f t="shared" si="138"/>
        <v>4.691600989</v>
      </c>
      <c r="BC17" s="42">
        <f t="shared" si="31"/>
        <v>37.9855029</v>
      </c>
      <c r="BD17" s="43">
        <f t="shared" si="32"/>
        <v>50.28661276</v>
      </c>
      <c r="BE17" s="43">
        <f t="shared" si="33"/>
        <v>11.4479348</v>
      </c>
      <c r="BF17" s="44" t="str">
        <f t="shared" si="139"/>
        <v>R+</v>
      </c>
      <c r="BG17" s="45">
        <f t="shared" si="140"/>
        <v>6.56177486</v>
      </c>
      <c r="BH17" s="42">
        <f t="shared" si="193"/>
        <v>55.97842041</v>
      </c>
      <c r="BI17" s="43">
        <f t="shared" si="34"/>
        <v>43.56068973</v>
      </c>
      <c r="BJ17" s="44" t="str">
        <f t="shared" si="141"/>
        <v>R+</v>
      </c>
      <c r="BK17" s="45">
        <f t="shared" si="142"/>
        <v>5.108188522</v>
      </c>
      <c r="BL17" s="42">
        <f t="shared" si="35"/>
        <v>44.59941181</v>
      </c>
      <c r="BM17" s="43">
        <f t="shared" si="36"/>
        <v>55.0314701</v>
      </c>
      <c r="BN17" s="43">
        <f t="shared" si="37"/>
        <v>0.3691180878</v>
      </c>
      <c r="BO17" s="44" t="str">
        <f t="shared" si="143"/>
        <v>R+</v>
      </c>
      <c r="BP17" s="45">
        <f t="shared" si="144"/>
        <v>5.317915192</v>
      </c>
      <c r="BQ17" s="42">
        <f t="shared" si="358"/>
        <v>39.69944399</v>
      </c>
      <c r="BR17" s="43">
        <f t="shared" si="359"/>
        <v>59.90108411</v>
      </c>
      <c r="BS17" s="43">
        <f t="shared" si="360"/>
        <v>0.3994718949</v>
      </c>
      <c r="BT17" s="44" t="str">
        <f t="shared" si="361"/>
        <v>R+</v>
      </c>
      <c r="BU17" s="45">
        <f t="shared" si="362"/>
        <v>2.389680435</v>
      </c>
      <c r="BV17" s="42">
        <f t="shared" si="363"/>
        <v>40.99216243</v>
      </c>
      <c r="BW17" s="43">
        <f t="shared" si="364"/>
        <v>58.11100456</v>
      </c>
      <c r="BX17" s="44" t="str">
        <f t="shared" si="365"/>
        <v>R+</v>
      </c>
      <c r="BY17" s="45">
        <f t="shared" si="366"/>
        <v>3.184990515</v>
      </c>
      <c r="BZ17" s="42">
        <f t="shared" si="367"/>
        <v>48.77588283</v>
      </c>
      <c r="CA17" s="43">
        <f t="shared" si="368"/>
        <v>49.5756587</v>
      </c>
      <c r="CB17" s="51"/>
      <c r="CC17" s="43">
        <f t="shared" ref="CC17:CC29" si="503">100*JW17/JS17</f>
        <v>0.5825937952</v>
      </c>
      <c r="CD17" s="44" t="str">
        <f t="shared" si="369"/>
        <v>R+</v>
      </c>
      <c r="CE17" s="45">
        <f t="shared" si="370"/>
        <v>2.776121186</v>
      </c>
      <c r="CF17" s="42">
        <f t="shared" si="371"/>
        <v>46.73208575</v>
      </c>
      <c r="CG17" s="43">
        <f t="shared" si="372"/>
        <v>52.38297437</v>
      </c>
      <c r="CH17" s="44" t="str">
        <f t="shared" si="373"/>
        <v>R+</v>
      </c>
      <c r="CI17" s="45">
        <f t="shared" si="374"/>
        <v>6.624472443</v>
      </c>
      <c r="CJ17" s="42">
        <f t="shared" si="375"/>
        <v>49.02899851</v>
      </c>
      <c r="CK17" s="43">
        <f t="shared" si="376"/>
        <v>50.45393429</v>
      </c>
      <c r="CL17" s="44" t="str">
        <f t="shared" si="377"/>
        <v>R+</v>
      </c>
      <c r="CM17" s="45">
        <f t="shared" si="378"/>
        <v>5.715996603</v>
      </c>
      <c r="CN17" s="42">
        <f t="shared" si="379"/>
        <v>56.63430244</v>
      </c>
      <c r="CO17" s="43">
        <f t="shared" si="380"/>
        <v>41.8905601</v>
      </c>
      <c r="CP17" s="44" t="str">
        <f t="shared" si="381"/>
        <v>R+</v>
      </c>
      <c r="CQ17" s="45">
        <f t="shared" si="382"/>
        <v>4.976808737</v>
      </c>
      <c r="CR17" s="42">
        <f t="shared" si="383"/>
        <v>54.66670302</v>
      </c>
      <c r="CS17" s="43">
        <f t="shared" si="384"/>
        <v>42.94326878</v>
      </c>
      <c r="CT17" s="43">
        <f t="shared" si="385"/>
        <v>1.356308821</v>
      </c>
      <c r="CU17" s="44" t="str">
        <f t="shared" si="386"/>
        <v>R+</v>
      </c>
      <c r="CV17" s="45">
        <f t="shared" si="387"/>
        <v>3.143827673</v>
      </c>
      <c r="CW17" s="42">
        <f t="shared" si="388"/>
        <v>39.58949254</v>
      </c>
      <c r="CX17" s="43">
        <f t="shared" si="389"/>
        <v>59.68350414</v>
      </c>
      <c r="CY17" s="44" t="str">
        <f t="shared" si="390"/>
        <v>R+</v>
      </c>
      <c r="CZ17" s="45">
        <f t="shared" si="391"/>
        <v>1.322642992</v>
      </c>
      <c r="DA17" s="42">
        <f t="shared" si="392"/>
        <v>38.68664482</v>
      </c>
      <c r="DB17" s="43">
        <f t="shared" si="393"/>
        <v>55.2536565</v>
      </c>
      <c r="DC17" s="43">
        <f t="shared" si="394"/>
        <v>5.635064721</v>
      </c>
      <c r="DD17" s="44" t="str">
        <f t="shared" si="395"/>
        <v>D+</v>
      </c>
      <c r="DE17" s="45">
        <f t="shared" si="396"/>
        <v>6.397283318</v>
      </c>
      <c r="DF17" s="42">
        <f t="shared" si="397"/>
        <v>40.48919843</v>
      </c>
      <c r="DG17" s="43">
        <f t="shared" si="398"/>
        <v>55.13775531</v>
      </c>
      <c r="DH17" s="43">
        <f t="shared" si="399"/>
        <v>1.955954406</v>
      </c>
      <c r="DI17" s="44" t="str">
        <f t="shared" si="400"/>
        <v>D+</v>
      </c>
      <c r="DJ17" s="45">
        <f t="shared" si="401"/>
        <v>6.222397235</v>
      </c>
      <c r="DK17" s="42">
        <f t="shared" si="402"/>
        <v>46.47199408</v>
      </c>
      <c r="DL17" s="43">
        <f t="shared" si="403"/>
        <v>47.43770588</v>
      </c>
      <c r="DM17" s="43">
        <f t="shared" si="404"/>
        <v>3.040281116</v>
      </c>
      <c r="DN17" s="44" t="str">
        <f t="shared" si="405"/>
        <v>R+</v>
      </c>
      <c r="DO17" s="45">
        <f t="shared" si="406"/>
        <v>2.157673139</v>
      </c>
      <c r="DP17" s="42">
        <f t="shared" si="407"/>
        <v>43.07122972</v>
      </c>
      <c r="DQ17" s="43">
        <f t="shared" si="408"/>
        <v>23.11275925</v>
      </c>
      <c r="DR17" s="43">
        <f t="shared" si="409"/>
        <v>24.75377173</v>
      </c>
      <c r="DS17" s="43">
        <f t="shared" si="410"/>
        <v>5.642852122</v>
      </c>
      <c r="DT17" s="44" t="str">
        <f t="shared" si="411"/>
        <v>D+</v>
      </c>
      <c r="DU17" s="45">
        <f t="shared" si="412"/>
        <v>0.733900403</v>
      </c>
      <c r="DV17" s="42">
        <f t="shared" si="413"/>
        <v>46.90747525</v>
      </c>
      <c r="DW17" s="43">
        <f t="shared" si="414"/>
        <v>48.39556471</v>
      </c>
      <c r="DX17" s="43">
        <f t="shared" si="415"/>
        <v>1.868744158</v>
      </c>
      <c r="DY17" s="44" t="str">
        <f t="shared" si="416"/>
        <v>D+</v>
      </c>
      <c r="DZ17" s="45">
        <f t="shared" si="417"/>
        <v>3.724601336</v>
      </c>
      <c r="EA17" s="42">
        <f t="shared" si="418"/>
        <v>40.21563066</v>
      </c>
      <c r="EB17" s="43">
        <f t="shared" si="419"/>
        <v>53.98667517</v>
      </c>
      <c r="EC17" s="43">
        <f t="shared" si="420"/>
        <v>1.760959271</v>
      </c>
      <c r="ED17" s="44" t="str">
        <f t="shared" si="421"/>
        <v>D+</v>
      </c>
      <c r="EE17" s="45">
        <f t="shared" si="422"/>
        <v>2.705610052</v>
      </c>
      <c r="EF17" s="42">
        <f t="shared" si="423"/>
        <v>46.61749692</v>
      </c>
      <c r="EG17" s="43">
        <f t="shared" si="424"/>
        <v>50.60473367</v>
      </c>
      <c r="EH17" s="44" t="str">
        <f t="shared" si="425"/>
        <v>D+</v>
      </c>
      <c r="EI17" s="45">
        <f t="shared" si="426"/>
        <v>1.103630356</v>
      </c>
      <c r="EJ17" s="42">
        <f t="shared" si="427"/>
        <v>47.96168377</v>
      </c>
      <c r="EK17" s="43">
        <f t="shared" si="428"/>
        <v>50.8153108</v>
      </c>
      <c r="EL17" s="44" t="str">
        <f t="shared" si="429"/>
        <v>D+</v>
      </c>
      <c r="EM17" s="45">
        <f t="shared" si="430"/>
        <v>0.7625725672</v>
      </c>
      <c r="EN17" s="42">
        <f t="shared" si="435"/>
        <v>47.45914565</v>
      </c>
      <c r="EO17" s="43">
        <f t="shared" si="431"/>
        <v>46.17214552</v>
      </c>
      <c r="EP17" s="43">
        <f t="shared" si="432"/>
        <v>4.011466494</v>
      </c>
      <c r="EQ17" s="44" t="str">
        <f t="shared" si="433"/>
        <v>R+</v>
      </c>
      <c r="ER17" s="45">
        <f t="shared" si="434"/>
        <v>1.002395767</v>
      </c>
      <c r="ES17" s="42">
        <f t="shared" si="436"/>
        <v>48.61038944</v>
      </c>
      <c r="ET17" s="43">
        <f t="shared" si="437"/>
        <v>49.04767492</v>
      </c>
      <c r="EU17" s="44" t="str">
        <f t="shared" si="438"/>
        <v>R+</v>
      </c>
      <c r="EV17" s="45">
        <f t="shared" si="439"/>
        <v>0.6542800863</v>
      </c>
      <c r="EW17" s="42">
        <f t="shared" si="440"/>
        <v>49.46278456</v>
      </c>
      <c r="EX17" s="43">
        <f t="shared" si="441"/>
        <v>48.14730322</v>
      </c>
      <c r="EY17" s="44" t="str">
        <f t="shared" si="442"/>
        <v>D+</v>
      </c>
      <c r="EZ17" s="45">
        <f t="shared" si="443"/>
        <v>0.3792142704</v>
      </c>
      <c r="FA17" s="42">
        <f t="shared" si="444"/>
        <v>47.91489615</v>
      </c>
      <c r="FB17" s="43">
        <f t="shared" si="445"/>
        <v>49.32606996</v>
      </c>
      <c r="FC17" s="43">
        <f t="shared" si="446"/>
        <v>2.759033892</v>
      </c>
      <c r="FD17" s="44" t="str">
        <f t="shared" si="447"/>
        <v>R+</v>
      </c>
      <c r="FE17" s="45">
        <f t="shared" si="448"/>
        <v>0.674637861</v>
      </c>
      <c r="FF17" s="42">
        <f t="shared" si="449"/>
        <v>48.64904274</v>
      </c>
      <c r="FG17" s="43">
        <f t="shared" si="450"/>
        <v>47.39252377</v>
      </c>
      <c r="FH17" s="44" t="str">
        <f t="shared" si="451"/>
        <v>R+</v>
      </c>
      <c r="FI17" s="45">
        <f t="shared" si="452"/>
        <v>0.8640983947</v>
      </c>
      <c r="FJ17" s="42">
        <f t="shared" si="453"/>
        <v>46.59278579</v>
      </c>
      <c r="FK17" s="43">
        <f t="shared" si="454"/>
        <v>53.00373581</v>
      </c>
      <c r="FL17" s="44" t="str">
        <f t="shared" si="455"/>
        <v>D+</v>
      </c>
      <c r="FM17" s="45">
        <f t="shared" si="456"/>
        <v>2.719272878</v>
      </c>
      <c r="FN17" s="42">
        <f t="shared" si="457"/>
        <v>48.60682557</v>
      </c>
      <c r="FO17" s="43">
        <f t="shared" si="458"/>
        <v>51.39317443</v>
      </c>
      <c r="FP17" s="44" t="str">
        <f t="shared" si="459"/>
        <v>D+</v>
      </c>
      <c r="FQ17" s="45">
        <f t="shared" si="460"/>
        <v>1.269958978</v>
      </c>
      <c r="FR17" s="42">
        <f t="shared" si="461"/>
        <v>46.40323529</v>
      </c>
      <c r="FS17" s="43">
        <f t="shared" si="462"/>
        <v>53.59676471</v>
      </c>
      <c r="FT17" s="44" t="str">
        <f t="shared" si="463"/>
        <v>D+</v>
      </c>
      <c r="FU17" s="45">
        <f t="shared" si="464"/>
        <v>1.444748213</v>
      </c>
      <c r="FV17" s="42">
        <f t="shared" si="465"/>
        <v>42.44422969</v>
      </c>
      <c r="FW17" s="43">
        <f t="shared" si="466"/>
        <v>51.08821465</v>
      </c>
      <c r="FX17" s="43">
        <f t="shared" si="467"/>
        <v>4.517845397</v>
      </c>
      <c r="FY17" s="43">
        <f t="shared" si="468"/>
        <v>1.949710263</v>
      </c>
      <c r="FZ17" s="42">
        <f t="shared" si="469"/>
        <v>50.40542664</v>
      </c>
      <c r="GA17" s="43">
        <f t="shared" si="470"/>
        <v>40.08605494</v>
      </c>
      <c r="GB17" s="43">
        <f t="shared" si="471"/>
        <v>9.508518419</v>
      </c>
      <c r="GC17" s="42">
        <f t="shared" si="472"/>
        <v>52.05000819</v>
      </c>
      <c r="GD17" s="43">
        <f t="shared" si="473"/>
        <v>44.16716711</v>
      </c>
      <c r="GE17" s="43">
        <f t="shared" si="474"/>
        <v>3.782824698</v>
      </c>
      <c r="GF17" s="50" t="str">
        <f t="shared" si="475"/>
        <v>D+</v>
      </c>
      <c r="GG17" s="45">
        <f t="shared" si="476"/>
        <v>0.4282892093</v>
      </c>
      <c r="GH17" s="42">
        <f t="shared" si="477"/>
        <v>48.93225621</v>
      </c>
      <c r="GI17" s="43">
        <f t="shared" si="478"/>
        <v>45.7650309</v>
      </c>
      <c r="GJ17" s="43">
        <f t="shared" si="479"/>
        <v>5.302712894</v>
      </c>
      <c r="GK17" s="50" t="str">
        <f t="shared" si="480"/>
        <v>D+</v>
      </c>
      <c r="GL17" s="45">
        <f t="shared" si="481"/>
        <v>4.341743408</v>
      </c>
      <c r="GM17" s="42">
        <f t="shared" si="482"/>
        <v>50.07420409</v>
      </c>
      <c r="GN17" s="43">
        <f t="shared" si="483"/>
        <v>48.42316309</v>
      </c>
      <c r="GO17" s="43">
        <f t="shared" si="484"/>
        <v>1.502632818</v>
      </c>
      <c r="GP17" s="50" t="str">
        <f t="shared" si="485"/>
        <v>D+</v>
      </c>
      <c r="GQ17" s="45">
        <f t="shared" si="486"/>
        <v>0.0915787472</v>
      </c>
      <c r="GR17" s="42">
        <f t="shared" si="487"/>
        <v>44.14144697</v>
      </c>
      <c r="GS17" s="43">
        <f t="shared" si="488"/>
        <v>55.85855303</v>
      </c>
      <c r="GT17" s="44" t="str">
        <f t="shared" si="489"/>
        <v>W+</v>
      </c>
      <c r="GU17" s="45">
        <f t="shared" si="490"/>
        <v>2.82478658</v>
      </c>
      <c r="GV17" s="42">
        <f t="shared" si="491"/>
        <v>44.03259263</v>
      </c>
      <c r="GW17" s="43">
        <f t="shared" si="492"/>
        <v>55.96740737</v>
      </c>
      <c r="GX17" s="51"/>
      <c r="GY17" s="51"/>
      <c r="GZ17" s="44" t="str">
        <f t="shared" si="493"/>
        <v>W+</v>
      </c>
      <c r="HA17" s="45">
        <f t="shared" si="494"/>
        <v>6.836314256</v>
      </c>
      <c r="HB17" s="42">
        <f t="shared" si="495"/>
        <v>67.09695256</v>
      </c>
      <c r="HC17" s="43">
        <f t="shared" si="496"/>
        <v>32.90304744</v>
      </c>
      <c r="HD17" s="51"/>
      <c r="HE17" s="44" t="str">
        <f t="shared" si="497"/>
        <v>D+</v>
      </c>
      <c r="HF17" s="45">
        <f t="shared" si="498"/>
        <v>7.383329146</v>
      </c>
      <c r="HG17" s="42">
        <f t="shared" si="499"/>
        <v>56.62062123</v>
      </c>
      <c r="HH17" s="43">
        <f t="shared" si="500"/>
        <v>43.37937877</v>
      </c>
      <c r="HI17" s="44" t="str">
        <f t="shared" si="501"/>
        <v>D+</v>
      </c>
      <c r="HJ17" s="45">
        <f t="shared" si="502"/>
        <v>0.4692270252</v>
      </c>
      <c r="HK17" s="14"/>
      <c r="HL17" s="56">
        <v>2757828.0</v>
      </c>
      <c r="HM17" s="52">
        <v>1033126.0</v>
      </c>
      <c r="HN17" s="52">
        <v>1557286.0</v>
      </c>
      <c r="HO17" s="53">
        <v>133993.0</v>
      </c>
      <c r="HP17" s="39">
        <v>2633143.0</v>
      </c>
      <c r="HQ17" s="32">
        <v>1154275.0</v>
      </c>
      <c r="HR17" s="33">
        <v>1422872.0</v>
      </c>
      <c r="HS17" s="39">
        <v>2756658.0</v>
      </c>
      <c r="HT17" s="32">
        <v>1374039.0</v>
      </c>
      <c r="HU17" s="33">
        <v>1345648.0</v>
      </c>
      <c r="HV17" s="39">
        <v>2468002.0</v>
      </c>
      <c r="HW17" s="32">
        <v>969011.0</v>
      </c>
      <c r="HX17" s="33">
        <v>1479438.0</v>
      </c>
      <c r="HY17" s="39">
        <v>2199302.0</v>
      </c>
      <c r="HZ17" s="32">
        <v>901980.0</v>
      </c>
      <c r="IA17" s="32">
        <v>1245836.0</v>
      </c>
      <c r="IB17" s="33">
        <v>18531.0</v>
      </c>
      <c r="IC17" s="39">
        <v>2135842.0</v>
      </c>
      <c r="ID17" s="32">
        <v>887424.0</v>
      </c>
      <c r="IE17" s="32">
        <v>1006693.0</v>
      </c>
      <c r="IF17" s="33">
        <v>224299.0</v>
      </c>
      <c r="IG17" s="39">
        <v>2305871.0</v>
      </c>
      <c r="IH17" s="32">
        <v>848420.0</v>
      </c>
      <c r="II17" s="32">
        <v>989375.0</v>
      </c>
      <c r="IJ17" s="33">
        <v>455934.0</v>
      </c>
      <c r="IK17" s="39">
        <v>2168621.0</v>
      </c>
      <c r="IL17" s="32">
        <v>860643.0</v>
      </c>
      <c r="IM17" s="33">
        <v>1297763.0</v>
      </c>
      <c r="IN17" s="39">
        <v>2233069.0</v>
      </c>
      <c r="IO17" s="32">
        <v>841481.0</v>
      </c>
      <c r="IP17" s="33">
        <v>1377230.0</v>
      </c>
      <c r="IQ17" s="39">
        <v>2242033.0</v>
      </c>
      <c r="IR17" s="32">
        <v>844197.0</v>
      </c>
      <c r="IS17" s="32">
        <v>1255656.0</v>
      </c>
      <c r="IT17" s="33">
        <v>111639.0</v>
      </c>
      <c r="IU17" s="39">
        <v>2220362.0</v>
      </c>
      <c r="IV17" s="32">
        <v>1014714.0</v>
      </c>
      <c r="IW17" s="33">
        <v>1183958.0</v>
      </c>
      <c r="IX17" s="39">
        <v>2125529.0</v>
      </c>
      <c r="IY17" s="32">
        <v>708568.0</v>
      </c>
      <c r="IZ17" s="33">
        <v>1405154.0</v>
      </c>
      <c r="JA17" s="39">
        <v>2123597.0</v>
      </c>
      <c r="JB17" s="32">
        <v>806659.0</v>
      </c>
      <c r="JC17" s="32">
        <v>1067885.0</v>
      </c>
      <c r="JD17" s="33">
        <v>243108.0</v>
      </c>
      <c r="JE17" s="39">
        <v>2091606.0</v>
      </c>
      <c r="JF17" s="32">
        <v>1170848.0</v>
      </c>
      <c r="JG17" s="33">
        <v>911118.0</v>
      </c>
      <c r="JH17" s="39">
        <v>2135360.0</v>
      </c>
      <c r="JI17" s="32">
        <v>952358.0</v>
      </c>
      <c r="JJ17" s="32">
        <v>1175120.0</v>
      </c>
      <c r="JK17" s="33">
        <v>7882.0</v>
      </c>
      <c r="JL17" s="39">
        <v>1974607.0</v>
      </c>
      <c r="JM17" s="32">
        <v>783908.0</v>
      </c>
      <c r="JN17" s="32">
        <v>1182811.0</v>
      </c>
      <c r="JO17" s="33">
        <v>7888.0</v>
      </c>
      <c r="JP17" s="39">
        <v>1955325.0</v>
      </c>
      <c r="JQ17" s="32">
        <v>801530.0</v>
      </c>
      <c r="JR17" s="33">
        <v>1136259.0</v>
      </c>
      <c r="JS17" s="39">
        <v>1656214.0</v>
      </c>
      <c r="JT17" s="34">
        <v>807833.0</v>
      </c>
      <c r="JU17" s="32">
        <v>821079.0</v>
      </c>
      <c r="JV17" s="32">
        <v>0.0</v>
      </c>
      <c r="JW17" s="33">
        <v>9649.0</v>
      </c>
      <c r="JX17" s="39">
        <v>1672091.0</v>
      </c>
      <c r="JY17" s="32">
        <v>781403.0</v>
      </c>
      <c r="JZ17" s="33">
        <v>875891.0</v>
      </c>
      <c r="KA17" s="39">
        <v>1782747.0</v>
      </c>
      <c r="KB17" s="32">
        <v>874063.0</v>
      </c>
      <c r="KC17" s="33">
        <v>899466.0</v>
      </c>
      <c r="KD17" s="39">
        <v>1650897.0</v>
      </c>
      <c r="KE17" s="32">
        <v>934974.0</v>
      </c>
      <c r="KF17" s="33">
        <v>691570.0</v>
      </c>
      <c r="KG17" s="39">
        <v>1576927.0</v>
      </c>
      <c r="KH17" s="32">
        <v>862054.0</v>
      </c>
      <c r="KI17" s="32">
        <v>677184.0</v>
      </c>
      <c r="KJ17" s="33">
        <v>21388.0</v>
      </c>
      <c r="KK17" s="39">
        <v>1421314.0</v>
      </c>
      <c r="KL17" s="32">
        <v>562691.0</v>
      </c>
      <c r="KM17" s="33">
        <v>848290.0</v>
      </c>
      <c r="KN17" s="39">
        <v>1272390.0</v>
      </c>
      <c r="KO17" s="32">
        <v>492245.0</v>
      </c>
      <c r="KP17" s="32">
        <v>703042.0</v>
      </c>
      <c r="KQ17" s="33">
        <v>71700.0</v>
      </c>
      <c r="KR17" s="39">
        <v>1262964.0</v>
      </c>
      <c r="KS17" s="32">
        <v>511364.0</v>
      </c>
      <c r="KT17" s="32">
        <v>696370.0</v>
      </c>
      <c r="KU17" s="33">
        <v>24703.0</v>
      </c>
      <c r="KV17" s="39">
        <v>718848.0</v>
      </c>
      <c r="KW17" s="32">
        <v>334063.0</v>
      </c>
      <c r="KX17" s="32">
        <v>341005.0</v>
      </c>
      <c r="KY17" s="33">
        <v>21855.0</v>
      </c>
      <c r="KZ17" s="39">
        <v>654474.0</v>
      </c>
      <c r="LA17" s="34">
        <v>281890.0</v>
      </c>
      <c r="LB17" s="32">
        <v>151267.0</v>
      </c>
      <c r="LC17" s="32">
        <v>162007.0</v>
      </c>
      <c r="LD17" s="33">
        <v>36931.0</v>
      </c>
      <c r="LE17" s="39">
        <v>721126.0</v>
      </c>
      <c r="LF17" s="32">
        <v>338262.0</v>
      </c>
      <c r="LG17" s="32">
        <v>348993.0</v>
      </c>
      <c r="LH17" s="33">
        <v>13476.0</v>
      </c>
      <c r="LI17" s="39">
        <v>682185.0</v>
      </c>
      <c r="LJ17" s="32">
        <v>274345.0</v>
      </c>
      <c r="LK17" s="32">
        <v>368289.0</v>
      </c>
      <c r="LL17" s="33">
        <v>12013.0</v>
      </c>
      <c r="LM17" s="39">
        <v>664094.0</v>
      </c>
      <c r="LN17" s="32">
        <v>309584.0</v>
      </c>
      <c r="LO17" s="33">
        <v>336063.0</v>
      </c>
      <c r="LP17" s="39">
        <v>637119.0</v>
      </c>
      <c r="LQ17" s="32">
        <v>305573.0</v>
      </c>
      <c r="LR17" s="33">
        <v>323754.0</v>
      </c>
      <c r="LS17" s="39">
        <v>553613.0</v>
      </c>
      <c r="LT17" s="32">
        <v>262740.0</v>
      </c>
      <c r="LU17" s="32">
        <v>255615.0</v>
      </c>
      <c r="LV17" s="33">
        <v>22208.0</v>
      </c>
      <c r="LW17" s="39">
        <v>536949.0</v>
      </c>
      <c r="LX17" s="32">
        <v>261013.0</v>
      </c>
      <c r="LY17" s="33">
        <v>263361.0</v>
      </c>
      <c r="LZ17" s="39">
        <v>495332.0</v>
      </c>
      <c r="MA17" s="32">
        <v>245005.0</v>
      </c>
      <c r="MB17" s="33">
        <v>238489.0</v>
      </c>
      <c r="MC17" s="39">
        <v>470672.0</v>
      </c>
      <c r="MD17" s="32">
        <v>225522.0</v>
      </c>
      <c r="ME17" s="32">
        <v>232164.0</v>
      </c>
      <c r="MF17" s="33">
        <v>12986.0</v>
      </c>
      <c r="MG17" s="39">
        <v>438911.0</v>
      </c>
      <c r="MH17" s="32">
        <v>213526.0</v>
      </c>
      <c r="MI17" s="33">
        <v>208011.0</v>
      </c>
      <c r="MJ17" s="39">
        <v>351196.0</v>
      </c>
      <c r="MK17" s="32">
        <v>163632.0</v>
      </c>
      <c r="ML17" s="33">
        <v>186147.0</v>
      </c>
      <c r="MM17" s="39">
        <v>343532.0</v>
      </c>
      <c r="MN17" s="32">
        <v>166980.0</v>
      </c>
      <c r="MO17" s="33">
        <v>176552.0</v>
      </c>
      <c r="MP17" s="39">
        <v>280655.0</v>
      </c>
      <c r="MQ17" s="32">
        <v>130233.0</v>
      </c>
      <c r="MR17" s="33">
        <v>150422.0</v>
      </c>
      <c r="MS17" s="39">
        <v>272143.0</v>
      </c>
      <c r="MT17" s="32">
        <v>115509.0</v>
      </c>
      <c r="MU17" s="32">
        <v>139033.0</v>
      </c>
      <c r="MV17" s="32">
        <v>12295.0</v>
      </c>
      <c r="MW17" s="33">
        <v>5306.0</v>
      </c>
      <c r="MX17" s="39">
        <v>235431.0</v>
      </c>
      <c r="MY17" s="32">
        <v>118670.0</v>
      </c>
      <c r="MZ17" s="32">
        <v>94375.0</v>
      </c>
      <c r="NA17" s="33">
        <v>22386.0</v>
      </c>
      <c r="NB17" s="39">
        <v>183170.0</v>
      </c>
      <c r="NC17" s="32">
        <v>95340.0</v>
      </c>
      <c r="ND17" s="32">
        <v>80901.0</v>
      </c>
      <c r="NE17" s="33">
        <v>6929.0</v>
      </c>
      <c r="NF17" s="39">
        <v>152752.0</v>
      </c>
      <c r="NG17" s="32">
        <v>74745.0</v>
      </c>
      <c r="NH17" s="32">
        <v>69907.0</v>
      </c>
      <c r="NI17" s="33">
        <v>8100.0</v>
      </c>
      <c r="NJ17" s="39">
        <v>140154.0</v>
      </c>
      <c r="NK17" s="32">
        <v>70181.0</v>
      </c>
      <c r="NL17" s="32">
        <v>67867.0</v>
      </c>
      <c r="NM17" s="33">
        <v>2106.0</v>
      </c>
      <c r="NN17" s="39">
        <v>116906.0</v>
      </c>
      <c r="NO17" s="32">
        <v>51604.0</v>
      </c>
      <c r="NP17" s="33">
        <v>65302.0</v>
      </c>
      <c r="NQ17" s="39">
        <v>73759.0</v>
      </c>
      <c r="NR17" s="32">
        <v>32478.0</v>
      </c>
      <c r="NS17" s="32">
        <v>41281.0</v>
      </c>
      <c r="NT17" s="32">
        <v>0.0</v>
      </c>
      <c r="NU17" s="32">
        <v>0.0</v>
      </c>
      <c r="NV17" s="39">
        <v>47023.0</v>
      </c>
      <c r="NW17" s="32">
        <v>31551.0</v>
      </c>
      <c r="NX17" s="32">
        <v>15472.0</v>
      </c>
      <c r="NY17" s="32">
        <v>0.0</v>
      </c>
      <c r="NZ17" s="39">
        <v>39309.0</v>
      </c>
      <c r="OA17" s="32">
        <v>22257.0</v>
      </c>
      <c r="OB17" s="33">
        <v>17052.0</v>
      </c>
      <c r="OC17" s="14"/>
      <c r="OD17" s="40">
        <f t="shared" si="145"/>
        <v>-11.23053028</v>
      </c>
      <c r="OE17" s="40">
        <f t="shared" si="146"/>
        <v>-7.175650075</v>
      </c>
      <c r="OF17" s="40">
        <f t="shared" si="147"/>
        <v>-3.166390845</v>
      </c>
      <c r="OG17" s="40">
        <f t="shared" si="148"/>
        <v>-9.179344988</v>
      </c>
      <c r="OH17" s="40">
        <f t="shared" si="149"/>
        <v>-8.274510538</v>
      </c>
      <c r="OI17" s="40">
        <f t="shared" si="150"/>
        <v>-7.883669675</v>
      </c>
      <c r="OJ17" s="40">
        <f t="shared" si="151"/>
        <v>-7.289813596</v>
      </c>
      <c r="OK17" s="40">
        <f t="shared" si="152"/>
        <v>-6.224432454</v>
      </c>
      <c r="OL17" s="40">
        <f t="shared" si="153"/>
        <v>-2.903809378</v>
      </c>
      <c r="OM17" s="40">
        <f t="shared" si="154"/>
        <v>-4.491987229</v>
      </c>
      <c r="ON17" s="40">
        <f t="shared" si="155"/>
        <v>-4.90106348</v>
      </c>
      <c r="OO17" s="40">
        <f t="shared" si="156"/>
        <v>-4.691600989</v>
      </c>
      <c r="OP17" s="40">
        <f t="shared" si="157"/>
        <v>-6.56177486</v>
      </c>
      <c r="OQ17" s="40">
        <f t="shared" si="158"/>
        <v>-5.108188522</v>
      </c>
      <c r="OR17" s="40">
        <f t="shared" si="159"/>
        <v>-5.317915192</v>
      </c>
      <c r="OS17" s="40">
        <f t="shared" si="160"/>
        <v>-2.389680435</v>
      </c>
      <c r="OT17" s="40">
        <f t="shared" si="161"/>
        <v>-3.184990515</v>
      </c>
      <c r="OU17" s="40">
        <f t="shared" si="162"/>
        <v>-2.776121186</v>
      </c>
      <c r="OV17" s="40">
        <f t="shared" si="163"/>
        <v>-6.624472443</v>
      </c>
      <c r="OW17" s="40">
        <f t="shared" si="164"/>
        <v>-5.715996603</v>
      </c>
      <c r="OX17" s="40">
        <f t="shared" si="165"/>
        <v>-4.976808737</v>
      </c>
      <c r="OY17" s="40">
        <f t="shared" si="166"/>
        <v>-3.143827673</v>
      </c>
      <c r="OZ17" s="40">
        <f t="shared" si="167"/>
        <v>-1.322642992</v>
      </c>
      <c r="PA17" s="40">
        <f t="shared" si="168"/>
        <v>6.397283318</v>
      </c>
      <c r="PB17" s="40">
        <f t="shared" si="169"/>
        <v>6.222397235</v>
      </c>
      <c r="PC17" s="40">
        <f t="shared" si="170"/>
        <v>-2.157673139</v>
      </c>
      <c r="PD17" s="40">
        <f t="shared" si="171"/>
        <v>0.733900403</v>
      </c>
      <c r="PE17" s="40">
        <f t="shared" si="172"/>
        <v>3.724601336</v>
      </c>
      <c r="PF17" s="40">
        <f t="shared" si="173"/>
        <v>2.705610052</v>
      </c>
      <c r="PG17" s="40">
        <f t="shared" si="174"/>
        <v>1.103630356</v>
      </c>
      <c r="PH17" s="40">
        <f t="shared" si="175"/>
        <v>0.7625725672</v>
      </c>
      <c r="PI17" s="40">
        <f t="shared" si="176"/>
        <v>-1.002395767</v>
      </c>
      <c r="PJ17" s="40">
        <f t="shared" si="177"/>
        <v>-0.6542800863</v>
      </c>
      <c r="PK17" s="40">
        <f t="shared" si="178"/>
        <v>0.3792142704</v>
      </c>
      <c r="PL17" s="40">
        <f t="shared" si="179"/>
        <v>-0.674637861</v>
      </c>
      <c r="PM17" s="40">
        <f t="shared" si="180"/>
        <v>-0.8640983947</v>
      </c>
      <c r="PN17" s="40">
        <f t="shared" si="181"/>
        <v>2.719272878</v>
      </c>
      <c r="PO17" s="40">
        <f t="shared" si="182"/>
        <v>1.269958978</v>
      </c>
      <c r="PP17" s="40">
        <f t="shared" si="183"/>
        <v>1.444748213</v>
      </c>
      <c r="PQ17" s="40">
        <f t="shared" si="184"/>
        <v>2.699383561</v>
      </c>
      <c r="PR17" s="40">
        <f t="shared" si="185"/>
        <v>-2.083132417</v>
      </c>
      <c r="PS17" s="40">
        <f t="shared" si="186"/>
        <v>0.4282892093</v>
      </c>
      <c r="PT17" s="40">
        <f t="shared" si="187"/>
        <v>4.341743408</v>
      </c>
      <c r="PU17" s="40">
        <f t="shared" si="188"/>
        <v>0.0915787472</v>
      </c>
      <c r="PV17" s="40">
        <f t="shared" si="189"/>
        <v>-2.82478658</v>
      </c>
      <c r="PW17" s="40">
        <f t="shared" si="190"/>
        <v>-6.836314256</v>
      </c>
      <c r="PX17" s="40">
        <f t="shared" si="191"/>
        <v>7.383329146</v>
      </c>
      <c r="PY17" s="40">
        <f t="shared" si="192"/>
        <v>0.4692270252</v>
      </c>
    </row>
    <row r="18">
      <c r="A18" s="70" t="s">
        <v>171</v>
      </c>
      <c r="B18" s="42">
        <f t="shared" si="2"/>
        <v>41.74048917</v>
      </c>
      <c r="C18" s="43">
        <f t="shared" si="3"/>
        <v>51.14732722</v>
      </c>
      <c r="D18" s="43">
        <f t="shared" si="4"/>
        <v>3.779363244</v>
      </c>
      <c r="E18" s="44" t="str">
        <f t="shared" si="115"/>
        <v>R+</v>
      </c>
      <c r="F18" s="45">
        <f t="shared" si="116"/>
        <v>6.176768605</v>
      </c>
      <c r="G18" s="42">
        <f t="shared" si="5"/>
        <v>51.98801653</v>
      </c>
      <c r="H18" s="43">
        <f t="shared" si="6"/>
        <v>46.17786851</v>
      </c>
      <c r="I18" s="44" t="str">
        <f t="shared" si="117"/>
        <v>D+</v>
      </c>
      <c r="J18" s="45">
        <f t="shared" si="118"/>
        <v>0.9948326109</v>
      </c>
      <c r="K18" s="42">
        <f t="shared" si="7"/>
        <v>53.92802007</v>
      </c>
      <c r="L18" s="43">
        <f t="shared" si="8"/>
        <v>44.39325936</v>
      </c>
      <c r="M18" s="44" t="str">
        <f t="shared" si="119"/>
        <v>D+</v>
      </c>
      <c r="N18" s="45">
        <f t="shared" si="120"/>
        <v>1.160433499</v>
      </c>
      <c r="O18" s="42">
        <f t="shared" si="9"/>
        <v>49.23313168</v>
      </c>
      <c r="P18" s="43">
        <f t="shared" si="10"/>
        <v>49.90065751</v>
      </c>
      <c r="Q18" s="44" t="str">
        <f t="shared" si="121"/>
        <v>D+</v>
      </c>
      <c r="R18" s="45">
        <f t="shared" si="122"/>
        <v>0.9074519986</v>
      </c>
      <c r="S18" s="42">
        <f t="shared" si="11"/>
        <v>48.53564596</v>
      </c>
      <c r="T18" s="43">
        <f t="shared" si="12"/>
        <v>48.22064774</v>
      </c>
      <c r="U18" s="43">
        <f t="shared" si="13"/>
        <v>2.232808311</v>
      </c>
      <c r="V18" s="44" t="str">
        <f t="shared" si="123"/>
        <v>R+</v>
      </c>
      <c r="W18" s="45">
        <f t="shared" si="124"/>
        <v>0.1069488175</v>
      </c>
      <c r="X18" s="42">
        <f t="shared" si="14"/>
        <v>50.26096469</v>
      </c>
      <c r="Y18" s="43">
        <f t="shared" si="15"/>
        <v>39.9201021</v>
      </c>
      <c r="Z18" s="43">
        <f t="shared" si="16"/>
        <v>8.521281121</v>
      </c>
      <c r="AA18" s="44" t="str">
        <f t="shared" si="125"/>
        <v>D+</v>
      </c>
      <c r="AB18" s="45">
        <f t="shared" si="126"/>
        <v>0.9981256039</v>
      </c>
      <c r="AC18" s="42">
        <f t="shared" si="17"/>
        <v>43.28583862</v>
      </c>
      <c r="AD18" s="43">
        <f t="shared" si="18"/>
        <v>37.27213871</v>
      </c>
      <c r="AE18" s="43">
        <f t="shared" si="19"/>
        <v>18.7115525</v>
      </c>
      <c r="AF18" s="44" t="str">
        <f t="shared" si="127"/>
        <v>D+</v>
      </c>
      <c r="AG18" s="45">
        <f t="shared" si="128"/>
        <v>0.2776100519</v>
      </c>
      <c r="AH18" s="42">
        <f t="shared" si="20"/>
        <v>54.71192398</v>
      </c>
      <c r="AI18" s="43">
        <f t="shared" si="21"/>
        <v>44.49647279</v>
      </c>
      <c r="AJ18" s="44" t="str">
        <f t="shared" si="129"/>
        <v>D+</v>
      </c>
      <c r="AK18" s="45">
        <f t="shared" si="130"/>
        <v>9.050039811</v>
      </c>
      <c r="AL18" s="42">
        <f t="shared" si="22"/>
        <v>45.8870818</v>
      </c>
      <c r="AM18" s="43">
        <f t="shared" si="23"/>
        <v>53.27211217</v>
      </c>
      <c r="AN18" s="44" t="str">
        <f t="shared" si="131"/>
        <v>D+</v>
      </c>
      <c r="AO18" s="45">
        <f t="shared" si="132"/>
        <v>5.445794413</v>
      </c>
      <c r="AP18" s="42">
        <f t="shared" si="24"/>
        <v>38.60416298</v>
      </c>
      <c r="AQ18" s="43">
        <f t="shared" si="25"/>
        <v>51.30500182</v>
      </c>
      <c r="AR18" s="43">
        <f t="shared" si="26"/>
        <v>8.775625901</v>
      </c>
      <c r="AS18" s="44" t="str">
        <f t="shared" si="133"/>
        <v>R+</v>
      </c>
      <c r="AT18" s="45">
        <f t="shared" si="134"/>
        <v>1.75780883</v>
      </c>
      <c r="AU18" s="42">
        <f t="shared" si="27"/>
        <v>48.4583829</v>
      </c>
      <c r="AV18" s="43">
        <f t="shared" si="28"/>
        <v>49.46924348</v>
      </c>
      <c r="AW18" s="44" t="str">
        <f t="shared" si="135"/>
        <v>R+</v>
      </c>
      <c r="AX18" s="45">
        <f t="shared" si="136"/>
        <v>1.568412027</v>
      </c>
      <c r="AY18" s="42">
        <f t="shared" si="29"/>
        <v>40.47542139</v>
      </c>
      <c r="AZ18" s="43">
        <f t="shared" si="30"/>
        <v>57.60515978</v>
      </c>
      <c r="BA18" s="44" t="str">
        <f t="shared" si="137"/>
        <v>D+</v>
      </c>
      <c r="BB18" s="45">
        <f t="shared" si="138"/>
        <v>3.053627792</v>
      </c>
      <c r="BC18" s="42">
        <f t="shared" si="31"/>
        <v>40.81568175</v>
      </c>
      <c r="BD18" s="43">
        <f t="shared" si="32"/>
        <v>53.0087822</v>
      </c>
      <c r="BE18" s="43">
        <f t="shared" si="33"/>
        <v>5.687151039</v>
      </c>
      <c r="BF18" s="44" t="str">
        <f t="shared" si="139"/>
        <v>R+</v>
      </c>
      <c r="BG18" s="45">
        <f t="shared" si="140"/>
        <v>6.091879443</v>
      </c>
      <c r="BH18" s="42">
        <f t="shared" si="193"/>
        <v>61.8831461</v>
      </c>
      <c r="BI18" s="43">
        <f t="shared" si="34"/>
        <v>37.91753585</v>
      </c>
      <c r="BJ18" s="44" t="str">
        <f t="shared" si="141"/>
        <v>D+</v>
      </c>
      <c r="BK18" s="45">
        <f t="shared" si="142"/>
        <v>0.6609343252</v>
      </c>
      <c r="BL18" s="42">
        <f t="shared" si="35"/>
        <v>43.22190908</v>
      </c>
      <c r="BM18" s="43">
        <f t="shared" si="36"/>
        <v>56.71026291</v>
      </c>
      <c r="BN18" s="43">
        <f t="shared" si="37"/>
        <v>0.06782801203</v>
      </c>
      <c r="BO18" s="44" t="str">
        <f t="shared" si="143"/>
        <v>R+</v>
      </c>
      <c r="BP18" s="45">
        <f t="shared" si="144"/>
        <v>6.831315871</v>
      </c>
      <c r="BQ18" s="42">
        <f t="shared" si="358"/>
        <v>40.65062646</v>
      </c>
      <c r="BR18" s="43">
        <f t="shared" si="359"/>
        <v>59.06433364</v>
      </c>
      <c r="BS18" s="43">
        <f t="shared" si="360"/>
        <v>0.2850399007</v>
      </c>
      <c r="BT18" s="44" t="str">
        <f t="shared" si="361"/>
        <v>R+</v>
      </c>
      <c r="BU18" s="45">
        <f t="shared" si="362"/>
        <v>1.48152042</v>
      </c>
      <c r="BV18" s="42">
        <f t="shared" si="363"/>
        <v>35.58658641</v>
      </c>
      <c r="BW18" s="43">
        <f t="shared" si="364"/>
        <v>63.75498218</v>
      </c>
      <c r="BX18" s="44" t="str">
        <f t="shared" si="365"/>
        <v>R+</v>
      </c>
      <c r="BY18" s="45">
        <f t="shared" si="366"/>
        <v>8.725658369</v>
      </c>
      <c r="BZ18" s="42">
        <f t="shared" si="367"/>
        <v>50.31244221</v>
      </c>
      <c r="CA18" s="43">
        <f t="shared" si="368"/>
        <v>47.58078808</v>
      </c>
      <c r="CB18" s="51"/>
      <c r="CC18" s="43">
        <f t="shared" si="503"/>
        <v>1.167805739</v>
      </c>
      <c r="CD18" s="44" t="str">
        <f t="shared" si="369"/>
        <v>R+</v>
      </c>
      <c r="CE18" s="45">
        <f t="shared" si="370"/>
        <v>0.9743096114</v>
      </c>
      <c r="CF18" s="42">
        <f t="shared" si="371"/>
        <v>47.48968981</v>
      </c>
      <c r="CG18" s="43">
        <f t="shared" si="372"/>
        <v>51.99197415</v>
      </c>
      <c r="CH18" s="44" t="str">
        <f t="shared" si="373"/>
        <v>R+</v>
      </c>
      <c r="CI18" s="45">
        <f t="shared" si="374"/>
        <v>6.036672861</v>
      </c>
      <c r="CJ18" s="42">
        <f t="shared" si="375"/>
        <v>47.62100656</v>
      </c>
      <c r="CK18" s="43">
        <f t="shared" si="376"/>
        <v>52.0285002</v>
      </c>
      <c r="CL18" s="44" t="str">
        <f t="shared" si="377"/>
        <v>R+</v>
      </c>
      <c r="CM18" s="45">
        <f t="shared" si="378"/>
        <v>7.211323597</v>
      </c>
      <c r="CN18" s="42">
        <f t="shared" si="379"/>
        <v>54.40956024</v>
      </c>
      <c r="CO18" s="43">
        <f t="shared" si="380"/>
        <v>42.70262607</v>
      </c>
      <c r="CP18" s="44" t="str">
        <f t="shared" si="381"/>
        <v>R+</v>
      </c>
      <c r="CQ18" s="45">
        <f t="shared" si="382"/>
        <v>6.431522353</v>
      </c>
      <c r="CR18" s="42">
        <f t="shared" si="383"/>
        <v>57.6855888</v>
      </c>
      <c r="CS18" s="43">
        <f t="shared" si="384"/>
        <v>39.9766757</v>
      </c>
      <c r="CT18" s="43">
        <f t="shared" si="385"/>
        <v>1.974269958</v>
      </c>
      <c r="CU18" s="44" t="str">
        <f t="shared" si="386"/>
        <v>R+</v>
      </c>
      <c r="CV18" s="45">
        <f t="shared" si="387"/>
        <v>0.08266670335</v>
      </c>
      <c r="CW18" s="42">
        <f t="shared" si="388"/>
        <v>37.57455505</v>
      </c>
      <c r="CX18" s="43">
        <f t="shared" si="389"/>
        <v>61.77085634</v>
      </c>
      <c r="CY18" s="44" t="str">
        <f t="shared" si="390"/>
        <v>R+</v>
      </c>
      <c r="CZ18" s="45">
        <f t="shared" si="391"/>
        <v>3.37992579</v>
      </c>
      <c r="DA18" s="42">
        <f t="shared" si="392"/>
        <v>16.41962796</v>
      </c>
      <c r="DB18" s="43">
        <f t="shared" si="393"/>
        <v>55.0240077</v>
      </c>
      <c r="DC18" s="43">
        <f t="shared" si="394"/>
        <v>28.09750504</v>
      </c>
      <c r="DD18" s="44" t="str">
        <f t="shared" si="395"/>
        <v>R+</v>
      </c>
      <c r="DE18" s="45">
        <f t="shared" si="396"/>
        <v>11.80224416</v>
      </c>
      <c r="DF18" s="42">
        <f t="shared" si="397"/>
        <v>25.46370053</v>
      </c>
      <c r="DG18" s="43">
        <f t="shared" si="398"/>
        <v>70.9067996</v>
      </c>
      <c r="DH18" s="43">
        <f t="shared" si="399"/>
        <v>1.897144619</v>
      </c>
      <c r="DI18" s="44" t="str">
        <f t="shared" si="400"/>
        <v>R+</v>
      </c>
      <c r="DJ18" s="45">
        <f t="shared" si="401"/>
        <v>9.695670241</v>
      </c>
      <c r="DK18" s="42">
        <f t="shared" si="402"/>
        <v>42.88646352</v>
      </c>
      <c r="DL18" s="43">
        <f t="shared" si="403"/>
        <v>54.24939645</v>
      </c>
      <c r="DM18" s="43">
        <f t="shared" si="404"/>
        <v>2.123247392</v>
      </c>
      <c r="DN18" s="44" t="str">
        <f t="shared" si="405"/>
        <v>R+</v>
      </c>
      <c r="DO18" s="45">
        <f t="shared" si="406"/>
        <v>7.492492435</v>
      </c>
      <c r="DP18" s="42">
        <f t="shared" si="407"/>
        <v>37.64044716</v>
      </c>
      <c r="DQ18" s="43">
        <f t="shared" si="408"/>
        <v>24.33300295</v>
      </c>
      <c r="DR18" s="43">
        <f t="shared" si="409"/>
        <v>32.86625937</v>
      </c>
      <c r="DS18" s="43">
        <f t="shared" si="410"/>
        <v>3.446083728</v>
      </c>
      <c r="DT18" s="44" t="str">
        <f t="shared" si="411"/>
        <v>R+</v>
      </c>
      <c r="DU18" s="45">
        <f t="shared" si="412"/>
        <v>3.607712374</v>
      </c>
      <c r="DV18" s="42">
        <f t="shared" si="413"/>
        <v>40.57873472</v>
      </c>
      <c r="DW18" s="43">
        <f t="shared" si="414"/>
        <v>55.62373552</v>
      </c>
      <c r="DX18" s="43">
        <f t="shared" si="415"/>
        <v>1.674923045</v>
      </c>
      <c r="DY18" s="44" t="str">
        <f t="shared" si="416"/>
        <v>R+</v>
      </c>
      <c r="DZ18" s="45">
        <f t="shared" si="417"/>
        <v>3.314130278</v>
      </c>
      <c r="EA18" s="42">
        <f t="shared" si="418"/>
        <v>30.70934986</v>
      </c>
      <c r="EB18" s="43">
        <f t="shared" si="419"/>
        <v>63.39486477</v>
      </c>
      <c r="EC18" s="43">
        <f t="shared" si="420"/>
        <v>3.05476524</v>
      </c>
      <c r="ED18" s="44" t="str">
        <f t="shared" si="421"/>
        <v>R+</v>
      </c>
      <c r="EE18" s="45">
        <f t="shared" si="422"/>
        <v>7.351755615</v>
      </c>
      <c r="EF18" s="42">
        <f t="shared" si="423"/>
        <v>39.45753316</v>
      </c>
      <c r="EG18" s="43">
        <f t="shared" si="424"/>
        <v>58.03810655</v>
      </c>
      <c r="EH18" s="44" t="str">
        <f t="shared" si="425"/>
        <v>R+</v>
      </c>
      <c r="EI18" s="45">
        <f t="shared" si="426"/>
        <v>6.374716238</v>
      </c>
      <c r="EJ18" s="42">
        <f t="shared" si="427"/>
        <v>42.8994894</v>
      </c>
      <c r="EK18" s="43">
        <f t="shared" si="428"/>
        <v>55.46825118</v>
      </c>
      <c r="EL18" s="44" t="str">
        <f t="shared" si="429"/>
        <v>R+</v>
      </c>
      <c r="EM18" s="45">
        <f t="shared" si="430"/>
        <v>4.181608254</v>
      </c>
      <c r="EN18" s="42">
        <f t="shared" si="435"/>
        <v>44.31073272</v>
      </c>
      <c r="EO18" s="43">
        <f t="shared" si="431"/>
        <v>49.59732286</v>
      </c>
      <c r="EP18" s="43">
        <f t="shared" si="432"/>
        <v>4.6473162</v>
      </c>
      <c r="EQ18" s="44" t="str">
        <f t="shared" si="433"/>
        <v>R+</v>
      </c>
      <c r="ER18" s="45">
        <f t="shared" si="434"/>
        <v>4.504435323</v>
      </c>
      <c r="ES18" s="42">
        <f t="shared" si="436"/>
        <v>44.5091368</v>
      </c>
      <c r="ET18" s="43">
        <f t="shared" si="437"/>
        <v>52.35948384</v>
      </c>
      <c r="EU18" s="44" t="str">
        <f t="shared" si="438"/>
        <v>R+</v>
      </c>
      <c r="EV18" s="45">
        <f t="shared" si="439"/>
        <v>4.482452935</v>
      </c>
      <c r="EW18" s="42">
        <f t="shared" si="440"/>
        <v>47.00835894</v>
      </c>
      <c r="EX18" s="43">
        <f t="shared" si="441"/>
        <v>52.2503917</v>
      </c>
      <c r="EY18" s="44" t="str">
        <f t="shared" si="442"/>
        <v>R+</v>
      </c>
      <c r="EZ18" s="45">
        <f t="shared" si="443"/>
        <v>2.935220435</v>
      </c>
      <c r="FA18" s="42">
        <f t="shared" si="444"/>
        <v>32.80306693</v>
      </c>
      <c r="FB18" s="43">
        <f t="shared" si="445"/>
        <v>56.99480581</v>
      </c>
      <c r="FC18" s="43">
        <f t="shared" si="446"/>
        <v>10.01865695</v>
      </c>
      <c r="FD18" s="44" t="str">
        <f t="shared" si="447"/>
        <v>R+</v>
      </c>
      <c r="FE18" s="45">
        <f t="shared" si="448"/>
        <v>13.41913811</v>
      </c>
      <c r="FF18" s="42">
        <f t="shared" si="449"/>
        <v>38.28249305</v>
      </c>
      <c r="FG18" s="43">
        <f t="shared" si="450"/>
        <v>58.49739482</v>
      </c>
      <c r="FH18" s="44" t="str">
        <f t="shared" si="451"/>
        <v>R+</v>
      </c>
      <c r="FI18" s="45">
        <f t="shared" si="452"/>
        <v>11.96200351</v>
      </c>
      <c r="FJ18" s="42">
        <f t="shared" si="453"/>
        <v>32.90227162</v>
      </c>
      <c r="FK18" s="43">
        <f t="shared" si="454"/>
        <v>60.80743189</v>
      </c>
      <c r="FL18" s="44" t="str">
        <f t="shared" si="455"/>
        <v>R+</v>
      </c>
      <c r="FM18" s="45">
        <f t="shared" si="456"/>
        <v>8.951418255</v>
      </c>
      <c r="FN18" s="42">
        <f t="shared" si="457"/>
        <v>38.07878049</v>
      </c>
      <c r="FO18" s="43">
        <f t="shared" si="458"/>
        <v>61.92121951</v>
      </c>
      <c r="FP18" s="44" t="str">
        <f t="shared" si="459"/>
        <v>R+</v>
      </c>
      <c r="FQ18" s="45">
        <f t="shared" si="460"/>
        <v>9.258086096</v>
      </c>
      <c r="FR18" s="42">
        <f t="shared" si="461"/>
        <v>35.88118095</v>
      </c>
      <c r="FS18" s="43">
        <f t="shared" si="462"/>
        <v>64.11881905</v>
      </c>
      <c r="FT18" s="44" t="str">
        <f t="shared" si="463"/>
        <v>R+</v>
      </c>
      <c r="FU18" s="45">
        <f t="shared" si="464"/>
        <v>9.07730613</v>
      </c>
      <c r="FV18" s="42">
        <f t="shared" si="465"/>
        <v>43.21844973</v>
      </c>
      <c r="FW18" s="43">
        <f t="shared" si="466"/>
        <v>54.6081607</v>
      </c>
      <c r="FX18" s="43">
        <f t="shared" si="467"/>
        <v>0.8039521823</v>
      </c>
      <c r="FY18" s="43">
        <f t="shared" si="468"/>
        <v>1.369437389</v>
      </c>
      <c r="FZ18" s="42">
        <f t="shared" si="469"/>
        <v>40.69764923</v>
      </c>
      <c r="GA18" s="43">
        <f t="shared" si="470"/>
        <v>48.82786264</v>
      </c>
      <c r="GB18" s="43">
        <f t="shared" si="471"/>
        <v>10.47448814</v>
      </c>
      <c r="GC18" s="42">
        <f t="shared" si="472"/>
        <v>50.22904649</v>
      </c>
      <c r="GD18" s="43">
        <f t="shared" si="473"/>
        <v>44.83655695</v>
      </c>
      <c r="GE18" s="43">
        <f t="shared" si="474"/>
        <v>4.541341477</v>
      </c>
      <c r="GF18" s="44" t="str">
        <f t="shared" si="475"/>
        <v>W+</v>
      </c>
      <c r="GG18" s="45">
        <f t="shared" si="476"/>
        <v>0.8318963613</v>
      </c>
      <c r="GH18" s="42">
        <f t="shared" si="477"/>
        <v>50.46023977</v>
      </c>
      <c r="GI18" s="43">
        <f t="shared" si="478"/>
        <v>44.58713125</v>
      </c>
      <c r="GJ18" s="43">
        <f t="shared" si="479"/>
        <v>4.952628979</v>
      </c>
      <c r="GK18" s="50" t="str">
        <f t="shared" si="480"/>
        <v>D+</v>
      </c>
      <c r="GL18" s="45">
        <f t="shared" si="481"/>
        <v>5.759023213</v>
      </c>
      <c r="GM18" s="55"/>
      <c r="GN18" s="43"/>
      <c r="GO18" s="51"/>
      <c r="GP18" s="60"/>
      <c r="GQ18" s="59"/>
      <c r="GR18" s="55"/>
      <c r="GS18" s="43"/>
      <c r="GT18" s="60"/>
      <c r="GU18" s="59"/>
      <c r="GV18" s="55"/>
      <c r="GW18" s="51"/>
      <c r="GX18" s="51"/>
      <c r="GY18" s="51"/>
      <c r="GZ18" s="60"/>
      <c r="HA18" s="59"/>
      <c r="HB18" s="55"/>
      <c r="HC18" s="51"/>
      <c r="HD18" s="51"/>
      <c r="HE18" s="58"/>
      <c r="HF18" s="59"/>
      <c r="HG18" s="55"/>
      <c r="HH18" s="43"/>
      <c r="HI18" s="58"/>
      <c r="HJ18" s="59"/>
      <c r="HK18" s="14"/>
      <c r="HL18" s="56">
        <v>1566031.0</v>
      </c>
      <c r="HM18" s="75">
        <v>653669.0</v>
      </c>
      <c r="HN18" s="75">
        <v>800983.0</v>
      </c>
      <c r="HO18" s="76">
        <v>59186.0</v>
      </c>
      <c r="HP18" s="39">
        <v>1582180.0</v>
      </c>
      <c r="HQ18" s="34">
        <v>822544.0</v>
      </c>
      <c r="HR18" s="73">
        <v>730617.0</v>
      </c>
      <c r="HS18" s="39">
        <v>1537123.0</v>
      </c>
      <c r="HT18" s="34">
        <v>828940.0</v>
      </c>
      <c r="HU18" s="73">
        <v>682379.0</v>
      </c>
      <c r="HV18" s="39">
        <v>1506908.0</v>
      </c>
      <c r="HW18" s="34">
        <v>741898.0</v>
      </c>
      <c r="HX18" s="73">
        <v>751957.0</v>
      </c>
      <c r="HY18" s="39">
        <v>1315563.0</v>
      </c>
      <c r="HZ18" s="34">
        <v>638517.0</v>
      </c>
      <c r="IA18" s="34">
        <v>634373.0</v>
      </c>
      <c r="IB18" s="73">
        <v>29374.0</v>
      </c>
      <c r="IC18" s="39">
        <v>1234075.0</v>
      </c>
      <c r="ID18" s="34">
        <v>620258.0</v>
      </c>
      <c r="IE18" s="34">
        <v>492644.0</v>
      </c>
      <c r="IF18" s="73">
        <v>105159.0</v>
      </c>
      <c r="IG18" s="39">
        <v>1354607.0</v>
      </c>
      <c r="IH18" s="34">
        <v>586353.0</v>
      </c>
      <c r="II18" s="34">
        <v>504891.0</v>
      </c>
      <c r="IJ18" s="73">
        <v>253468.0</v>
      </c>
      <c r="IK18" s="39">
        <v>1225614.0</v>
      </c>
      <c r="IL18" s="34">
        <v>670557.0</v>
      </c>
      <c r="IM18" s="73">
        <v>545355.0</v>
      </c>
      <c r="IN18" s="39">
        <v>1319805.0</v>
      </c>
      <c r="IO18" s="34">
        <v>605620.0</v>
      </c>
      <c r="IP18" s="73">
        <v>703088.0</v>
      </c>
      <c r="IQ18" s="39">
        <v>1317661.0</v>
      </c>
      <c r="IR18" s="34">
        <v>508672.0</v>
      </c>
      <c r="IS18" s="34">
        <v>676026.0</v>
      </c>
      <c r="IT18" s="73">
        <v>115633.0</v>
      </c>
      <c r="IU18" s="39">
        <v>1279306.0</v>
      </c>
      <c r="IV18" s="34">
        <v>619931.0</v>
      </c>
      <c r="IW18" s="73">
        <v>632863.0</v>
      </c>
      <c r="IX18" s="39">
        <v>1225944.0</v>
      </c>
      <c r="IY18" s="34">
        <v>496206.0</v>
      </c>
      <c r="IZ18" s="73">
        <v>706207.0</v>
      </c>
      <c r="JA18" s="39">
        <v>1167931.0</v>
      </c>
      <c r="JB18" s="34">
        <v>476699.0</v>
      </c>
      <c r="JC18" s="34">
        <v>619106.0</v>
      </c>
      <c r="JD18" s="73">
        <v>66422.0</v>
      </c>
      <c r="JE18" s="39">
        <v>1184539.0</v>
      </c>
      <c r="JF18" s="34">
        <v>733030.0</v>
      </c>
      <c r="JG18" s="73">
        <v>449148.0</v>
      </c>
      <c r="JH18" s="39">
        <v>1273810.0</v>
      </c>
      <c r="JI18" s="34">
        <v>550565.0</v>
      </c>
      <c r="JJ18" s="34">
        <v>722381.0</v>
      </c>
      <c r="JK18" s="73">
        <v>864.0</v>
      </c>
      <c r="JL18" s="39">
        <v>1234564.0</v>
      </c>
      <c r="JM18" s="34">
        <v>501858.0</v>
      </c>
      <c r="JN18" s="34">
        <v>729187.0</v>
      </c>
      <c r="JO18" s="74">
        <v>3519.0</v>
      </c>
      <c r="JP18" s="39">
        <v>1268773.0</v>
      </c>
      <c r="JQ18" s="34">
        <v>451513.0</v>
      </c>
      <c r="JR18" s="73">
        <v>808906.0</v>
      </c>
      <c r="JS18" s="39">
        <v>1038272.0</v>
      </c>
      <c r="JT18" s="34">
        <v>522380.0</v>
      </c>
      <c r="JU18" s="34">
        <v>494018.0</v>
      </c>
      <c r="JV18" s="34">
        <v>0.0</v>
      </c>
      <c r="JW18" s="73">
        <v>12125.0</v>
      </c>
      <c r="JX18" s="39">
        <v>1052599.0</v>
      </c>
      <c r="JY18" s="34">
        <v>499876.0</v>
      </c>
      <c r="JZ18" s="73">
        <v>547267.0</v>
      </c>
      <c r="KA18" s="39">
        <v>1215430.0</v>
      </c>
      <c r="KB18" s="34">
        <v>578800.0</v>
      </c>
      <c r="KC18" s="73">
        <v>632370.0</v>
      </c>
      <c r="KD18" s="39">
        <v>1142733.0</v>
      </c>
      <c r="KE18" s="34">
        <v>621756.0</v>
      </c>
      <c r="KF18" s="73">
        <v>487977.0</v>
      </c>
      <c r="KG18" s="39">
        <v>1036687.0</v>
      </c>
      <c r="KH18" s="34">
        <v>598019.0</v>
      </c>
      <c r="KI18" s="34">
        <v>414433.0</v>
      </c>
      <c r="KJ18" s="73">
        <v>20467.0</v>
      </c>
      <c r="KK18" s="39">
        <v>1009489.0</v>
      </c>
      <c r="KL18" s="34">
        <v>379311.0</v>
      </c>
      <c r="KM18" s="73">
        <v>623570.0</v>
      </c>
      <c r="KN18" s="39">
        <v>976770.0</v>
      </c>
      <c r="KO18" s="34">
        <v>160382.0</v>
      </c>
      <c r="KP18" s="34">
        <v>537458.0</v>
      </c>
      <c r="KQ18" s="73">
        <v>274448.0</v>
      </c>
      <c r="KR18" s="39">
        <v>895082.0</v>
      </c>
      <c r="KS18" s="34">
        <v>227921.0</v>
      </c>
      <c r="KT18" s="34">
        <v>634674.0</v>
      </c>
      <c r="KU18" s="73">
        <v>16981.0</v>
      </c>
      <c r="KV18" s="39">
        <v>516944.0</v>
      </c>
      <c r="KW18" s="34">
        <v>221699.0</v>
      </c>
      <c r="KX18" s="34">
        <v>280439.0</v>
      </c>
      <c r="KY18" s="73">
        <v>10976.0</v>
      </c>
      <c r="KZ18" s="39">
        <v>492356.0</v>
      </c>
      <c r="LA18" s="34">
        <v>185325.0</v>
      </c>
      <c r="LB18" s="34">
        <v>119805.0</v>
      </c>
      <c r="LC18" s="34">
        <v>161819.0</v>
      </c>
      <c r="LD18" s="73">
        <v>16967.0</v>
      </c>
      <c r="LE18" s="39">
        <v>494769.0</v>
      </c>
      <c r="LF18" s="34">
        <v>200771.0</v>
      </c>
      <c r="LG18" s="34">
        <v>275209.0</v>
      </c>
      <c r="LH18" s="73">
        <v>8287.0</v>
      </c>
      <c r="LI18" s="39">
        <v>486093.0</v>
      </c>
      <c r="LJ18" s="34">
        <v>149276.0</v>
      </c>
      <c r="LK18" s="34">
        <v>308158.0</v>
      </c>
      <c r="LL18" s="73">
        <v>14849.0</v>
      </c>
      <c r="LM18" s="39">
        <v>530355.0</v>
      </c>
      <c r="LN18" s="34">
        <v>209265.0</v>
      </c>
      <c r="LO18" s="73">
        <v>307808.0</v>
      </c>
      <c r="LP18" s="39">
        <v>521547.0</v>
      </c>
      <c r="LQ18" s="34">
        <v>223741.0</v>
      </c>
      <c r="LR18" s="73">
        <v>289293.0</v>
      </c>
      <c r="LS18" s="39">
        <v>443159.0</v>
      </c>
      <c r="LT18" s="34">
        <v>196367.0</v>
      </c>
      <c r="LU18" s="34">
        <v>219795.0</v>
      </c>
      <c r="LV18" s="73">
        <v>20595.0</v>
      </c>
      <c r="LW18" s="39">
        <v>404135.0</v>
      </c>
      <c r="LX18" s="34">
        <v>179877.0</v>
      </c>
      <c r="LY18" s="73">
        <v>211603.0</v>
      </c>
      <c r="LZ18" s="39">
        <v>377201.0</v>
      </c>
      <c r="MA18" s="34">
        <v>177316.0</v>
      </c>
      <c r="MB18" s="73">
        <v>197089.0</v>
      </c>
      <c r="MC18" s="39">
        <v>322668.0</v>
      </c>
      <c r="MD18" s="34">
        <v>105845.0</v>
      </c>
      <c r="ME18" s="34">
        <v>183904.0</v>
      </c>
      <c r="MF18" s="73">
        <v>32327.0</v>
      </c>
      <c r="MG18" s="39">
        <v>292878.0</v>
      </c>
      <c r="MH18" s="34">
        <v>112121.0</v>
      </c>
      <c r="MI18" s="73">
        <v>171326.0</v>
      </c>
      <c r="MJ18" s="39">
        <v>216365.0</v>
      </c>
      <c r="MK18" s="34">
        <v>71189.0</v>
      </c>
      <c r="ML18" s="73">
        <v>131566.0</v>
      </c>
      <c r="MM18" s="39">
        <v>194439.0</v>
      </c>
      <c r="MN18" s="34">
        <v>74040.0</v>
      </c>
      <c r="MO18" s="73">
        <v>120399.0</v>
      </c>
      <c r="MP18" s="39">
        <v>138025.0</v>
      </c>
      <c r="MQ18" s="34">
        <v>49525.0</v>
      </c>
      <c r="MR18" s="73">
        <v>88500.0</v>
      </c>
      <c r="MS18" s="39">
        <v>128739.0</v>
      </c>
      <c r="MT18" s="34">
        <v>55639.0</v>
      </c>
      <c r="MU18" s="34">
        <v>70302.0</v>
      </c>
      <c r="MV18" s="34">
        <v>1035.0</v>
      </c>
      <c r="MW18" s="73">
        <v>1763.0</v>
      </c>
      <c r="MX18" s="39">
        <v>92310.0</v>
      </c>
      <c r="MY18" s="34">
        <v>37568.0</v>
      </c>
      <c r="MZ18" s="34">
        <v>45073.0</v>
      </c>
      <c r="NA18" s="73">
        <v>9669.0</v>
      </c>
      <c r="NB18" s="39">
        <v>35364.0</v>
      </c>
      <c r="NC18" s="34">
        <v>17763.0</v>
      </c>
      <c r="ND18" s="34">
        <v>15856.0</v>
      </c>
      <c r="NE18" s="73">
        <v>1606.0</v>
      </c>
      <c r="NF18" s="39">
        <v>22271.0</v>
      </c>
      <c r="NG18" s="34">
        <v>11238.0</v>
      </c>
      <c r="NH18" s="34">
        <v>9930.0</v>
      </c>
      <c r="NI18" s="73">
        <v>1103.0</v>
      </c>
      <c r="NJ18" s="39"/>
      <c r="NK18" s="34"/>
      <c r="NL18" s="34"/>
      <c r="NM18" s="73"/>
      <c r="NN18" s="39"/>
      <c r="NO18" s="34"/>
      <c r="NP18" s="73"/>
      <c r="NQ18" s="39"/>
      <c r="NR18" s="34"/>
      <c r="NS18" s="34"/>
      <c r="NT18" s="34"/>
      <c r="NU18" s="34"/>
      <c r="NV18" s="39"/>
      <c r="NW18" s="34"/>
      <c r="NX18" s="34"/>
      <c r="NY18" s="34"/>
      <c r="NZ18" s="39"/>
      <c r="OA18" s="34"/>
      <c r="OB18" s="73"/>
      <c r="OC18" s="14"/>
      <c r="OD18" s="40">
        <f t="shared" si="145"/>
        <v>-6.176768605</v>
      </c>
      <c r="OE18" s="40">
        <f t="shared" si="146"/>
        <v>0.9948326109</v>
      </c>
      <c r="OF18" s="40">
        <f t="shared" si="147"/>
        <v>1.160433499</v>
      </c>
      <c r="OG18" s="40">
        <f t="shared" si="148"/>
        <v>0.9074519986</v>
      </c>
      <c r="OH18" s="40">
        <f t="shared" si="149"/>
        <v>-0.1069488175</v>
      </c>
      <c r="OI18" s="40">
        <f t="shared" si="150"/>
        <v>0.9981256039</v>
      </c>
      <c r="OJ18" s="40">
        <f t="shared" si="151"/>
        <v>0.2776100519</v>
      </c>
      <c r="OK18" s="40">
        <f t="shared" si="152"/>
        <v>9.050039811</v>
      </c>
      <c r="OL18" s="40">
        <f t="shared" si="153"/>
        <v>5.445794413</v>
      </c>
      <c r="OM18" s="40">
        <f t="shared" si="154"/>
        <v>-1.75780883</v>
      </c>
      <c r="ON18" s="40">
        <f t="shared" si="155"/>
        <v>-1.568412027</v>
      </c>
      <c r="OO18" s="40">
        <f t="shared" si="156"/>
        <v>3.053627792</v>
      </c>
      <c r="OP18" s="40">
        <f t="shared" si="157"/>
        <v>-6.091879443</v>
      </c>
      <c r="OQ18" s="40">
        <f t="shared" si="158"/>
        <v>0.6609343252</v>
      </c>
      <c r="OR18" s="40">
        <f t="shared" si="159"/>
        <v>-6.831315871</v>
      </c>
      <c r="OS18" s="40">
        <f t="shared" si="160"/>
        <v>-1.48152042</v>
      </c>
      <c r="OT18" s="40">
        <f t="shared" si="161"/>
        <v>-8.725658369</v>
      </c>
      <c r="OU18" s="40">
        <f t="shared" si="162"/>
        <v>-0.9743096114</v>
      </c>
      <c r="OV18" s="40">
        <f t="shared" si="163"/>
        <v>-6.036672861</v>
      </c>
      <c r="OW18" s="40">
        <f t="shared" si="164"/>
        <v>-7.211323597</v>
      </c>
      <c r="OX18" s="40">
        <f t="shared" si="165"/>
        <v>-6.431522353</v>
      </c>
      <c r="OY18" s="40">
        <f t="shared" si="166"/>
        <v>-0.08266670335</v>
      </c>
      <c r="OZ18" s="40">
        <f t="shared" si="167"/>
        <v>-3.37992579</v>
      </c>
      <c r="PA18" s="40">
        <f t="shared" si="168"/>
        <v>-11.80224416</v>
      </c>
      <c r="PB18" s="40">
        <f t="shared" si="169"/>
        <v>-9.695670241</v>
      </c>
      <c r="PC18" s="40">
        <f t="shared" si="170"/>
        <v>-7.492492435</v>
      </c>
      <c r="PD18" s="40">
        <f t="shared" si="171"/>
        <v>-3.607712374</v>
      </c>
      <c r="PE18" s="40">
        <f t="shared" si="172"/>
        <v>-3.314130278</v>
      </c>
      <c r="PF18" s="40">
        <f t="shared" si="173"/>
        <v>-7.351755615</v>
      </c>
      <c r="PG18" s="40">
        <f t="shared" si="174"/>
        <v>-6.374716238</v>
      </c>
      <c r="PH18" s="40">
        <f t="shared" si="175"/>
        <v>-4.181608254</v>
      </c>
      <c r="PI18" s="40">
        <f t="shared" si="176"/>
        <v>-4.504435323</v>
      </c>
      <c r="PJ18" s="40">
        <f t="shared" si="177"/>
        <v>-4.482452935</v>
      </c>
      <c r="PK18" s="40">
        <f t="shared" si="178"/>
        <v>-2.935220435</v>
      </c>
      <c r="PL18" s="40">
        <f t="shared" si="179"/>
        <v>-13.41913811</v>
      </c>
      <c r="PM18" s="40">
        <f t="shared" si="180"/>
        <v>-11.96200351</v>
      </c>
      <c r="PN18" s="40">
        <f t="shared" si="181"/>
        <v>-8.951418255</v>
      </c>
      <c r="PO18" s="40">
        <f t="shared" si="182"/>
        <v>-9.258086096</v>
      </c>
      <c r="PP18" s="40">
        <f t="shared" si="183"/>
        <v>-9.07730613</v>
      </c>
      <c r="PQ18" s="40">
        <f t="shared" si="184"/>
        <v>1.498855311</v>
      </c>
      <c r="PR18" s="40">
        <f t="shared" si="185"/>
        <v>-12.32570378</v>
      </c>
      <c r="PS18" s="40">
        <f t="shared" si="186"/>
        <v>-0.8318963613</v>
      </c>
      <c r="PT18" s="40">
        <f t="shared" si="187"/>
        <v>5.759023213</v>
      </c>
      <c r="PU18" s="40" t="str">
        <f t="shared" si="188"/>
        <v>#DIV/0!</v>
      </c>
      <c r="PV18" s="40" t="str">
        <f t="shared" si="189"/>
        <v>#DIV/0!</v>
      </c>
      <c r="PW18" s="40" t="str">
        <f t="shared" si="190"/>
        <v>#DIV/0!</v>
      </c>
      <c r="PX18" s="40" t="str">
        <f t="shared" si="191"/>
        <v>#DIV/0!</v>
      </c>
      <c r="PY18" s="40" t="str">
        <f t="shared" si="192"/>
        <v>#DIV/0!</v>
      </c>
    </row>
    <row r="19">
      <c r="A19" s="70" t="s">
        <v>172</v>
      </c>
      <c r="B19" s="42">
        <f t="shared" si="2"/>
        <v>35.73996342</v>
      </c>
      <c r="C19" s="43">
        <f t="shared" si="3"/>
        <v>56.16364861</v>
      </c>
      <c r="D19" s="43">
        <f t="shared" si="4"/>
        <v>4.637436127</v>
      </c>
      <c r="E19" s="44" t="str">
        <f t="shared" si="115"/>
        <v>R+</v>
      </c>
      <c r="F19" s="45">
        <f t="shared" si="116"/>
        <v>12.2246911</v>
      </c>
      <c r="G19" s="42">
        <f t="shared" si="5"/>
        <v>38.04596568</v>
      </c>
      <c r="H19" s="43">
        <f t="shared" si="6"/>
        <v>59.65895037</v>
      </c>
      <c r="I19" s="44" t="str">
        <f t="shared" si="117"/>
        <v>R+</v>
      </c>
      <c r="J19" s="45">
        <f t="shared" si="118"/>
        <v>13.02485567</v>
      </c>
      <c r="K19" s="42">
        <f t="shared" si="7"/>
        <v>41.55107101</v>
      </c>
      <c r="L19" s="43">
        <f t="shared" si="8"/>
        <v>56.47511892</v>
      </c>
      <c r="M19" s="44" t="str">
        <f t="shared" si="119"/>
        <v>R+</v>
      </c>
      <c r="N19" s="45">
        <f t="shared" si="120"/>
        <v>11.30062011</v>
      </c>
      <c r="O19" s="42">
        <f t="shared" si="9"/>
        <v>36.62309431</v>
      </c>
      <c r="P19" s="43">
        <f t="shared" si="10"/>
        <v>62.00398062</v>
      </c>
      <c r="Q19" s="44" t="str">
        <f t="shared" si="121"/>
        <v>R+</v>
      </c>
      <c r="R19" s="45">
        <f t="shared" si="122"/>
        <v>11.62296752</v>
      </c>
      <c r="S19" s="42">
        <f t="shared" si="11"/>
        <v>37.23839226</v>
      </c>
      <c r="T19" s="43">
        <f t="shared" si="12"/>
        <v>58.04166325</v>
      </c>
      <c r="U19" s="43">
        <f t="shared" si="13"/>
        <v>3.365553209</v>
      </c>
      <c r="V19" s="44" t="str">
        <f t="shared" si="123"/>
        <v>R+</v>
      </c>
      <c r="W19" s="45">
        <f t="shared" si="124"/>
        <v>11.18663547</v>
      </c>
      <c r="X19" s="42">
        <f t="shared" si="14"/>
        <v>36.0847994</v>
      </c>
      <c r="Y19" s="43">
        <f t="shared" si="15"/>
        <v>54.29070092</v>
      </c>
      <c r="Z19" s="43">
        <f t="shared" si="16"/>
        <v>8.6231965</v>
      </c>
      <c r="AA19" s="44" t="str">
        <f t="shared" si="125"/>
        <v>R+</v>
      </c>
      <c r="AB19" s="45">
        <f t="shared" si="126"/>
        <v>14.80762887</v>
      </c>
      <c r="AC19" s="42">
        <f t="shared" si="17"/>
        <v>33.73849414</v>
      </c>
      <c r="AD19" s="43">
        <f t="shared" si="18"/>
        <v>38.8815246</v>
      </c>
      <c r="AE19" s="43">
        <f t="shared" si="19"/>
        <v>26.99172857</v>
      </c>
      <c r="AF19" s="44" t="str">
        <f t="shared" si="127"/>
        <v>R+</v>
      </c>
      <c r="AG19" s="45">
        <f t="shared" si="128"/>
        <v>6.995974649</v>
      </c>
      <c r="AH19" s="42">
        <f t="shared" si="20"/>
        <v>42.55964489</v>
      </c>
      <c r="AI19" s="43">
        <f t="shared" si="21"/>
        <v>55.79299608</v>
      </c>
      <c r="AJ19" s="44" t="str">
        <f t="shared" si="129"/>
        <v>R+</v>
      </c>
      <c r="AK19" s="45">
        <f t="shared" si="130"/>
        <v>2.825943032</v>
      </c>
      <c r="AL19" s="42">
        <f t="shared" si="22"/>
        <v>32.59803658</v>
      </c>
      <c r="AM19" s="43">
        <f t="shared" si="23"/>
        <v>66.27220788</v>
      </c>
      <c r="AN19" s="44" t="str">
        <f t="shared" si="131"/>
        <v>R+</v>
      </c>
      <c r="AO19" s="45">
        <f t="shared" si="132"/>
        <v>7.859857368</v>
      </c>
      <c r="AP19" s="42">
        <f t="shared" si="24"/>
        <v>33.28757546</v>
      </c>
      <c r="AQ19" s="43">
        <f t="shared" si="25"/>
        <v>57.85006047</v>
      </c>
      <c r="AR19" s="43">
        <f t="shared" si="26"/>
        <v>6.963803653</v>
      </c>
      <c r="AS19" s="44" t="str">
        <f t="shared" si="133"/>
        <v>R+</v>
      </c>
      <c r="AT19" s="45">
        <f t="shared" si="134"/>
        <v>8.170147997</v>
      </c>
      <c r="AU19" s="42">
        <f t="shared" si="27"/>
        <v>44.93639368</v>
      </c>
      <c r="AV19" s="43">
        <f t="shared" si="28"/>
        <v>52.48782423</v>
      </c>
      <c r="AW19" s="44" t="str">
        <f t="shared" si="135"/>
        <v>R+</v>
      </c>
      <c r="AX19" s="45">
        <f t="shared" si="136"/>
        <v>4.927826435</v>
      </c>
      <c r="AY19" s="42">
        <f t="shared" si="29"/>
        <v>29.50425447</v>
      </c>
      <c r="AZ19" s="43">
        <f t="shared" si="30"/>
        <v>67.65804856</v>
      </c>
      <c r="BA19" s="44" t="str">
        <f t="shared" si="137"/>
        <v>R+</v>
      </c>
      <c r="BB19" s="45">
        <f t="shared" si="138"/>
        <v>7.847942049</v>
      </c>
      <c r="BC19" s="42">
        <f t="shared" si="31"/>
        <v>34.7160749</v>
      </c>
      <c r="BD19" s="43">
        <f t="shared" si="32"/>
        <v>54.84456045</v>
      </c>
      <c r="BE19" s="43">
        <f t="shared" si="33"/>
        <v>10.18821402</v>
      </c>
      <c r="BF19" s="44" t="str">
        <f t="shared" si="139"/>
        <v>R+</v>
      </c>
      <c r="BG19" s="45">
        <f t="shared" si="140"/>
        <v>10.83140444</v>
      </c>
      <c r="BH19" s="42">
        <f t="shared" si="193"/>
        <v>54.08875849</v>
      </c>
      <c r="BI19" s="43">
        <f t="shared" si="34"/>
        <v>45.06102686</v>
      </c>
      <c r="BJ19" s="44" t="str">
        <f t="shared" si="141"/>
        <v>R+</v>
      </c>
      <c r="BK19" s="45">
        <f t="shared" si="142"/>
        <v>6.793229936</v>
      </c>
      <c r="BL19" s="42">
        <f t="shared" si="35"/>
        <v>39.1045676</v>
      </c>
      <c r="BM19" s="43">
        <f t="shared" si="36"/>
        <v>60.44992329</v>
      </c>
      <c r="BN19" s="43">
        <f t="shared" si="37"/>
        <v>0.445509111</v>
      </c>
      <c r="BO19" s="44" t="str">
        <f t="shared" si="143"/>
        <v>R+</v>
      </c>
      <c r="BP19" s="45">
        <f t="shared" si="144"/>
        <v>10.80299978</v>
      </c>
      <c r="BQ19" s="42">
        <f t="shared" si="358"/>
        <v>34.20714511</v>
      </c>
      <c r="BR19" s="43">
        <f t="shared" si="359"/>
        <v>65.44099058</v>
      </c>
      <c r="BS19" s="43">
        <f t="shared" si="360"/>
        <v>0.3518643152</v>
      </c>
      <c r="BT19" s="44" t="str">
        <f t="shared" si="361"/>
        <v>R+</v>
      </c>
      <c r="BU19" s="45">
        <f t="shared" si="362"/>
        <v>7.920415748</v>
      </c>
      <c r="BV19" s="42">
        <f t="shared" si="363"/>
        <v>30.49613576</v>
      </c>
      <c r="BW19" s="43">
        <f t="shared" si="364"/>
        <v>68.77096431</v>
      </c>
      <c r="BX19" s="44" t="str">
        <f t="shared" si="365"/>
        <v>R+</v>
      </c>
      <c r="BY19" s="45">
        <f t="shared" si="366"/>
        <v>13.82681897</v>
      </c>
      <c r="BZ19" s="42">
        <f t="shared" si="367"/>
        <v>44.61124795</v>
      </c>
      <c r="CA19" s="43">
        <f t="shared" si="368"/>
        <v>53.62941308</v>
      </c>
      <c r="CB19" s="51"/>
      <c r="CC19" s="43">
        <f t="shared" si="503"/>
        <v>0.5835305691</v>
      </c>
      <c r="CD19" s="44" t="str">
        <f t="shared" si="369"/>
        <v>R+</v>
      </c>
      <c r="CE19" s="45">
        <f t="shared" si="370"/>
        <v>6.959364065</v>
      </c>
      <c r="CF19" s="42">
        <f t="shared" si="371"/>
        <v>39.17517062</v>
      </c>
      <c r="CG19" s="43">
        <f t="shared" si="372"/>
        <v>60.24944942</v>
      </c>
      <c r="CH19" s="44" t="str">
        <f t="shared" si="373"/>
        <v>R+</v>
      </c>
      <c r="CI19" s="45">
        <f t="shared" si="374"/>
        <v>14.37192026</v>
      </c>
      <c r="CJ19" s="42">
        <f t="shared" si="375"/>
        <v>42.39524257</v>
      </c>
      <c r="CK19" s="43">
        <f t="shared" si="376"/>
        <v>56.86047958</v>
      </c>
      <c r="CL19" s="44" t="str">
        <f t="shared" si="377"/>
        <v>R+</v>
      </c>
      <c r="CM19" s="45">
        <f t="shared" si="378"/>
        <v>12.28667856</v>
      </c>
      <c r="CN19" s="42">
        <f t="shared" si="379"/>
        <v>53.66984243</v>
      </c>
      <c r="CO19" s="43">
        <f t="shared" si="380"/>
        <v>45.95269401</v>
      </c>
      <c r="CP19" s="44" t="str">
        <f t="shared" si="381"/>
        <v>R+</v>
      </c>
      <c r="CQ19" s="45">
        <f t="shared" si="382"/>
        <v>8.585859192</v>
      </c>
      <c r="CR19" s="42">
        <f t="shared" si="383"/>
        <v>53.56259896</v>
      </c>
      <c r="CS19" s="43">
        <f t="shared" si="384"/>
        <v>44.12976118</v>
      </c>
      <c r="CT19" s="43">
        <f t="shared" si="385"/>
        <v>2.307639859</v>
      </c>
      <c r="CU19" s="44" t="str">
        <f t="shared" si="386"/>
        <v>R+</v>
      </c>
      <c r="CV19" s="45">
        <f t="shared" si="387"/>
        <v>4.321244058</v>
      </c>
      <c r="CW19" s="42">
        <f t="shared" si="388"/>
        <v>27.06155356</v>
      </c>
      <c r="CX19" s="43">
        <f t="shared" si="389"/>
        <v>72.0235558</v>
      </c>
      <c r="CY19" s="44" t="str">
        <f t="shared" si="390"/>
        <v>R+</v>
      </c>
      <c r="CZ19" s="45">
        <f t="shared" si="391"/>
        <v>13.89063701</v>
      </c>
      <c r="DA19" s="42">
        <f t="shared" si="392"/>
        <v>23.59695919</v>
      </c>
      <c r="DB19" s="43">
        <f t="shared" si="393"/>
        <v>61.53951822</v>
      </c>
      <c r="DC19" s="43">
        <f t="shared" si="394"/>
        <v>14.86306974</v>
      </c>
      <c r="DD19" s="44" t="str">
        <f t="shared" si="395"/>
        <v>R+</v>
      </c>
      <c r="DE19" s="45">
        <f t="shared" si="396"/>
        <v>7.068250099</v>
      </c>
      <c r="DF19" s="42">
        <f t="shared" si="397"/>
        <v>32.51940146</v>
      </c>
      <c r="DG19" s="43">
        <f t="shared" si="398"/>
        <v>64.74773723</v>
      </c>
      <c r="DH19" s="43">
        <f t="shared" si="399"/>
        <v>2.719710758</v>
      </c>
      <c r="DI19" s="44" t="str">
        <f t="shared" si="400"/>
        <v>R+</v>
      </c>
      <c r="DJ19" s="45">
        <f t="shared" si="401"/>
        <v>2.685301902</v>
      </c>
      <c r="DK19" s="42">
        <f t="shared" si="402"/>
        <v>49.94942943</v>
      </c>
      <c r="DL19" s="43">
        <f t="shared" si="403"/>
        <v>44.08578419</v>
      </c>
      <c r="DM19" s="43">
        <f t="shared" si="404"/>
        <v>3.919417351</v>
      </c>
      <c r="DN19" s="44" t="str">
        <f t="shared" si="405"/>
        <v>D+</v>
      </c>
      <c r="DO19" s="45">
        <f t="shared" si="406"/>
        <v>1.474289554</v>
      </c>
      <c r="DP19" s="42">
        <f t="shared" si="407"/>
        <v>39.29943101</v>
      </c>
      <c r="DQ19" s="43">
        <f t="shared" si="408"/>
        <v>20.47406718</v>
      </c>
      <c r="DR19" s="43">
        <f t="shared" si="409"/>
        <v>32.88379473</v>
      </c>
      <c r="DS19" s="43">
        <f t="shared" si="410"/>
        <v>7.325473247</v>
      </c>
      <c r="DT19" s="44" t="str">
        <f t="shared" si="411"/>
        <v>D+</v>
      </c>
      <c r="DU19" s="45">
        <f t="shared" si="412"/>
        <v>1.403129722</v>
      </c>
      <c r="DV19" s="42">
        <f t="shared" si="413"/>
        <v>42.88089247</v>
      </c>
      <c r="DW19" s="43">
        <f t="shared" si="414"/>
        <v>52.45859778</v>
      </c>
      <c r="DX19" s="43">
        <f t="shared" si="415"/>
        <v>3.303665952</v>
      </c>
      <c r="DY19" s="44" t="str">
        <f t="shared" si="416"/>
        <v>R+</v>
      </c>
      <c r="DZ19" s="45">
        <f t="shared" si="417"/>
        <v>0.5176317005</v>
      </c>
      <c r="EA19" s="42">
        <f t="shared" si="418"/>
        <v>26.22770201</v>
      </c>
      <c r="EB19" s="43">
        <f t="shared" si="419"/>
        <v>64.81444846</v>
      </c>
      <c r="EC19" s="43">
        <f t="shared" si="420"/>
        <v>4.829848947</v>
      </c>
      <c r="ED19" s="44" t="str">
        <f t="shared" si="421"/>
        <v>R+</v>
      </c>
      <c r="EE19" s="45">
        <f t="shared" si="422"/>
        <v>11.17679047</v>
      </c>
      <c r="EF19" s="42">
        <f t="shared" si="423"/>
        <v>45.96286811</v>
      </c>
      <c r="EG19" s="43">
        <f t="shared" si="424"/>
        <v>52.56440698</v>
      </c>
      <c r="EH19" s="44" t="str">
        <f t="shared" si="425"/>
        <v>R+</v>
      </c>
      <c r="EI19" s="45">
        <f t="shared" si="426"/>
        <v>0.195898222</v>
      </c>
      <c r="EJ19" s="42">
        <f t="shared" si="427"/>
        <v>51.31565968</v>
      </c>
      <c r="EK19" s="43">
        <f t="shared" si="428"/>
        <v>47.63007888</v>
      </c>
      <c r="EL19" s="44" t="str">
        <f t="shared" si="429"/>
        <v>D+</v>
      </c>
      <c r="EM19" s="45">
        <f t="shared" si="430"/>
        <v>4.069477377</v>
      </c>
      <c r="EN19" s="55"/>
      <c r="EO19" s="43">
        <f t="shared" si="431"/>
        <v>48.39599267</v>
      </c>
      <c r="EP19" s="68">
        <f t="shared" si="432"/>
        <v>50.20267463</v>
      </c>
      <c r="EQ19" s="44" t="str">
        <f t="shared" si="433"/>
        <v>R+</v>
      </c>
      <c r="ER19" s="45">
        <f t="shared" si="434"/>
        <v>51.68966607</v>
      </c>
      <c r="ES19" s="42">
        <f t="shared" si="436"/>
        <v>31.02681874</v>
      </c>
      <c r="ET19" s="43">
        <f t="shared" si="437"/>
        <v>55.23314278</v>
      </c>
      <c r="EU19" s="44" t="str">
        <f t="shared" si="438"/>
        <v>R+</v>
      </c>
      <c r="EV19" s="45">
        <f t="shared" si="439"/>
        <v>14.46142517</v>
      </c>
      <c r="EW19" s="42">
        <f t="shared" si="440"/>
        <v>33.903584</v>
      </c>
      <c r="EX19" s="43">
        <f t="shared" si="441"/>
        <v>58.08055731</v>
      </c>
      <c r="EY19" s="44" t="str">
        <f t="shared" si="442"/>
        <v>R+</v>
      </c>
      <c r="EZ19" s="45">
        <f t="shared" si="443"/>
        <v>13.43655547</v>
      </c>
      <c r="FA19" s="42">
        <f t="shared" si="444"/>
        <v>29.71684987</v>
      </c>
      <c r="FB19" s="43">
        <f t="shared" si="445"/>
        <v>60.40122046</v>
      </c>
      <c r="FC19" s="43">
        <f t="shared" si="446"/>
        <v>9.86453716</v>
      </c>
      <c r="FD19" s="44" t="str">
        <f t="shared" si="447"/>
        <v>R+</v>
      </c>
      <c r="FE19" s="45">
        <f t="shared" si="448"/>
        <v>16.97356941</v>
      </c>
      <c r="FF19" s="42">
        <f t="shared" si="449"/>
        <v>30.53313355</v>
      </c>
      <c r="FG19" s="43">
        <f t="shared" si="450"/>
        <v>63.09633138</v>
      </c>
      <c r="FH19" s="44" t="str">
        <f t="shared" si="451"/>
        <v>R+</v>
      </c>
      <c r="FI19" s="45">
        <f t="shared" si="452"/>
        <v>18.90764864</v>
      </c>
      <c r="FJ19" s="42">
        <f t="shared" si="453"/>
        <v>32.80205349</v>
      </c>
      <c r="FK19" s="43">
        <f t="shared" si="454"/>
        <v>66.46470073</v>
      </c>
      <c r="FL19" s="44" t="str">
        <f t="shared" si="455"/>
        <v>R+</v>
      </c>
      <c r="FM19" s="45">
        <f t="shared" si="456"/>
        <v>11.01791654</v>
      </c>
      <c r="FN19" s="42">
        <f t="shared" si="457"/>
        <v>31.17121247</v>
      </c>
      <c r="FO19" s="43">
        <f t="shared" si="458"/>
        <v>68.82191153</v>
      </c>
      <c r="FP19" s="44" t="str">
        <f t="shared" si="459"/>
        <v>R+</v>
      </c>
      <c r="FQ19" s="45">
        <f t="shared" si="460"/>
        <v>16.16351064</v>
      </c>
      <c r="FR19" s="42">
        <f t="shared" si="461"/>
        <v>17.77571826</v>
      </c>
      <c r="FS19" s="43">
        <f t="shared" si="462"/>
        <v>79.18906395</v>
      </c>
      <c r="FT19" s="44" t="str">
        <f t="shared" si="463"/>
        <v>R+</v>
      </c>
      <c r="FU19" s="45">
        <f t="shared" si="464"/>
        <v>26.62634849</v>
      </c>
      <c r="FV19" s="55"/>
      <c r="FW19" s="51"/>
      <c r="FX19" s="51"/>
      <c r="FY19" s="51"/>
      <c r="FZ19" s="55"/>
      <c r="GA19" s="51"/>
      <c r="GB19" s="51"/>
      <c r="GC19" s="55"/>
      <c r="GD19" s="51"/>
      <c r="GE19" s="51"/>
      <c r="GF19" s="60"/>
      <c r="GG19" s="59"/>
      <c r="GH19" s="55"/>
      <c r="GI19" s="51"/>
      <c r="GJ19" s="51"/>
      <c r="GK19" s="60"/>
      <c r="GL19" s="59"/>
      <c r="GM19" s="55"/>
      <c r="GN19" s="51"/>
      <c r="GO19" s="51"/>
      <c r="GP19" s="60"/>
      <c r="GQ19" s="59"/>
      <c r="GR19" s="55"/>
      <c r="GS19" s="51"/>
      <c r="GT19" s="60"/>
      <c r="GU19" s="59"/>
      <c r="GV19" s="55"/>
      <c r="GW19" s="51"/>
      <c r="GX19" s="51"/>
      <c r="GY19" s="51"/>
      <c r="GZ19" s="60"/>
      <c r="HA19" s="59"/>
      <c r="HB19" s="55"/>
      <c r="HC19" s="51"/>
      <c r="HD19" s="51"/>
      <c r="HE19" s="58"/>
      <c r="HF19" s="59"/>
      <c r="HG19" s="55"/>
      <c r="HH19" s="51"/>
      <c r="HI19" s="58"/>
      <c r="HJ19" s="59"/>
      <c r="HK19" s="14"/>
      <c r="HL19" s="56">
        <v>1194755.0</v>
      </c>
      <c r="HM19" s="75">
        <v>427005.0</v>
      </c>
      <c r="HN19" s="75">
        <v>671018.0</v>
      </c>
      <c r="HO19" s="76">
        <v>55406.0</v>
      </c>
      <c r="HP19" s="39">
        <v>1156254.0</v>
      </c>
      <c r="HQ19" s="34">
        <v>439908.0</v>
      </c>
      <c r="HR19" s="73">
        <v>689809.0</v>
      </c>
      <c r="HS19" s="39">
        <v>1238873.0</v>
      </c>
      <c r="HT19" s="34">
        <v>514765.0</v>
      </c>
      <c r="HU19" s="73">
        <v>699655.0</v>
      </c>
      <c r="HV19" s="39">
        <v>1187756.0</v>
      </c>
      <c r="HW19" s="34">
        <v>434993.0</v>
      </c>
      <c r="HX19" s="73">
        <v>736456.0</v>
      </c>
      <c r="HY19" s="39">
        <v>1072216.0</v>
      </c>
      <c r="HZ19" s="34">
        <v>399276.0</v>
      </c>
      <c r="IA19" s="34">
        <v>622332.0</v>
      </c>
      <c r="IB19" s="73">
        <v>36086.0</v>
      </c>
      <c r="IC19" s="39">
        <v>1074300.0</v>
      </c>
      <c r="ID19" s="34">
        <v>387659.0</v>
      </c>
      <c r="IE19" s="34">
        <v>583245.0</v>
      </c>
      <c r="IF19" s="73">
        <v>92639.0</v>
      </c>
      <c r="IG19" s="39">
        <v>1157236.0</v>
      </c>
      <c r="IH19" s="34">
        <v>390434.0</v>
      </c>
      <c r="II19" s="34">
        <v>449951.0</v>
      </c>
      <c r="IJ19" s="73">
        <v>312358.0</v>
      </c>
      <c r="IK19" s="39">
        <v>993044.0</v>
      </c>
      <c r="IL19" s="34">
        <v>422636.0</v>
      </c>
      <c r="IM19" s="73">
        <v>554049.0</v>
      </c>
      <c r="IN19" s="39">
        <v>1021991.0</v>
      </c>
      <c r="IO19" s="34">
        <v>333149.0</v>
      </c>
      <c r="IP19" s="73">
        <v>677296.0</v>
      </c>
      <c r="IQ19" s="39">
        <v>979795.0</v>
      </c>
      <c r="IR19" s="34">
        <v>326150.0</v>
      </c>
      <c r="IS19" s="34">
        <v>566812.0</v>
      </c>
      <c r="IT19" s="73">
        <v>68231.0</v>
      </c>
      <c r="IU19" s="39">
        <v>957845.0</v>
      </c>
      <c r="IV19" s="34">
        <v>430421.0</v>
      </c>
      <c r="IW19" s="73">
        <v>502752.0</v>
      </c>
      <c r="IX19" s="39">
        <v>916095.0</v>
      </c>
      <c r="IY19" s="34">
        <v>270287.0</v>
      </c>
      <c r="IZ19" s="73">
        <v>619812.0</v>
      </c>
      <c r="JA19" s="39">
        <v>872783.0</v>
      </c>
      <c r="JB19" s="34">
        <v>302996.0</v>
      </c>
      <c r="JC19" s="34">
        <v>478674.0</v>
      </c>
      <c r="JD19" s="73">
        <v>88921.0</v>
      </c>
      <c r="JE19" s="39">
        <v>857901.0</v>
      </c>
      <c r="JF19" s="34">
        <v>464028.0</v>
      </c>
      <c r="JG19" s="73">
        <v>386579.0</v>
      </c>
      <c r="JH19" s="39">
        <v>928825.0</v>
      </c>
      <c r="JI19" s="34">
        <v>363213.0</v>
      </c>
      <c r="JJ19" s="34">
        <v>561474.0</v>
      </c>
      <c r="JK19" s="74">
        <v>4138.0</v>
      </c>
      <c r="JL19" s="39">
        <v>866243.0</v>
      </c>
      <c r="JM19" s="34">
        <v>296317.0</v>
      </c>
      <c r="JN19" s="34">
        <v>566878.0</v>
      </c>
      <c r="JO19" s="74">
        <v>3048.0</v>
      </c>
      <c r="JP19" s="39">
        <v>896166.0</v>
      </c>
      <c r="JQ19" s="34">
        <v>273296.0</v>
      </c>
      <c r="JR19" s="73">
        <v>616302.0</v>
      </c>
      <c r="JS19" s="39">
        <v>788819.0</v>
      </c>
      <c r="JT19" s="34">
        <v>351902.0</v>
      </c>
      <c r="JU19" s="34">
        <v>423039.0</v>
      </c>
      <c r="JV19" s="34">
        <v>0.0</v>
      </c>
      <c r="JW19" s="73">
        <v>4603.0</v>
      </c>
      <c r="JX19" s="39">
        <v>733776.0</v>
      </c>
      <c r="JY19" s="34">
        <v>287458.0</v>
      </c>
      <c r="JZ19" s="73">
        <v>442096.0</v>
      </c>
      <c r="KA19" s="39">
        <v>860297.0</v>
      </c>
      <c r="KB19" s="34">
        <v>364725.0</v>
      </c>
      <c r="KC19" s="73">
        <v>489169.0</v>
      </c>
      <c r="KD19" s="39">
        <v>865514.0</v>
      </c>
      <c r="KE19" s="34">
        <v>464520.0</v>
      </c>
      <c r="KF19" s="73">
        <v>397727.0</v>
      </c>
      <c r="KG19" s="39">
        <v>791978.0</v>
      </c>
      <c r="KH19" s="34">
        <v>424204.0</v>
      </c>
      <c r="KI19" s="34">
        <v>349498.0</v>
      </c>
      <c r="KJ19" s="73">
        <v>18276.0</v>
      </c>
      <c r="KK19" s="39">
        <v>713200.0</v>
      </c>
      <c r="KL19" s="34">
        <v>193003.0</v>
      </c>
      <c r="KM19" s="73">
        <v>513672.0</v>
      </c>
      <c r="KN19" s="39">
        <v>662454.0</v>
      </c>
      <c r="KO19" s="34">
        <v>156319.0</v>
      </c>
      <c r="KP19" s="34">
        <v>407671.0</v>
      </c>
      <c r="KQ19" s="73">
        <v>98461.0</v>
      </c>
      <c r="KR19" s="39">
        <v>570318.0</v>
      </c>
      <c r="KS19" s="34">
        <v>185464.0</v>
      </c>
      <c r="KT19" s="34">
        <v>369268.0</v>
      </c>
      <c r="KU19" s="73">
        <v>15511.0</v>
      </c>
      <c r="KV19" s="39">
        <v>629813.0</v>
      </c>
      <c r="KW19" s="34">
        <v>314588.0</v>
      </c>
      <c r="KX19" s="34">
        <v>277658.0</v>
      </c>
      <c r="KY19" s="73">
        <v>24685.0</v>
      </c>
      <c r="KZ19" s="39">
        <v>365560.0</v>
      </c>
      <c r="LA19" s="34">
        <v>143663.0</v>
      </c>
      <c r="LB19" s="34">
        <v>74845.0</v>
      </c>
      <c r="LC19" s="34">
        <v>120210.0</v>
      </c>
      <c r="LD19" s="73">
        <v>26779.0</v>
      </c>
      <c r="LE19" s="39">
        <v>375946.0</v>
      </c>
      <c r="LF19" s="34">
        <v>161209.0</v>
      </c>
      <c r="LG19" s="34">
        <v>197216.0</v>
      </c>
      <c r="LH19" s="73">
        <v>12420.0</v>
      </c>
      <c r="LI19" s="39">
        <v>328561.0</v>
      </c>
      <c r="LJ19" s="34">
        <v>86174.0</v>
      </c>
      <c r="LK19" s="34">
        <v>212955.0</v>
      </c>
      <c r="LL19" s="73">
        <v>15869.0</v>
      </c>
      <c r="LM19" s="39">
        <v>353766.0</v>
      </c>
      <c r="LN19" s="34">
        <v>162601.0</v>
      </c>
      <c r="LO19" s="73">
        <v>185955.0</v>
      </c>
      <c r="LP19" s="39">
        <v>334547.0</v>
      </c>
      <c r="LQ19" s="34">
        <v>171675.0</v>
      </c>
      <c r="LR19" s="73">
        <v>159345.0</v>
      </c>
      <c r="LS19" s="39">
        <v>324905.0</v>
      </c>
      <c r="LT19" s="34">
        <v>0.0</v>
      </c>
      <c r="LU19" s="34">
        <v>157241.0</v>
      </c>
      <c r="LV19" s="73">
        <v>163111.0</v>
      </c>
      <c r="LW19" s="39">
        <v>331149.0</v>
      </c>
      <c r="LX19" s="34">
        <v>102745.0</v>
      </c>
      <c r="LY19" s="73">
        <v>182904.0</v>
      </c>
      <c r="LZ19" s="39">
        <v>265848.0</v>
      </c>
      <c r="MA19" s="34">
        <v>90132.0</v>
      </c>
      <c r="MB19" s="73">
        <v>154406.0</v>
      </c>
      <c r="MC19" s="39">
        <v>201236.0</v>
      </c>
      <c r="MD19" s="34">
        <v>59801.0</v>
      </c>
      <c r="ME19" s="34">
        <v>121549.0</v>
      </c>
      <c r="MF19" s="73">
        <v>19851.0</v>
      </c>
      <c r="MG19" s="39">
        <v>124134.0</v>
      </c>
      <c r="MH19" s="34">
        <v>37902.0</v>
      </c>
      <c r="MI19" s="73">
        <v>78324.0</v>
      </c>
      <c r="MJ19" s="39">
        <v>100512.0</v>
      </c>
      <c r="MK19" s="34">
        <v>32970.0</v>
      </c>
      <c r="ML19" s="73">
        <v>66805.0</v>
      </c>
      <c r="MM19" s="39">
        <v>43630.0</v>
      </c>
      <c r="MN19" s="34">
        <v>13600.0</v>
      </c>
      <c r="MO19" s="73">
        <v>30027.0</v>
      </c>
      <c r="MP19" s="39">
        <v>21580.0</v>
      </c>
      <c r="MQ19" s="34">
        <v>3836.0</v>
      </c>
      <c r="MR19" s="73">
        <v>17089.0</v>
      </c>
      <c r="MS19" s="39"/>
      <c r="MT19" s="34"/>
      <c r="MU19" s="34"/>
      <c r="MV19" s="34"/>
      <c r="MW19" s="73"/>
      <c r="MX19" s="39"/>
      <c r="MY19" s="34"/>
      <c r="MZ19" s="34"/>
      <c r="NA19" s="73"/>
      <c r="NB19" s="39"/>
      <c r="NC19" s="34"/>
      <c r="ND19" s="34"/>
      <c r="NE19" s="73"/>
      <c r="NF19" s="39"/>
      <c r="NG19" s="34"/>
      <c r="NH19" s="34"/>
      <c r="NI19" s="73"/>
      <c r="NJ19" s="39"/>
      <c r="NK19" s="34"/>
      <c r="NL19" s="34"/>
      <c r="NM19" s="73"/>
      <c r="NN19" s="39"/>
      <c r="NO19" s="34"/>
      <c r="NP19" s="73"/>
      <c r="NQ19" s="39"/>
      <c r="NR19" s="34"/>
      <c r="NS19" s="34"/>
      <c r="NT19" s="34"/>
      <c r="NU19" s="34"/>
      <c r="NV19" s="39"/>
      <c r="NW19" s="34"/>
      <c r="NX19" s="34"/>
      <c r="NY19" s="34"/>
      <c r="NZ19" s="39"/>
      <c r="OA19" s="34"/>
      <c r="OB19" s="73"/>
      <c r="OC19" s="14"/>
      <c r="OD19" s="40">
        <f t="shared" si="145"/>
        <v>-12.2246911</v>
      </c>
      <c r="OE19" s="40">
        <f t="shared" si="146"/>
        <v>-13.02485567</v>
      </c>
      <c r="OF19" s="40">
        <f t="shared" si="147"/>
        <v>-11.30062011</v>
      </c>
      <c r="OG19" s="40">
        <f t="shared" si="148"/>
        <v>-11.62296752</v>
      </c>
      <c r="OH19" s="40">
        <f t="shared" si="149"/>
        <v>-11.18663547</v>
      </c>
      <c r="OI19" s="40">
        <f t="shared" si="150"/>
        <v>-14.80762887</v>
      </c>
      <c r="OJ19" s="40">
        <f t="shared" si="151"/>
        <v>-6.995974649</v>
      </c>
      <c r="OK19" s="40">
        <f t="shared" si="152"/>
        <v>-2.825943032</v>
      </c>
      <c r="OL19" s="40">
        <f t="shared" si="153"/>
        <v>-7.859857368</v>
      </c>
      <c r="OM19" s="40">
        <f t="shared" si="154"/>
        <v>-8.170147997</v>
      </c>
      <c r="ON19" s="40">
        <f t="shared" si="155"/>
        <v>-4.927826435</v>
      </c>
      <c r="OO19" s="40">
        <f t="shared" si="156"/>
        <v>-7.847942049</v>
      </c>
      <c r="OP19" s="40">
        <f t="shared" si="157"/>
        <v>-10.83140444</v>
      </c>
      <c r="OQ19" s="40">
        <f t="shared" si="158"/>
        <v>-6.793229936</v>
      </c>
      <c r="OR19" s="40">
        <f t="shared" si="159"/>
        <v>-10.80299978</v>
      </c>
      <c r="OS19" s="40">
        <f t="shared" si="160"/>
        <v>-7.920415748</v>
      </c>
      <c r="OT19" s="40">
        <f t="shared" si="161"/>
        <v>-13.82681897</v>
      </c>
      <c r="OU19" s="40">
        <f t="shared" si="162"/>
        <v>-6.959364065</v>
      </c>
      <c r="OV19" s="40">
        <f t="shared" si="163"/>
        <v>-14.37192026</v>
      </c>
      <c r="OW19" s="40">
        <f t="shared" si="164"/>
        <v>-12.28667856</v>
      </c>
      <c r="OX19" s="40">
        <f t="shared" si="165"/>
        <v>-8.585859192</v>
      </c>
      <c r="OY19" s="40">
        <f t="shared" si="166"/>
        <v>-4.321244058</v>
      </c>
      <c r="OZ19" s="40">
        <f t="shared" si="167"/>
        <v>-13.89063701</v>
      </c>
      <c r="PA19" s="40">
        <f t="shared" si="168"/>
        <v>-7.068250099</v>
      </c>
      <c r="PB19" s="40">
        <f t="shared" si="169"/>
        <v>-2.685301902</v>
      </c>
      <c r="PC19" s="40">
        <f t="shared" si="170"/>
        <v>1.474289554</v>
      </c>
      <c r="PD19" s="40">
        <f t="shared" si="171"/>
        <v>1.403129722</v>
      </c>
      <c r="PE19" s="40">
        <f t="shared" si="172"/>
        <v>-0.5176317005</v>
      </c>
      <c r="PF19" s="40">
        <f t="shared" si="173"/>
        <v>-11.17679047</v>
      </c>
      <c r="PG19" s="40">
        <f t="shared" si="174"/>
        <v>-0.195898222</v>
      </c>
      <c r="PH19" s="40">
        <f t="shared" si="175"/>
        <v>4.069477377</v>
      </c>
      <c r="PI19" s="40">
        <f t="shared" si="176"/>
        <v>-51.68966607</v>
      </c>
      <c r="PJ19" s="40">
        <f t="shared" si="177"/>
        <v>-14.46142517</v>
      </c>
      <c r="PK19" s="40">
        <f t="shared" si="178"/>
        <v>-13.43655547</v>
      </c>
      <c r="PL19" s="40">
        <f t="shared" si="179"/>
        <v>-16.97356941</v>
      </c>
      <c r="PM19" s="40">
        <f t="shared" si="180"/>
        <v>-18.90764864</v>
      </c>
      <c r="PN19" s="40">
        <f t="shared" si="181"/>
        <v>-11.01791654</v>
      </c>
      <c r="PO19" s="40">
        <f t="shared" si="182"/>
        <v>-16.16351064</v>
      </c>
      <c r="PP19" s="40">
        <f t="shared" si="183"/>
        <v>-26.62634849</v>
      </c>
      <c r="PQ19" s="40" t="str">
        <f t="shared" si="184"/>
        <v>#DIV/0!</v>
      </c>
      <c r="PR19" s="40" t="str">
        <f t="shared" si="185"/>
        <v>#DIV/0!</v>
      </c>
      <c r="PS19" s="40" t="str">
        <f t="shared" si="186"/>
        <v>#DIV/0!</v>
      </c>
      <c r="PT19" s="40" t="str">
        <f t="shared" si="187"/>
        <v>#DIV/0!</v>
      </c>
      <c r="PU19" s="40" t="str">
        <f t="shared" si="188"/>
        <v>#DIV/0!</v>
      </c>
      <c r="PV19" s="40" t="str">
        <f t="shared" si="189"/>
        <v>#DIV/0!</v>
      </c>
      <c r="PW19" s="40" t="str">
        <f t="shared" si="190"/>
        <v>#DIV/0!</v>
      </c>
      <c r="PX19" s="40" t="str">
        <f t="shared" si="191"/>
        <v>#DIV/0!</v>
      </c>
      <c r="PY19" s="40" t="str">
        <f t="shared" si="192"/>
        <v>#DIV/0!</v>
      </c>
    </row>
    <row r="20">
      <c r="A20" s="41" t="s">
        <v>173</v>
      </c>
      <c r="B20" s="42">
        <f t="shared" si="2"/>
        <v>32.68218833</v>
      </c>
      <c r="C20" s="43">
        <f t="shared" si="3"/>
        <v>62.51963855</v>
      </c>
      <c r="D20" s="43">
        <f t="shared" si="4"/>
        <v>2.793546654</v>
      </c>
      <c r="E20" s="44" t="str">
        <f t="shared" si="115"/>
        <v>R+</v>
      </c>
      <c r="F20" s="45">
        <f t="shared" si="116"/>
        <v>16.78384978</v>
      </c>
      <c r="G20" s="42">
        <f t="shared" si="5"/>
        <v>37.78375216</v>
      </c>
      <c r="H20" s="43">
        <f t="shared" si="6"/>
        <v>60.46501539</v>
      </c>
      <c r="I20" s="44" t="str">
        <f t="shared" si="117"/>
        <v>R+</v>
      </c>
      <c r="J20" s="45">
        <f t="shared" si="118"/>
        <v>13.50729171</v>
      </c>
      <c r="K20" s="42">
        <f t="shared" si="7"/>
        <v>41.1463312</v>
      </c>
      <c r="L20" s="43">
        <f t="shared" si="8"/>
        <v>57.36865058</v>
      </c>
      <c r="M20" s="44" t="str">
        <f t="shared" si="119"/>
        <v>R+</v>
      </c>
      <c r="N20" s="45">
        <f t="shared" si="120"/>
        <v>11.92177188</v>
      </c>
      <c r="O20" s="42">
        <f t="shared" si="9"/>
        <v>39.68271997</v>
      </c>
      <c r="P20" s="43">
        <f t="shared" si="10"/>
        <v>59.54298224</v>
      </c>
      <c r="Q20" s="44" t="str">
        <f t="shared" si="121"/>
        <v>R+</v>
      </c>
      <c r="R20" s="45">
        <f t="shared" si="122"/>
        <v>8.763488654</v>
      </c>
      <c r="S20" s="42">
        <f t="shared" si="11"/>
        <v>41.37439313</v>
      </c>
      <c r="T20" s="43">
        <f t="shared" si="12"/>
        <v>56.50170608</v>
      </c>
      <c r="U20" s="43">
        <f t="shared" si="13"/>
        <v>1.501890639</v>
      </c>
      <c r="V20" s="44" t="str">
        <f t="shared" si="123"/>
        <v>R+</v>
      </c>
      <c r="W20" s="45">
        <f t="shared" si="124"/>
        <v>7.997515009</v>
      </c>
      <c r="X20" s="42">
        <f t="shared" si="14"/>
        <v>45.84217849</v>
      </c>
      <c r="Y20" s="43">
        <f t="shared" si="15"/>
        <v>44.88222146</v>
      </c>
      <c r="Z20" s="43">
        <f t="shared" si="16"/>
        <v>8.669641134</v>
      </c>
      <c r="AA20" s="44" t="str">
        <f t="shared" si="125"/>
        <v>R+</v>
      </c>
      <c r="AB20" s="45">
        <f t="shared" si="126"/>
        <v>4.206212135</v>
      </c>
      <c r="AC20" s="42">
        <f t="shared" si="17"/>
        <v>44.55114207</v>
      </c>
      <c r="AD20" s="43">
        <f t="shared" si="18"/>
        <v>41.34088017</v>
      </c>
      <c r="AE20" s="43">
        <f t="shared" si="19"/>
        <v>13.66092839</v>
      </c>
      <c r="AF20" s="44" t="str">
        <f t="shared" si="127"/>
        <v>R+</v>
      </c>
      <c r="AG20" s="45">
        <f t="shared" si="128"/>
        <v>1.586141367</v>
      </c>
      <c r="AH20" s="42">
        <f t="shared" si="20"/>
        <v>43.88359469</v>
      </c>
      <c r="AI20" s="43">
        <f t="shared" si="21"/>
        <v>55.52147912</v>
      </c>
      <c r="AJ20" s="44" t="str">
        <f t="shared" si="129"/>
        <v>R+</v>
      </c>
      <c r="AK20" s="45">
        <f t="shared" si="130"/>
        <v>1.952209141</v>
      </c>
      <c r="AL20" s="42">
        <f t="shared" si="22"/>
        <v>39.37280959</v>
      </c>
      <c r="AM20" s="43">
        <f t="shared" si="23"/>
        <v>60.0368781</v>
      </c>
      <c r="AN20" s="44" t="str">
        <f t="shared" si="131"/>
        <v>R+</v>
      </c>
      <c r="AO20" s="45">
        <f t="shared" si="132"/>
        <v>1.223767961</v>
      </c>
      <c r="AP20" s="42">
        <f t="shared" si="24"/>
        <v>47.61348249</v>
      </c>
      <c r="AQ20" s="43">
        <f t="shared" si="25"/>
        <v>49.07004102</v>
      </c>
      <c r="AR20" s="43">
        <f t="shared" si="26"/>
        <v>2.404321863</v>
      </c>
      <c r="AS20" s="44" t="str">
        <f t="shared" si="133"/>
        <v>D+</v>
      </c>
      <c r="AT20" s="45">
        <f t="shared" si="134"/>
        <v>4.552080453</v>
      </c>
      <c r="AU20" s="42">
        <f t="shared" si="27"/>
        <v>52.75424927</v>
      </c>
      <c r="AV20" s="43">
        <f t="shared" si="28"/>
        <v>45.56874828</v>
      </c>
      <c r="AW20" s="44" t="str">
        <f t="shared" si="135"/>
        <v>D+</v>
      </c>
      <c r="AX20" s="45">
        <f t="shared" si="136"/>
        <v>2.601742974</v>
      </c>
      <c r="AY20" s="42">
        <f t="shared" si="29"/>
        <v>34.76902554</v>
      </c>
      <c r="AZ20" s="43">
        <f t="shared" si="30"/>
        <v>63.36736615</v>
      </c>
      <c r="BA20" s="44" t="str">
        <f t="shared" si="137"/>
        <v>R+</v>
      </c>
      <c r="BB20" s="45">
        <f t="shared" si="138"/>
        <v>2.784601396</v>
      </c>
      <c r="BC20" s="42">
        <f t="shared" si="31"/>
        <v>37.64974292</v>
      </c>
      <c r="BD20" s="43">
        <f t="shared" si="32"/>
        <v>43.79335785</v>
      </c>
      <c r="BE20" s="43">
        <f t="shared" si="33"/>
        <v>18.28764846</v>
      </c>
      <c r="BF20" s="44" t="str">
        <f t="shared" si="139"/>
        <v>R+</v>
      </c>
      <c r="BG20" s="45">
        <f t="shared" si="140"/>
        <v>3.365775786</v>
      </c>
      <c r="BH20" s="42">
        <f t="shared" si="193"/>
        <v>64.01451097</v>
      </c>
      <c r="BI20" s="43">
        <f t="shared" si="34"/>
        <v>35.65387796</v>
      </c>
      <c r="BJ20" s="44" t="str">
        <f t="shared" si="141"/>
        <v>D+</v>
      </c>
      <c r="BK20" s="45">
        <f t="shared" si="142"/>
        <v>2.881694068</v>
      </c>
      <c r="BL20" s="42">
        <f t="shared" si="35"/>
        <v>46.40930507</v>
      </c>
      <c r="BM20" s="43">
        <f t="shared" si="36"/>
        <v>53.59069493</v>
      </c>
      <c r="BN20" s="43">
        <f t="shared" si="37"/>
        <v>0</v>
      </c>
      <c r="BO20" s="44" t="str">
        <f t="shared" si="143"/>
        <v>R+</v>
      </c>
      <c r="BP20" s="45">
        <f t="shared" si="144"/>
        <v>3.673256335</v>
      </c>
      <c r="BQ20" s="42">
        <f t="shared" si="358"/>
        <v>45.21263422</v>
      </c>
      <c r="BR20" s="43">
        <f t="shared" si="359"/>
        <v>54.29771163</v>
      </c>
      <c r="BS20" s="43">
        <f t="shared" si="360"/>
        <v>0.489654158</v>
      </c>
      <c r="BT20" s="44" t="str">
        <f t="shared" si="361"/>
        <v>D+</v>
      </c>
      <c r="BU20" s="45">
        <f t="shared" si="362"/>
        <v>3.186760515</v>
      </c>
      <c r="BV20" s="42">
        <f t="shared" si="363"/>
        <v>49.91491701</v>
      </c>
      <c r="BW20" s="43">
        <f t="shared" si="364"/>
        <v>49.84443406</v>
      </c>
      <c r="BX20" s="44" t="str">
        <f t="shared" si="365"/>
        <v>D+</v>
      </c>
      <c r="BY20" s="45">
        <f t="shared" si="366"/>
        <v>5.487215426</v>
      </c>
      <c r="BZ20" s="42">
        <f t="shared" si="367"/>
        <v>56.73755072</v>
      </c>
      <c r="CA20" s="43">
        <f t="shared" si="368"/>
        <v>41.47653095</v>
      </c>
      <c r="CB20" s="43">
        <f t="shared" ref="CB20:CB21" si="504">100*JV20/JS20</f>
        <v>1.265531971</v>
      </c>
      <c r="CC20" s="43">
        <f t="shared" si="503"/>
        <v>0.1904801266</v>
      </c>
      <c r="CD20" s="44" t="str">
        <f t="shared" si="369"/>
        <v>D+</v>
      </c>
      <c r="CE20" s="45">
        <f t="shared" si="370"/>
        <v>5.399731793</v>
      </c>
      <c r="CF20" s="42">
        <f t="shared" si="371"/>
        <v>54.45069309</v>
      </c>
      <c r="CG20" s="43">
        <f t="shared" si="372"/>
        <v>45.2170186</v>
      </c>
      <c r="CH20" s="44" t="str">
        <f t="shared" si="373"/>
        <v>D+</v>
      </c>
      <c r="CI20" s="45">
        <f t="shared" si="374"/>
        <v>0.8584281945</v>
      </c>
      <c r="CJ20" s="42">
        <f t="shared" si="375"/>
        <v>57.44622295</v>
      </c>
      <c r="CK20" s="43">
        <f t="shared" si="376"/>
        <v>42.30052063</v>
      </c>
      <c r="CL20" s="44" t="str">
        <f t="shared" si="377"/>
        <v>D+</v>
      </c>
      <c r="CM20" s="45">
        <f t="shared" si="378"/>
        <v>2.592252962</v>
      </c>
      <c r="CN20" s="42">
        <f t="shared" si="379"/>
        <v>58.51225321</v>
      </c>
      <c r="CO20" s="43">
        <f t="shared" si="380"/>
        <v>39.91574229</v>
      </c>
      <c r="CP20" s="44" t="str">
        <f t="shared" si="381"/>
        <v>R+</v>
      </c>
      <c r="CQ20" s="45">
        <f t="shared" si="382"/>
        <v>3.012294361</v>
      </c>
      <c r="CR20" s="42">
        <f t="shared" si="383"/>
        <v>59.05765958</v>
      </c>
      <c r="CS20" s="43">
        <f t="shared" si="384"/>
        <v>40.15164847</v>
      </c>
      <c r="CT20" s="43">
        <f t="shared" si="385"/>
        <v>0.3919382583</v>
      </c>
      <c r="CU20" s="44" t="str">
        <f t="shared" si="386"/>
        <v>D+</v>
      </c>
      <c r="CV20" s="45">
        <f t="shared" si="387"/>
        <v>0.3792735885</v>
      </c>
      <c r="CW20" s="42">
        <f t="shared" si="388"/>
        <v>40.48449229</v>
      </c>
      <c r="CX20" s="43">
        <f t="shared" si="389"/>
        <v>59.35933639</v>
      </c>
      <c r="CY20" s="44" t="str">
        <f t="shared" si="390"/>
        <v>R+</v>
      </c>
      <c r="CZ20" s="45">
        <f t="shared" si="391"/>
        <v>0.6542438674</v>
      </c>
      <c r="DA20" s="42">
        <f t="shared" si="392"/>
        <v>45.97574976</v>
      </c>
      <c r="DB20" s="43">
        <f t="shared" si="393"/>
        <v>48.93295001</v>
      </c>
      <c r="DC20" s="43">
        <f t="shared" si="394"/>
        <v>4.717710086</v>
      </c>
      <c r="DD20" s="44" t="str">
        <f t="shared" si="395"/>
        <v>D+</v>
      </c>
      <c r="DE20" s="45">
        <f t="shared" si="396"/>
        <v>13.65720529</v>
      </c>
      <c r="DF20" s="42">
        <f t="shared" si="397"/>
        <v>49.69291428</v>
      </c>
      <c r="DG20" s="43">
        <f t="shared" si="398"/>
        <v>49.25563553</v>
      </c>
      <c r="DH20" s="43">
        <f t="shared" si="399"/>
        <v>0.6976647987</v>
      </c>
      <c r="DI20" s="44" t="str">
        <f t="shared" si="400"/>
        <v>D+</v>
      </c>
      <c r="DJ20" s="45">
        <f t="shared" si="401"/>
        <v>14.10257958</v>
      </c>
      <c r="DK20" s="42">
        <f t="shared" si="402"/>
        <v>51.9136663</v>
      </c>
      <c r="DL20" s="43">
        <f t="shared" si="403"/>
        <v>46.50367735</v>
      </c>
      <c r="DM20" s="43">
        <f t="shared" si="404"/>
        <v>0.9102533288</v>
      </c>
      <c r="DN20" s="44" t="str">
        <f t="shared" si="405"/>
        <v>D+</v>
      </c>
      <c r="DO20" s="45">
        <f t="shared" si="406"/>
        <v>1.104990967</v>
      </c>
      <c r="DP20" s="42">
        <f t="shared" si="407"/>
        <v>48.48182296</v>
      </c>
      <c r="DQ20" s="43">
        <f t="shared" si="408"/>
        <v>25.51500506</v>
      </c>
      <c r="DR20" s="43">
        <f t="shared" si="409"/>
        <v>22.47909276</v>
      </c>
      <c r="DS20" s="43">
        <f t="shared" si="410"/>
        <v>2.572485057</v>
      </c>
      <c r="DT20" s="44" t="str">
        <f t="shared" si="411"/>
        <v>D+</v>
      </c>
      <c r="DU20" s="45">
        <f t="shared" si="412"/>
        <v>1.174665604</v>
      </c>
      <c r="DV20" s="42">
        <f t="shared" si="413"/>
        <v>49.74170554</v>
      </c>
      <c r="DW20" s="43">
        <f t="shared" si="414"/>
        <v>48.03380346</v>
      </c>
      <c r="DX20" s="43">
        <f t="shared" si="415"/>
        <v>0.8340822344</v>
      </c>
      <c r="DY20" s="44" t="str">
        <f t="shared" si="416"/>
        <v>D+</v>
      </c>
      <c r="DZ20" s="45">
        <f t="shared" si="417"/>
        <v>5.3786952</v>
      </c>
      <c r="EA20" s="42">
        <f t="shared" si="418"/>
        <v>49.81580287</v>
      </c>
      <c r="EB20" s="43">
        <f t="shared" si="419"/>
        <v>47.12900222</v>
      </c>
      <c r="EC20" s="43">
        <f t="shared" si="420"/>
        <v>0.825560964</v>
      </c>
      <c r="ED20" s="44" t="str">
        <f t="shared" si="421"/>
        <v>D+</v>
      </c>
      <c r="EE20" s="45">
        <f t="shared" si="422"/>
        <v>11.40064005</v>
      </c>
      <c r="EF20" s="42">
        <f t="shared" si="423"/>
        <v>50.21216619</v>
      </c>
      <c r="EG20" s="43">
        <f t="shared" si="424"/>
        <v>48.50501319</v>
      </c>
      <c r="EH20" s="44" t="str">
        <f t="shared" si="425"/>
        <v>D+</v>
      </c>
      <c r="EI20" s="45">
        <f t="shared" si="426"/>
        <v>4.018877726</v>
      </c>
      <c r="EJ20" s="42">
        <f t="shared" si="427"/>
        <v>48.86304516</v>
      </c>
      <c r="EK20" s="43">
        <f t="shared" si="428"/>
        <v>48.92516281</v>
      </c>
      <c r="EL20" s="44" t="str">
        <f t="shared" si="429"/>
        <v>D+</v>
      </c>
      <c r="EM20" s="45">
        <f t="shared" si="430"/>
        <v>2.175290826</v>
      </c>
      <c r="EN20" s="42">
        <f t="shared" ref="EN20:EN33" si="505">100*LT20/LS20</f>
        <v>51.47536848</v>
      </c>
      <c r="EO20" s="43">
        <f t="shared" si="431"/>
        <v>39.74077638</v>
      </c>
      <c r="EP20" s="43">
        <f t="shared" si="432"/>
        <v>6.894245212</v>
      </c>
      <c r="EQ20" s="44" t="str">
        <f t="shared" si="433"/>
        <v>D+</v>
      </c>
      <c r="ER20" s="45">
        <f t="shared" si="434"/>
        <v>4.742633884</v>
      </c>
      <c r="ES20" s="42">
        <f t="shared" si="436"/>
        <v>53.30445272</v>
      </c>
      <c r="ET20" s="43">
        <f t="shared" si="437"/>
        <v>44.98474779</v>
      </c>
      <c r="EU20" s="44" t="str">
        <f t="shared" si="438"/>
        <v>D+</v>
      </c>
      <c r="EV20" s="45">
        <f t="shared" si="439"/>
        <v>3.801863831</v>
      </c>
      <c r="EW20" s="42">
        <f t="shared" si="440"/>
        <v>55.32423566</v>
      </c>
      <c r="EX20" s="43">
        <f t="shared" si="441"/>
        <v>42.92880885</v>
      </c>
      <c r="EY20" s="44" t="str">
        <f t="shared" si="442"/>
        <v>D+</v>
      </c>
      <c r="EZ20" s="45">
        <f t="shared" si="443"/>
        <v>6.013279082</v>
      </c>
      <c r="FA20" s="42">
        <f t="shared" si="444"/>
        <v>55.73671678</v>
      </c>
      <c r="FB20" s="43">
        <f t="shared" si="445"/>
        <v>39.86836588</v>
      </c>
      <c r="FC20" s="43">
        <f t="shared" si="446"/>
        <v>4.307685396</v>
      </c>
      <c r="FD20" s="44" t="str">
        <f t="shared" si="447"/>
        <v>D+</v>
      </c>
      <c r="FE20" s="45">
        <f t="shared" si="448"/>
        <v>8.349874266</v>
      </c>
      <c r="FF20" s="42">
        <f t="shared" si="449"/>
        <v>61.41367323</v>
      </c>
      <c r="FG20" s="43">
        <f t="shared" si="450"/>
        <v>37.43601943</v>
      </c>
      <c r="FH20" s="44" t="str">
        <f t="shared" si="451"/>
        <v>D+</v>
      </c>
      <c r="FI20" s="45">
        <f t="shared" si="452"/>
        <v>10.61008796</v>
      </c>
      <c r="FJ20" s="42">
        <f t="shared" si="453"/>
        <v>52.31642556</v>
      </c>
      <c r="FK20" s="43">
        <f t="shared" si="454"/>
        <v>46.44152039</v>
      </c>
      <c r="FL20" s="44" t="str">
        <f t="shared" si="455"/>
        <v>D+</v>
      </c>
      <c r="FM20" s="45">
        <f t="shared" si="456"/>
        <v>8.912129871</v>
      </c>
      <c r="FN20" s="42">
        <f t="shared" si="457"/>
        <v>74.54826155</v>
      </c>
      <c r="FO20" s="43">
        <f t="shared" si="458"/>
        <v>25.45173845</v>
      </c>
      <c r="FP20" s="44" t="str">
        <f t="shared" si="459"/>
        <v>D+</v>
      </c>
      <c r="FQ20" s="45">
        <f t="shared" si="460"/>
        <v>27.21139497</v>
      </c>
      <c r="FR20" s="42">
        <f t="shared" si="461"/>
        <v>69.8256016</v>
      </c>
      <c r="FS20" s="43">
        <f t="shared" si="462"/>
        <v>30.1743984</v>
      </c>
      <c r="FT20" s="44" t="str">
        <f t="shared" si="463"/>
        <v>D+</v>
      </c>
      <c r="FU20" s="45">
        <f t="shared" si="464"/>
        <v>24.86711452</v>
      </c>
      <c r="FV20" s="42">
        <f t="shared" ref="FV20:FV28" si="506">100*MT20/MS20</f>
        <v>17.54322372</v>
      </c>
      <c r="FW20" s="43">
        <f>100*MU20/MS20</f>
        <v>0.9328664442</v>
      </c>
      <c r="FX20" s="43">
        <f t="shared" ref="FX20:FX28" si="507">100*MV20/MS20</f>
        <v>36.34554358</v>
      </c>
      <c r="FY20" s="78">
        <f t="shared" ref="FY20:FY25" si="508">100*MW20/MS20</f>
        <v>45.17836625</v>
      </c>
      <c r="FZ20" s="42">
        <f t="shared" ref="FZ20:FZ25" si="509">100*MY20/MX20</f>
        <v>52.54332737</v>
      </c>
      <c r="GA20" s="51"/>
      <c r="GB20" s="43">
        <f t="shared" ref="GB20:GB25" si="510">100*NA20/MX20</f>
        <v>47.45667263</v>
      </c>
      <c r="GC20" s="42">
        <f t="shared" ref="GC20:GC25" si="511">100*NC20/NB20</f>
        <v>48.32277886</v>
      </c>
      <c r="GD20" s="43">
        <f t="shared" ref="GD20:GD25" si="512">100*ND20/NB20</f>
        <v>51.43896169</v>
      </c>
      <c r="GE20" s="43">
        <f>100*NE20/NB20</f>
        <v>0.238259452</v>
      </c>
      <c r="GF20" s="44" t="str">
        <f t="shared" ref="GF20:GF25" si="513">IF(PS20&gt;0,"D+","W+")</f>
        <v>W+</v>
      </c>
      <c r="GG20" s="45">
        <f t="shared" ref="GG20:GG25" si="514">ABS(PS20)</f>
        <v>5.229902763</v>
      </c>
      <c r="GH20" s="42">
        <f t="shared" ref="GH20:GH25" si="515">100*NG20/NF20</f>
        <v>42.54481667</v>
      </c>
      <c r="GI20" s="43">
        <f t="shared" ref="GI20:GI25" si="516">100*NH20/NF20</f>
        <v>57.45518333</v>
      </c>
      <c r="GJ20" s="51"/>
      <c r="GK20" s="44" t="str">
        <f t="shared" ref="GK20:GK25" si="517">IF(PT20&gt;0,"D+","W+")</f>
        <v>W+</v>
      </c>
      <c r="GL20" s="45">
        <f t="shared" ref="GL20:GL25" si="518">ABS(PT20)</f>
        <v>4.78572928</v>
      </c>
      <c r="GM20" s="42">
        <f t="shared" ref="GM20:GM25" si="519">100*NK20/NJ20</f>
        <v>45.91078888</v>
      </c>
      <c r="GN20" s="43">
        <f t="shared" ref="GN20:GN25" si="520">100*NL20/NJ20</f>
        <v>54.08921112</v>
      </c>
      <c r="GO20" s="51"/>
      <c r="GP20" s="44" t="str">
        <f t="shared" ref="GP20:GP25" si="521">IF(PU20&gt;0,"D+","W+")</f>
        <v>W+</v>
      </c>
      <c r="GQ20" s="45">
        <f t="shared" ref="GQ20:GQ25" si="522">ABS(PU20)</f>
        <v>4.835746655</v>
      </c>
      <c r="GR20" s="42">
        <f t="shared" ref="GR20:GR25" si="523">100*NO20/NN20</f>
        <v>35.80084299</v>
      </c>
      <c r="GS20" s="43">
        <f t="shared" ref="GS20:GS25" si="524">100*NP20/NN20</f>
        <v>64.19915701</v>
      </c>
      <c r="GT20" s="44" t="str">
        <f t="shared" ref="GT20:GT25" si="525">IF(PV20&gt;0,"D+","W+")</f>
        <v>W+</v>
      </c>
      <c r="GU20" s="45">
        <f t="shared" ref="GU20:GU25" si="526">ABS(PV20)</f>
        <v>11.16539056</v>
      </c>
      <c r="GV20" s="42">
        <f t="shared" ref="GV20:GV25" si="527">100*NR20/NQ20</f>
        <v>47.40904551</v>
      </c>
      <c r="GW20" s="43">
        <f>100*NS20/NQ20</f>
        <v>52.59095449</v>
      </c>
      <c r="GX20" s="51"/>
      <c r="GY20" s="51"/>
      <c r="GZ20" s="44" t="str">
        <f t="shared" ref="GZ20:GZ25" si="528">IF(PW20&gt;0,"D+","W+")</f>
        <v>W+</v>
      </c>
      <c r="HA20" s="45">
        <f t="shared" ref="HA20:HA25" si="529">ABS(PW20)</f>
        <v>3.459861376</v>
      </c>
      <c r="HB20" s="42">
        <f t="shared" ref="HB20:HB24" si="530">100*NW20/NV20</f>
        <v>45.51234622</v>
      </c>
      <c r="HC20" s="43">
        <f t="shared" ref="HC20:HC24" si="531">100*NX20/NV20</f>
        <v>54.48765378</v>
      </c>
      <c r="HD20" s="51"/>
      <c r="HE20" s="44" t="str">
        <f t="shared" ref="HE20:HE24" si="532">IF(PX20&gt;0,"D+","R+")</f>
        <v>R+</v>
      </c>
      <c r="HF20" s="45">
        <f t="shared" ref="HF20:HF24" si="533">ABS(PX20)</f>
        <v>14.20127719</v>
      </c>
      <c r="HG20" s="42">
        <f t="shared" ref="HG20:HG24" si="534">100*OA20/NZ20</f>
        <v>55.53860066</v>
      </c>
      <c r="HH20" s="43">
        <f t="shared" ref="HH20:HH24" si="535">100*OB20/NZ20</f>
        <v>44.46139934</v>
      </c>
      <c r="HI20" s="44" t="str">
        <f t="shared" ref="HI20:HI24" si="536">IF(PY20&gt;0,"D+","R+")</f>
        <v>R+</v>
      </c>
      <c r="HJ20" s="45">
        <f t="shared" ref="HJ20:HJ24" si="537">ABS(PY20)</f>
        <v>0.6127935509</v>
      </c>
      <c r="HK20" s="14"/>
      <c r="HL20" s="56">
        <v>1924149.0</v>
      </c>
      <c r="HM20" s="75">
        <v>628854.0</v>
      </c>
      <c r="HN20" s="75">
        <v>1202971.0</v>
      </c>
      <c r="HO20" s="76">
        <v>53752.0</v>
      </c>
      <c r="HP20" s="39">
        <v>1798048.0</v>
      </c>
      <c r="HQ20" s="34">
        <v>679370.0</v>
      </c>
      <c r="HR20" s="73">
        <v>1087190.0</v>
      </c>
      <c r="HS20" s="39">
        <v>1827587.0</v>
      </c>
      <c r="HT20" s="34">
        <v>751985.0</v>
      </c>
      <c r="HU20" s="73">
        <v>1048462.0</v>
      </c>
      <c r="HV20" s="39">
        <v>1796079.0</v>
      </c>
      <c r="HW20" s="34">
        <v>712733.0</v>
      </c>
      <c r="HX20" s="73">
        <v>1069439.0</v>
      </c>
      <c r="HY20" s="39">
        <v>1544187.0</v>
      </c>
      <c r="HZ20" s="34">
        <v>638898.0</v>
      </c>
      <c r="IA20" s="34">
        <v>872492.0</v>
      </c>
      <c r="IB20" s="73">
        <v>23192.0</v>
      </c>
      <c r="IC20" s="39">
        <v>1388708.0</v>
      </c>
      <c r="ID20" s="34">
        <v>636614.0</v>
      </c>
      <c r="IE20" s="34">
        <v>623283.0</v>
      </c>
      <c r="IF20" s="73">
        <v>120396.0</v>
      </c>
      <c r="IG20" s="39">
        <v>1492900.0</v>
      </c>
      <c r="IH20" s="34">
        <v>665104.0</v>
      </c>
      <c r="II20" s="34">
        <v>617178.0</v>
      </c>
      <c r="IJ20" s="73">
        <v>203944.0</v>
      </c>
      <c r="IK20" s="39">
        <v>1322517.0</v>
      </c>
      <c r="IL20" s="34">
        <v>580368.0</v>
      </c>
      <c r="IM20" s="73">
        <v>734281.0</v>
      </c>
      <c r="IN20" s="39">
        <v>1370461.0</v>
      </c>
      <c r="IO20" s="34">
        <v>539589.0</v>
      </c>
      <c r="IP20" s="73">
        <v>822782.0</v>
      </c>
      <c r="IQ20" s="39">
        <v>1294627.0</v>
      </c>
      <c r="IR20" s="34">
        <v>616417.0</v>
      </c>
      <c r="IS20" s="34">
        <v>635274.0</v>
      </c>
      <c r="IT20" s="73">
        <v>31127.0</v>
      </c>
      <c r="IU20" s="39">
        <v>1167142.0</v>
      </c>
      <c r="IV20" s="34">
        <v>615717.0</v>
      </c>
      <c r="IW20" s="73">
        <v>531852.0</v>
      </c>
      <c r="IX20" s="39">
        <v>1067499.0</v>
      </c>
      <c r="IY20" s="34">
        <v>371159.0</v>
      </c>
      <c r="IZ20" s="73">
        <v>676446.0</v>
      </c>
      <c r="JA20" s="39">
        <v>1055893.0</v>
      </c>
      <c r="JB20" s="34">
        <v>397541.0</v>
      </c>
      <c r="JC20" s="34">
        <v>462411.0</v>
      </c>
      <c r="JD20" s="73">
        <v>193098.0</v>
      </c>
      <c r="JE20" s="39">
        <v>1046105.0</v>
      </c>
      <c r="JF20" s="34">
        <v>669659.0</v>
      </c>
      <c r="JG20" s="73">
        <v>372977.0</v>
      </c>
      <c r="JH20" s="39">
        <v>1124462.0</v>
      </c>
      <c r="JI20" s="34">
        <v>521855.0</v>
      </c>
      <c r="JJ20" s="34">
        <v>602607.0</v>
      </c>
      <c r="JK20" s="73">
        <v>0.0</v>
      </c>
      <c r="JL20" s="39">
        <v>1053805.0</v>
      </c>
      <c r="JM20" s="34">
        <v>476453.0</v>
      </c>
      <c r="JN20" s="34">
        <v>572192.0</v>
      </c>
      <c r="JO20" s="74">
        <v>5160.0</v>
      </c>
      <c r="JP20" s="39">
        <v>993148.0</v>
      </c>
      <c r="JQ20" s="34">
        <v>495729.0</v>
      </c>
      <c r="JR20" s="73">
        <v>495029.0</v>
      </c>
      <c r="JS20" s="39">
        <v>822658.0</v>
      </c>
      <c r="JT20" s="34">
        <v>466756.0</v>
      </c>
      <c r="JU20" s="34">
        <v>341210.0</v>
      </c>
      <c r="JV20" s="34">
        <v>10411.0</v>
      </c>
      <c r="JW20" s="73">
        <v>1567.0</v>
      </c>
      <c r="JX20" s="39">
        <v>867921.0</v>
      </c>
      <c r="JY20" s="34">
        <v>472589.0</v>
      </c>
      <c r="JZ20" s="73">
        <v>392448.0</v>
      </c>
      <c r="KA20" s="39">
        <v>970163.0</v>
      </c>
      <c r="KB20" s="34">
        <v>557322.0</v>
      </c>
      <c r="KC20" s="73">
        <v>410384.0</v>
      </c>
      <c r="KD20" s="39">
        <v>926206.0</v>
      </c>
      <c r="KE20" s="34">
        <v>541944.0</v>
      </c>
      <c r="KF20" s="73">
        <v>369702.0</v>
      </c>
      <c r="KG20" s="39">
        <v>983063.0</v>
      </c>
      <c r="KH20" s="34">
        <v>580574.0</v>
      </c>
      <c r="KI20" s="34">
        <v>394716.0</v>
      </c>
      <c r="KJ20" s="73">
        <v>3853.0</v>
      </c>
      <c r="KK20" s="39">
        <v>941274.0</v>
      </c>
      <c r="KL20" s="34">
        <v>381070.0</v>
      </c>
      <c r="KM20" s="73">
        <v>558734.0</v>
      </c>
      <c r="KN20" s="39">
        <v>815332.0</v>
      </c>
      <c r="KO20" s="34">
        <v>374855.0</v>
      </c>
      <c r="KP20" s="34">
        <v>398966.0</v>
      </c>
      <c r="KQ20" s="73">
        <v>38465.0</v>
      </c>
      <c r="KR20" s="39">
        <v>918636.0</v>
      </c>
      <c r="KS20" s="34">
        <v>456497.0</v>
      </c>
      <c r="KT20" s="34">
        <v>452480.0</v>
      </c>
      <c r="KU20" s="73">
        <v>6409.0</v>
      </c>
      <c r="KV20" s="39">
        <v>520075.0</v>
      </c>
      <c r="KW20" s="34">
        <v>269990.0</v>
      </c>
      <c r="KX20" s="34">
        <v>241854.0</v>
      </c>
      <c r="KY20" s="73">
        <v>4734.0</v>
      </c>
      <c r="KZ20" s="39">
        <v>452714.0</v>
      </c>
      <c r="LA20" s="34">
        <v>219484.0</v>
      </c>
      <c r="LB20" s="34">
        <v>115510.0</v>
      </c>
      <c r="LC20" s="34">
        <v>101766.0</v>
      </c>
      <c r="LD20" s="73">
        <v>11646.0</v>
      </c>
      <c r="LE20" s="39">
        <v>490719.0</v>
      </c>
      <c r="LF20" s="34">
        <v>244092.0</v>
      </c>
      <c r="LG20" s="34">
        <v>235711.0</v>
      </c>
      <c r="LH20" s="73">
        <v>4093.0</v>
      </c>
      <c r="LI20" s="39">
        <v>435946.0</v>
      </c>
      <c r="LJ20" s="34">
        <v>217170.0</v>
      </c>
      <c r="LK20" s="34">
        <v>205457.0</v>
      </c>
      <c r="LL20" s="73">
        <v>3599.0</v>
      </c>
      <c r="LM20" s="39">
        <v>468265.0</v>
      </c>
      <c r="LN20" s="34">
        <v>235126.0</v>
      </c>
      <c r="LO20" s="73">
        <v>227132.0</v>
      </c>
      <c r="LP20" s="39">
        <v>445928.0</v>
      </c>
      <c r="LQ20" s="34">
        <v>217894.0</v>
      </c>
      <c r="LR20" s="73">
        <v>218171.0</v>
      </c>
      <c r="LS20" s="39">
        <v>340864.0</v>
      </c>
      <c r="LT20" s="34">
        <v>175461.0</v>
      </c>
      <c r="LU20" s="34">
        <v>135462.0</v>
      </c>
      <c r="LV20" s="73">
        <v>23500.0</v>
      </c>
      <c r="LW20" s="39">
        <v>344868.0</v>
      </c>
      <c r="LX20" s="34">
        <v>183830.0</v>
      </c>
      <c r="LY20" s="73">
        <v>155138.0</v>
      </c>
      <c r="LZ20" s="39">
        <v>276481.0</v>
      </c>
      <c r="MA20" s="34">
        <v>152961.0</v>
      </c>
      <c r="MB20" s="73">
        <v>118690.0</v>
      </c>
      <c r="MC20" s="39">
        <v>267104.0</v>
      </c>
      <c r="MD20" s="34">
        <v>148875.0</v>
      </c>
      <c r="ME20" s="34">
        <v>106490.0</v>
      </c>
      <c r="MF20" s="73">
        <v>11506.0</v>
      </c>
      <c r="MG20" s="39">
        <v>260626.0</v>
      </c>
      <c r="MH20" s="34">
        <v>160060.0</v>
      </c>
      <c r="MI20" s="73">
        <v>97568.0</v>
      </c>
      <c r="MJ20" s="39">
        <v>191135.0</v>
      </c>
      <c r="MK20" s="34">
        <v>99995.0</v>
      </c>
      <c r="ML20" s="73">
        <v>88766.0</v>
      </c>
      <c r="MM20" s="39">
        <v>155455.0</v>
      </c>
      <c r="MN20" s="34">
        <v>115889.0</v>
      </c>
      <c r="MO20" s="73">
        <v>39566.0</v>
      </c>
      <c r="MP20" s="39">
        <v>92088.0</v>
      </c>
      <c r="MQ20" s="34">
        <v>64301.0</v>
      </c>
      <c r="MR20" s="73">
        <v>27787.0</v>
      </c>
      <c r="MS20" s="39">
        <v>146216.0</v>
      </c>
      <c r="MT20" s="34">
        <v>25651.0</v>
      </c>
      <c r="MU20" s="34">
        <v>1364.0</v>
      </c>
      <c r="MV20" s="34">
        <v>53143.0</v>
      </c>
      <c r="MW20" s="73">
        <v>66058.0</v>
      </c>
      <c r="MX20" s="39">
        <v>142058.0</v>
      </c>
      <c r="MY20" s="34">
        <v>74642.0</v>
      </c>
      <c r="MZ20" s="34">
        <v>0.0</v>
      </c>
      <c r="NA20" s="73">
        <v>67416.0</v>
      </c>
      <c r="NB20" s="39">
        <v>111643.0</v>
      </c>
      <c r="NC20" s="34">
        <v>53949.0</v>
      </c>
      <c r="ND20" s="34">
        <v>57428.0</v>
      </c>
      <c r="NE20" s="73">
        <v>266.0</v>
      </c>
      <c r="NF20" s="39">
        <v>116865.0</v>
      </c>
      <c r="NG20" s="34">
        <v>49720.0</v>
      </c>
      <c r="NH20" s="34">
        <v>67145.0</v>
      </c>
      <c r="NI20" s="73">
        <v>0.0</v>
      </c>
      <c r="NJ20" s="39">
        <v>113237.0</v>
      </c>
      <c r="NK20" s="34">
        <v>51988.0</v>
      </c>
      <c r="NL20" s="34">
        <v>61249.0</v>
      </c>
      <c r="NM20" s="73">
        <v>0.0</v>
      </c>
      <c r="NN20" s="39">
        <v>91104.0</v>
      </c>
      <c r="NO20" s="34">
        <v>32616.0</v>
      </c>
      <c r="NP20" s="73">
        <v>58488.0</v>
      </c>
      <c r="NQ20" s="39">
        <v>70090.0</v>
      </c>
      <c r="NR20" s="34">
        <v>33229.0</v>
      </c>
      <c r="NS20" s="34">
        <v>36861.0</v>
      </c>
      <c r="NT20" s="34">
        <v>0.0</v>
      </c>
      <c r="NU20" s="34">
        <v>0.0</v>
      </c>
      <c r="NV20" s="39">
        <v>79741.0</v>
      </c>
      <c r="NW20" s="34">
        <v>36292.0</v>
      </c>
      <c r="NX20" s="34">
        <v>43449.0</v>
      </c>
      <c r="NY20" s="34">
        <v>0.0</v>
      </c>
      <c r="NZ20" s="39">
        <v>70776.0</v>
      </c>
      <c r="OA20" s="34">
        <v>39308.0</v>
      </c>
      <c r="OB20" s="73">
        <v>31468.0</v>
      </c>
      <c r="OC20" s="14"/>
      <c r="OD20" s="40">
        <f t="shared" si="145"/>
        <v>-16.78384978</v>
      </c>
      <c r="OE20" s="40">
        <f t="shared" si="146"/>
        <v>-13.50729171</v>
      </c>
      <c r="OF20" s="40">
        <f t="shared" si="147"/>
        <v>-11.92177188</v>
      </c>
      <c r="OG20" s="40">
        <f t="shared" si="148"/>
        <v>-8.763488654</v>
      </c>
      <c r="OH20" s="40">
        <f t="shared" si="149"/>
        <v>-7.997515009</v>
      </c>
      <c r="OI20" s="40">
        <f t="shared" si="150"/>
        <v>-4.206212135</v>
      </c>
      <c r="OJ20" s="40">
        <f t="shared" si="151"/>
        <v>-1.586141367</v>
      </c>
      <c r="OK20" s="40">
        <f t="shared" si="152"/>
        <v>-1.952209141</v>
      </c>
      <c r="OL20" s="40">
        <f t="shared" si="153"/>
        <v>-1.223767961</v>
      </c>
      <c r="OM20" s="40">
        <f t="shared" si="154"/>
        <v>4.552080453</v>
      </c>
      <c r="ON20" s="40">
        <f t="shared" si="155"/>
        <v>2.601742974</v>
      </c>
      <c r="OO20" s="40">
        <f t="shared" si="156"/>
        <v>-2.784601396</v>
      </c>
      <c r="OP20" s="40">
        <f t="shared" si="157"/>
        <v>-3.365775786</v>
      </c>
      <c r="OQ20" s="40">
        <f t="shared" si="158"/>
        <v>2.881694068</v>
      </c>
      <c r="OR20" s="40">
        <f t="shared" si="159"/>
        <v>-3.673256335</v>
      </c>
      <c r="OS20" s="40">
        <f t="shared" si="160"/>
        <v>3.186760515</v>
      </c>
      <c r="OT20" s="40">
        <f t="shared" si="161"/>
        <v>5.487215426</v>
      </c>
      <c r="OU20" s="40">
        <f t="shared" si="162"/>
        <v>5.399731793</v>
      </c>
      <c r="OV20" s="40">
        <f t="shared" si="163"/>
        <v>0.8584281945</v>
      </c>
      <c r="OW20" s="40">
        <f t="shared" si="164"/>
        <v>2.592252962</v>
      </c>
      <c r="OX20" s="40">
        <f t="shared" si="165"/>
        <v>-3.012294361</v>
      </c>
      <c r="OY20" s="40">
        <f t="shared" si="166"/>
        <v>0.3792735885</v>
      </c>
      <c r="OZ20" s="40">
        <f t="shared" si="167"/>
        <v>-0.6542438674</v>
      </c>
      <c r="PA20" s="40">
        <f t="shared" si="168"/>
        <v>13.65720529</v>
      </c>
      <c r="PB20" s="40">
        <f t="shared" si="169"/>
        <v>14.10257958</v>
      </c>
      <c r="PC20" s="40">
        <f t="shared" si="170"/>
        <v>1.104990967</v>
      </c>
      <c r="PD20" s="40">
        <f t="shared" si="171"/>
        <v>1.174665604</v>
      </c>
      <c r="PE20" s="40">
        <f t="shared" si="172"/>
        <v>5.3786952</v>
      </c>
      <c r="PF20" s="40">
        <f t="shared" si="173"/>
        <v>11.40064005</v>
      </c>
      <c r="PG20" s="40">
        <f t="shared" si="174"/>
        <v>4.018877726</v>
      </c>
      <c r="PH20" s="40">
        <f t="shared" si="175"/>
        <v>2.175290826</v>
      </c>
      <c r="PI20" s="40">
        <f t="shared" si="176"/>
        <v>4.742633884</v>
      </c>
      <c r="PJ20" s="40">
        <f t="shared" si="177"/>
        <v>3.801863831</v>
      </c>
      <c r="PK20" s="40">
        <f t="shared" si="178"/>
        <v>6.013279082</v>
      </c>
      <c r="PL20" s="40">
        <f t="shared" si="179"/>
        <v>8.349874266</v>
      </c>
      <c r="PM20" s="40">
        <f t="shared" si="180"/>
        <v>10.61008796</v>
      </c>
      <c r="PN20" s="40">
        <f t="shared" si="181"/>
        <v>8.912129871</v>
      </c>
      <c r="PO20" s="40">
        <f t="shared" si="182"/>
        <v>27.21139497</v>
      </c>
      <c r="PP20" s="40">
        <f t="shared" si="183"/>
        <v>24.86711452</v>
      </c>
      <c r="PQ20" s="40">
        <f t="shared" si="184"/>
        <v>52.27118516</v>
      </c>
      <c r="PR20" s="40">
        <f t="shared" si="185"/>
        <v>42.21502056</v>
      </c>
      <c r="PS20" s="40">
        <f t="shared" si="186"/>
        <v>-5.229902763</v>
      </c>
      <c r="PT20" s="40">
        <f t="shared" si="187"/>
        <v>-4.78572928</v>
      </c>
      <c r="PU20" s="40">
        <f t="shared" si="188"/>
        <v>-4.835746655</v>
      </c>
      <c r="PV20" s="40">
        <f t="shared" si="189"/>
        <v>-11.16539056</v>
      </c>
      <c r="PW20" s="40">
        <f t="shared" si="190"/>
        <v>-3.459861376</v>
      </c>
      <c r="PX20" s="40">
        <f t="shared" si="191"/>
        <v>-14.20127719</v>
      </c>
      <c r="PY20" s="40">
        <f t="shared" si="192"/>
        <v>-0.6127935509</v>
      </c>
    </row>
    <row r="21">
      <c r="A21" s="41" t="s">
        <v>174</v>
      </c>
      <c r="B21" s="42">
        <f t="shared" si="2"/>
        <v>38.4495661</v>
      </c>
      <c r="C21" s="43">
        <f t="shared" si="3"/>
        <v>58.08868465</v>
      </c>
      <c r="D21" s="43">
        <f t="shared" si="4"/>
        <v>1.871729968</v>
      </c>
      <c r="E21" s="44" t="str">
        <f t="shared" si="115"/>
        <v>R+</v>
      </c>
      <c r="F21" s="45">
        <f t="shared" si="116"/>
        <v>11.284898</v>
      </c>
      <c r="G21" s="42">
        <f t="shared" si="5"/>
        <v>40.57746362</v>
      </c>
      <c r="H21" s="43">
        <f t="shared" si="6"/>
        <v>57.78457573</v>
      </c>
      <c r="I21" s="44" t="str">
        <f t="shared" si="117"/>
        <v>R+</v>
      </c>
      <c r="J21" s="45">
        <f t="shared" si="118"/>
        <v>10.71134493</v>
      </c>
      <c r="K21" s="42">
        <f t="shared" si="7"/>
        <v>39.9329138</v>
      </c>
      <c r="L21" s="43">
        <f t="shared" si="8"/>
        <v>58.56272131</v>
      </c>
      <c r="M21" s="44" t="str">
        <f t="shared" si="119"/>
        <v>R+</v>
      </c>
      <c r="N21" s="45">
        <f t="shared" si="120"/>
        <v>13.14551845</v>
      </c>
      <c r="O21" s="42">
        <f t="shared" si="9"/>
        <v>42.2158647</v>
      </c>
      <c r="P21" s="43">
        <f t="shared" si="10"/>
        <v>56.72202134</v>
      </c>
      <c r="Q21" s="44" t="str">
        <f t="shared" si="121"/>
        <v>R+</v>
      </c>
      <c r="R21" s="45">
        <f t="shared" si="122"/>
        <v>6.086810008</v>
      </c>
      <c r="S21" s="42">
        <f t="shared" si="11"/>
        <v>44.87533245</v>
      </c>
      <c r="T21" s="43">
        <f t="shared" si="12"/>
        <v>52.55106317</v>
      </c>
      <c r="U21" s="43">
        <f t="shared" si="13"/>
        <v>1.159512385</v>
      </c>
      <c r="V21" s="44" t="str">
        <f t="shared" si="123"/>
        <v>R+</v>
      </c>
      <c r="W21" s="45">
        <f t="shared" si="124"/>
        <v>4.208973971</v>
      </c>
      <c r="X21" s="42">
        <f t="shared" si="14"/>
        <v>52.00999575</v>
      </c>
      <c r="Y21" s="43">
        <f t="shared" si="15"/>
        <v>39.94407943</v>
      </c>
      <c r="Z21" s="43">
        <f t="shared" si="16"/>
        <v>6.911201435</v>
      </c>
      <c r="AA21" s="44" t="str">
        <f t="shared" si="125"/>
        <v>D+</v>
      </c>
      <c r="AB21" s="45">
        <f t="shared" si="126"/>
        <v>1.825574952</v>
      </c>
      <c r="AC21" s="42">
        <f t="shared" si="17"/>
        <v>45.58453914</v>
      </c>
      <c r="AD21" s="43">
        <f t="shared" si="18"/>
        <v>40.97089581</v>
      </c>
      <c r="AE21" s="43">
        <f t="shared" si="19"/>
        <v>11.8143012</v>
      </c>
      <c r="AF21" s="44" t="str">
        <f t="shared" si="127"/>
        <v>R+</v>
      </c>
      <c r="AG21" s="45">
        <f t="shared" si="128"/>
        <v>0.7897812013</v>
      </c>
      <c r="AH21" s="42">
        <f t="shared" si="20"/>
        <v>44.0645571</v>
      </c>
      <c r="AI21" s="43">
        <f t="shared" si="21"/>
        <v>54.2747153</v>
      </c>
      <c r="AJ21" s="44" t="str">
        <f t="shared" si="129"/>
        <v>R+</v>
      </c>
      <c r="AK21" s="45">
        <f t="shared" si="130"/>
        <v>1.289733653</v>
      </c>
      <c r="AL21" s="42">
        <f t="shared" si="22"/>
        <v>38.17539263</v>
      </c>
      <c r="AM21" s="43">
        <f t="shared" si="23"/>
        <v>60.77370692</v>
      </c>
      <c r="AN21" s="44" t="str">
        <f t="shared" si="131"/>
        <v>R+</v>
      </c>
      <c r="AO21" s="45">
        <f t="shared" si="132"/>
        <v>2.249541419</v>
      </c>
      <c r="AP21" s="42">
        <f t="shared" si="24"/>
        <v>45.74823178</v>
      </c>
      <c r="AQ21" s="43">
        <f t="shared" si="25"/>
        <v>51.1983474</v>
      </c>
      <c r="AR21" s="43">
        <f t="shared" si="26"/>
        <v>1.701223887</v>
      </c>
      <c r="AS21" s="44" t="str">
        <f t="shared" si="133"/>
        <v>D+</v>
      </c>
      <c r="AT21" s="45">
        <f t="shared" si="134"/>
        <v>2.494455453</v>
      </c>
      <c r="AU21" s="42">
        <f t="shared" si="27"/>
        <v>51.7322297</v>
      </c>
      <c r="AV21" s="43">
        <f t="shared" si="28"/>
        <v>45.95025652</v>
      </c>
      <c r="AW21" s="44" t="str">
        <f t="shared" si="135"/>
        <v>D+</v>
      </c>
      <c r="AX21" s="45">
        <f t="shared" si="136"/>
        <v>1.907289476</v>
      </c>
      <c r="AY21" s="42">
        <f t="shared" si="29"/>
        <v>28.35421321</v>
      </c>
      <c r="AZ21" s="43">
        <f t="shared" si="30"/>
        <v>65.32171935</v>
      </c>
      <c r="BA21" s="44" t="str">
        <f t="shared" si="137"/>
        <v>R+</v>
      </c>
      <c r="BB21" s="45">
        <f t="shared" si="138"/>
        <v>7.945482381</v>
      </c>
      <c r="BC21" s="42">
        <f t="shared" si="31"/>
        <v>28.21221924</v>
      </c>
      <c r="BD21" s="43">
        <f t="shared" si="32"/>
        <v>23.46667274</v>
      </c>
      <c r="BE21" s="64">
        <f t="shared" si="33"/>
        <v>48.32110802</v>
      </c>
      <c r="BF21" s="44" t="str">
        <f t="shared" si="139"/>
        <v>D+</v>
      </c>
      <c r="BG21" s="45">
        <f t="shared" si="140"/>
        <v>4.997324299</v>
      </c>
      <c r="BH21" s="42">
        <f t="shared" si="193"/>
        <v>43.18543155</v>
      </c>
      <c r="BI21" s="43">
        <f t="shared" si="34"/>
        <v>56.81456845</v>
      </c>
      <c r="BJ21" s="44" t="str">
        <f t="shared" si="141"/>
        <v>R+</v>
      </c>
      <c r="BK21" s="45">
        <f t="shared" si="142"/>
        <v>18.16037084</v>
      </c>
      <c r="BL21" s="42">
        <f t="shared" si="35"/>
        <v>50.42004429</v>
      </c>
      <c r="BM21" s="43">
        <f t="shared" si="36"/>
        <v>28.59049055</v>
      </c>
      <c r="BN21" s="43">
        <f t="shared" si="37"/>
        <v>20.98946516</v>
      </c>
      <c r="BO21" s="44" t="str">
        <f t="shared" si="143"/>
        <v>D+</v>
      </c>
      <c r="BP21" s="45">
        <f t="shared" si="144"/>
        <v>13.73176967</v>
      </c>
      <c r="BQ21" s="42">
        <f t="shared" si="358"/>
        <v>39.50763023</v>
      </c>
      <c r="BR21" s="43">
        <f t="shared" si="359"/>
        <v>53.28316687</v>
      </c>
      <c r="BS21" s="43">
        <f t="shared" si="360"/>
        <v>7.209202907</v>
      </c>
      <c r="BT21" s="44" t="str">
        <f t="shared" si="361"/>
        <v>D+</v>
      </c>
      <c r="BU21" s="45">
        <f t="shared" si="362"/>
        <v>0.3287511352</v>
      </c>
      <c r="BV21" s="42">
        <f t="shared" si="363"/>
        <v>52.92214764</v>
      </c>
      <c r="BW21" s="43">
        <f t="shared" si="364"/>
        <v>47.07785236</v>
      </c>
      <c r="BX21" s="44" t="str">
        <f t="shared" si="365"/>
        <v>D+</v>
      </c>
      <c r="BY21" s="45">
        <f t="shared" si="366"/>
        <v>8.374036581</v>
      </c>
      <c r="BZ21" s="42">
        <f t="shared" si="367"/>
        <v>32.74854925</v>
      </c>
      <c r="CA21" s="43">
        <f t="shared" si="368"/>
        <v>17.45152953</v>
      </c>
      <c r="CB21" s="79">
        <f t="shared" si="504"/>
        <v>49.06854079</v>
      </c>
      <c r="CC21" s="43">
        <f t="shared" si="503"/>
        <v>0.7289785174</v>
      </c>
      <c r="CD21" s="44" t="str">
        <f t="shared" si="369"/>
        <v>D+</v>
      </c>
      <c r="CE21" s="45">
        <f t="shared" si="370"/>
        <v>12.86652073</v>
      </c>
      <c r="CF21" s="42">
        <f t="shared" si="371"/>
        <v>80.5889239</v>
      </c>
      <c r="CG21" s="43">
        <f t="shared" si="372"/>
        <v>19.391327</v>
      </c>
      <c r="CH21" s="44" t="str">
        <f t="shared" si="373"/>
        <v>D+</v>
      </c>
      <c r="CI21" s="45">
        <f t="shared" si="374"/>
        <v>26.83104122</v>
      </c>
      <c r="CJ21" s="42">
        <f t="shared" si="375"/>
        <v>85.88415412</v>
      </c>
      <c r="CK21" s="43">
        <f t="shared" si="376"/>
        <v>14.0868374</v>
      </c>
      <c r="CL21" s="44" t="str">
        <f t="shared" si="377"/>
        <v>D+</v>
      </c>
      <c r="CM21" s="45">
        <f t="shared" si="378"/>
        <v>30.90924941</v>
      </c>
      <c r="CN21" s="42">
        <f t="shared" si="379"/>
        <v>88.81550619</v>
      </c>
      <c r="CO21" s="43">
        <f t="shared" si="380"/>
        <v>11.15629302</v>
      </c>
      <c r="CP21" s="44" t="str">
        <f t="shared" si="381"/>
        <v>D+</v>
      </c>
      <c r="CQ21" s="45">
        <f t="shared" si="382"/>
        <v>26.38150663</v>
      </c>
      <c r="CR21" s="42">
        <f t="shared" si="383"/>
        <v>92.78805375</v>
      </c>
      <c r="CS21" s="43">
        <f t="shared" si="384"/>
        <v>7.013660511</v>
      </c>
      <c r="CT21" s="51"/>
      <c r="CU21" s="44" t="str">
        <f t="shared" si="386"/>
        <v>D+</v>
      </c>
      <c r="CV21" s="45">
        <f t="shared" si="387"/>
        <v>33.82333294</v>
      </c>
      <c r="CW21" s="42">
        <f t="shared" si="388"/>
        <v>76.28814871</v>
      </c>
      <c r="CX21" s="43">
        <f t="shared" si="389"/>
        <v>23.70351151</v>
      </c>
      <c r="CY21" s="44" t="str">
        <f t="shared" si="390"/>
        <v>D+</v>
      </c>
      <c r="CZ21" s="45">
        <f t="shared" si="391"/>
        <v>35.09245128</v>
      </c>
      <c r="DA21" s="42">
        <f t="shared" si="392"/>
        <v>76.43889759</v>
      </c>
      <c r="DB21" s="43">
        <f t="shared" si="393"/>
        <v>20.22943641</v>
      </c>
      <c r="DC21" s="51"/>
      <c r="DD21" s="44" t="str">
        <f t="shared" si="395"/>
        <v>D+</v>
      </c>
      <c r="DE21" s="45">
        <f t="shared" si="396"/>
        <v>44.28848148</v>
      </c>
      <c r="DF21" s="42">
        <f t="shared" si="397"/>
        <v>69.24190639</v>
      </c>
      <c r="DG21" s="43">
        <f t="shared" si="398"/>
        <v>30.48988892</v>
      </c>
      <c r="DH21" s="51"/>
      <c r="DI21" s="44" t="str">
        <f t="shared" si="400"/>
        <v>D+</v>
      </c>
      <c r="DJ21" s="45">
        <f t="shared" si="401"/>
        <v>33.30973275</v>
      </c>
      <c r="DK21" s="42">
        <f t="shared" si="402"/>
        <v>85.9037233</v>
      </c>
      <c r="DL21" s="43">
        <f t="shared" si="403"/>
        <v>6.954034114</v>
      </c>
      <c r="DM21" s="43">
        <f t="shared" si="404"/>
        <v>0.3140392764</v>
      </c>
      <c r="DN21" s="44" t="str">
        <f t="shared" si="405"/>
        <v>D+</v>
      </c>
      <c r="DO21" s="45">
        <f t="shared" si="406"/>
        <v>40.86758703</v>
      </c>
      <c r="DP21" s="42">
        <f t="shared" si="407"/>
        <v>76.81077125</v>
      </c>
      <c r="DQ21" s="43">
        <f t="shared" si="408"/>
        <v>4.836715122</v>
      </c>
      <c r="DR21" s="43">
        <f t="shared" si="409"/>
        <v>11.71386029</v>
      </c>
      <c r="DS21" s="43">
        <f t="shared" si="410"/>
        <v>6.638653341</v>
      </c>
      <c r="DT21" s="44" t="str">
        <f t="shared" si="411"/>
        <v>D+</v>
      </c>
      <c r="DU21" s="45">
        <f t="shared" si="412"/>
        <v>29.73198059</v>
      </c>
      <c r="DV21" s="42">
        <f t="shared" si="413"/>
        <v>84.62531784</v>
      </c>
      <c r="DW21" s="43">
        <f t="shared" si="414"/>
        <v>11.92539638</v>
      </c>
      <c r="DX21" s="43">
        <f t="shared" si="415"/>
        <v>3.346779025</v>
      </c>
      <c r="DY21" s="44" t="str">
        <f t="shared" si="416"/>
        <v>D+</v>
      </c>
      <c r="DZ21" s="45">
        <f t="shared" si="417"/>
        <v>42.15388333</v>
      </c>
      <c r="EA21" s="42">
        <f t="shared" si="418"/>
        <v>88.49892409</v>
      </c>
      <c r="EB21" s="43">
        <f t="shared" si="419"/>
        <v>9.655338725</v>
      </c>
      <c r="EC21" s="43">
        <f t="shared" si="420"/>
        <v>1.845737182</v>
      </c>
      <c r="ED21" s="44" t="str">
        <f t="shared" si="421"/>
        <v>D+</v>
      </c>
      <c r="EE21" s="45">
        <f t="shared" si="422"/>
        <v>50.17800066</v>
      </c>
      <c r="EF21" s="42">
        <f t="shared" si="423"/>
        <v>79.03278061</v>
      </c>
      <c r="EG21" s="43">
        <f t="shared" si="424"/>
        <v>20.9613289</v>
      </c>
      <c r="EH21" s="44" t="str">
        <f t="shared" si="425"/>
        <v>D+</v>
      </c>
      <c r="EI21" s="45">
        <f t="shared" si="426"/>
        <v>32.19164538</v>
      </c>
      <c r="EJ21" s="42">
        <f t="shared" si="427"/>
        <v>76.37610593</v>
      </c>
      <c r="EK21" s="43">
        <f t="shared" si="428"/>
        <v>21.80887912</v>
      </c>
      <c r="EL21" s="44" t="str">
        <f t="shared" si="429"/>
        <v>D+</v>
      </c>
      <c r="EM21" s="45">
        <f t="shared" si="430"/>
        <v>29.99502134</v>
      </c>
      <c r="EN21" s="42">
        <f t="shared" si="505"/>
        <v>76.53126061</v>
      </c>
      <c r="EO21" s="43">
        <f t="shared" si="431"/>
        <v>23.46873939</v>
      </c>
      <c r="EP21" s="51"/>
      <c r="EQ21" s="44" t="str">
        <f t="shared" si="433"/>
        <v>D+</v>
      </c>
      <c r="ER21" s="45">
        <f t="shared" si="434"/>
        <v>24.84159453</v>
      </c>
      <c r="ES21" s="42">
        <f t="shared" si="436"/>
        <v>73.37239302</v>
      </c>
      <c r="ET21" s="43">
        <f t="shared" si="437"/>
        <v>26.4558939</v>
      </c>
      <c r="EU21" s="44" t="str">
        <f t="shared" si="438"/>
        <v>D+</v>
      </c>
      <c r="EV21" s="45">
        <f t="shared" si="439"/>
        <v>23.06820565</v>
      </c>
      <c r="EW21" s="42">
        <f t="shared" si="440"/>
        <v>57.21624512</v>
      </c>
      <c r="EX21" s="43">
        <f t="shared" si="441"/>
        <v>42.36510389</v>
      </c>
      <c r="EY21" s="44" t="str">
        <f t="shared" si="442"/>
        <v>D+</v>
      </c>
      <c r="EZ21" s="45">
        <f t="shared" si="443"/>
        <v>7.162157837</v>
      </c>
      <c r="FA21" s="42">
        <f t="shared" si="444"/>
        <v>62.26857613</v>
      </c>
      <c r="FB21" s="43">
        <f t="shared" si="445"/>
        <v>37.31308993</v>
      </c>
      <c r="FC21" s="43">
        <f t="shared" si="446"/>
        <v>0.4183339396</v>
      </c>
      <c r="FD21" s="44" t="str">
        <f t="shared" si="447"/>
        <v>D+</v>
      </c>
      <c r="FE21" s="45">
        <f t="shared" si="448"/>
        <v>12.5811298</v>
      </c>
      <c r="FF21" s="42">
        <f t="shared" si="449"/>
        <v>48.35176893</v>
      </c>
      <c r="FG21" s="43">
        <f t="shared" si="450"/>
        <v>51.64823107</v>
      </c>
      <c r="FH21" s="44" t="str">
        <f t="shared" si="451"/>
        <v>R+</v>
      </c>
      <c r="FI21" s="45">
        <f t="shared" si="452"/>
        <v>3.166483197</v>
      </c>
      <c r="FJ21" s="42">
        <f t="shared" si="453"/>
        <v>44.31433189</v>
      </c>
      <c r="FK21" s="43">
        <f t="shared" si="454"/>
        <v>55.68566811</v>
      </c>
      <c r="FL21" s="44" t="str">
        <f t="shared" si="455"/>
        <v>D+</v>
      </c>
      <c r="FM21" s="45">
        <f t="shared" si="456"/>
        <v>0.2520655703</v>
      </c>
      <c r="FN21" s="42">
        <f t="shared" si="457"/>
        <v>70.69029325</v>
      </c>
      <c r="FO21" s="43">
        <f t="shared" si="458"/>
        <v>29.30970675</v>
      </c>
      <c r="FP21" s="44" t="str">
        <f t="shared" si="459"/>
        <v>D+</v>
      </c>
      <c r="FQ21" s="45">
        <f t="shared" si="460"/>
        <v>23.35342666</v>
      </c>
      <c r="FR21" s="61" t="s">
        <v>155</v>
      </c>
      <c r="FS21" s="62"/>
      <c r="FT21" s="62"/>
      <c r="FU21" s="63"/>
      <c r="FV21" s="42">
        <f t="shared" si="506"/>
        <v>15.09602059</v>
      </c>
      <c r="FW21" s="51"/>
      <c r="FX21" s="43">
        <f t="shared" si="507"/>
        <v>44.90397941</v>
      </c>
      <c r="FY21" s="43">
        <f t="shared" si="508"/>
        <v>40</v>
      </c>
      <c r="FZ21" s="42">
        <f t="shared" si="509"/>
        <v>51.69687216</v>
      </c>
      <c r="GA21" s="51"/>
      <c r="GB21" s="43">
        <f t="shared" si="510"/>
        <v>48.30312784</v>
      </c>
      <c r="GC21" s="42">
        <f t="shared" si="511"/>
        <v>51.93861066</v>
      </c>
      <c r="GD21" s="43">
        <f t="shared" si="512"/>
        <v>48.06138934</v>
      </c>
      <c r="GE21" s="51"/>
      <c r="GF21" s="44" t="str">
        <f t="shared" si="513"/>
        <v>W+</v>
      </c>
      <c r="GG21" s="45">
        <f t="shared" si="514"/>
        <v>1.729479518</v>
      </c>
      <c r="GH21" s="42">
        <f t="shared" si="515"/>
        <v>45.41132699</v>
      </c>
      <c r="GI21" s="43">
        <f t="shared" si="516"/>
        <v>54.58867301</v>
      </c>
      <c r="GJ21" s="51"/>
      <c r="GK21" s="44" t="str">
        <f t="shared" si="517"/>
        <v>W+</v>
      </c>
      <c r="GL21" s="45">
        <f t="shared" si="518"/>
        <v>1.919218954</v>
      </c>
      <c r="GM21" s="42">
        <f t="shared" si="519"/>
        <v>51.30094919</v>
      </c>
      <c r="GN21" s="43">
        <f t="shared" si="520"/>
        <v>48.69905081</v>
      </c>
      <c r="GO21" s="51"/>
      <c r="GP21" s="50" t="str">
        <f t="shared" si="521"/>
        <v>D+</v>
      </c>
      <c r="GQ21" s="45">
        <f t="shared" si="522"/>
        <v>0.5544136585</v>
      </c>
      <c r="GR21" s="42">
        <f t="shared" si="523"/>
        <v>40.27072758</v>
      </c>
      <c r="GS21" s="43">
        <f t="shared" si="524"/>
        <v>59.72927242</v>
      </c>
      <c r="GT21" s="44" t="str">
        <f t="shared" si="525"/>
        <v>W+</v>
      </c>
      <c r="GU21" s="45">
        <f t="shared" si="526"/>
        <v>6.695505974</v>
      </c>
      <c r="GV21" s="42">
        <f t="shared" si="527"/>
        <v>51.74410774</v>
      </c>
      <c r="GW21" s="51"/>
      <c r="GX21" s="43">
        <f>100*NT21/NQ21</f>
        <v>48.25589226</v>
      </c>
      <c r="GY21" s="51"/>
      <c r="GZ21" s="50" t="str">
        <f t="shared" si="528"/>
        <v>D+</v>
      </c>
      <c r="HA21" s="45">
        <f t="shared" si="529"/>
        <v>0.8752008554</v>
      </c>
      <c r="HB21" s="42">
        <f t="shared" si="530"/>
        <v>61.66955973</v>
      </c>
      <c r="HC21" s="43">
        <f t="shared" si="531"/>
        <v>38.33044027</v>
      </c>
      <c r="HD21" s="51"/>
      <c r="HE21" s="44" t="str">
        <f t="shared" si="532"/>
        <v>D+</v>
      </c>
      <c r="HF21" s="45">
        <f t="shared" si="533"/>
        <v>1.955936319</v>
      </c>
      <c r="HG21" s="42">
        <f t="shared" si="534"/>
        <v>53.01024519</v>
      </c>
      <c r="HH21" s="43">
        <f t="shared" si="535"/>
        <v>46.98975481</v>
      </c>
      <c r="HI21" s="44" t="str">
        <f t="shared" si="536"/>
        <v>R+</v>
      </c>
      <c r="HJ21" s="45">
        <f t="shared" si="537"/>
        <v>3.141149013</v>
      </c>
      <c r="HK21" s="14"/>
      <c r="HL21" s="56">
        <v>2029032.0</v>
      </c>
      <c r="HM21" s="75">
        <v>780154.0</v>
      </c>
      <c r="HN21" s="75">
        <v>1178638.0</v>
      </c>
      <c r="HO21" s="76">
        <v>37978.0</v>
      </c>
      <c r="HP21" s="39">
        <v>1994065.0</v>
      </c>
      <c r="HQ21" s="34">
        <v>809141.0</v>
      </c>
      <c r="HR21" s="73">
        <v>1152262.0</v>
      </c>
      <c r="HS21" s="39">
        <v>1960761.0</v>
      </c>
      <c r="HT21" s="34">
        <v>782989.0</v>
      </c>
      <c r="HU21" s="73">
        <v>1148275.0</v>
      </c>
      <c r="HV21" s="39">
        <v>1943106.0</v>
      </c>
      <c r="HW21" s="34">
        <v>820299.0</v>
      </c>
      <c r="HX21" s="73">
        <v>1102169.0</v>
      </c>
      <c r="HY21" s="39">
        <v>1765656.0</v>
      </c>
      <c r="HZ21" s="34">
        <v>792344.0</v>
      </c>
      <c r="IA21" s="34">
        <v>927871.0</v>
      </c>
      <c r="IB21" s="73">
        <v>20473.0</v>
      </c>
      <c r="IC21" s="39">
        <v>1783959.0</v>
      </c>
      <c r="ID21" s="34">
        <v>927837.0</v>
      </c>
      <c r="IE21" s="34">
        <v>712586.0</v>
      </c>
      <c r="IF21" s="73">
        <v>123293.0</v>
      </c>
      <c r="IG21" s="39">
        <v>1790017.0</v>
      </c>
      <c r="IH21" s="34">
        <v>815971.0</v>
      </c>
      <c r="II21" s="34">
        <v>733386.0</v>
      </c>
      <c r="IJ21" s="73">
        <v>211478.0</v>
      </c>
      <c r="IK21" s="39">
        <v>1628202.0</v>
      </c>
      <c r="IL21" s="34">
        <v>717460.0</v>
      </c>
      <c r="IM21" s="73">
        <v>883702.0</v>
      </c>
      <c r="IN21" s="39">
        <v>1706822.0</v>
      </c>
      <c r="IO21" s="34">
        <v>651586.0</v>
      </c>
      <c r="IP21" s="73">
        <v>1037299.0</v>
      </c>
      <c r="IQ21" s="39">
        <v>1548591.0</v>
      </c>
      <c r="IR21" s="34">
        <v>708453.0</v>
      </c>
      <c r="IS21" s="34">
        <v>792853.0</v>
      </c>
      <c r="IT21" s="73">
        <v>26345.0</v>
      </c>
      <c r="IU21" s="39">
        <v>1278439.0</v>
      </c>
      <c r="IV21" s="34">
        <v>661365.0</v>
      </c>
      <c r="IW21" s="73">
        <v>587446.0</v>
      </c>
      <c r="IX21" s="39">
        <v>1051491.0</v>
      </c>
      <c r="IY21" s="34">
        <v>298142.0</v>
      </c>
      <c r="IZ21" s="73">
        <v>686852.0</v>
      </c>
      <c r="JA21" s="39">
        <v>1097450.0</v>
      </c>
      <c r="JB21" s="34">
        <v>309615.0</v>
      </c>
      <c r="JC21" s="34">
        <v>257535.0</v>
      </c>
      <c r="JD21" s="73">
        <v>530300.0</v>
      </c>
      <c r="JE21" s="39">
        <v>896293.0</v>
      </c>
      <c r="JF21" s="34">
        <v>387068.0</v>
      </c>
      <c r="JG21" s="73">
        <v>509225.0</v>
      </c>
      <c r="JH21" s="39">
        <v>807891.0</v>
      </c>
      <c r="JI21" s="34">
        <v>407339.0</v>
      </c>
      <c r="JJ21" s="34">
        <v>230980.0</v>
      </c>
      <c r="JK21" s="74">
        <v>169572.0</v>
      </c>
      <c r="JL21" s="39">
        <v>617544.0</v>
      </c>
      <c r="JM21" s="34">
        <v>243977.0</v>
      </c>
      <c r="JN21" s="34">
        <v>329047.0</v>
      </c>
      <c r="JO21" s="74">
        <v>44520.0</v>
      </c>
      <c r="JP21" s="39">
        <v>651952.0</v>
      </c>
      <c r="JQ21" s="34">
        <v>345027.0</v>
      </c>
      <c r="JR21" s="73">
        <v>306925.0</v>
      </c>
      <c r="JS21" s="39">
        <v>416336.0</v>
      </c>
      <c r="JT21" s="34">
        <v>136344.0</v>
      </c>
      <c r="JU21" s="34">
        <v>72657.0</v>
      </c>
      <c r="JV21" s="34">
        <v>204290.0</v>
      </c>
      <c r="JW21" s="73">
        <v>3035.0</v>
      </c>
      <c r="JX21" s="39">
        <v>349383.0</v>
      </c>
      <c r="JY21" s="34">
        <v>281564.0</v>
      </c>
      <c r="JZ21" s="73">
        <v>67750.0</v>
      </c>
      <c r="KA21" s="39">
        <v>372305.0</v>
      </c>
      <c r="KB21" s="34">
        <v>319751.0</v>
      </c>
      <c r="KC21" s="73">
        <v>52446.0</v>
      </c>
      <c r="KD21" s="39">
        <v>329778.0</v>
      </c>
      <c r="KE21" s="34">
        <v>292894.0</v>
      </c>
      <c r="KF21" s="73">
        <v>36791.0</v>
      </c>
      <c r="KG21" s="39">
        <v>268804.0</v>
      </c>
      <c r="KH21" s="34">
        <v>249418.0</v>
      </c>
      <c r="KI21" s="34">
        <v>18853.0</v>
      </c>
      <c r="KJ21" s="73">
        <v>0.0</v>
      </c>
      <c r="KK21" s="39">
        <v>215833.0</v>
      </c>
      <c r="KL21" s="34">
        <v>164655.0</v>
      </c>
      <c r="KM21" s="73">
        <v>51160.0</v>
      </c>
      <c r="KN21" s="39">
        <v>121951.0</v>
      </c>
      <c r="KO21" s="34">
        <v>93218.0</v>
      </c>
      <c r="KP21" s="34">
        <v>24670.0</v>
      </c>
      <c r="KQ21" s="73">
        <v>0.0</v>
      </c>
      <c r="KR21" s="39">
        <v>126396.0</v>
      </c>
      <c r="KS21" s="34">
        <v>87519.0</v>
      </c>
      <c r="KT21" s="34">
        <v>38538.0</v>
      </c>
      <c r="KU21" s="73">
        <v>0.0</v>
      </c>
      <c r="KV21" s="39">
        <v>92982.0</v>
      </c>
      <c r="KW21" s="34">
        <v>79875.0</v>
      </c>
      <c r="KX21" s="34">
        <v>6466.0</v>
      </c>
      <c r="KY21" s="73">
        <v>292.0</v>
      </c>
      <c r="KZ21" s="39">
        <v>79248.0</v>
      </c>
      <c r="LA21" s="34">
        <v>60871.0</v>
      </c>
      <c r="LB21" s="34">
        <v>3833.0</v>
      </c>
      <c r="LC21" s="34">
        <v>9283.0</v>
      </c>
      <c r="LD21" s="73">
        <v>5261.0</v>
      </c>
      <c r="LE21" s="39">
        <v>75117.0</v>
      </c>
      <c r="LF21" s="34">
        <v>63568.0</v>
      </c>
      <c r="LG21" s="34">
        <v>8958.0</v>
      </c>
      <c r="LH21" s="73">
        <v>2514.0</v>
      </c>
      <c r="LI21" s="39">
        <v>53908.0</v>
      </c>
      <c r="LJ21" s="34">
        <v>47708.0</v>
      </c>
      <c r="LK21" s="34">
        <v>5205.0</v>
      </c>
      <c r="LL21" s="73">
        <v>995.0</v>
      </c>
      <c r="LM21" s="39">
        <v>67906.0</v>
      </c>
      <c r="LN21" s="34">
        <v>53668.0</v>
      </c>
      <c r="LO21" s="73">
        <v>14234.0</v>
      </c>
      <c r="LP21" s="39">
        <v>101046.0</v>
      </c>
      <c r="LQ21" s="34">
        <v>77175.0</v>
      </c>
      <c r="LR21" s="73">
        <v>22037.0</v>
      </c>
      <c r="LS21" s="39">
        <v>114889.0</v>
      </c>
      <c r="LT21" s="34">
        <v>87926.0</v>
      </c>
      <c r="LU21" s="34">
        <v>26963.0</v>
      </c>
      <c r="LV21" s="73">
        <v>0.0</v>
      </c>
      <c r="LW21" s="39">
        <v>115891.0</v>
      </c>
      <c r="LX21" s="34">
        <v>85032.0</v>
      </c>
      <c r="LY21" s="73">
        <v>30660.0</v>
      </c>
      <c r="LZ21" s="39">
        <v>109399.0</v>
      </c>
      <c r="MA21" s="34">
        <v>62594.0</v>
      </c>
      <c r="MB21" s="73">
        <v>46347.0</v>
      </c>
      <c r="MC21" s="39">
        <v>104462.0</v>
      </c>
      <c r="MD21" s="34">
        <v>65047.0</v>
      </c>
      <c r="ME21" s="34">
        <v>38978.0</v>
      </c>
      <c r="MF21" s="73">
        <v>437.0</v>
      </c>
      <c r="MG21" s="39">
        <v>145823.0</v>
      </c>
      <c r="MH21" s="34">
        <v>70508.0</v>
      </c>
      <c r="MI21" s="73">
        <v>75315.0</v>
      </c>
      <c r="MJ21" s="39">
        <v>128692.0</v>
      </c>
      <c r="MK21" s="34">
        <v>57029.0</v>
      </c>
      <c r="ML21" s="73">
        <v>71663.0</v>
      </c>
      <c r="MM21" s="39">
        <v>113488.0</v>
      </c>
      <c r="MN21" s="34">
        <v>80225.0</v>
      </c>
      <c r="MO21" s="73">
        <v>33263.0</v>
      </c>
      <c r="MP21" s="39"/>
      <c r="MQ21" s="34"/>
      <c r="MR21" s="73"/>
      <c r="MS21" s="39">
        <v>50510.0</v>
      </c>
      <c r="MT21" s="34">
        <v>7625.0</v>
      </c>
      <c r="MU21" s="34">
        <v>0.0</v>
      </c>
      <c r="MV21" s="34">
        <v>22681.0</v>
      </c>
      <c r="MW21" s="73">
        <v>20204.0</v>
      </c>
      <c r="MX21" s="39">
        <v>42873.0</v>
      </c>
      <c r="MY21" s="34">
        <v>22164.0</v>
      </c>
      <c r="MZ21" s="34">
        <v>0.0</v>
      </c>
      <c r="NA21" s="73">
        <v>20709.0</v>
      </c>
      <c r="NB21" s="39">
        <v>35902.0</v>
      </c>
      <c r="NC21" s="34">
        <v>18647.0</v>
      </c>
      <c r="ND21" s="34">
        <v>17255.0</v>
      </c>
      <c r="NE21" s="73">
        <v>0.0</v>
      </c>
      <c r="NF21" s="39">
        <v>33866.0</v>
      </c>
      <c r="NG21" s="34">
        <v>15379.0</v>
      </c>
      <c r="NH21" s="34">
        <v>18487.0</v>
      </c>
      <c r="NI21" s="73">
        <v>0.0</v>
      </c>
      <c r="NJ21" s="39">
        <v>26865.0</v>
      </c>
      <c r="NK21" s="34">
        <v>13782.0</v>
      </c>
      <c r="NL21" s="34">
        <v>13083.0</v>
      </c>
      <c r="NM21" s="73">
        <v>0.0</v>
      </c>
      <c r="NN21" s="39">
        <v>18912.0</v>
      </c>
      <c r="NO21" s="34">
        <v>7616.0</v>
      </c>
      <c r="NP21" s="73">
        <v>11296.0</v>
      </c>
      <c r="NQ21" s="39">
        <v>7425.0</v>
      </c>
      <c r="NR21" s="34">
        <v>3842.0</v>
      </c>
      <c r="NS21" s="34">
        <v>0.0</v>
      </c>
      <c r="NT21" s="34">
        <v>3583.0</v>
      </c>
      <c r="NU21" s="34">
        <v>0.0</v>
      </c>
      <c r="NV21" s="39">
        <v>6337.0</v>
      </c>
      <c r="NW21" s="34">
        <v>3908.0</v>
      </c>
      <c r="NX21" s="34">
        <v>2429.0</v>
      </c>
      <c r="NY21" s="34">
        <v>0.0</v>
      </c>
      <c r="NZ21" s="39">
        <v>8687.0</v>
      </c>
      <c r="OA21" s="34">
        <v>4605.0</v>
      </c>
      <c r="OB21" s="73">
        <v>4082.0</v>
      </c>
      <c r="OC21" s="14"/>
      <c r="OD21" s="40">
        <f t="shared" si="145"/>
        <v>-11.284898</v>
      </c>
      <c r="OE21" s="40">
        <f t="shared" si="146"/>
        <v>-10.71134493</v>
      </c>
      <c r="OF21" s="40">
        <f t="shared" si="147"/>
        <v>-13.14551845</v>
      </c>
      <c r="OG21" s="40">
        <f t="shared" si="148"/>
        <v>-6.086810008</v>
      </c>
      <c r="OH21" s="40">
        <f t="shared" si="149"/>
        <v>-4.208973971</v>
      </c>
      <c r="OI21" s="40">
        <f t="shared" si="150"/>
        <v>1.825574952</v>
      </c>
      <c r="OJ21" s="40">
        <f t="shared" si="151"/>
        <v>-0.7897812013</v>
      </c>
      <c r="OK21" s="40">
        <f t="shared" si="152"/>
        <v>-1.289733653</v>
      </c>
      <c r="OL21" s="40">
        <f t="shared" si="153"/>
        <v>-2.249541419</v>
      </c>
      <c r="OM21" s="40">
        <f t="shared" si="154"/>
        <v>2.494455453</v>
      </c>
      <c r="ON21" s="40">
        <f t="shared" si="155"/>
        <v>1.907289476</v>
      </c>
      <c r="OO21" s="40">
        <f t="shared" si="156"/>
        <v>-7.945482381</v>
      </c>
      <c r="OP21" s="40">
        <f t="shared" si="157"/>
        <v>4.997324299</v>
      </c>
      <c r="OQ21" s="40">
        <f t="shared" si="158"/>
        <v>-18.16037084</v>
      </c>
      <c r="OR21" s="40">
        <f t="shared" si="159"/>
        <v>13.73176967</v>
      </c>
      <c r="OS21" s="40">
        <f t="shared" si="160"/>
        <v>0.3287511352</v>
      </c>
      <c r="OT21" s="40">
        <f t="shared" si="161"/>
        <v>8.374036581</v>
      </c>
      <c r="OU21" s="40">
        <f t="shared" si="162"/>
        <v>12.86652073</v>
      </c>
      <c r="OV21" s="40">
        <f t="shared" si="163"/>
        <v>26.83104122</v>
      </c>
      <c r="OW21" s="40">
        <f t="shared" si="164"/>
        <v>30.90924941</v>
      </c>
      <c r="OX21" s="40">
        <f t="shared" si="165"/>
        <v>26.38150663</v>
      </c>
      <c r="OY21" s="40">
        <f t="shared" si="166"/>
        <v>33.82333294</v>
      </c>
      <c r="OZ21" s="40">
        <f t="shared" si="167"/>
        <v>35.09245128</v>
      </c>
      <c r="PA21" s="40">
        <f t="shared" si="168"/>
        <v>44.28848148</v>
      </c>
      <c r="PB21" s="40">
        <f t="shared" si="169"/>
        <v>33.30973275</v>
      </c>
      <c r="PC21" s="40">
        <f t="shared" si="170"/>
        <v>40.86758703</v>
      </c>
      <c r="PD21" s="40">
        <f t="shared" si="171"/>
        <v>29.73198059</v>
      </c>
      <c r="PE21" s="40">
        <f t="shared" si="172"/>
        <v>42.15388333</v>
      </c>
      <c r="PF21" s="40">
        <f t="shared" si="173"/>
        <v>50.17800066</v>
      </c>
      <c r="PG21" s="40">
        <f t="shared" si="174"/>
        <v>32.19164538</v>
      </c>
      <c r="PH21" s="40">
        <f t="shared" si="175"/>
        <v>29.99502134</v>
      </c>
      <c r="PI21" s="40">
        <f t="shared" si="176"/>
        <v>24.84159453</v>
      </c>
      <c r="PJ21" s="40">
        <f t="shared" si="177"/>
        <v>23.06820565</v>
      </c>
      <c r="PK21" s="40">
        <f t="shared" si="178"/>
        <v>7.162157837</v>
      </c>
      <c r="PL21" s="40">
        <f t="shared" si="179"/>
        <v>12.5811298</v>
      </c>
      <c r="PM21" s="40">
        <f t="shared" si="180"/>
        <v>-3.166483197</v>
      </c>
      <c r="PN21" s="40">
        <f t="shared" si="181"/>
        <v>0.2520655703</v>
      </c>
      <c r="PO21" s="40">
        <f t="shared" si="182"/>
        <v>23.35342666</v>
      </c>
      <c r="PP21" s="40" t="str">
        <f t="shared" si="183"/>
        <v>#DIV/0!</v>
      </c>
      <c r="PQ21" s="40">
        <f t="shared" si="184"/>
        <v>57.32023199</v>
      </c>
      <c r="PR21" s="40">
        <f t="shared" si="185"/>
        <v>42.21502056</v>
      </c>
      <c r="PS21" s="40">
        <f t="shared" si="186"/>
        <v>-1.729479518</v>
      </c>
      <c r="PT21" s="40">
        <f t="shared" si="187"/>
        <v>-1.919218954</v>
      </c>
      <c r="PU21" s="40">
        <f t="shared" si="188"/>
        <v>0.5544136585</v>
      </c>
      <c r="PV21" s="40">
        <f t="shared" si="189"/>
        <v>-6.695505974</v>
      </c>
      <c r="PW21" s="40">
        <f t="shared" si="190"/>
        <v>0.8752008554</v>
      </c>
      <c r="PX21" s="40">
        <f t="shared" si="191"/>
        <v>1.955936319</v>
      </c>
      <c r="PY21" s="40">
        <f t="shared" si="192"/>
        <v>-3.141149013</v>
      </c>
    </row>
    <row r="22">
      <c r="A22" s="77" t="s">
        <v>175</v>
      </c>
      <c r="B22" s="42">
        <f t="shared" si="2"/>
        <v>47.83020268</v>
      </c>
      <c r="C22" s="43">
        <f t="shared" si="3"/>
        <v>44.86975333</v>
      </c>
      <c r="D22" s="43">
        <f t="shared" si="4"/>
        <v>5.094748552</v>
      </c>
      <c r="E22" s="44" t="str">
        <f t="shared" si="115"/>
        <v>D+</v>
      </c>
      <c r="F22" s="45">
        <f t="shared" si="116"/>
        <v>0.4835703695</v>
      </c>
      <c r="G22" s="42">
        <f t="shared" si="5"/>
        <v>56.26994588</v>
      </c>
      <c r="H22" s="43">
        <f t="shared" si="6"/>
        <v>40.98208026</v>
      </c>
      <c r="I22" s="44" t="str">
        <f t="shared" si="117"/>
        <v>D+</v>
      </c>
      <c r="J22" s="45">
        <f t="shared" si="118"/>
        <v>5.895402076</v>
      </c>
      <c r="K22" s="42">
        <f t="shared" si="7"/>
        <v>57.7057373</v>
      </c>
      <c r="L22" s="43">
        <f t="shared" si="8"/>
        <v>40.38401834</v>
      </c>
      <c r="M22" s="44" t="str">
        <f t="shared" si="119"/>
        <v>D+</v>
      </c>
      <c r="N22" s="45">
        <f t="shared" si="120"/>
        <v>5.141180693</v>
      </c>
      <c r="O22" s="42">
        <f t="shared" si="9"/>
        <v>53.57285569</v>
      </c>
      <c r="P22" s="43">
        <f t="shared" si="10"/>
        <v>44.57645744</v>
      </c>
      <c r="Q22" s="44" t="str">
        <f t="shared" si="121"/>
        <v>D+</v>
      </c>
      <c r="R22" s="45">
        <f t="shared" si="122"/>
        <v>5.827147672</v>
      </c>
      <c r="S22" s="42">
        <f t="shared" si="11"/>
        <v>49.08601647</v>
      </c>
      <c r="T22" s="43">
        <f t="shared" si="12"/>
        <v>43.97185099</v>
      </c>
      <c r="U22" s="43">
        <f t="shared" si="13"/>
        <v>5.695923856</v>
      </c>
      <c r="V22" s="44" t="str">
        <f t="shared" si="123"/>
        <v>D+</v>
      </c>
      <c r="W22" s="45">
        <f t="shared" si="124"/>
        <v>2.478113536</v>
      </c>
      <c r="X22" s="42">
        <f t="shared" si="14"/>
        <v>51.62395589</v>
      </c>
      <c r="Y22" s="43">
        <f t="shared" si="15"/>
        <v>30.76067384</v>
      </c>
      <c r="Z22" s="43">
        <f t="shared" si="16"/>
        <v>14.18888029</v>
      </c>
      <c r="AA22" s="44" t="str">
        <f t="shared" si="125"/>
        <v>D+</v>
      </c>
      <c r="AB22" s="45">
        <f t="shared" si="126"/>
        <v>7.926857097</v>
      </c>
      <c r="AC22" s="42">
        <f t="shared" si="17"/>
        <v>38.7667973</v>
      </c>
      <c r="AD22" s="43">
        <f t="shared" si="18"/>
        <v>30.39062603</v>
      </c>
      <c r="AE22" s="43">
        <f t="shared" si="19"/>
        <v>30.43713089</v>
      </c>
      <c r="AF22" s="44" t="str">
        <f t="shared" si="127"/>
        <v>D+</v>
      </c>
      <c r="AG22" s="45">
        <f t="shared" si="128"/>
        <v>2.600953803</v>
      </c>
      <c r="AH22" s="42">
        <f t="shared" si="20"/>
        <v>43.88353888</v>
      </c>
      <c r="AI22" s="43">
        <f t="shared" si="21"/>
        <v>55.3354293</v>
      </c>
      <c r="AJ22" s="44" t="str">
        <f t="shared" si="129"/>
        <v>R+</v>
      </c>
      <c r="AK22" s="45">
        <f t="shared" si="130"/>
        <v>1.869460033</v>
      </c>
      <c r="AL22" s="42">
        <f t="shared" si="22"/>
        <v>38.78104074</v>
      </c>
      <c r="AM22" s="43">
        <f t="shared" si="23"/>
        <v>60.83406852</v>
      </c>
      <c r="AN22" s="44" t="str">
        <f t="shared" si="131"/>
        <v>R+</v>
      </c>
      <c r="AO22" s="45">
        <f t="shared" si="132"/>
        <v>1.899498157</v>
      </c>
      <c r="AP22" s="42">
        <f t="shared" si="24"/>
        <v>42.2503542</v>
      </c>
      <c r="AQ22" s="43">
        <f t="shared" si="25"/>
        <v>45.60554176</v>
      </c>
      <c r="AR22" s="43">
        <f t="shared" si="26"/>
        <v>10.19615266</v>
      </c>
      <c r="AS22" s="44" t="str">
        <f t="shared" si="133"/>
        <v>D+</v>
      </c>
      <c r="AT22" s="45">
        <f t="shared" si="134"/>
        <v>3.395858008</v>
      </c>
      <c r="AU22" s="42">
        <f t="shared" si="27"/>
        <v>48.07018924</v>
      </c>
      <c r="AV22" s="43">
        <f t="shared" si="28"/>
        <v>48.90647506</v>
      </c>
      <c r="AW22" s="44" t="str">
        <f t="shared" si="135"/>
        <v>R+</v>
      </c>
      <c r="AX22" s="45">
        <f t="shared" si="136"/>
        <v>1.483464569</v>
      </c>
      <c r="AY22" s="42">
        <f t="shared" si="29"/>
        <v>38.48434231</v>
      </c>
      <c r="AZ22" s="43">
        <f t="shared" si="30"/>
        <v>61.46077729</v>
      </c>
      <c r="BA22" s="44" t="str">
        <f t="shared" si="137"/>
        <v>D+</v>
      </c>
      <c r="BB22" s="45">
        <f t="shared" si="138"/>
        <v>0.2915841618</v>
      </c>
      <c r="BC22" s="42">
        <f t="shared" si="31"/>
        <v>55.30468066</v>
      </c>
      <c r="BD22" s="43">
        <f t="shared" si="32"/>
        <v>43.0741902</v>
      </c>
      <c r="BE22" s="43">
        <f t="shared" si="33"/>
        <v>1.621129141</v>
      </c>
      <c r="BF22" s="44" t="str">
        <f t="shared" si="139"/>
        <v>D+</v>
      </c>
      <c r="BG22" s="45">
        <f t="shared" si="140"/>
        <v>6.621961215</v>
      </c>
      <c r="BH22" s="42">
        <f t="shared" si="193"/>
        <v>68.79579037</v>
      </c>
      <c r="BI22" s="43">
        <f t="shared" si="34"/>
        <v>31.13705698</v>
      </c>
      <c r="BJ22" s="44" t="str">
        <f t="shared" si="141"/>
        <v>D+</v>
      </c>
      <c r="BK22" s="45">
        <f t="shared" si="142"/>
        <v>7.496217215</v>
      </c>
      <c r="BL22" s="42">
        <f t="shared" si="35"/>
        <v>42.95177738</v>
      </c>
      <c r="BM22" s="43">
        <f t="shared" si="36"/>
        <v>57.04680006</v>
      </c>
      <c r="BN22" s="43">
        <f t="shared" si="37"/>
        <v>0.001422566167</v>
      </c>
      <c r="BO22" s="44" t="str">
        <f t="shared" si="143"/>
        <v>R+</v>
      </c>
      <c r="BP22" s="45">
        <f t="shared" si="144"/>
        <v>7.130173003</v>
      </c>
      <c r="BQ22" s="42">
        <f t="shared" si="358"/>
        <v>29.13456125</v>
      </c>
      <c r="BR22" s="43">
        <f t="shared" si="359"/>
        <v>70.86543875</v>
      </c>
      <c r="BS22" s="43">
        <f t="shared" si="360"/>
        <v>0</v>
      </c>
      <c r="BT22" s="44" t="str">
        <f t="shared" si="361"/>
        <v>R+</v>
      </c>
      <c r="BU22" s="45">
        <f t="shared" si="362"/>
        <v>13.11378735</v>
      </c>
      <c r="BV22" s="42">
        <f t="shared" si="363"/>
        <v>33.77223653</v>
      </c>
      <c r="BW22" s="43">
        <f t="shared" si="364"/>
        <v>66.04953011</v>
      </c>
      <c r="BX22" s="44" t="str">
        <f t="shared" si="365"/>
        <v>R+</v>
      </c>
      <c r="BY22" s="45">
        <f t="shared" si="366"/>
        <v>10.71557366</v>
      </c>
      <c r="BZ22" s="42">
        <f t="shared" si="367"/>
        <v>42.26610622</v>
      </c>
      <c r="CA22" s="43">
        <f t="shared" si="368"/>
        <v>56.73725117</v>
      </c>
      <c r="CB22" s="51"/>
      <c r="CC22" s="43">
        <f t="shared" si="503"/>
        <v>0.7115099192</v>
      </c>
      <c r="CD22" s="44" t="str">
        <f t="shared" si="369"/>
        <v>R+</v>
      </c>
      <c r="CE22" s="45">
        <f t="shared" si="370"/>
        <v>9.67794199</v>
      </c>
      <c r="CF22" s="42">
        <f t="shared" si="371"/>
        <v>47.44635628</v>
      </c>
      <c r="CG22" s="43">
        <f t="shared" si="372"/>
        <v>52.44062078</v>
      </c>
      <c r="CH22" s="44" t="str">
        <f t="shared" si="373"/>
        <v>R+</v>
      </c>
      <c r="CI22" s="45">
        <f t="shared" si="374"/>
        <v>6.273759189</v>
      </c>
      <c r="CJ22" s="42">
        <f t="shared" si="375"/>
        <v>48.77135021</v>
      </c>
      <c r="CK22" s="43">
        <f t="shared" si="376"/>
        <v>51.10054856</v>
      </c>
      <c r="CL22" s="44" t="str">
        <f t="shared" si="377"/>
        <v>R+</v>
      </c>
      <c r="CM22" s="45">
        <f t="shared" si="378"/>
        <v>6.165918581</v>
      </c>
      <c r="CN22" s="42">
        <f t="shared" si="379"/>
        <v>41.52412569</v>
      </c>
      <c r="CO22" s="43">
        <f t="shared" si="380"/>
        <v>55.49007363</v>
      </c>
      <c r="CP22" s="44" t="str">
        <f t="shared" si="381"/>
        <v>R+</v>
      </c>
      <c r="CQ22" s="45">
        <f t="shared" si="382"/>
        <v>19.65694187</v>
      </c>
      <c r="CR22" s="42">
        <f t="shared" si="383"/>
        <v>43.19302784</v>
      </c>
      <c r="CS22" s="43">
        <f t="shared" si="384"/>
        <v>55.83325515</v>
      </c>
      <c r="CT22" s="43">
        <f t="shared" ref="CT22:CT30" si="538">100*KJ22/KG22</f>
        <v>0.8339923068</v>
      </c>
      <c r="CU22" s="44" t="str">
        <f t="shared" si="386"/>
        <v>R+</v>
      </c>
      <c r="CV22" s="45">
        <f t="shared" si="387"/>
        <v>15.53133062</v>
      </c>
      <c r="CW22" s="42">
        <f t="shared" si="388"/>
        <v>30.96414172</v>
      </c>
      <c r="CX22" s="43">
        <f t="shared" si="389"/>
        <v>68.62810913</v>
      </c>
      <c r="CY22" s="44" t="str">
        <f t="shared" si="390"/>
        <v>R+</v>
      </c>
      <c r="CZ22" s="45">
        <f t="shared" si="391"/>
        <v>10.11114556</v>
      </c>
      <c r="DA22" s="42">
        <f t="shared" si="392"/>
        <v>21.83441558</v>
      </c>
      <c r="DB22" s="43">
        <f t="shared" si="393"/>
        <v>72.03213453</v>
      </c>
      <c r="DC22" s="43">
        <f t="shared" ref="DC22:DC53" si="539">100*KQ22/KN22</f>
        <v>5.922202797</v>
      </c>
      <c r="DD22" s="44" t="str">
        <f t="shared" si="395"/>
        <v>R+</v>
      </c>
      <c r="DE22" s="45">
        <f t="shared" si="396"/>
        <v>11.52375125</v>
      </c>
      <c r="DF22" s="42">
        <f t="shared" si="397"/>
        <v>29.80236555</v>
      </c>
      <c r="DG22" s="43">
        <f t="shared" si="398"/>
        <v>68.92185605</v>
      </c>
      <c r="DH22" s="43">
        <f t="shared" ref="DH22:DH28" si="540">100*KU22/KR22</f>
        <v>1.11908613</v>
      </c>
      <c r="DI22" s="44" t="str">
        <f t="shared" si="400"/>
        <v>R+</v>
      </c>
      <c r="DJ22" s="45">
        <f t="shared" si="401"/>
        <v>5.930892062</v>
      </c>
      <c r="DK22" s="42">
        <f t="shared" si="402"/>
        <v>46.9746321</v>
      </c>
      <c r="DL22" s="43">
        <f t="shared" si="403"/>
        <v>50.99109409</v>
      </c>
      <c r="DM22" s="43">
        <f t="shared" si="404"/>
        <v>1.597047992</v>
      </c>
      <c r="DN22" s="44" t="str">
        <f t="shared" si="405"/>
        <v>R+</v>
      </c>
      <c r="DO22" s="45">
        <f t="shared" si="406"/>
        <v>3.693434945</v>
      </c>
      <c r="DP22" s="42">
        <f t="shared" si="407"/>
        <v>39.42687442</v>
      </c>
      <c r="DQ22" s="43">
        <f t="shared" si="408"/>
        <v>20.47593335</v>
      </c>
      <c r="DR22" s="43">
        <f t="shared" si="409"/>
        <v>37.40743598</v>
      </c>
      <c r="DS22" s="43">
        <f t="shared" si="410"/>
        <v>1.960043197</v>
      </c>
      <c r="DT22" s="44" t="str">
        <f t="shared" si="411"/>
        <v>D+</v>
      </c>
      <c r="DU22" s="45">
        <f t="shared" si="412"/>
        <v>1.473954313</v>
      </c>
      <c r="DV22" s="42">
        <f t="shared" si="413"/>
        <v>33.29352242</v>
      </c>
      <c r="DW22" s="43">
        <f t="shared" si="414"/>
        <v>62.99559886</v>
      </c>
      <c r="DX22" s="43">
        <f t="shared" si="415"/>
        <v>1.653250075</v>
      </c>
      <c r="DY22" s="44" t="str">
        <f t="shared" si="416"/>
        <v>R+</v>
      </c>
      <c r="DZ22" s="45">
        <f t="shared" si="417"/>
        <v>10.91806527</v>
      </c>
      <c r="EA22" s="42">
        <f t="shared" si="418"/>
        <v>28.49015182</v>
      </c>
      <c r="EB22" s="43">
        <f t="shared" si="419"/>
        <v>67.43967925</v>
      </c>
      <c r="EC22" s="43">
        <f t="shared" si="420"/>
        <v>2.166496604</v>
      </c>
      <c r="ED22" s="44" t="str">
        <f t="shared" si="421"/>
        <v>R+</v>
      </c>
      <c r="EE22" s="45">
        <f t="shared" si="422"/>
        <v>10.28614803</v>
      </c>
      <c r="EF22" s="42">
        <f t="shared" si="423"/>
        <v>34.83863643</v>
      </c>
      <c r="EG22" s="43">
        <f t="shared" si="424"/>
        <v>61.88867759</v>
      </c>
      <c r="EH22" s="44" t="str">
        <f t="shared" si="425"/>
        <v>R+</v>
      </c>
      <c r="EI22" s="45">
        <f t="shared" si="426"/>
        <v>10.82841901</v>
      </c>
      <c r="EJ22" s="42">
        <f t="shared" si="427"/>
        <v>29.20730626</v>
      </c>
      <c r="EK22" s="43">
        <f t="shared" si="428"/>
        <v>67.89704355</v>
      </c>
      <c r="EL22" s="44" t="str">
        <f t="shared" si="429"/>
        <v>R+</v>
      </c>
      <c r="EM22" s="45">
        <f t="shared" si="430"/>
        <v>17.71468018</v>
      </c>
      <c r="EN22" s="42">
        <f t="shared" si="505"/>
        <v>41.26113129</v>
      </c>
      <c r="EO22" s="43">
        <f t="shared" si="431"/>
        <v>54.04504899</v>
      </c>
      <c r="EP22" s="43">
        <f t="shared" ref="EP22:EP33" si="541">100*LV22/LS22</f>
        <v>2.057517754</v>
      </c>
      <c r="EQ22" s="44" t="str">
        <f t="shared" si="433"/>
        <v>R+</v>
      </c>
      <c r="ER22" s="45">
        <f t="shared" si="434"/>
        <v>8.396428249</v>
      </c>
      <c r="ES22" s="42">
        <f t="shared" si="436"/>
        <v>39.35346542</v>
      </c>
      <c r="ET22" s="43">
        <f t="shared" si="437"/>
        <v>57.48793401</v>
      </c>
      <c r="EU22" s="44" t="str">
        <f t="shared" si="438"/>
        <v>R+</v>
      </c>
      <c r="EV22" s="45">
        <f t="shared" si="439"/>
        <v>9.793367302</v>
      </c>
      <c r="EW22" s="42">
        <f t="shared" si="440"/>
        <v>39.966741</v>
      </c>
      <c r="EX22" s="43">
        <f t="shared" si="441"/>
        <v>55.34251404</v>
      </c>
      <c r="EY22" s="44" t="str">
        <f t="shared" si="442"/>
        <v>R+</v>
      </c>
      <c r="EZ22" s="45">
        <f t="shared" si="443"/>
        <v>8.360884619</v>
      </c>
      <c r="FA22" s="42">
        <f t="shared" si="444"/>
        <v>45.31594199</v>
      </c>
      <c r="FB22" s="43">
        <f t="shared" si="445"/>
        <v>51.4596638</v>
      </c>
      <c r="FC22" s="43">
        <f t="shared" si="446"/>
        <v>3.063869412</v>
      </c>
      <c r="FD22" s="44" t="str">
        <f t="shared" si="447"/>
        <v>R+</v>
      </c>
      <c r="FE22" s="45">
        <f t="shared" si="448"/>
        <v>3.12324117</v>
      </c>
      <c r="FF22" s="42">
        <f t="shared" si="449"/>
        <v>42.6476996</v>
      </c>
      <c r="FG22" s="43">
        <f t="shared" si="450"/>
        <v>56.64488017</v>
      </c>
      <c r="FH22" s="44" t="str">
        <f t="shared" si="451"/>
        <v>R+</v>
      </c>
      <c r="FI22" s="45">
        <f t="shared" si="452"/>
        <v>8.566704587</v>
      </c>
      <c r="FJ22" s="42">
        <f t="shared" si="453"/>
        <v>32.14321222</v>
      </c>
      <c r="FK22" s="43">
        <f t="shared" si="454"/>
        <v>67.85678778</v>
      </c>
      <c r="FL22" s="44" t="str">
        <f t="shared" si="455"/>
        <v>R+</v>
      </c>
      <c r="FM22" s="45">
        <f t="shared" si="456"/>
        <v>11.9190541</v>
      </c>
      <c r="FN22" s="42">
        <f t="shared" si="457"/>
        <v>37.5878614</v>
      </c>
      <c r="FO22" s="43">
        <f t="shared" si="458"/>
        <v>62.4121386</v>
      </c>
      <c r="FP22" s="44" t="str">
        <f t="shared" si="459"/>
        <v>R+</v>
      </c>
      <c r="FQ22" s="45">
        <f t="shared" si="460"/>
        <v>9.749005183</v>
      </c>
      <c r="FR22" s="42">
        <f t="shared" ref="FR22:FR26" si="542">100*MQ22/MP22</f>
        <v>40.93486764</v>
      </c>
      <c r="FS22" s="43">
        <f t="shared" ref="FS22:FS26" si="543">100*MR22/MP22</f>
        <v>59.06513236</v>
      </c>
      <c r="FT22" s="44" t="str">
        <f t="shared" ref="FT22:FT26" si="544">IF(PP22&gt;0,"D+","R+")</f>
        <v>R+</v>
      </c>
      <c r="FU22" s="45">
        <f t="shared" ref="FU22:FU26" si="545">ABS(PP22)</f>
        <v>4.02361944</v>
      </c>
      <c r="FV22" s="42">
        <f t="shared" si="506"/>
        <v>29.4228978</v>
      </c>
      <c r="FW22" s="43">
        <f t="shared" ref="FW22:FW26" si="546">100*MU22/MS22</f>
        <v>62.2396401</v>
      </c>
      <c r="FX22" s="43">
        <f t="shared" si="507"/>
        <v>6.310073525</v>
      </c>
      <c r="FY22" s="43">
        <f t="shared" si="508"/>
        <v>2.027388573</v>
      </c>
      <c r="FZ22" s="42">
        <f t="shared" si="509"/>
        <v>35.68270291</v>
      </c>
      <c r="GA22" s="43">
        <f t="shared" ref="GA22:GA25" si="547">100*MZ22/MX22</f>
        <v>61.33614127</v>
      </c>
      <c r="GB22" s="43">
        <f t="shared" si="510"/>
        <v>2.981155813</v>
      </c>
      <c r="GC22" s="42">
        <f t="shared" si="511"/>
        <v>50.63030834</v>
      </c>
      <c r="GD22" s="43">
        <f t="shared" si="512"/>
        <v>39.59869558</v>
      </c>
      <c r="GE22" s="43">
        <f t="shared" ref="GE22:GE25" si="548">100*NE22/NB22</f>
        <v>9.770996082</v>
      </c>
      <c r="GF22" s="50" t="str">
        <f t="shared" si="513"/>
        <v>D+</v>
      </c>
      <c r="GG22" s="45">
        <f t="shared" si="514"/>
        <v>2.445028819</v>
      </c>
      <c r="GH22" s="42">
        <f t="shared" si="515"/>
        <v>45.87161198</v>
      </c>
      <c r="GI22" s="43">
        <f t="shared" si="516"/>
        <v>40.25449358</v>
      </c>
      <c r="GJ22" s="43">
        <f t="shared" ref="GJ22:GJ25" si="549">100*NI22/NF22</f>
        <v>13.87389444</v>
      </c>
      <c r="GK22" s="50" t="str">
        <f t="shared" si="517"/>
        <v>D+</v>
      </c>
      <c r="GL22" s="45">
        <f t="shared" si="518"/>
        <v>5.93043884</v>
      </c>
      <c r="GM22" s="42">
        <f t="shared" si="519"/>
        <v>53.82948913</v>
      </c>
      <c r="GN22" s="43">
        <f t="shared" si="520"/>
        <v>40.47661098</v>
      </c>
      <c r="GO22" s="43">
        <f>100*NM22/NJ22</f>
        <v>5.693899898</v>
      </c>
      <c r="GP22" s="50" t="str">
        <f t="shared" si="521"/>
        <v>D+</v>
      </c>
      <c r="GQ22" s="45">
        <f t="shared" si="522"/>
        <v>6.333005525</v>
      </c>
      <c r="GR22" s="42">
        <f t="shared" si="523"/>
        <v>49.77263421</v>
      </c>
      <c r="GS22" s="43">
        <f t="shared" si="524"/>
        <v>50.22736579</v>
      </c>
      <c r="GT22" s="50" t="str">
        <f t="shared" si="525"/>
        <v>D+</v>
      </c>
      <c r="GU22" s="45">
        <f t="shared" si="526"/>
        <v>2.806400656</v>
      </c>
      <c r="GV22" s="42">
        <f t="shared" si="527"/>
        <v>58.91843056</v>
      </c>
      <c r="GW22" s="43">
        <f t="shared" ref="GW22:GW23" si="550">100*NS22/NQ22</f>
        <v>38.21115126</v>
      </c>
      <c r="GX22" s="51"/>
      <c r="GY22" s="51"/>
      <c r="GZ22" s="50" t="str">
        <f t="shared" si="528"/>
        <v>D+</v>
      </c>
      <c r="HA22" s="45">
        <f t="shared" si="529"/>
        <v>9.790708291</v>
      </c>
      <c r="HB22" s="42">
        <f t="shared" si="530"/>
        <v>54.6683185</v>
      </c>
      <c r="HC22" s="43">
        <f t="shared" si="531"/>
        <v>43.97374222</v>
      </c>
      <c r="HD22" s="43">
        <f>100*NY22/NV22</f>
        <v>1.357939279</v>
      </c>
      <c r="HE22" s="44" t="str">
        <f t="shared" si="532"/>
        <v>R+</v>
      </c>
      <c r="HF22" s="45">
        <f t="shared" si="533"/>
        <v>4.292722726</v>
      </c>
      <c r="HG22" s="42">
        <f t="shared" si="534"/>
        <v>40.03276898</v>
      </c>
      <c r="HH22" s="43">
        <f t="shared" si="535"/>
        <v>59.71140303</v>
      </c>
      <c r="HI22" s="44" t="str">
        <f t="shared" si="536"/>
        <v>R+</v>
      </c>
      <c r="HJ22" s="45">
        <f t="shared" si="537"/>
        <v>16.01594752</v>
      </c>
      <c r="HK22" s="14"/>
      <c r="HL22" s="56">
        <v>747927.0</v>
      </c>
      <c r="HM22" s="75">
        <v>357735.0</v>
      </c>
      <c r="HN22" s="75">
        <v>335593.0</v>
      </c>
      <c r="HO22" s="76">
        <v>38105.0</v>
      </c>
      <c r="HP22" s="39">
        <v>713180.0</v>
      </c>
      <c r="HQ22" s="34">
        <v>401306.0</v>
      </c>
      <c r="HR22" s="73">
        <v>292276.0</v>
      </c>
      <c r="HS22" s="39">
        <v>731163.0</v>
      </c>
      <c r="HT22" s="34">
        <v>421923.0</v>
      </c>
      <c r="HU22" s="73">
        <v>295273.0</v>
      </c>
      <c r="HV22" s="39">
        <v>740752.0</v>
      </c>
      <c r="HW22" s="34">
        <v>396842.0</v>
      </c>
      <c r="HX22" s="73">
        <v>330201.0</v>
      </c>
      <c r="HY22" s="39">
        <v>651817.0</v>
      </c>
      <c r="HZ22" s="34">
        <v>319951.0</v>
      </c>
      <c r="IA22" s="34">
        <v>286616.0</v>
      </c>
      <c r="IB22" s="73">
        <v>37127.0</v>
      </c>
      <c r="IC22" s="39">
        <v>605897.0</v>
      </c>
      <c r="ID22" s="34">
        <v>312788.0</v>
      </c>
      <c r="IE22" s="34">
        <v>186378.0</v>
      </c>
      <c r="IF22" s="73">
        <v>85970.0</v>
      </c>
      <c r="IG22" s="39">
        <v>679499.0</v>
      </c>
      <c r="IH22" s="34">
        <v>263420.0</v>
      </c>
      <c r="II22" s="34">
        <v>206504.0</v>
      </c>
      <c r="IJ22" s="73">
        <v>206820.0</v>
      </c>
      <c r="IK22" s="39">
        <v>555035.0</v>
      </c>
      <c r="IL22" s="34">
        <v>243569.0</v>
      </c>
      <c r="IM22" s="73">
        <v>307131.0</v>
      </c>
      <c r="IN22" s="39">
        <v>553144.0</v>
      </c>
      <c r="IO22" s="34">
        <v>214515.0</v>
      </c>
      <c r="IP22" s="73">
        <v>336500.0</v>
      </c>
      <c r="IQ22" s="39">
        <v>523011.0</v>
      </c>
      <c r="IR22" s="34">
        <v>220974.0</v>
      </c>
      <c r="IS22" s="34">
        <v>238522.0</v>
      </c>
      <c r="IT22" s="73">
        <v>53327.0</v>
      </c>
      <c r="IU22" s="39">
        <v>483208.0</v>
      </c>
      <c r="IV22" s="34">
        <v>232279.0</v>
      </c>
      <c r="IW22" s="73">
        <v>236320.0</v>
      </c>
      <c r="IX22" s="39">
        <v>417271.0</v>
      </c>
      <c r="IY22" s="34">
        <v>160584.0</v>
      </c>
      <c r="IZ22" s="73">
        <v>256458.0</v>
      </c>
      <c r="JA22" s="39">
        <v>392936.0</v>
      </c>
      <c r="JB22" s="34">
        <v>217312.0</v>
      </c>
      <c r="JC22" s="34">
        <v>169254.0</v>
      </c>
      <c r="JD22" s="73">
        <v>6370.0</v>
      </c>
      <c r="JE22" s="39">
        <v>381221.0</v>
      </c>
      <c r="JF22" s="34">
        <v>262264.0</v>
      </c>
      <c r="JG22" s="73">
        <v>118701.0</v>
      </c>
      <c r="JH22" s="39">
        <v>421773.0</v>
      </c>
      <c r="JI22" s="34">
        <v>181159.0</v>
      </c>
      <c r="JJ22" s="34">
        <v>240608.0</v>
      </c>
      <c r="JK22" s="73">
        <v>6.0</v>
      </c>
      <c r="JL22" s="39">
        <v>351706.0</v>
      </c>
      <c r="JM22" s="34">
        <v>102468.0</v>
      </c>
      <c r="JN22" s="34">
        <v>249238.0</v>
      </c>
      <c r="JO22" s="73">
        <v>0.0</v>
      </c>
      <c r="JP22" s="39">
        <v>351786.0</v>
      </c>
      <c r="JQ22" s="34">
        <v>118806.0</v>
      </c>
      <c r="JR22" s="73">
        <v>232353.0</v>
      </c>
      <c r="JS22" s="39">
        <v>264789.0</v>
      </c>
      <c r="JT22" s="34">
        <v>111916.0</v>
      </c>
      <c r="JU22" s="34">
        <v>150234.0</v>
      </c>
      <c r="JV22" s="34">
        <v>0.0</v>
      </c>
      <c r="JW22" s="73">
        <v>1884.0</v>
      </c>
      <c r="JX22" s="39">
        <v>296400.0</v>
      </c>
      <c r="JY22" s="34">
        <v>140631.0</v>
      </c>
      <c r="JZ22" s="73">
        <v>155434.0</v>
      </c>
      <c r="KA22" s="39">
        <v>320840.0</v>
      </c>
      <c r="KB22" s="34">
        <v>156478.0</v>
      </c>
      <c r="KC22" s="73">
        <v>163951.0</v>
      </c>
      <c r="KD22" s="39">
        <v>304240.0</v>
      </c>
      <c r="KE22" s="34">
        <v>126333.0</v>
      </c>
      <c r="KF22" s="73">
        <v>168823.0</v>
      </c>
      <c r="KG22" s="39">
        <v>298444.0</v>
      </c>
      <c r="KH22" s="34">
        <v>128907.0</v>
      </c>
      <c r="KI22" s="34">
        <v>166631.0</v>
      </c>
      <c r="KJ22" s="73">
        <v>2489.0</v>
      </c>
      <c r="KK22" s="39">
        <v>262171.0</v>
      </c>
      <c r="KL22" s="34">
        <v>81179.0</v>
      </c>
      <c r="KM22" s="73">
        <v>179923.0</v>
      </c>
      <c r="KN22" s="39">
        <v>192192.0</v>
      </c>
      <c r="KO22" s="34">
        <v>41964.0</v>
      </c>
      <c r="KP22" s="34">
        <v>138440.0</v>
      </c>
      <c r="KQ22" s="73">
        <v>11382.0</v>
      </c>
      <c r="KR22" s="39">
        <v>197840.0</v>
      </c>
      <c r="KS22" s="34">
        <v>58961.0</v>
      </c>
      <c r="KT22" s="34">
        <v>136355.0</v>
      </c>
      <c r="KU22" s="73">
        <v>2214.0</v>
      </c>
      <c r="KV22" s="39">
        <v>136314.0</v>
      </c>
      <c r="KW22" s="34">
        <v>64033.0</v>
      </c>
      <c r="KX22" s="34">
        <v>69508.0</v>
      </c>
      <c r="KY22" s="73">
        <v>2177.0</v>
      </c>
      <c r="KZ22" s="39">
        <v>129640.0</v>
      </c>
      <c r="LA22" s="34">
        <v>51113.0</v>
      </c>
      <c r="LB22" s="34">
        <v>26545.0</v>
      </c>
      <c r="LC22" s="34">
        <v>48495.0</v>
      </c>
      <c r="LD22" s="73">
        <v>2541.0</v>
      </c>
      <c r="LE22" s="39">
        <v>106336.0</v>
      </c>
      <c r="LF22" s="34">
        <v>35403.0</v>
      </c>
      <c r="LG22" s="34">
        <v>66987.0</v>
      </c>
      <c r="LH22" s="73">
        <v>1758.0</v>
      </c>
      <c r="LI22" s="39">
        <v>97023.0</v>
      </c>
      <c r="LJ22" s="34">
        <v>27642.0</v>
      </c>
      <c r="LK22" s="34">
        <v>65432.0</v>
      </c>
      <c r="LL22" s="73">
        <v>2102.0</v>
      </c>
      <c r="LM22" s="39">
        <v>105693.0</v>
      </c>
      <c r="LN22" s="34">
        <v>36822.0</v>
      </c>
      <c r="LO22" s="73">
        <v>65412.0</v>
      </c>
      <c r="LP22" s="39">
        <v>118419.0</v>
      </c>
      <c r="LQ22" s="34">
        <v>34587.0</v>
      </c>
      <c r="LR22" s="73">
        <v>80403.0</v>
      </c>
      <c r="LS22" s="39">
        <v>116451.0</v>
      </c>
      <c r="LT22" s="34">
        <v>48049.0</v>
      </c>
      <c r="LU22" s="34">
        <v>62936.0</v>
      </c>
      <c r="LV22" s="73">
        <v>2396.0</v>
      </c>
      <c r="LW22" s="39">
        <v>128253.0</v>
      </c>
      <c r="LX22" s="34">
        <v>50472.0</v>
      </c>
      <c r="LY22" s="73">
        <v>73730.0</v>
      </c>
      <c r="LZ22" s="39">
        <v>130491.0</v>
      </c>
      <c r="MA22" s="34">
        <v>52153.0</v>
      </c>
      <c r="MB22" s="73">
        <v>72217.0</v>
      </c>
      <c r="MC22" s="39">
        <v>143903.0</v>
      </c>
      <c r="MD22" s="34">
        <v>65211.0</v>
      </c>
      <c r="ME22" s="34">
        <v>74052.0</v>
      </c>
      <c r="MF22" s="73">
        <v>4409.0</v>
      </c>
      <c r="MG22" s="39">
        <v>117045.0</v>
      </c>
      <c r="MH22" s="34">
        <v>49917.0</v>
      </c>
      <c r="MI22" s="73">
        <v>66300.0</v>
      </c>
      <c r="MJ22" s="39">
        <v>90523.0</v>
      </c>
      <c r="MK22" s="34">
        <v>29097.0</v>
      </c>
      <c r="ML22" s="73">
        <v>61426.0</v>
      </c>
      <c r="MM22" s="39">
        <v>112962.0</v>
      </c>
      <c r="MN22" s="34">
        <v>42460.0</v>
      </c>
      <c r="MO22" s="73">
        <v>70502.0</v>
      </c>
      <c r="MP22" s="39">
        <v>114797.0</v>
      </c>
      <c r="MQ22" s="34">
        <v>46992.0</v>
      </c>
      <c r="MR22" s="73">
        <v>67805.0</v>
      </c>
      <c r="MS22" s="39">
        <v>100918.0</v>
      </c>
      <c r="MT22" s="34">
        <v>29693.0</v>
      </c>
      <c r="MU22" s="34">
        <v>62811.0</v>
      </c>
      <c r="MV22" s="34">
        <v>6368.0</v>
      </c>
      <c r="MW22" s="73">
        <v>2046.0</v>
      </c>
      <c r="MX22" s="39">
        <v>109689.0</v>
      </c>
      <c r="MY22" s="34">
        <v>39140.0</v>
      </c>
      <c r="MZ22" s="34">
        <v>67279.0</v>
      </c>
      <c r="NA22" s="73">
        <v>3270.0</v>
      </c>
      <c r="NB22" s="39">
        <v>82182.0</v>
      </c>
      <c r="NC22" s="34">
        <v>41609.0</v>
      </c>
      <c r="ND22" s="34">
        <v>32543.0</v>
      </c>
      <c r="NE22" s="73">
        <v>8030.0</v>
      </c>
      <c r="NF22" s="39">
        <v>87625.0</v>
      </c>
      <c r="NG22" s="34">
        <v>40195.0</v>
      </c>
      <c r="NH22" s="34">
        <v>35273.0</v>
      </c>
      <c r="NI22" s="73">
        <v>12157.0</v>
      </c>
      <c r="NJ22" s="39">
        <v>84933.0</v>
      </c>
      <c r="NK22" s="34">
        <v>45719.0</v>
      </c>
      <c r="NL22" s="34">
        <v>34378.0</v>
      </c>
      <c r="NM22" s="73">
        <v>4836.0</v>
      </c>
      <c r="NN22" s="39">
        <v>92802.0</v>
      </c>
      <c r="NO22" s="34">
        <v>46190.0</v>
      </c>
      <c r="NP22" s="73">
        <v>46612.0</v>
      </c>
      <c r="NQ22" s="39">
        <v>38740.0</v>
      </c>
      <c r="NR22" s="34">
        <v>22825.0</v>
      </c>
      <c r="NS22" s="34">
        <v>14803.0</v>
      </c>
      <c r="NT22" s="34">
        <v>0.0</v>
      </c>
      <c r="NU22" s="34">
        <v>0.0</v>
      </c>
      <c r="NV22" s="39">
        <v>62153.0</v>
      </c>
      <c r="NW22" s="34">
        <v>33978.0</v>
      </c>
      <c r="NX22" s="34">
        <v>27331.0</v>
      </c>
      <c r="NY22" s="34">
        <v>844.0</v>
      </c>
      <c r="NZ22" s="39">
        <v>34789.0</v>
      </c>
      <c r="OA22" s="34">
        <v>13927.0</v>
      </c>
      <c r="OB22" s="73">
        <v>20773.0</v>
      </c>
      <c r="OC22" s="14"/>
      <c r="OD22" s="40">
        <f t="shared" si="145"/>
        <v>0.4835703695</v>
      </c>
      <c r="OE22" s="40">
        <f t="shared" si="146"/>
        <v>5.895402076</v>
      </c>
      <c r="OF22" s="40">
        <f t="shared" si="147"/>
        <v>5.141180693</v>
      </c>
      <c r="OG22" s="40">
        <f t="shared" si="148"/>
        <v>5.827147672</v>
      </c>
      <c r="OH22" s="40">
        <f t="shared" si="149"/>
        <v>2.478113536</v>
      </c>
      <c r="OI22" s="40">
        <f t="shared" si="150"/>
        <v>7.926857097</v>
      </c>
      <c r="OJ22" s="40">
        <f t="shared" si="151"/>
        <v>2.600953803</v>
      </c>
      <c r="OK22" s="40">
        <f t="shared" si="152"/>
        <v>-1.869460033</v>
      </c>
      <c r="OL22" s="40">
        <f t="shared" si="153"/>
        <v>-1.899498157</v>
      </c>
      <c r="OM22" s="40">
        <f t="shared" si="154"/>
        <v>3.395858008</v>
      </c>
      <c r="ON22" s="40">
        <f t="shared" si="155"/>
        <v>-1.483464569</v>
      </c>
      <c r="OO22" s="40">
        <f t="shared" si="156"/>
        <v>0.2915841618</v>
      </c>
      <c r="OP22" s="40">
        <f t="shared" si="157"/>
        <v>6.621961215</v>
      </c>
      <c r="OQ22" s="40">
        <f t="shared" si="158"/>
        <v>7.496217215</v>
      </c>
      <c r="OR22" s="40">
        <f t="shared" si="159"/>
        <v>-7.130173003</v>
      </c>
      <c r="OS22" s="40">
        <f t="shared" si="160"/>
        <v>-13.11378735</v>
      </c>
      <c r="OT22" s="40">
        <f t="shared" si="161"/>
        <v>-10.71557366</v>
      </c>
      <c r="OU22" s="40">
        <f t="shared" si="162"/>
        <v>-9.67794199</v>
      </c>
      <c r="OV22" s="40">
        <f t="shared" si="163"/>
        <v>-6.273759189</v>
      </c>
      <c r="OW22" s="40">
        <f t="shared" si="164"/>
        <v>-6.165918581</v>
      </c>
      <c r="OX22" s="40">
        <f t="shared" si="165"/>
        <v>-19.65694187</v>
      </c>
      <c r="OY22" s="40">
        <f t="shared" si="166"/>
        <v>-15.53133062</v>
      </c>
      <c r="OZ22" s="40">
        <f t="shared" si="167"/>
        <v>-10.11114556</v>
      </c>
      <c r="PA22" s="40">
        <f t="shared" si="168"/>
        <v>-11.52375125</v>
      </c>
      <c r="PB22" s="40">
        <f t="shared" si="169"/>
        <v>-5.930892062</v>
      </c>
      <c r="PC22" s="40">
        <f t="shared" si="170"/>
        <v>-3.693434945</v>
      </c>
      <c r="PD22" s="40">
        <f t="shared" si="171"/>
        <v>1.473954313</v>
      </c>
      <c r="PE22" s="40">
        <f t="shared" si="172"/>
        <v>-10.91806527</v>
      </c>
      <c r="PF22" s="40">
        <f t="shared" si="173"/>
        <v>-10.28614803</v>
      </c>
      <c r="PG22" s="40">
        <f t="shared" si="174"/>
        <v>-10.82841901</v>
      </c>
      <c r="PH22" s="40">
        <f t="shared" si="175"/>
        <v>-17.71468018</v>
      </c>
      <c r="PI22" s="40">
        <f t="shared" si="176"/>
        <v>-8.396428249</v>
      </c>
      <c r="PJ22" s="40">
        <f t="shared" si="177"/>
        <v>-9.793367302</v>
      </c>
      <c r="PK22" s="40">
        <f t="shared" si="178"/>
        <v>-8.360884619</v>
      </c>
      <c r="PL22" s="40">
        <f t="shared" si="179"/>
        <v>-3.12324117</v>
      </c>
      <c r="PM22" s="40">
        <f t="shared" si="180"/>
        <v>-8.566704587</v>
      </c>
      <c r="PN22" s="40">
        <f t="shared" si="181"/>
        <v>-11.9190541</v>
      </c>
      <c r="PO22" s="40">
        <f t="shared" si="182"/>
        <v>-9.749005183</v>
      </c>
      <c r="PP22" s="40">
        <f t="shared" si="183"/>
        <v>-4.02361944</v>
      </c>
      <c r="PQ22" s="40">
        <f t="shared" si="184"/>
        <v>-10.58061554</v>
      </c>
      <c r="PR22" s="40">
        <f t="shared" si="185"/>
        <v>-21.00583286</v>
      </c>
      <c r="PS22" s="40">
        <f t="shared" si="186"/>
        <v>2.445028819</v>
      </c>
      <c r="PT22" s="40">
        <f t="shared" si="187"/>
        <v>5.93043884</v>
      </c>
      <c r="PU22" s="40">
        <f t="shared" si="188"/>
        <v>6.333005525</v>
      </c>
      <c r="PV22" s="40">
        <f t="shared" si="189"/>
        <v>2.806400656</v>
      </c>
      <c r="PW22" s="40">
        <f t="shared" si="190"/>
        <v>9.790708291</v>
      </c>
      <c r="PX22" s="40">
        <f t="shared" si="191"/>
        <v>-4.292722726</v>
      </c>
      <c r="PY22" s="40">
        <f t="shared" si="192"/>
        <v>-16.01594752</v>
      </c>
    </row>
    <row r="23">
      <c r="A23" s="77" t="s">
        <v>176</v>
      </c>
      <c r="B23" s="42">
        <f t="shared" si="2"/>
        <v>60.32574424</v>
      </c>
      <c r="C23" s="43">
        <f t="shared" si="3"/>
        <v>33.90930473</v>
      </c>
      <c r="D23" s="43">
        <f t="shared" si="4"/>
        <v>2.862000557</v>
      </c>
      <c r="E23" s="44" t="str">
        <f t="shared" si="115"/>
        <v>D+</v>
      </c>
      <c r="F23" s="45">
        <f t="shared" si="116"/>
        <v>12.90302893</v>
      </c>
      <c r="G23" s="42">
        <f t="shared" si="5"/>
        <v>61.97419078</v>
      </c>
      <c r="H23" s="43">
        <f t="shared" si="6"/>
        <v>35.89773234</v>
      </c>
      <c r="I23" s="44" t="str">
        <f t="shared" si="117"/>
        <v>D+</v>
      </c>
      <c r="J23" s="45">
        <f t="shared" si="118"/>
        <v>11.35720647</v>
      </c>
      <c r="K23" s="42">
        <f t="shared" si="7"/>
        <v>61.91934476</v>
      </c>
      <c r="L23" s="43">
        <f t="shared" si="8"/>
        <v>36.47451965</v>
      </c>
      <c r="M23" s="44" t="str">
        <f t="shared" si="119"/>
        <v>D+</v>
      </c>
      <c r="N23" s="45">
        <f t="shared" si="120"/>
        <v>9.241743002</v>
      </c>
      <c r="O23" s="42">
        <f t="shared" si="9"/>
        <v>55.91424566</v>
      </c>
      <c r="P23" s="43">
        <f t="shared" si="10"/>
        <v>42.93427936</v>
      </c>
      <c r="Q23" s="44" t="str">
        <f t="shared" si="121"/>
        <v>D+</v>
      </c>
      <c r="R23" s="45">
        <f t="shared" si="122"/>
        <v>7.809715469</v>
      </c>
      <c r="S23" s="42">
        <f t="shared" si="11"/>
        <v>56.56841835</v>
      </c>
      <c r="T23" s="43">
        <f t="shared" si="12"/>
        <v>40.1779825</v>
      </c>
      <c r="U23" s="43">
        <f t="shared" si="13"/>
        <v>2.654580643</v>
      </c>
      <c r="V23" s="44" t="str">
        <f t="shared" si="123"/>
        <v>D+</v>
      </c>
      <c r="W23" s="45">
        <f t="shared" si="124"/>
        <v>8.201096596</v>
      </c>
      <c r="X23" s="42">
        <f t="shared" si="14"/>
        <v>54.25477435</v>
      </c>
      <c r="Y23" s="43">
        <f t="shared" si="15"/>
        <v>38.26949749</v>
      </c>
      <c r="Z23" s="43">
        <f t="shared" si="16"/>
        <v>6.503113647</v>
      </c>
      <c r="AA23" s="44" t="str">
        <f t="shared" si="125"/>
        <v>D+</v>
      </c>
      <c r="AB23" s="45">
        <f t="shared" si="126"/>
        <v>3.903160166</v>
      </c>
      <c r="AC23" s="42">
        <f t="shared" si="17"/>
        <v>49.80091141</v>
      </c>
      <c r="AD23" s="43">
        <f t="shared" si="18"/>
        <v>35.6210385</v>
      </c>
      <c r="AE23" s="43">
        <f t="shared" si="19"/>
        <v>14.17669918</v>
      </c>
      <c r="AF23" s="44" t="str">
        <f t="shared" si="127"/>
        <v>D+</v>
      </c>
      <c r="AG23" s="45">
        <f t="shared" si="128"/>
        <v>4.844980978</v>
      </c>
      <c r="AH23" s="42">
        <f t="shared" si="20"/>
        <v>48.19903427</v>
      </c>
      <c r="AI23" s="43">
        <f t="shared" si="21"/>
        <v>51.10758663</v>
      </c>
      <c r="AJ23" s="44" t="str">
        <f t="shared" si="129"/>
        <v>D+</v>
      </c>
      <c r="AK23" s="45">
        <f t="shared" si="130"/>
        <v>2.437128439</v>
      </c>
      <c r="AL23" s="42">
        <f t="shared" si="22"/>
        <v>47.01639086</v>
      </c>
      <c r="AM23" s="43">
        <f t="shared" si="23"/>
        <v>52.50505259</v>
      </c>
      <c r="AN23" s="44" t="str">
        <f t="shared" si="131"/>
        <v>D+</v>
      </c>
      <c r="AO23" s="45">
        <f t="shared" si="132"/>
        <v>6.412092551</v>
      </c>
      <c r="AP23" s="42">
        <f t="shared" si="24"/>
        <v>47.13812954</v>
      </c>
      <c r="AQ23" s="43">
        <f t="shared" si="25"/>
        <v>44.18096509</v>
      </c>
      <c r="AR23" s="43">
        <f t="shared" si="26"/>
        <v>7.759643647</v>
      </c>
      <c r="AS23" s="44" t="str">
        <f t="shared" si="133"/>
        <v>D+</v>
      </c>
      <c r="AT23" s="45">
        <f t="shared" si="134"/>
        <v>6.924479508</v>
      </c>
      <c r="AU23" s="42">
        <f t="shared" si="27"/>
        <v>53.03541992</v>
      </c>
      <c r="AV23" s="43">
        <f t="shared" si="28"/>
        <v>46.96458008</v>
      </c>
      <c r="AW23" s="44" t="str">
        <f t="shared" si="135"/>
        <v>D+</v>
      </c>
      <c r="AX23" s="45">
        <f t="shared" si="136"/>
        <v>1.983134251</v>
      </c>
      <c r="AY23" s="42">
        <f t="shared" si="29"/>
        <v>37.35976635</v>
      </c>
      <c r="AZ23" s="43">
        <f t="shared" si="30"/>
        <v>61.2570283</v>
      </c>
      <c r="BA23" s="44" t="str">
        <f t="shared" si="137"/>
        <v>R+</v>
      </c>
      <c r="BB23" s="45">
        <f t="shared" si="138"/>
        <v>0.3301133315</v>
      </c>
      <c r="BC23" s="42">
        <f t="shared" si="31"/>
        <v>43.58647784</v>
      </c>
      <c r="BD23" s="43">
        <f t="shared" si="32"/>
        <v>41.94159051</v>
      </c>
      <c r="BE23" s="43">
        <f t="shared" si="33"/>
        <v>14.47193166</v>
      </c>
      <c r="BF23" s="44" t="str">
        <f t="shared" si="139"/>
        <v>D+</v>
      </c>
      <c r="BG23" s="45">
        <f t="shared" si="140"/>
        <v>1.367553089</v>
      </c>
      <c r="BH23" s="42">
        <f t="shared" si="193"/>
        <v>65.46709815</v>
      </c>
      <c r="BI23" s="43">
        <f t="shared" si="34"/>
        <v>34.5284234</v>
      </c>
      <c r="BJ23" s="44" t="str">
        <f t="shared" si="141"/>
        <v>D+</v>
      </c>
      <c r="BK23" s="45">
        <f t="shared" si="142"/>
        <v>4.124227802</v>
      </c>
      <c r="BL23" s="42">
        <f t="shared" si="35"/>
        <v>53.61335444</v>
      </c>
      <c r="BM23" s="43">
        <f t="shared" si="36"/>
        <v>46.38636129</v>
      </c>
      <c r="BN23" s="43">
        <f t="shared" si="37"/>
        <v>0.0002842661527</v>
      </c>
      <c r="BO23" s="44" t="str">
        <f t="shared" si="143"/>
        <v>D+</v>
      </c>
      <c r="BP23" s="45">
        <f t="shared" si="144"/>
        <v>3.530945443</v>
      </c>
      <c r="BQ23" s="42">
        <f t="shared" si="358"/>
        <v>39.96488447</v>
      </c>
      <c r="BR23" s="43">
        <f t="shared" si="359"/>
        <v>60.03511553</v>
      </c>
      <c r="BS23" s="43">
        <f t="shared" si="360"/>
        <v>0</v>
      </c>
      <c r="BT23" s="44" t="str">
        <f t="shared" si="361"/>
        <v>R+</v>
      </c>
      <c r="BU23" s="45">
        <f t="shared" si="362"/>
        <v>2.283464133</v>
      </c>
      <c r="BV23" s="42">
        <f t="shared" si="363"/>
        <v>43.82534027</v>
      </c>
      <c r="BW23" s="43">
        <f t="shared" si="364"/>
        <v>55.36397236</v>
      </c>
      <c r="BX23" s="44" t="str">
        <f t="shared" si="365"/>
        <v>R+</v>
      </c>
      <c r="BY23" s="45">
        <f t="shared" si="366"/>
        <v>0.3645804873</v>
      </c>
      <c r="BZ23" s="42">
        <f t="shared" si="367"/>
        <v>48.01478043</v>
      </c>
      <c r="CA23" s="43">
        <f t="shared" si="368"/>
        <v>49.40450954</v>
      </c>
      <c r="CB23" s="43">
        <f>100*JV23/JS23</f>
        <v>0.4149245477</v>
      </c>
      <c r="CC23" s="43">
        <f t="shared" si="503"/>
        <v>1.672936898</v>
      </c>
      <c r="CD23" s="44" t="str">
        <f t="shared" si="369"/>
        <v>R+</v>
      </c>
      <c r="CE23" s="45">
        <f t="shared" si="370"/>
        <v>3.082802812</v>
      </c>
      <c r="CF23" s="42">
        <f t="shared" si="371"/>
        <v>51.85236318</v>
      </c>
      <c r="CG23" s="43">
        <f t="shared" si="372"/>
        <v>48.14763682</v>
      </c>
      <c r="CH23" s="44" t="str">
        <f t="shared" si="373"/>
        <v>R+</v>
      </c>
      <c r="CI23" s="45">
        <f t="shared" si="374"/>
        <v>1.921438231</v>
      </c>
      <c r="CJ23" s="42">
        <f t="shared" si="375"/>
        <v>58.25421857</v>
      </c>
      <c r="CK23" s="43">
        <f t="shared" si="376"/>
        <v>40.83124658</v>
      </c>
      <c r="CL23" s="44" t="str">
        <f t="shared" si="377"/>
        <v>D+</v>
      </c>
      <c r="CM23" s="45">
        <f t="shared" si="378"/>
        <v>3.792065276</v>
      </c>
      <c r="CN23" s="42">
        <f t="shared" si="379"/>
        <v>62.34829476</v>
      </c>
      <c r="CO23" s="43">
        <f t="shared" si="380"/>
        <v>37.03576275</v>
      </c>
      <c r="CP23" s="44" t="str">
        <f t="shared" si="381"/>
        <v>D+</v>
      </c>
      <c r="CQ23" s="45">
        <f t="shared" si="382"/>
        <v>0.2756511588</v>
      </c>
      <c r="CR23" s="42">
        <f t="shared" si="383"/>
        <v>61.50308969</v>
      </c>
      <c r="CS23" s="43">
        <f t="shared" si="384"/>
        <v>36.04002708</v>
      </c>
      <c r="CT23" s="43">
        <f t="shared" si="538"/>
        <v>2.052424988</v>
      </c>
      <c r="CU23" s="44" t="str">
        <f t="shared" si="386"/>
        <v>D+</v>
      </c>
      <c r="CV23" s="45">
        <f t="shared" si="387"/>
        <v>3.903137009</v>
      </c>
      <c r="CW23" s="42">
        <f t="shared" si="388"/>
        <v>42.32551273</v>
      </c>
      <c r="CX23" s="43">
        <f t="shared" si="389"/>
        <v>57.06068727</v>
      </c>
      <c r="CY23" s="44" t="str">
        <f t="shared" si="390"/>
        <v>D+</v>
      </c>
      <c r="CZ23" s="45">
        <f t="shared" si="391"/>
        <v>1.384850969</v>
      </c>
      <c r="DA23" s="42">
        <f t="shared" si="392"/>
        <v>41.28823579</v>
      </c>
      <c r="DB23" s="43">
        <f t="shared" si="393"/>
        <v>45.2873435</v>
      </c>
      <c r="DC23" s="43">
        <f t="shared" si="539"/>
        <v>13.1492067</v>
      </c>
      <c r="DD23" s="44" t="str">
        <f t="shared" si="395"/>
        <v>D+</v>
      </c>
      <c r="DE23" s="45">
        <f t="shared" si="396"/>
        <v>12.90551878</v>
      </c>
      <c r="DF23" s="42">
        <f t="shared" si="397"/>
        <v>42.15870022</v>
      </c>
      <c r="DG23" s="43">
        <f t="shared" si="398"/>
        <v>55.11048144</v>
      </c>
      <c r="DH23" s="43">
        <f t="shared" si="540"/>
        <v>2.071687482</v>
      </c>
      <c r="DI23" s="44" t="str">
        <f t="shared" si="400"/>
        <v>D+</v>
      </c>
      <c r="DJ23" s="45">
        <f t="shared" si="401"/>
        <v>7.223916589</v>
      </c>
      <c r="DK23" s="42">
        <f t="shared" si="402"/>
        <v>52.80091895</v>
      </c>
      <c r="DL23" s="43">
        <f t="shared" si="403"/>
        <v>44.78226524</v>
      </c>
      <c r="DM23" s="43">
        <f t="shared" si="404"/>
        <v>1.020458787</v>
      </c>
      <c r="DN23" s="44" t="str">
        <f t="shared" si="405"/>
        <v>D+</v>
      </c>
      <c r="DO23" s="45">
        <f t="shared" si="406"/>
        <v>2.465122034</v>
      </c>
      <c r="DP23" s="42">
        <f t="shared" si="407"/>
        <v>48.57035706</v>
      </c>
      <c r="DQ23" s="43">
        <f t="shared" si="408"/>
        <v>23.68987115</v>
      </c>
      <c r="DR23" s="43">
        <f t="shared" si="409"/>
        <v>24.91109186</v>
      </c>
      <c r="DS23" s="43">
        <f t="shared" si="410"/>
        <v>1.722554864</v>
      </c>
      <c r="DT23" s="44" t="str">
        <f t="shared" si="411"/>
        <v>D+</v>
      </c>
      <c r="DU23" s="45">
        <f t="shared" si="412"/>
        <v>2.871772337</v>
      </c>
      <c r="DV23" s="42">
        <f t="shared" si="413"/>
        <v>48.59242614</v>
      </c>
      <c r="DW23" s="43">
        <f t="shared" si="414"/>
        <v>48.84606194</v>
      </c>
      <c r="DX23" s="43">
        <f t="shared" si="415"/>
        <v>0.9738776092</v>
      </c>
      <c r="DY23" s="44" t="str">
        <f t="shared" si="416"/>
        <v>D+</v>
      </c>
      <c r="DZ23" s="45">
        <f t="shared" si="417"/>
        <v>4.375164167</v>
      </c>
      <c r="EA23" s="42">
        <f t="shared" si="418"/>
        <v>48.809922</v>
      </c>
      <c r="EB23" s="43">
        <f t="shared" si="419"/>
        <v>48.8326666</v>
      </c>
      <c r="EC23" s="43">
        <f t="shared" si="420"/>
        <v>1.002100531</v>
      </c>
      <c r="ED23" s="44" t="str">
        <f t="shared" si="421"/>
        <v>D+</v>
      </c>
      <c r="EE23" s="45">
        <f t="shared" si="422"/>
        <v>10.00325588</v>
      </c>
      <c r="EF23" s="42">
        <f t="shared" si="423"/>
        <v>46.22627953</v>
      </c>
      <c r="EG23" s="43">
        <f t="shared" si="424"/>
        <v>51.50056347</v>
      </c>
      <c r="EH23" s="44" t="str">
        <f t="shared" si="425"/>
        <v>D+</v>
      </c>
      <c r="EI23" s="45">
        <f t="shared" si="426"/>
        <v>0.4557263577</v>
      </c>
      <c r="EJ23" s="42">
        <f t="shared" si="427"/>
        <v>41.61854793</v>
      </c>
      <c r="EK23" s="43">
        <f t="shared" si="428"/>
        <v>54.72908983</v>
      </c>
      <c r="EL23" s="44" t="str">
        <f t="shared" si="429"/>
        <v>R+</v>
      </c>
      <c r="EM23" s="45">
        <f t="shared" si="430"/>
        <v>4.596717103</v>
      </c>
      <c r="EN23" s="42">
        <f t="shared" si="505"/>
        <v>53.38928613</v>
      </c>
      <c r="EO23" s="43">
        <f t="shared" si="431"/>
        <v>43.48188958</v>
      </c>
      <c r="EP23" s="43">
        <f t="shared" si="541"/>
        <v>0.3732270543</v>
      </c>
      <c r="EQ23" s="44" t="str">
        <f t="shared" si="433"/>
        <v>D+</v>
      </c>
      <c r="ER23" s="45">
        <f t="shared" si="434"/>
        <v>3.424030792</v>
      </c>
      <c r="ES23" s="42">
        <f t="shared" si="436"/>
        <v>50.3401425</v>
      </c>
      <c r="ET23" s="43">
        <f t="shared" si="437"/>
        <v>47.39998388</v>
      </c>
      <c r="EU23" s="44" t="str">
        <f t="shared" si="438"/>
        <v>D+</v>
      </c>
      <c r="EV23" s="45">
        <f t="shared" si="439"/>
        <v>1.073675297</v>
      </c>
      <c r="EW23" s="42">
        <f t="shared" si="440"/>
        <v>52.07317532</v>
      </c>
      <c r="EX23" s="43">
        <f t="shared" si="441"/>
        <v>46.0963665</v>
      </c>
      <c r="EY23" s="44" t="str">
        <f t="shared" si="442"/>
        <v>D+</v>
      </c>
      <c r="EZ23" s="45">
        <f t="shared" si="443"/>
        <v>2.749495161</v>
      </c>
      <c r="FA23" s="42">
        <f t="shared" si="444"/>
        <v>54.41032162</v>
      </c>
      <c r="FB23" s="43">
        <f t="shared" si="445"/>
        <v>45.58967838</v>
      </c>
      <c r="FC23" s="51"/>
      <c r="FD23" s="44" t="str">
        <f t="shared" si="447"/>
        <v>D+</v>
      </c>
      <c r="FE23" s="45">
        <f t="shared" si="448"/>
        <v>4.461290399</v>
      </c>
      <c r="FF23" s="42">
        <f t="shared" si="449"/>
        <v>56.04516393</v>
      </c>
      <c r="FG23" s="43">
        <f t="shared" si="450"/>
        <v>43.95483607</v>
      </c>
      <c r="FH23" s="44" t="str">
        <f t="shared" si="451"/>
        <v>D+</v>
      </c>
      <c r="FI23" s="45">
        <f t="shared" si="452"/>
        <v>4.526911807</v>
      </c>
      <c r="FJ23" s="42">
        <f t="shared" si="453"/>
        <v>50.34474551</v>
      </c>
      <c r="FK23" s="43">
        <f t="shared" si="454"/>
        <v>49.65525449</v>
      </c>
      <c r="FL23" s="44" t="str">
        <f t="shared" si="455"/>
        <v>D+</v>
      </c>
      <c r="FM23" s="45">
        <f t="shared" si="456"/>
        <v>6.28247919</v>
      </c>
      <c r="FN23" s="42">
        <f t="shared" si="457"/>
        <v>67.19866372</v>
      </c>
      <c r="FO23" s="43">
        <f t="shared" si="458"/>
        <v>32.80133628</v>
      </c>
      <c r="FP23" s="44" t="str">
        <f t="shared" si="459"/>
        <v>D+</v>
      </c>
      <c r="FQ23" s="45">
        <f t="shared" si="460"/>
        <v>19.86179713</v>
      </c>
      <c r="FR23" s="42">
        <f t="shared" si="542"/>
        <v>44.9143939</v>
      </c>
      <c r="FS23" s="43">
        <f t="shared" si="543"/>
        <v>55.0856061</v>
      </c>
      <c r="FT23" s="44" t="str">
        <f t="shared" si="544"/>
        <v>R+</v>
      </c>
      <c r="FU23" s="45">
        <f t="shared" si="545"/>
        <v>0.04409317786</v>
      </c>
      <c r="FV23" s="42">
        <f t="shared" si="506"/>
        <v>6.449590279</v>
      </c>
      <c r="FW23" s="43">
        <f t="shared" si="546"/>
        <v>2.47994638</v>
      </c>
      <c r="FX23" s="43">
        <f t="shared" si="507"/>
        <v>45.9254935</v>
      </c>
      <c r="FY23" s="43">
        <f t="shared" si="508"/>
        <v>45.14496984</v>
      </c>
      <c r="FZ23" s="42">
        <f t="shared" si="509"/>
        <v>45.04144601</v>
      </c>
      <c r="GA23" s="43">
        <f t="shared" si="547"/>
        <v>0.3281142068</v>
      </c>
      <c r="GB23" s="64">
        <f t="shared" si="510"/>
        <v>54.63043979</v>
      </c>
      <c r="GC23" s="42">
        <f t="shared" si="511"/>
        <v>53.27742279</v>
      </c>
      <c r="GD23" s="43">
        <f t="shared" si="512"/>
        <v>46.69462194</v>
      </c>
      <c r="GE23" s="43">
        <f t="shared" si="548"/>
        <v>0.02795527157</v>
      </c>
      <c r="GF23" s="44" t="str">
        <f t="shared" si="513"/>
        <v>W+</v>
      </c>
      <c r="GG23" s="45">
        <f t="shared" si="514"/>
        <v>0.3757693771</v>
      </c>
      <c r="GH23" s="42">
        <f t="shared" si="515"/>
        <v>47.71763015</v>
      </c>
      <c r="GI23" s="43">
        <f t="shared" si="516"/>
        <v>52.1040921</v>
      </c>
      <c r="GJ23" s="43">
        <f t="shared" si="549"/>
        <v>0.178277754</v>
      </c>
      <c r="GK23" s="50" t="str">
        <f t="shared" si="517"/>
        <v>D+</v>
      </c>
      <c r="GL23" s="45">
        <f t="shared" si="518"/>
        <v>0.4723060521</v>
      </c>
      <c r="GM23" s="42">
        <f t="shared" si="519"/>
        <v>47.6139176</v>
      </c>
      <c r="GN23" s="43">
        <f t="shared" si="520"/>
        <v>52.3860824</v>
      </c>
      <c r="GO23" s="51"/>
      <c r="GP23" s="44" t="str">
        <f t="shared" si="521"/>
        <v>W+</v>
      </c>
      <c r="GQ23" s="45">
        <f t="shared" si="522"/>
        <v>3.132617931</v>
      </c>
      <c r="GR23" s="42">
        <f t="shared" si="523"/>
        <v>46.16570328</v>
      </c>
      <c r="GS23" s="43">
        <f t="shared" si="524"/>
        <v>53.83429672</v>
      </c>
      <c r="GT23" s="44" t="str">
        <f t="shared" si="525"/>
        <v>W+</v>
      </c>
      <c r="GU23" s="45">
        <f t="shared" si="526"/>
        <v>0.800530279</v>
      </c>
      <c r="GV23" s="42">
        <f t="shared" si="527"/>
        <v>46.27486024</v>
      </c>
      <c r="GW23" s="43">
        <f t="shared" si="550"/>
        <v>53.72513976</v>
      </c>
      <c r="GX23" s="51"/>
      <c r="GY23" s="51"/>
      <c r="GZ23" s="44" t="str">
        <f t="shared" si="528"/>
        <v>W+</v>
      </c>
      <c r="HA23" s="45">
        <f t="shared" si="529"/>
        <v>4.594046646</v>
      </c>
      <c r="HB23" s="42">
        <f t="shared" si="530"/>
        <v>49.99478025</v>
      </c>
      <c r="HC23" s="43">
        <f t="shared" si="531"/>
        <v>50.00521975</v>
      </c>
      <c r="HD23" s="51"/>
      <c r="HE23" s="44" t="str">
        <f t="shared" si="532"/>
        <v>R+</v>
      </c>
      <c r="HF23" s="45">
        <f t="shared" si="533"/>
        <v>9.718843161</v>
      </c>
      <c r="HG23" s="42">
        <f t="shared" si="534"/>
        <v>49.74670277</v>
      </c>
      <c r="HH23" s="43">
        <f t="shared" si="535"/>
        <v>50.25329723</v>
      </c>
      <c r="HI23" s="44" t="str">
        <f t="shared" si="536"/>
        <v>R+</v>
      </c>
      <c r="HJ23" s="45">
        <f t="shared" si="537"/>
        <v>6.404691438</v>
      </c>
      <c r="HK23" s="14"/>
      <c r="HL23" s="56">
        <v>2781446.0</v>
      </c>
      <c r="HM23" s="75">
        <v>1677928.0</v>
      </c>
      <c r="HN23" s="75">
        <v>943169.0</v>
      </c>
      <c r="HO23" s="76">
        <v>79605.0</v>
      </c>
      <c r="HP23" s="39">
        <v>2707327.0</v>
      </c>
      <c r="HQ23" s="34">
        <v>1677844.0</v>
      </c>
      <c r="HR23" s="73">
        <v>971869.0</v>
      </c>
      <c r="HS23" s="39">
        <v>2631596.0</v>
      </c>
      <c r="HT23" s="34">
        <v>1629467.0</v>
      </c>
      <c r="HU23" s="73">
        <v>959862.0</v>
      </c>
      <c r="HV23" s="39">
        <v>2386678.0</v>
      </c>
      <c r="HW23" s="34">
        <v>1334493.0</v>
      </c>
      <c r="HX23" s="73">
        <v>1024703.0</v>
      </c>
      <c r="HY23" s="39">
        <v>2025480.0</v>
      </c>
      <c r="HZ23" s="34">
        <v>1145782.0</v>
      </c>
      <c r="IA23" s="34">
        <v>813797.0</v>
      </c>
      <c r="IB23" s="73">
        <v>53768.0</v>
      </c>
      <c r="IC23" s="39">
        <v>1780870.0</v>
      </c>
      <c r="ID23" s="34">
        <v>966207.0</v>
      </c>
      <c r="IE23" s="34">
        <v>681530.0</v>
      </c>
      <c r="IF23" s="73">
        <v>115812.0</v>
      </c>
      <c r="IG23" s="39">
        <v>1985046.0</v>
      </c>
      <c r="IH23" s="34">
        <v>988571.0</v>
      </c>
      <c r="II23" s="34">
        <v>707094.0</v>
      </c>
      <c r="IJ23" s="73">
        <v>281414.0</v>
      </c>
      <c r="IK23" s="39">
        <v>1714358.0</v>
      </c>
      <c r="IL23" s="34">
        <v>826304.0</v>
      </c>
      <c r="IM23" s="73">
        <v>876167.0</v>
      </c>
      <c r="IN23" s="39">
        <v>1675873.0</v>
      </c>
      <c r="IO23" s="34">
        <v>787935.0</v>
      </c>
      <c r="IP23" s="73">
        <v>879918.0</v>
      </c>
      <c r="IQ23" s="39">
        <v>1540496.0</v>
      </c>
      <c r="IR23" s="34">
        <v>726161.0</v>
      </c>
      <c r="IS23" s="34">
        <v>680606.0</v>
      </c>
      <c r="IT23" s="73">
        <v>119537.0</v>
      </c>
      <c r="IU23" s="39">
        <v>1432273.0</v>
      </c>
      <c r="IV23" s="34">
        <v>759612.0</v>
      </c>
      <c r="IW23" s="73">
        <v>672661.0</v>
      </c>
      <c r="IX23" s="39">
        <v>1353812.0</v>
      </c>
      <c r="IY23" s="34">
        <v>505781.0</v>
      </c>
      <c r="IZ23" s="73">
        <v>829305.0</v>
      </c>
      <c r="JA23" s="39">
        <v>1235039.0</v>
      </c>
      <c r="JB23" s="34">
        <v>538310.0</v>
      </c>
      <c r="JC23" s="34">
        <v>517995.0</v>
      </c>
      <c r="JD23" s="73">
        <v>178734.0</v>
      </c>
      <c r="JE23" s="39">
        <v>1116457.0</v>
      </c>
      <c r="JF23" s="34">
        <v>730912.0</v>
      </c>
      <c r="JG23" s="73">
        <v>385495.0</v>
      </c>
      <c r="JH23" s="39">
        <v>1055349.0</v>
      </c>
      <c r="JI23" s="34">
        <v>565808.0</v>
      </c>
      <c r="JJ23" s="34">
        <v>489538.0</v>
      </c>
      <c r="JK23" s="73">
        <v>3.0</v>
      </c>
      <c r="JL23" s="39">
        <v>932351.0</v>
      </c>
      <c r="JM23" s="34">
        <v>372613.0</v>
      </c>
      <c r="JN23" s="34">
        <v>559738.0</v>
      </c>
      <c r="JO23" s="73">
        <v>0.0</v>
      </c>
      <c r="JP23" s="39">
        <v>902074.0</v>
      </c>
      <c r="JQ23" s="34">
        <v>395337.0</v>
      </c>
      <c r="JR23" s="73">
        <v>499424.0</v>
      </c>
      <c r="JS23" s="39">
        <v>596735.0</v>
      </c>
      <c r="JT23" s="34">
        <v>286521.0</v>
      </c>
      <c r="JU23" s="34">
        <v>294814.0</v>
      </c>
      <c r="JV23" s="34">
        <v>2476.0</v>
      </c>
      <c r="JW23" s="73">
        <v>9983.0</v>
      </c>
      <c r="JX23" s="39">
        <v>608439.0</v>
      </c>
      <c r="JY23" s="34">
        <v>315490.0</v>
      </c>
      <c r="JZ23" s="73">
        <v>292949.0</v>
      </c>
      <c r="KA23" s="39">
        <v>660117.0</v>
      </c>
      <c r="KB23" s="34">
        <v>384546.0</v>
      </c>
      <c r="KC23" s="73">
        <v>269534.0</v>
      </c>
      <c r="KD23" s="39">
        <v>624896.0</v>
      </c>
      <c r="KE23" s="34">
        <v>389612.0</v>
      </c>
      <c r="KF23" s="73">
        <v>231435.0</v>
      </c>
      <c r="KG23" s="39">
        <v>511054.0</v>
      </c>
      <c r="KH23" s="34">
        <v>314314.0</v>
      </c>
      <c r="KI23" s="34">
        <v>184184.0</v>
      </c>
      <c r="KJ23" s="73">
        <v>10489.0</v>
      </c>
      <c r="KK23" s="39">
        <v>528348.0</v>
      </c>
      <c r="KL23" s="34">
        <v>223626.0</v>
      </c>
      <c r="KM23" s="73">
        <v>301479.0</v>
      </c>
      <c r="KN23" s="39">
        <v>358630.0</v>
      </c>
      <c r="KO23" s="34">
        <v>148072.0</v>
      </c>
      <c r="KP23" s="34">
        <v>162414.0</v>
      </c>
      <c r="KQ23" s="73">
        <v>47157.0</v>
      </c>
      <c r="KR23" s="39">
        <v>428443.0</v>
      </c>
      <c r="KS23" s="34">
        <v>180626.0</v>
      </c>
      <c r="KT23" s="34">
        <v>236117.0</v>
      </c>
      <c r="KU23" s="73">
        <v>8876.0</v>
      </c>
      <c r="KV23" s="39">
        <v>262039.0</v>
      </c>
      <c r="KW23" s="34">
        <v>138359.0</v>
      </c>
      <c r="KX23" s="34">
        <v>117347.0</v>
      </c>
      <c r="KY23" s="73">
        <v>2674.0</v>
      </c>
      <c r="KZ23" s="39">
        <v>231981.0</v>
      </c>
      <c r="LA23" s="34">
        <v>112674.0</v>
      </c>
      <c r="LB23" s="34">
        <v>54956.0</v>
      </c>
      <c r="LC23" s="34">
        <v>57789.0</v>
      </c>
      <c r="LD23" s="73">
        <v>3996.0</v>
      </c>
      <c r="LE23" s="39">
        <v>238531.0</v>
      </c>
      <c r="LF23" s="34">
        <v>115908.0</v>
      </c>
      <c r="LG23" s="34">
        <v>116513.0</v>
      </c>
      <c r="LH23" s="73">
        <v>2323.0</v>
      </c>
      <c r="LI23" s="39">
        <v>224229.0</v>
      </c>
      <c r="LJ23" s="34">
        <v>109446.0</v>
      </c>
      <c r="LK23" s="34">
        <v>109497.0</v>
      </c>
      <c r="LL23" s="73">
        <v>2247.0</v>
      </c>
      <c r="LM23" s="39">
        <v>264434.0</v>
      </c>
      <c r="LN23" s="34">
        <v>122238.0</v>
      </c>
      <c r="LO23" s="73">
        <v>136185.0</v>
      </c>
      <c r="LP23" s="39">
        <v>250249.0</v>
      </c>
      <c r="LQ23" s="34">
        <v>104150.0</v>
      </c>
      <c r="LR23" s="73">
        <v>136959.0</v>
      </c>
      <c r="LS23" s="39">
        <v>213275.0</v>
      </c>
      <c r="LT23" s="34">
        <v>113866.0</v>
      </c>
      <c r="LU23" s="34">
        <v>92736.0</v>
      </c>
      <c r="LV23" s="73">
        <v>796.0</v>
      </c>
      <c r="LW23" s="39">
        <v>210941.0</v>
      </c>
      <c r="LX23" s="34">
        <v>106188.0</v>
      </c>
      <c r="LY23" s="73">
        <v>99986.0</v>
      </c>
      <c r="LZ23" s="39">
        <v>186019.0</v>
      </c>
      <c r="MA23" s="34">
        <v>96866.0</v>
      </c>
      <c r="MB23" s="73">
        <v>85748.0</v>
      </c>
      <c r="MC23" s="39">
        <v>172221.0</v>
      </c>
      <c r="MD23" s="34">
        <v>93706.0</v>
      </c>
      <c r="ME23" s="34">
        <v>78515.0</v>
      </c>
      <c r="MF23" s="73">
        <v>0.0</v>
      </c>
      <c r="MG23" s="39">
        <v>163759.0</v>
      </c>
      <c r="MH23" s="34">
        <v>91779.0</v>
      </c>
      <c r="MI23" s="73">
        <v>71980.0</v>
      </c>
      <c r="MJ23" s="39">
        <v>134447.0</v>
      </c>
      <c r="MK23" s="34">
        <v>67687.0</v>
      </c>
      <c r="ML23" s="73">
        <v>66760.0</v>
      </c>
      <c r="MM23" s="39">
        <v>92795.0</v>
      </c>
      <c r="MN23" s="34">
        <v>62357.0</v>
      </c>
      <c r="MO23" s="73">
        <v>30438.0</v>
      </c>
      <c r="MP23" s="39">
        <v>72892.0</v>
      </c>
      <c r="MQ23" s="34">
        <v>32739.0</v>
      </c>
      <c r="MR23" s="73">
        <v>40153.0</v>
      </c>
      <c r="MS23" s="39">
        <v>92502.0</v>
      </c>
      <c r="MT23" s="34">
        <v>5966.0</v>
      </c>
      <c r="MU23" s="34">
        <v>2294.0</v>
      </c>
      <c r="MV23" s="34">
        <v>42482.0</v>
      </c>
      <c r="MW23" s="73">
        <v>41760.0</v>
      </c>
      <c r="MX23" s="39">
        <v>86860.0</v>
      </c>
      <c r="MY23" s="34">
        <v>39123.0</v>
      </c>
      <c r="MZ23" s="34">
        <v>285.0</v>
      </c>
      <c r="NA23" s="73">
        <v>47452.0</v>
      </c>
      <c r="NB23" s="39">
        <v>75120.0</v>
      </c>
      <c r="NC23" s="34">
        <v>40022.0</v>
      </c>
      <c r="ND23" s="34">
        <v>35077.0</v>
      </c>
      <c r="NE23" s="73">
        <v>21.0</v>
      </c>
      <c r="NF23" s="39">
        <v>72359.0</v>
      </c>
      <c r="NG23" s="34">
        <v>34528.0</v>
      </c>
      <c r="NH23" s="34">
        <v>37702.0</v>
      </c>
      <c r="NI23" s="73">
        <v>129.0</v>
      </c>
      <c r="NJ23" s="39">
        <v>68690.0</v>
      </c>
      <c r="NK23" s="34">
        <v>32706.0</v>
      </c>
      <c r="NL23" s="34">
        <v>35984.0</v>
      </c>
      <c r="NM23" s="73">
        <v>0.0</v>
      </c>
      <c r="NN23" s="39">
        <v>62280.0</v>
      </c>
      <c r="NO23" s="34">
        <v>28752.0</v>
      </c>
      <c r="NP23" s="73">
        <v>33528.0</v>
      </c>
      <c r="NQ23" s="39">
        <v>48119.0</v>
      </c>
      <c r="NR23" s="34">
        <v>22267.0</v>
      </c>
      <c r="NS23" s="34">
        <v>25852.0</v>
      </c>
      <c r="NT23" s="34">
        <v>0.0</v>
      </c>
      <c r="NU23" s="34">
        <v>0.0</v>
      </c>
      <c r="NV23" s="39">
        <v>38316.0</v>
      </c>
      <c r="NW23" s="34">
        <v>19156.0</v>
      </c>
      <c r="NX23" s="34">
        <v>19160.0</v>
      </c>
      <c r="NY23" s="34">
        <v>0.0</v>
      </c>
      <c r="NZ23" s="39">
        <v>45796.0</v>
      </c>
      <c r="OA23" s="34">
        <v>22782.0</v>
      </c>
      <c r="OB23" s="73">
        <v>23014.0</v>
      </c>
      <c r="OC23" s="14"/>
      <c r="OD23" s="40">
        <f t="shared" si="145"/>
        <v>12.90302893</v>
      </c>
      <c r="OE23" s="40">
        <f t="shared" si="146"/>
        <v>11.35720647</v>
      </c>
      <c r="OF23" s="40">
        <f t="shared" si="147"/>
        <v>9.241743002</v>
      </c>
      <c r="OG23" s="40">
        <f t="shared" si="148"/>
        <v>7.809715469</v>
      </c>
      <c r="OH23" s="40">
        <f t="shared" si="149"/>
        <v>8.201096596</v>
      </c>
      <c r="OI23" s="40">
        <f t="shared" si="150"/>
        <v>3.903160166</v>
      </c>
      <c r="OJ23" s="40">
        <f t="shared" si="151"/>
        <v>4.844980978</v>
      </c>
      <c r="OK23" s="40">
        <f t="shared" si="152"/>
        <v>2.437128439</v>
      </c>
      <c r="OL23" s="40">
        <f t="shared" si="153"/>
        <v>6.412092551</v>
      </c>
      <c r="OM23" s="40">
        <f t="shared" si="154"/>
        <v>6.924479508</v>
      </c>
      <c r="ON23" s="40">
        <f t="shared" si="155"/>
        <v>1.983134251</v>
      </c>
      <c r="OO23" s="40">
        <f t="shared" si="156"/>
        <v>-0.3301133315</v>
      </c>
      <c r="OP23" s="40">
        <f t="shared" si="157"/>
        <v>1.367553089</v>
      </c>
      <c r="OQ23" s="40">
        <f t="shared" si="158"/>
        <v>4.124227802</v>
      </c>
      <c r="OR23" s="40">
        <f t="shared" si="159"/>
        <v>3.530945443</v>
      </c>
      <c r="OS23" s="40">
        <f t="shared" si="160"/>
        <v>-2.283464133</v>
      </c>
      <c r="OT23" s="40">
        <f t="shared" si="161"/>
        <v>-0.3645804873</v>
      </c>
      <c r="OU23" s="40">
        <f t="shared" si="162"/>
        <v>-3.082802812</v>
      </c>
      <c r="OV23" s="40">
        <f t="shared" si="163"/>
        <v>-1.921438231</v>
      </c>
      <c r="OW23" s="40">
        <f t="shared" si="164"/>
        <v>3.792065276</v>
      </c>
      <c r="OX23" s="40">
        <f t="shared" si="165"/>
        <v>0.2756511588</v>
      </c>
      <c r="OY23" s="40">
        <f t="shared" si="166"/>
        <v>3.903137009</v>
      </c>
      <c r="OZ23" s="40">
        <f t="shared" si="167"/>
        <v>1.384850969</v>
      </c>
      <c r="PA23" s="40">
        <f t="shared" si="168"/>
        <v>12.90551878</v>
      </c>
      <c r="PB23" s="40">
        <f t="shared" si="169"/>
        <v>7.223916589</v>
      </c>
      <c r="PC23" s="40">
        <f t="shared" si="170"/>
        <v>2.465122034</v>
      </c>
      <c r="PD23" s="40">
        <f t="shared" si="171"/>
        <v>2.871772337</v>
      </c>
      <c r="PE23" s="40">
        <f t="shared" si="172"/>
        <v>4.375164167</v>
      </c>
      <c r="PF23" s="40">
        <f t="shared" si="173"/>
        <v>10.00325588</v>
      </c>
      <c r="PG23" s="40">
        <f t="shared" si="174"/>
        <v>0.4557263577</v>
      </c>
      <c r="PH23" s="40">
        <f t="shared" si="175"/>
        <v>-4.596717103</v>
      </c>
      <c r="PI23" s="40">
        <f t="shared" si="176"/>
        <v>3.424030792</v>
      </c>
      <c r="PJ23" s="40">
        <f t="shared" si="177"/>
        <v>1.073675297</v>
      </c>
      <c r="PK23" s="40">
        <f t="shared" si="178"/>
        <v>2.749495161</v>
      </c>
      <c r="PL23" s="40">
        <f t="shared" si="179"/>
        <v>4.461290399</v>
      </c>
      <c r="PM23" s="40">
        <f t="shared" si="180"/>
        <v>4.526911807</v>
      </c>
      <c r="PN23" s="40">
        <f t="shared" si="181"/>
        <v>6.28247919</v>
      </c>
      <c r="PO23" s="40">
        <f t="shared" si="182"/>
        <v>19.86179713</v>
      </c>
      <c r="PP23" s="40">
        <f t="shared" si="183"/>
        <v>-0.04409317786</v>
      </c>
      <c r="PQ23" s="40">
        <f t="shared" si="184"/>
        <v>29.54783489</v>
      </c>
      <c r="PR23" s="40">
        <f t="shared" si="185"/>
        <v>41.49181714</v>
      </c>
      <c r="PS23" s="40">
        <f t="shared" si="186"/>
        <v>-0.3757693771</v>
      </c>
      <c r="PT23" s="40">
        <f t="shared" si="187"/>
        <v>0.4723060521</v>
      </c>
      <c r="PU23" s="40">
        <f t="shared" si="188"/>
        <v>-3.132617931</v>
      </c>
      <c r="PV23" s="40">
        <f t="shared" si="189"/>
        <v>-0.800530279</v>
      </c>
      <c r="PW23" s="40">
        <f t="shared" si="190"/>
        <v>-4.594046646</v>
      </c>
      <c r="PX23" s="40">
        <f t="shared" si="191"/>
        <v>-9.718843161</v>
      </c>
      <c r="PY23" s="40">
        <f t="shared" si="192"/>
        <v>-6.404691438</v>
      </c>
    </row>
    <row r="24">
      <c r="A24" s="77" t="s">
        <v>177</v>
      </c>
      <c r="B24" s="42">
        <f t="shared" si="2"/>
        <v>60.00506459</v>
      </c>
      <c r="C24" s="43">
        <f t="shared" si="3"/>
        <v>32.80835814</v>
      </c>
      <c r="D24" s="43">
        <f t="shared" si="4"/>
        <v>4.150859868</v>
      </c>
      <c r="E24" s="44" t="str">
        <f t="shared" si="115"/>
        <v>D+</v>
      </c>
      <c r="F24" s="45">
        <f t="shared" si="116"/>
        <v>13.53805793</v>
      </c>
      <c r="G24" s="42">
        <f t="shared" si="5"/>
        <v>60.6661096</v>
      </c>
      <c r="H24" s="43">
        <f t="shared" si="6"/>
        <v>37.51727952</v>
      </c>
      <c r="I24" s="44" t="str">
        <f t="shared" si="117"/>
        <v>D+</v>
      </c>
      <c r="J24" s="45">
        <f t="shared" si="118"/>
        <v>9.824048119</v>
      </c>
      <c r="K24" s="42">
        <f t="shared" si="7"/>
        <v>61.79991425</v>
      </c>
      <c r="L24" s="43">
        <f t="shared" si="8"/>
        <v>35.98926217</v>
      </c>
      <c r="M24" s="44" t="str">
        <f t="shared" si="119"/>
        <v>D+</v>
      </c>
      <c r="N24" s="45">
        <f t="shared" si="120"/>
        <v>9.508746138</v>
      </c>
      <c r="O24" s="42">
        <f t="shared" si="9"/>
        <v>61.93542893</v>
      </c>
      <c r="P24" s="43">
        <f t="shared" si="10"/>
        <v>36.77768896</v>
      </c>
      <c r="Q24" s="44" t="str">
        <f t="shared" si="121"/>
        <v>D+</v>
      </c>
      <c r="R24" s="45">
        <f t="shared" si="122"/>
        <v>13.98698677</v>
      </c>
      <c r="S24" s="42">
        <f t="shared" si="11"/>
        <v>59.80379462</v>
      </c>
      <c r="T24" s="43">
        <f t="shared" si="12"/>
        <v>32.50119128</v>
      </c>
      <c r="U24" s="43">
        <f t="shared" si="13"/>
        <v>6.421199682</v>
      </c>
      <c r="V24" s="44" t="str">
        <f t="shared" si="123"/>
        <v>D+</v>
      </c>
      <c r="W24" s="45">
        <f t="shared" si="124"/>
        <v>14.51961576</v>
      </c>
      <c r="X24" s="42">
        <f t="shared" si="14"/>
        <v>61.47419513</v>
      </c>
      <c r="Y24" s="43">
        <f t="shared" si="15"/>
        <v>28.08632716</v>
      </c>
      <c r="Z24" s="43">
        <f t="shared" si="16"/>
        <v>8.886824665</v>
      </c>
      <c r="AA24" s="44" t="str">
        <f t="shared" si="125"/>
        <v>D+</v>
      </c>
      <c r="AB24" s="45">
        <f t="shared" si="126"/>
        <v>13.90457213</v>
      </c>
      <c r="AC24" s="42">
        <f t="shared" si="17"/>
        <v>47.54378286</v>
      </c>
      <c r="AD24" s="43">
        <f t="shared" si="18"/>
        <v>29.02569032</v>
      </c>
      <c r="AE24" s="43">
        <f t="shared" si="19"/>
        <v>22.79773318</v>
      </c>
      <c r="AF24" s="44" t="str">
        <f t="shared" si="127"/>
        <v>D+</v>
      </c>
      <c r="AG24" s="45">
        <f t="shared" si="128"/>
        <v>8.637427778</v>
      </c>
      <c r="AH24" s="42">
        <f t="shared" si="20"/>
        <v>53.22862878</v>
      </c>
      <c r="AI24" s="43">
        <f t="shared" si="21"/>
        <v>45.37533163</v>
      </c>
      <c r="AJ24" s="44" t="str">
        <f t="shared" si="129"/>
        <v>D+</v>
      </c>
      <c r="AK24" s="45">
        <f t="shared" si="130"/>
        <v>7.883800923</v>
      </c>
      <c r="AL24" s="42">
        <f t="shared" si="22"/>
        <v>48.43245803</v>
      </c>
      <c r="AM24" s="43">
        <f t="shared" si="23"/>
        <v>51.21938164</v>
      </c>
      <c r="AN24" s="44" t="str">
        <f t="shared" si="131"/>
        <v>D+</v>
      </c>
      <c r="AO24" s="45">
        <f t="shared" si="132"/>
        <v>7.771289506</v>
      </c>
      <c r="AP24" s="42">
        <f t="shared" si="24"/>
        <v>41.74633898</v>
      </c>
      <c r="AQ24" s="43">
        <f t="shared" si="25"/>
        <v>41.89802472</v>
      </c>
      <c r="AR24" s="43">
        <f t="shared" si="26"/>
        <v>15.15427259</v>
      </c>
      <c r="AS24" s="44" t="str">
        <f t="shared" si="133"/>
        <v>D+</v>
      </c>
      <c r="AT24" s="45">
        <f t="shared" si="134"/>
        <v>5.214668425</v>
      </c>
      <c r="AU24" s="42">
        <f t="shared" si="27"/>
        <v>56.11157823</v>
      </c>
      <c r="AV24" s="43">
        <f t="shared" si="28"/>
        <v>40.44170928</v>
      </c>
      <c r="AW24" s="44" t="str">
        <f t="shared" si="135"/>
        <v>D+</v>
      </c>
      <c r="AX24" s="45">
        <f t="shared" si="136"/>
        <v>7.062336499</v>
      </c>
      <c r="AY24" s="42">
        <f t="shared" si="29"/>
        <v>54.19569896</v>
      </c>
      <c r="AZ24" s="43">
        <f t="shared" si="30"/>
        <v>45.22929481</v>
      </c>
      <c r="BA24" s="44" t="str">
        <f t="shared" si="137"/>
        <v>D+</v>
      </c>
      <c r="BB24" s="45">
        <f t="shared" si="138"/>
        <v>16.29523974</v>
      </c>
      <c r="BC24" s="42">
        <f t="shared" si="31"/>
        <v>63.00918794</v>
      </c>
      <c r="BD24" s="43">
        <f t="shared" si="32"/>
        <v>32.88703087</v>
      </c>
      <c r="BE24" s="43">
        <f t="shared" si="33"/>
        <v>3.734874035</v>
      </c>
      <c r="BF24" s="44" t="str">
        <f t="shared" si="139"/>
        <v>D+</v>
      </c>
      <c r="BG24" s="45">
        <f t="shared" si="140"/>
        <v>16.11154844</v>
      </c>
      <c r="BH24" s="42">
        <f t="shared" si="193"/>
        <v>76.18660541</v>
      </c>
      <c r="BI24" s="43">
        <f t="shared" si="34"/>
        <v>23.44453552</v>
      </c>
      <c r="BJ24" s="44" t="str">
        <f t="shared" si="141"/>
        <v>D+</v>
      </c>
      <c r="BK24" s="45">
        <f t="shared" si="142"/>
        <v>15.12286463</v>
      </c>
      <c r="BL24" s="42">
        <f t="shared" si="35"/>
        <v>60.22215203</v>
      </c>
      <c r="BM24" s="43">
        <f t="shared" si="36"/>
        <v>39.55286133</v>
      </c>
      <c r="BN24" s="43">
        <f t="shared" si="37"/>
        <v>0.2249866369</v>
      </c>
      <c r="BO24" s="44" t="str">
        <f t="shared" si="143"/>
        <v>D+</v>
      </c>
      <c r="BP24" s="45">
        <f t="shared" si="144"/>
        <v>10.27538795</v>
      </c>
      <c r="BQ24" s="42">
        <f t="shared" si="358"/>
        <v>40.37417831</v>
      </c>
      <c r="BR24" s="43">
        <f t="shared" si="359"/>
        <v>59.32269281</v>
      </c>
      <c r="BS24" s="43">
        <f t="shared" si="360"/>
        <v>0.3031288828</v>
      </c>
      <c r="BT24" s="44" t="str">
        <f t="shared" si="361"/>
        <v>R+</v>
      </c>
      <c r="BU24" s="45">
        <f t="shared" si="362"/>
        <v>1.751412385</v>
      </c>
      <c r="BV24" s="42">
        <f t="shared" si="363"/>
        <v>45.46135392</v>
      </c>
      <c r="BW24" s="43">
        <f t="shared" si="364"/>
        <v>54.22195538</v>
      </c>
      <c r="BX24" s="44" t="str">
        <f t="shared" si="365"/>
        <v>D+</v>
      </c>
      <c r="BY24" s="45">
        <f t="shared" si="366"/>
        <v>1.057672132</v>
      </c>
      <c r="BZ24" s="42">
        <f t="shared" si="367"/>
        <v>54.6610439</v>
      </c>
      <c r="CA24" s="43">
        <f t="shared" si="368"/>
        <v>43.156478</v>
      </c>
      <c r="CB24" s="51"/>
      <c r="CC24" s="43">
        <f t="shared" si="503"/>
        <v>1.810837977</v>
      </c>
      <c r="CD24" s="44" t="str">
        <f t="shared" si="369"/>
        <v>D+</v>
      </c>
      <c r="CE24" s="45">
        <f t="shared" si="370"/>
        <v>3.511095553</v>
      </c>
      <c r="CF24" s="42">
        <f t="shared" si="371"/>
        <v>52.80330908</v>
      </c>
      <c r="CG24" s="43">
        <f t="shared" si="372"/>
        <v>46.99170945</v>
      </c>
      <c r="CH24" s="44" t="str">
        <f t="shared" si="373"/>
        <v>R+</v>
      </c>
      <c r="CI24" s="45">
        <f t="shared" si="374"/>
        <v>0.8620330059</v>
      </c>
      <c r="CJ24" s="42">
        <f t="shared" si="375"/>
        <v>53.10931019</v>
      </c>
      <c r="CK24" s="43">
        <f t="shared" si="376"/>
        <v>46.35931155</v>
      </c>
      <c r="CL24" s="44" t="str">
        <f t="shared" si="377"/>
        <v>R+</v>
      </c>
      <c r="CM24" s="45">
        <f t="shared" si="378"/>
        <v>1.606796483</v>
      </c>
      <c r="CN24" s="42">
        <f t="shared" si="379"/>
        <v>51.22462653</v>
      </c>
      <c r="CO24" s="43">
        <f t="shared" si="380"/>
        <v>41.76434246</v>
      </c>
      <c r="CP24" s="44" t="str">
        <f t="shared" si="381"/>
        <v>R+</v>
      </c>
      <c r="CQ24" s="45">
        <f t="shared" si="382"/>
        <v>7.372275714</v>
      </c>
      <c r="CR24" s="42">
        <f t="shared" si="383"/>
        <v>50.63862481</v>
      </c>
      <c r="CS24" s="43">
        <f t="shared" si="384"/>
        <v>46.63960955</v>
      </c>
      <c r="CT24" s="43">
        <f t="shared" si="538"/>
        <v>2.171045887</v>
      </c>
      <c r="CU24" s="44" t="str">
        <f t="shared" si="386"/>
        <v>R+</v>
      </c>
      <c r="CV24" s="45">
        <f t="shared" si="387"/>
        <v>7.093619604</v>
      </c>
      <c r="CW24" s="42">
        <f t="shared" si="388"/>
        <v>50.24378527</v>
      </c>
      <c r="CX24" s="43">
        <f t="shared" si="389"/>
        <v>49.15418269</v>
      </c>
      <c r="CY24" s="44" t="str">
        <f t="shared" si="390"/>
        <v>D+</v>
      </c>
      <c r="CZ24" s="45">
        <f t="shared" si="391"/>
        <v>9.34604081</v>
      </c>
      <c r="DA24" s="42">
        <f t="shared" si="392"/>
        <v>24.85588629</v>
      </c>
      <c r="DB24" s="43">
        <f t="shared" si="393"/>
        <v>62.26349465</v>
      </c>
      <c r="DC24" s="43">
        <f t="shared" si="539"/>
        <v>12.49959065</v>
      </c>
      <c r="DD24" s="44" t="str">
        <f t="shared" si="395"/>
        <v>R+</v>
      </c>
      <c r="DE24" s="45">
        <f t="shared" si="396"/>
        <v>6.254041896</v>
      </c>
      <c r="DF24" s="42">
        <f t="shared" si="397"/>
        <v>27.84401611</v>
      </c>
      <c r="DG24" s="43">
        <f t="shared" si="398"/>
        <v>68.54590538</v>
      </c>
      <c r="DH24" s="43">
        <f t="shared" si="540"/>
        <v>3.247098271</v>
      </c>
      <c r="DI24" s="44" t="str">
        <f t="shared" si="400"/>
        <v>R+</v>
      </c>
      <c r="DJ24" s="45">
        <f t="shared" si="401"/>
        <v>7.231528875</v>
      </c>
      <c r="DK24" s="42">
        <f t="shared" si="402"/>
        <v>46.61133591</v>
      </c>
      <c r="DL24" s="43">
        <f t="shared" si="403"/>
        <v>50.53926804</v>
      </c>
      <c r="DM24" s="43">
        <f t="shared" si="404"/>
        <v>2.079228027</v>
      </c>
      <c r="DN24" s="44" t="str">
        <f t="shared" si="405"/>
        <v>R+</v>
      </c>
      <c r="DO24" s="45">
        <f t="shared" si="406"/>
        <v>3.665071274</v>
      </c>
      <c r="DP24" s="42">
        <f t="shared" si="407"/>
        <v>35.53027618</v>
      </c>
      <c r="DQ24" s="43">
        <f t="shared" si="408"/>
        <v>31.95282518</v>
      </c>
      <c r="DR24" s="43">
        <f t="shared" si="409"/>
        <v>29.14167812</v>
      </c>
      <c r="DS24" s="43">
        <f t="shared" si="410"/>
        <v>2.584943972</v>
      </c>
      <c r="DT24" s="44" t="str">
        <f t="shared" si="411"/>
        <v>R+</v>
      </c>
      <c r="DU24" s="45">
        <f t="shared" si="412"/>
        <v>11.69349252</v>
      </c>
      <c r="DV24" s="42">
        <f t="shared" si="413"/>
        <v>34.04170105</v>
      </c>
      <c r="DW24" s="43">
        <f t="shared" si="414"/>
        <v>58.20856651</v>
      </c>
      <c r="DX24" s="43">
        <f t="shared" si="415"/>
        <v>2.359061453</v>
      </c>
      <c r="DY24" s="44" t="str">
        <f t="shared" si="416"/>
        <v>R+</v>
      </c>
      <c r="DZ24" s="45">
        <f t="shared" si="417"/>
        <v>8.593218159</v>
      </c>
      <c r="EA24" s="42">
        <f t="shared" si="418"/>
        <v>37.23717112</v>
      </c>
      <c r="EB24" s="43">
        <f t="shared" si="419"/>
        <v>57.92334013</v>
      </c>
      <c r="EC24" s="43">
        <f t="shared" si="420"/>
        <v>3.056330023</v>
      </c>
      <c r="ED24" s="44" t="str">
        <f t="shared" si="421"/>
        <v>R+</v>
      </c>
      <c r="EE24" s="45">
        <f t="shared" si="422"/>
        <v>0.8541902942</v>
      </c>
      <c r="EF24" s="42">
        <f t="shared" si="423"/>
        <v>37.84847784</v>
      </c>
      <c r="EG24" s="43">
        <f t="shared" si="424"/>
        <v>57.58526919</v>
      </c>
      <c r="EH24" s="44" t="str">
        <f t="shared" si="425"/>
        <v>R+</v>
      </c>
      <c r="EI24" s="45">
        <f t="shared" si="426"/>
        <v>7.186363292</v>
      </c>
      <c r="EJ24" s="42">
        <f t="shared" si="427"/>
        <v>26.32455773</v>
      </c>
      <c r="EK24" s="43">
        <f t="shared" si="428"/>
        <v>69.47167105</v>
      </c>
      <c r="EL24" s="44" t="str">
        <f t="shared" si="429"/>
        <v>R+</v>
      </c>
      <c r="EM24" s="45">
        <f t="shared" si="430"/>
        <v>20.31320458</v>
      </c>
      <c r="EN24" s="42">
        <f t="shared" si="505"/>
        <v>45.21747803</v>
      </c>
      <c r="EO24" s="43">
        <f t="shared" si="431"/>
        <v>51.86687398</v>
      </c>
      <c r="EP24" s="43">
        <f t="shared" si="541"/>
        <v>0.8209130804</v>
      </c>
      <c r="EQ24" s="44" t="str">
        <f t="shared" si="433"/>
        <v>R+</v>
      </c>
      <c r="ER24" s="45">
        <f t="shared" si="434"/>
        <v>5.114211747</v>
      </c>
      <c r="ES24" s="42">
        <f t="shared" si="436"/>
        <v>44.03575381</v>
      </c>
      <c r="ET24" s="43">
        <f t="shared" si="437"/>
        <v>53.41924164</v>
      </c>
      <c r="EU24" s="44" t="str">
        <f t="shared" si="438"/>
        <v>R+</v>
      </c>
      <c r="EV24" s="45">
        <f t="shared" si="439"/>
        <v>5.244661315</v>
      </c>
      <c r="EW24" s="42">
        <f t="shared" si="440"/>
        <v>40.32922082</v>
      </c>
      <c r="EX24" s="43">
        <f t="shared" si="441"/>
        <v>48.36263073</v>
      </c>
      <c r="EY24" s="44" t="str">
        <f t="shared" si="442"/>
        <v>R+</v>
      </c>
      <c r="EZ24" s="45">
        <f t="shared" si="443"/>
        <v>4.823462703</v>
      </c>
      <c r="FA24" s="42">
        <f t="shared" si="444"/>
        <v>39.57982747</v>
      </c>
      <c r="FB24" s="43">
        <f t="shared" si="445"/>
        <v>58.52585336</v>
      </c>
      <c r="FC24" s="43">
        <f t="shared" ref="FC24:FC28" si="551">100*MF24/MC24</f>
        <v>1.611251838</v>
      </c>
      <c r="FD24" s="44" t="str">
        <f t="shared" si="447"/>
        <v>R+</v>
      </c>
      <c r="FE24" s="45">
        <f t="shared" si="448"/>
        <v>9.604958248</v>
      </c>
      <c r="FF24" s="42">
        <f t="shared" si="449"/>
        <v>41.89854403</v>
      </c>
      <c r="FG24" s="43">
        <f t="shared" si="450"/>
        <v>57.80140205</v>
      </c>
      <c r="FH24" s="44" t="str">
        <f t="shared" si="451"/>
        <v>R+</v>
      </c>
      <c r="FI24" s="45">
        <f t="shared" si="452"/>
        <v>9.493611513</v>
      </c>
      <c r="FJ24" s="42">
        <f t="shared" si="453"/>
        <v>30.69261241</v>
      </c>
      <c r="FK24" s="43">
        <f t="shared" si="454"/>
        <v>69.19642857</v>
      </c>
      <c r="FL24" s="44" t="str">
        <f t="shared" si="455"/>
        <v>R+</v>
      </c>
      <c r="FM24" s="45">
        <f t="shared" si="456"/>
        <v>13.33555986</v>
      </c>
      <c r="FN24" s="42">
        <f t="shared" si="457"/>
        <v>30.2304765</v>
      </c>
      <c r="FO24" s="43">
        <f t="shared" si="458"/>
        <v>69.75622481</v>
      </c>
      <c r="FP24" s="44" t="str">
        <f t="shared" si="459"/>
        <v>R+</v>
      </c>
      <c r="FQ24" s="45">
        <f t="shared" si="460"/>
        <v>17.10236929</v>
      </c>
      <c r="FR24" s="42">
        <f t="shared" si="542"/>
        <v>27.77651148</v>
      </c>
      <c r="FS24" s="43">
        <f t="shared" si="543"/>
        <v>72.22177902</v>
      </c>
      <c r="FT24" s="44" t="str">
        <f t="shared" si="544"/>
        <v>R+</v>
      </c>
      <c r="FU24" s="45">
        <f t="shared" si="545"/>
        <v>17.18150075</v>
      </c>
      <c r="FV24" s="42">
        <f t="shared" si="506"/>
        <v>20.23240481</v>
      </c>
      <c r="FW24" s="43">
        <f t="shared" si="546"/>
        <v>62.80110198</v>
      </c>
      <c r="FX24" s="43">
        <f t="shared" si="507"/>
        <v>3.62794038</v>
      </c>
      <c r="FY24" s="43">
        <f t="shared" si="508"/>
        <v>13.14547081</v>
      </c>
      <c r="FZ24" s="42">
        <f t="shared" si="509"/>
        <v>23.07818969</v>
      </c>
      <c r="GA24" s="43">
        <f t="shared" si="547"/>
        <v>63.61262702</v>
      </c>
      <c r="GB24" s="43">
        <f t="shared" si="510"/>
        <v>11.54144712</v>
      </c>
      <c r="GC24" s="42">
        <f t="shared" si="511"/>
        <v>35.06526203</v>
      </c>
      <c r="GD24" s="43">
        <f t="shared" si="512"/>
        <v>41.449061</v>
      </c>
      <c r="GE24" s="43">
        <f t="shared" si="548"/>
        <v>22.04747331</v>
      </c>
      <c r="GF24" s="44" t="str">
        <f t="shared" si="513"/>
        <v>W+</v>
      </c>
      <c r="GG24" s="45">
        <f t="shared" si="514"/>
        <v>7.839726753</v>
      </c>
      <c r="GH24" s="42">
        <f t="shared" si="515"/>
        <v>26.18294891</v>
      </c>
      <c r="GI24" s="43">
        <f t="shared" si="516"/>
        <v>45.32312168</v>
      </c>
      <c r="GJ24" s="43">
        <f t="shared" si="549"/>
        <v>28.44791759</v>
      </c>
      <c r="GK24" s="44" t="str">
        <f t="shared" si="517"/>
        <v>W+</v>
      </c>
      <c r="GL24" s="45">
        <f t="shared" si="518"/>
        <v>10.71414584</v>
      </c>
      <c r="GM24" s="42">
        <f t="shared" si="519"/>
        <v>40.16980089</v>
      </c>
      <c r="GN24" s="43">
        <f t="shared" si="520"/>
        <v>50.79030878</v>
      </c>
      <c r="GO24" s="43">
        <f t="shared" ref="GO24:GO25" si="552">100*NM24/NJ24</f>
        <v>8.20224634</v>
      </c>
      <c r="GP24" s="44" t="str">
        <f t="shared" si="521"/>
        <v>W+</v>
      </c>
      <c r="GQ24" s="45">
        <f t="shared" si="522"/>
        <v>6.584538546</v>
      </c>
      <c r="GR24" s="42">
        <f t="shared" si="523"/>
        <v>41.28129312</v>
      </c>
      <c r="GS24" s="43">
        <f t="shared" si="524"/>
        <v>57.44293318</v>
      </c>
      <c r="GT24" s="44" t="str">
        <f t="shared" si="525"/>
        <v>W+</v>
      </c>
      <c r="GU24" s="45">
        <f t="shared" si="526"/>
        <v>5.151478788</v>
      </c>
      <c r="GV24" s="42">
        <f t="shared" si="527"/>
        <v>44.80811433</v>
      </c>
      <c r="GW24" s="51"/>
      <c r="GX24" s="51"/>
      <c r="GY24" s="43">
        <f>100*NU24/NQ24</f>
        <v>55.1316705</v>
      </c>
      <c r="GZ24" s="44" t="str">
        <f t="shared" si="528"/>
        <v>W+</v>
      </c>
      <c r="HA24" s="45">
        <f t="shared" si="529"/>
        <v>6.033795022</v>
      </c>
      <c r="HB24" s="42">
        <f t="shared" si="530"/>
        <v>20.60515536</v>
      </c>
      <c r="HC24" s="43">
        <f t="shared" si="531"/>
        <v>47.26925864</v>
      </c>
      <c r="HD24" s="43">
        <f>100*NY24/NV24</f>
        <v>21.72762093</v>
      </c>
      <c r="HE24" s="44" t="str">
        <f t="shared" si="532"/>
        <v>R+</v>
      </c>
      <c r="HF24" s="45">
        <f t="shared" si="533"/>
        <v>29.35585803</v>
      </c>
      <c r="HG24" s="42">
        <f t="shared" si="534"/>
        <v>15.38619031</v>
      </c>
      <c r="HH24" s="43">
        <f t="shared" si="535"/>
        <v>76.3576803</v>
      </c>
      <c r="HI24" s="44" t="str">
        <f t="shared" si="536"/>
        <v>R+</v>
      </c>
      <c r="HJ24" s="45">
        <f t="shared" si="537"/>
        <v>39.38058412</v>
      </c>
      <c r="HK24" s="14"/>
      <c r="HL24" s="56">
        <v>3325046.0</v>
      </c>
      <c r="HM24" s="75">
        <v>1995196.0</v>
      </c>
      <c r="HN24" s="75">
        <v>1090893.0</v>
      </c>
      <c r="HO24" s="76">
        <v>138018.0</v>
      </c>
      <c r="HP24" s="39">
        <v>3167767.0</v>
      </c>
      <c r="HQ24" s="34">
        <v>1921761.0</v>
      </c>
      <c r="HR24" s="73">
        <v>1188460.0</v>
      </c>
      <c r="HS24" s="39">
        <v>3081069.0</v>
      </c>
      <c r="HT24" s="34">
        <v>1904098.0</v>
      </c>
      <c r="HU24" s="73">
        <v>1108854.0</v>
      </c>
      <c r="HV24" s="39">
        <v>2912388.0</v>
      </c>
      <c r="HW24" s="34">
        <v>1803800.0</v>
      </c>
      <c r="HX24" s="73">
        <v>1071109.0</v>
      </c>
      <c r="HY24" s="39">
        <v>2702984.0</v>
      </c>
      <c r="HZ24" s="34">
        <v>1616487.0</v>
      </c>
      <c r="IA24" s="34">
        <v>878502.0</v>
      </c>
      <c r="IB24" s="73">
        <v>173564.0</v>
      </c>
      <c r="IC24" s="39">
        <v>2556785.0</v>
      </c>
      <c r="ID24" s="34">
        <v>1571763.0</v>
      </c>
      <c r="IE24" s="34">
        <v>718107.0</v>
      </c>
      <c r="IF24" s="73">
        <v>227217.0</v>
      </c>
      <c r="IG24" s="39">
        <v>2773574.0</v>
      </c>
      <c r="IH24" s="34">
        <v>1318662.0</v>
      </c>
      <c r="II24" s="34">
        <v>805049.0</v>
      </c>
      <c r="IJ24" s="73">
        <v>632312.0</v>
      </c>
      <c r="IK24" s="39">
        <v>2632805.0</v>
      </c>
      <c r="IL24" s="34">
        <v>1401406.0</v>
      </c>
      <c r="IM24" s="73">
        <v>1194644.0</v>
      </c>
      <c r="IN24" s="39">
        <v>2559453.0</v>
      </c>
      <c r="IO24" s="34">
        <v>1239606.0</v>
      </c>
      <c r="IP24" s="73">
        <v>1310936.0</v>
      </c>
      <c r="IQ24" s="39">
        <v>2524298.0</v>
      </c>
      <c r="IR24" s="34">
        <v>1053802.0</v>
      </c>
      <c r="IS24" s="34">
        <v>1057631.0</v>
      </c>
      <c r="IT24" s="73">
        <v>382539.0</v>
      </c>
      <c r="IU24" s="39">
        <v>2547558.0</v>
      </c>
      <c r="IV24" s="34">
        <v>1429475.0</v>
      </c>
      <c r="IW24" s="73">
        <v>1030276.0</v>
      </c>
      <c r="IX24" s="39">
        <v>2458756.0</v>
      </c>
      <c r="IY24" s="34">
        <v>1332540.0</v>
      </c>
      <c r="IZ24" s="73">
        <v>1112078.0</v>
      </c>
      <c r="JA24" s="39">
        <v>2331752.0</v>
      </c>
      <c r="JB24" s="34">
        <v>1469218.0</v>
      </c>
      <c r="JC24" s="34">
        <v>766844.0</v>
      </c>
      <c r="JD24" s="73">
        <v>87088.0</v>
      </c>
      <c r="JE24" s="39">
        <v>2344798.0</v>
      </c>
      <c r="JF24" s="34">
        <v>1786422.0</v>
      </c>
      <c r="JG24" s="73">
        <v>549727.0</v>
      </c>
      <c r="JH24" s="39">
        <v>2469480.0</v>
      </c>
      <c r="JI24" s="34">
        <v>1487174.0</v>
      </c>
      <c r="JJ24" s="34">
        <v>976750.0</v>
      </c>
      <c r="JK24" s="74">
        <v>5556.0</v>
      </c>
      <c r="JL24" s="39">
        <v>2348506.0</v>
      </c>
      <c r="JM24" s="34">
        <v>948190.0</v>
      </c>
      <c r="JN24" s="34">
        <v>1393197.0</v>
      </c>
      <c r="JO24" s="74">
        <v>7119.0</v>
      </c>
      <c r="JP24" s="39">
        <v>2383398.0</v>
      </c>
      <c r="JQ24" s="34">
        <v>1083525.0</v>
      </c>
      <c r="JR24" s="73">
        <v>1292325.0</v>
      </c>
      <c r="JS24" s="39">
        <v>2107146.0</v>
      </c>
      <c r="JT24" s="34">
        <v>1151788.0</v>
      </c>
      <c r="JU24" s="34">
        <v>909370.0</v>
      </c>
      <c r="JV24" s="34">
        <v>0.0</v>
      </c>
      <c r="JW24" s="73">
        <v>38157.0</v>
      </c>
      <c r="JX24" s="39">
        <v>1960665.0</v>
      </c>
      <c r="JY24" s="34">
        <v>1035296.0</v>
      </c>
      <c r="JZ24" s="73">
        <v>921350.0</v>
      </c>
      <c r="KA24" s="39">
        <v>2026993.0</v>
      </c>
      <c r="KB24" s="34">
        <v>1076522.0</v>
      </c>
      <c r="KC24" s="73">
        <v>939700.0</v>
      </c>
      <c r="KD24" s="39">
        <v>1840357.0</v>
      </c>
      <c r="KE24" s="34">
        <v>942716.0</v>
      </c>
      <c r="KF24" s="73">
        <v>768613.0</v>
      </c>
      <c r="KG24" s="39">
        <v>1580114.0</v>
      </c>
      <c r="KH24" s="34">
        <v>800148.0</v>
      </c>
      <c r="KI24" s="34">
        <v>736959.0</v>
      </c>
      <c r="KJ24" s="73">
        <v>34305.0</v>
      </c>
      <c r="KK24" s="39">
        <v>1577823.0</v>
      </c>
      <c r="KL24" s="34">
        <v>792758.0</v>
      </c>
      <c r="KM24" s="73">
        <v>775566.0</v>
      </c>
      <c r="KN24" s="39">
        <v>1129837.0</v>
      </c>
      <c r="KO24" s="34">
        <v>280831.0</v>
      </c>
      <c r="KP24" s="34">
        <v>703476.0</v>
      </c>
      <c r="KQ24" s="73">
        <v>141225.0</v>
      </c>
      <c r="KR24" s="39">
        <v>993718.0</v>
      </c>
      <c r="KS24" s="34">
        <v>276691.0</v>
      </c>
      <c r="KT24" s="34">
        <v>681153.0</v>
      </c>
      <c r="KU24" s="73">
        <v>32267.0</v>
      </c>
      <c r="KV24" s="39">
        <v>531832.0</v>
      </c>
      <c r="KW24" s="34">
        <v>247894.0</v>
      </c>
      <c r="KX24" s="34">
        <v>268784.0</v>
      </c>
      <c r="KY24" s="73">
        <v>11058.0</v>
      </c>
      <c r="KZ24" s="39">
        <v>488057.0</v>
      </c>
      <c r="LA24" s="34">
        <v>173408.0</v>
      </c>
      <c r="LB24" s="34">
        <v>155948.0</v>
      </c>
      <c r="LC24" s="34">
        <v>142228.0</v>
      </c>
      <c r="LD24" s="73">
        <v>12616.0</v>
      </c>
      <c r="LE24" s="39">
        <v>456919.0</v>
      </c>
      <c r="LF24" s="34">
        <v>155543.0</v>
      </c>
      <c r="LG24" s="34">
        <v>265966.0</v>
      </c>
      <c r="LH24" s="73">
        <v>10779.0</v>
      </c>
      <c r="LI24" s="39">
        <v>445109.0</v>
      </c>
      <c r="LJ24" s="34">
        <v>165746.0</v>
      </c>
      <c r="LK24" s="34">
        <v>257822.0</v>
      </c>
      <c r="LL24" s="73">
        <v>13604.0</v>
      </c>
      <c r="LM24" s="39">
        <v>414804.0</v>
      </c>
      <c r="LN24" s="34">
        <v>156997.0</v>
      </c>
      <c r="LO24" s="73">
        <v>238866.0</v>
      </c>
      <c r="LP24" s="39">
        <v>401568.0</v>
      </c>
      <c r="LQ24" s="34">
        <v>105711.0</v>
      </c>
      <c r="LR24" s="73">
        <v>278976.0</v>
      </c>
      <c r="LS24" s="39">
        <v>391028.0</v>
      </c>
      <c r="LT24" s="34">
        <v>176813.0</v>
      </c>
      <c r="LU24" s="34">
        <v>202814.0</v>
      </c>
      <c r="LV24" s="73">
        <v>3210.0</v>
      </c>
      <c r="LW24" s="39">
        <v>344243.0</v>
      </c>
      <c r="LX24" s="34">
        <v>151590.0</v>
      </c>
      <c r="LY24" s="73">
        <v>183892.0</v>
      </c>
      <c r="LZ24" s="39">
        <v>303383.0</v>
      </c>
      <c r="MA24" s="34">
        <v>122352.0</v>
      </c>
      <c r="MB24" s="73">
        <v>146724.0</v>
      </c>
      <c r="MC24" s="39">
        <v>282265.0</v>
      </c>
      <c r="MD24" s="34">
        <v>111720.0</v>
      </c>
      <c r="ME24" s="34">
        <v>165198.0</v>
      </c>
      <c r="MF24" s="73">
        <v>4548.0</v>
      </c>
      <c r="MG24" s="39">
        <v>259620.0</v>
      </c>
      <c r="MH24" s="34">
        <v>108777.0</v>
      </c>
      <c r="MI24" s="73">
        <v>150064.0</v>
      </c>
      <c r="MJ24" s="39">
        <v>192864.0</v>
      </c>
      <c r="MK24" s="34">
        <v>59195.0</v>
      </c>
      <c r="ML24" s="73">
        <v>133455.0</v>
      </c>
      <c r="MM24" s="39">
        <v>195508.0</v>
      </c>
      <c r="MN24" s="34">
        <v>59103.0</v>
      </c>
      <c r="MO24" s="73">
        <v>136379.0</v>
      </c>
      <c r="MP24" s="39">
        <v>175490.0</v>
      </c>
      <c r="MQ24" s="34">
        <v>48745.0</v>
      </c>
      <c r="MR24" s="73">
        <v>126742.0</v>
      </c>
      <c r="MS24" s="39">
        <v>169876.0</v>
      </c>
      <c r="MT24" s="34">
        <v>34370.0</v>
      </c>
      <c r="MU24" s="34">
        <v>106684.0</v>
      </c>
      <c r="MV24" s="34">
        <v>6163.0</v>
      </c>
      <c r="MW24" s="73">
        <v>22331.0</v>
      </c>
      <c r="MX24" s="39">
        <v>170048.0</v>
      </c>
      <c r="MY24" s="34">
        <v>39244.0</v>
      </c>
      <c r="MZ24" s="34">
        <v>108172.0</v>
      </c>
      <c r="NA24" s="73">
        <v>19626.0</v>
      </c>
      <c r="NB24" s="39">
        <v>127103.0</v>
      </c>
      <c r="NC24" s="34">
        <v>44569.0</v>
      </c>
      <c r="ND24" s="34">
        <v>52683.0</v>
      </c>
      <c r="NE24" s="73">
        <v>28023.0</v>
      </c>
      <c r="NF24" s="39">
        <v>134748.0</v>
      </c>
      <c r="NG24" s="34">
        <v>35281.0</v>
      </c>
      <c r="NH24" s="34">
        <v>61072.0</v>
      </c>
      <c r="NI24" s="73">
        <v>38333.0</v>
      </c>
      <c r="NJ24" s="39">
        <v>132037.0</v>
      </c>
      <c r="NK24" s="34">
        <v>53039.0</v>
      </c>
      <c r="NL24" s="34">
        <v>67062.0</v>
      </c>
      <c r="NM24" s="73">
        <v>10830.0</v>
      </c>
      <c r="NN24" s="39">
        <v>126825.0</v>
      </c>
      <c r="NO24" s="34">
        <v>52355.0</v>
      </c>
      <c r="NP24" s="73">
        <v>72852.0</v>
      </c>
      <c r="NQ24" s="39">
        <v>74732.0</v>
      </c>
      <c r="NR24" s="34">
        <v>33486.0</v>
      </c>
      <c r="NS24" s="34">
        <v>0.0</v>
      </c>
      <c r="NT24" s="34">
        <v>0.0</v>
      </c>
      <c r="NU24" s="34">
        <v>41201.0</v>
      </c>
      <c r="NV24" s="39">
        <v>67619.0</v>
      </c>
      <c r="NW24" s="34">
        <v>13933.0</v>
      </c>
      <c r="NX24" s="34">
        <v>31963.0</v>
      </c>
      <c r="NY24" s="34">
        <v>14692.0</v>
      </c>
      <c r="NZ24" s="39">
        <v>39074.0</v>
      </c>
      <c r="OA24" s="34">
        <v>6012.0</v>
      </c>
      <c r="OB24" s="73">
        <v>29836.0</v>
      </c>
      <c r="OC24" s="14"/>
      <c r="OD24" s="40">
        <f t="shared" si="145"/>
        <v>13.53805793</v>
      </c>
      <c r="OE24" s="40">
        <f t="shared" si="146"/>
        <v>9.824048119</v>
      </c>
      <c r="OF24" s="40">
        <f t="shared" si="147"/>
        <v>9.508746138</v>
      </c>
      <c r="OG24" s="40">
        <f t="shared" si="148"/>
        <v>13.98698677</v>
      </c>
      <c r="OH24" s="40">
        <f t="shared" si="149"/>
        <v>14.51961576</v>
      </c>
      <c r="OI24" s="40">
        <f t="shared" si="150"/>
        <v>13.90457213</v>
      </c>
      <c r="OJ24" s="40">
        <f t="shared" si="151"/>
        <v>8.637427778</v>
      </c>
      <c r="OK24" s="40">
        <f t="shared" si="152"/>
        <v>7.883800923</v>
      </c>
      <c r="OL24" s="40">
        <f t="shared" si="153"/>
        <v>7.771289506</v>
      </c>
      <c r="OM24" s="40">
        <f t="shared" si="154"/>
        <v>5.214668425</v>
      </c>
      <c r="ON24" s="40">
        <f t="shared" si="155"/>
        <v>7.062336499</v>
      </c>
      <c r="OO24" s="40">
        <f t="shared" si="156"/>
        <v>16.29523974</v>
      </c>
      <c r="OP24" s="40">
        <f t="shared" si="157"/>
        <v>16.11154844</v>
      </c>
      <c r="OQ24" s="40">
        <f t="shared" si="158"/>
        <v>15.12286463</v>
      </c>
      <c r="OR24" s="40">
        <f t="shared" si="159"/>
        <v>10.27538795</v>
      </c>
      <c r="OS24" s="40">
        <f t="shared" si="160"/>
        <v>-1.751412385</v>
      </c>
      <c r="OT24" s="40">
        <f t="shared" si="161"/>
        <v>1.057672132</v>
      </c>
      <c r="OU24" s="40">
        <f t="shared" si="162"/>
        <v>3.511095553</v>
      </c>
      <c r="OV24" s="40">
        <f t="shared" si="163"/>
        <v>-0.8620330059</v>
      </c>
      <c r="OW24" s="40">
        <f t="shared" si="164"/>
        <v>-1.606796483</v>
      </c>
      <c r="OX24" s="40">
        <f t="shared" si="165"/>
        <v>-7.372275714</v>
      </c>
      <c r="OY24" s="40">
        <f t="shared" si="166"/>
        <v>-7.093619604</v>
      </c>
      <c r="OZ24" s="40">
        <f t="shared" si="167"/>
        <v>9.34604081</v>
      </c>
      <c r="PA24" s="40">
        <f t="shared" si="168"/>
        <v>-6.254041896</v>
      </c>
      <c r="PB24" s="40">
        <f t="shared" si="169"/>
        <v>-7.231528875</v>
      </c>
      <c r="PC24" s="40">
        <f t="shared" si="170"/>
        <v>-3.665071274</v>
      </c>
      <c r="PD24" s="40">
        <f t="shared" si="171"/>
        <v>-11.69349252</v>
      </c>
      <c r="PE24" s="40">
        <f t="shared" si="172"/>
        <v>-8.593218159</v>
      </c>
      <c r="PF24" s="40">
        <f t="shared" si="173"/>
        <v>-0.8541902942</v>
      </c>
      <c r="PG24" s="40">
        <f t="shared" si="174"/>
        <v>-7.186363292</v>
      </c>
      <c r="PH24" s="40">
        <f t="shared" si="175"/>
        <v>-20.31320458</v>
      </c>
      <c r="PI24" s="40">
        <f t="shared" si="176"/>
        <v>-5.114211747</v>
      </c>
      <c r="PJ24" s="40">
        <f t="shared" si="177"/>
        <v>-5.244661315</v>
      </c>
      <c r="PK24" s="40">
        <f t="shared" si="178"/>
        <v>-4.823462703</v>
      </c>
      <c r="PL24" s="40">
        <f t="shared" si="179"/>
        <v>-9.604958248</v>
      </c>
      <c r="PM24" s="40">
        <f t="shared" si="180"/>
        <v>-9.493611513</v>
      </c>
      <c r="PN24" s="40">
        <f t="shared" si="181"/>
        <v>-13.33555986</v>
      </c>
      <c r="PO24" s="40">
        <f t="shared" si="182"/>
        <v>-17.10236929</v>
      </c>
      <c r="PP24" s="40">
        <f t="shared" si="183"/>
        <v>-17.18150075</v>
      </c>
      <c r="PQ24" s="40">
        <f t="shared" si="184"/>
        <v>-18.31321336</v>
      </c>
      <c r="PR24" s="40">
        <f t="shared" si="185"/>
        <v>-31.16371717</v>
      </c>
      <c r="PS24" s="40">
        <f t="shared" si="186"/>
        <v>-7.839726753</v>
      </c>
      <c r="PT24" s="40">
        <f t="shared" si="187"/>
        <v>-10.71414584</v>
      </c>
      <c r="PU24" s="40">
        <f t="shared" si="188"/>
        <v>-6.584538546</v>
      </c>
      <c r="PV24" s="40">
        <f t="shared" si="189"/>
        <v>-5.151478788</v>
      </c>
      <c r="PW24" s="40">
        <f t="shared" si="190"/>
        <v>-6.033795022</v>
      </c>
      <c r="PX24" s="40">
        <f t="shared" si="191"/>
        <v>-29.35585803</v>
      </c>
      <c r="PY24" s="40">
        <f t="shared" si="192"/>
        <v>-39.38058412</v>
      </c>
    </row>
    <row r="25">
      <c r="A25" s="70" t="s">
        <v>178</v>
      </c>
      <c r="B25" s="42">
        <f t="shared" si="2"/>
        <v>47.02978281</v>
      </c>
      <c r="C25" s="43">
        <f t="shared" si="3"/>
        <v>47.25166139</v>
      </c>
      <c r="D25" s="43">
        <f t="shared" si="4"/>
        <v>3.568132729</v>
      </c>
      <c r="E25" s="44" t="str">
        <f t="shared" si="115"/>
        <v>R+</v>
      </c>
      <c r="F25" s="45">
        <f t="shared" si="116"/>
        <v>1.230888977</v>
      </c>
      <c r="G25" s="42">
        <f t="shared" si="5"/>
        <v>54.04421961</v>
      </c>
      <c r="H25" s="43">
        <f t="shared" si="6"/>
        <v>44.57566156</v>
      </c>
      <c r="I25" s="44" t="str">
        <f t="shared" si="117"/>
        <v>D+</v>
      </c>
      <c r="J25" s="45">
        <f t="shared" si="118"/>
        <v>2.836012754</v>
      </c>
      <c r="K25" s="42">
        <f t="shared" si="7"/>
        <v>57.32997166</v>
      </c>
      <c r="L25" s="43">
        <f t="shared" si="8"/>
        <v>40.88605251</v>
      </c>
      <c r="M25" s="44" t="str">
        <f t="shared" si="119"/>
        <v>D+</v>
      </c>
      <c r="N25" s="45">
        <f t="shared" si="120"/>
        <v>4.682957286</v>
      </c>
      <c r="O25" s="42">
        <f t="shared" si="9"/>
        <v>51.23070673</v>
      </c>
      <c r="P25" s="43">
        <f t="shared" si="10"/>
        <v>47.81205856</v>
      </c>
      <c r="Q25" s="44" t="str">
        <f t="shared" si="121"/>
        <v>D+</v>
      </c>
      <c r="R25" s="45">
        <f t="shared" si="122"/>
        <v>2.969975729</v>
      </c>
      <c r="S25" s="42">
        <f t="shared" si="11"/>
        <v>51.2772547</v>
      </c>
      <c r="T25" s="43">
        <f t="shared" si="12"/>
        <v>46.14392525</v>
      </c>
      <c r="U25" s="43">
        <f t="shared" si="13"/>
        <v>1.988441923</v>
      </c>
      <c r="V25" s="44" t="str">
        <f t="shared" si="123"/>
        <v>D+</v>
      </c>
      <c r="W25" s="45">
        <f t="shared" si="124"/>
        <v>2.364878477</v>
      </c>
      <c r="X25" s="42">
        <f t="shared" si="14"/>
        <v>51.69482057</v>
      </c>
      <c r="Y25" s="43">
        <f t="shared" si="15"/>
        <v>38.48459434</v>
      </c>
      <c r="Z25" s="43">
        <f t="shared" si="16"/>
        <v>8.747301787</v>
      </c>
      <c r="AA25" s="44" t="str">
        <f t="shared" si="125"/>
        <v>D+</v>
      </c>
      <c r="AB25" s="45">
        <f t="shared" si="126"/>
        <v>2.589150047</v>
      </c>
      <c r="AC25" s="42">
        <f t="shared" si="17"/>
        <v>43.77368748</v>
      </c>
      <c r="AD25" s="43">
        <f t="shared" si="18"/>
        <v>36.37564792</v>
      </c>
      <c r="AE25" s="43">
        <f t="shared" si="19"/>
        <v>19.29534727</v>
      </c>
      <c r="AF25" s="44" t="str">
        <f t="shared" si="127"/>
        <v>D+</v>
      </c>
      <c r="AG25" s="45">
        <f t="shared" si="128"/>
        <v>1.160240585</v>
      </c>
      <c r="AH25" s="42">
        <f t="shared" si="20"/>
        <v>45.67207835</v>
      </c>
      <c r="AI25" s="43">
        <f t="shared" si="21"/>
        <v>53.56769378</v>
      </c>
      <c r="AJ25" s="44" t="str">
        <f t="shared" si="129"/>
        <v>R+</v>
      </c>
      <c r="AK25" s="45">
        <f t="shared" si="130"/>
        <v>0.07649128948</v>
      </c>
      <c r="AL25" s="42">
        <f t="shared" si="22"/>
        <v>40.23607594</v>
      </c>
      <c r="AM25" s="43">
        <f t="shared" si="23"/>
        <v>59.22602717</v>
      </c>
      <c r="AN25" s="44" t="str">
        <f t="shared" si="131"/>
        <v>R+</v>
      </c>
      <c r="AO25" s="45">
        <f t="shared" si="132"/>
        <v>0.3767052547</v>
      </c>
      <c r="AP25" s="42">
        <f t="shared" si="24"/>
        <v>42.4974135</v>
      </c>
      <c r="AQ25" s="43">
        <f t="shared" si="25"/>
        <v>48.98618189</v>
      </c>
      <c r="AR25" s="43">
        <f t="shared" si="26"/>
        <v>7.039446508</v>
      </c>
      <c r="AS25" s="44" t="str">
        <f t="shared" si="133"/>
        <v>D+</v>
      </c>
      <c r="AT25" s="45">
        <f t="shared" si="134"/>
        <v>1.758930545</v>
      </c>
      <c r="AU25" s="42">
        <f t="shared" si="27"/>
        <v>46.43761791</v>
      </c>
      <c r="AV25" s="43">
        <f t="shared" si="28"/>
        <v>51.83010656</v>
      </c>
      <c r="AW25" s="44" t="str">
        <f t="shared" si="135"/>
        <v>R+</v>
      </c>
      <c r="AX25" s="45">
        <f t="shared" si="136"/>
        <v>3.796059722</v>
      </c>
      <c r="AY25" s="42">
        <f t="shared" si="29"/>
        <v>41.81372795</v>
      </c>
      <c r="AZ25" s="43">
        <f t="shared" si="30"/>
        <v>56.20453683</v>
      </c>
      <c r="BA25" s="44" t="str">
        <f t="shared" si="137"/>
        <v>D+</v>
      </c>
      <c r="BB25" s="45">
        <f t="shared" si="138"/>
        <v>4.445228624</v>
      </c>
      <c r="BC25" s="42">
        <f t="shared" si="31"/>
        <v>48.18395463</v>
      </c>
      <c r="BD25" s="43">
        <f t="shared" si="32"/>
        <v>41.45678639</v>
      </c>
      <c r="BE25" s="43">
        <f t="shared" si="33"/>
        <v>10.04062004</v>
      </c>
      <c r="BF25" s="44" t="str">
        <f t="shared" si="139"/>
        <v>D+</v>
      </c>
      <c r="BG25" s="45">
        <f t="shared" si="140"/>
        <v>4.158240327</v>
      </c>
      <c r="BH25" s="42">
        <f t="shared" si="193"/>
        <v>66.70455702</v>
      </c>
      <c r="BI25" s="43">
        <f t="shared" si="34"/>
        <v>33.09766595</v>
      </c>
      <c r="BJ25" s="44" t="str">
        <f t="shared" si="141"/>
        <v>D+</v>
      </c>
      <c r="BK25" s="45">
        <f t="shared" si="142"/>
        <v>5.490942356</v>
      </c>
      <c r="BL25" s="42">
        <f t="shared" si="35"/>
        <v>50.85050256</v>
      </c>
      <c r="BM25" s="43">
        <f t="shared" si="36"/>
        <v>48.83606477</v>
      </c>
      <c r="BN25" s="43">
        <f t="shared" si="37"/>
        <v>0.3134326694</v>
      </c>
      <c r="BO25" s="44" t="str">
        <f t="shared" si="143"/>
        <v>D+</v>
      </c>
      <c r="BP25" s="45">
        <f t="shared" si="144"/>
        <v>0.9278243693</v>
      </c>
      <c r="BQ25" s="42">
        <f t="shared" si="358"/>
        <v>44.1458246</v>
      </c>
      <c r="BR25" s="43">
        <f t="shared" si="359"/>
        <v>55.62943683</v>
      </c>
      <c r="BS25" s="43">
        <f t="shared" si="360"/>
        <v>0.2247385787</v>
      </c>
      <c r="BT25" s="44" t="str">
        <f t="shared" si="361"/>
        <v>D+</v>
      </c>
      <c r="BU25" s="45">
        <f t="shared" si="362"/>
        <v>1.996912163</v>
      </c>
      <c r="BV25" s="42">
        <f t="shared" si="363"/>
        <v>43.97414843</v>
      </c>
      <c r="BW25" s="43">
        <f t="shared" si="364"/>
        <v>55.43962821</v>
      </c>
      <c r="BX25" s="44" t="str">
        <f t="shared" si="365"/>
        <v>R+</v>
      </c>
      <c r="BY25" s="45">
        <f t="shared" si="366"/>
        <v>0.3146557855</v>
      </c>
      <c r="BZ25" s="42">
        <f t="shared" si="367"/>
        <v>47.56559154</v>
      </c>
      <c r="CA25" s="43">
        <f t="shared" si="368"/>
        <v>49.23163487</v>
      </c>
      <c r="CB25" s="51"/>
      <c r="CC25" s="43">
        <f t="shared" si="503"/>
        <v>2.204910957</v>
      </c>
      <c r="CD25" s="44" t="str">
        <f t="shared" si="369"/>
        <v>R+</v>
      </c>
      <c r="CE25" s="45">
        <f t="shared" si="370"/>
        <v>3.230115003</v>
      </c>
      <c r="CF25" s="42">
        <f t="shared" si="371"/>
        <v>50.19442478</v>
      </c>
      <c r="CG25" s="43">
        <f t="shared" si="372"/>
        <v>49.17520813</v>
      </c>
      <c r="CH25" s="44" t="str">
        <f t="shared" si="373"/>
        <v>R+</v>
      </c>
      <c r="CI25" s="45">
        <f t="shared" si="374"/>
        <v>3.260960303</v>
      </c>
      <c r="CJ25" s="42">
        <f t="shared" si="375"/>
        <v>49.52186771</v>
      </c>
      <c r="CK25" s="43">
        <f t="shared" si="376"/>
        <v>49.85390203</v>
      </c>
      <c r="CL25" s="44" t="str">
        <f t="shared" si="377"/>
        <v>R+</v>
      </c>
      <c r="CM25" s="45">
        <f t="shared" si="378"/>
        <v>5.166885619</v>
      </c>
      <c r="CN25" s="42">
        <f t="shared" si="379"/>
        <v>56.32901926</v>
      </c>
      <c r="CO25" s="43">
        <f t="shared" si="380"/>
        <v>38.76426654</v>
      </c>
      <c r="CP25" s="44" t="str">
        <f t="shared" si="381"/>
        <v>R+</v>
      </c>
      <c r="CQ25" s="45">
        <f t="shared" si="382"/>
        <v>3.223515496</v>
      </c>
      <c r="CR25" s="42">
        <f t="shared" si="383"/>
        <v>52.36174475</v>
      </c>
      <c r="CS25" s="43">
        <f t="shared" si="384"/>
        <v>44.444351</v>
      </c>
      <c r="CT25" s="43">
        <f t="shared" si="538"/>
        <v>2.35498704</v>
      </c>
      <c r="CU25" s="44" t="str">
        <f t="shared" si="386"/>
        <v>R+</v>
      </c>
      <c r="CV25" s="45">
        <f t="shared" si="387"/>
        <v>5.059766456</v>
      </c>
      <c r="CW25" s="42">
        <f t="shared" si="388"/>
        <v>28.91678486</v>
      </c>
      <c r="CX25" s="43">
        <f t="shared" si="389"/>
        <v>70.35993476</v>
      </c>
      <c r="CY25" s="44" t="str">
        <f t="shared" si="390"/>
        <v>R+</v>
      </c>
      <c r="CZ25" s="45">
        <f t="shared" si="391"/>
        <v>12.07460217</v>
      </c>
      <c r="DA25" s="42">
        <f t="shared" si="392"/>
        <v>13.12965403</v>
      </c>
      <c r="DB25" s="43">
        <f t="shared" si="393"/>
        <v>75.37199925</v>
      </c>
      <c r="DC25" s="43">
        <f t="shared" si="539"/>
        <v>10.51465031</v>
      </c>
      <c r="DD25" s="44" t="str">
        <f t="shared" si="395"/>
        <v>R+</v>
      </c>
      <c r="DE25" s="45">
        <f t="shared" si="396"/>
        <v>19.94938616</v>
      </c>
      <c r="DF25" s="42">
        <f t="shared" si="397"/>
        <v>22.26703077</v>
      </c>
      <c r="DG25" s="43">
        <f t="shared" si="398"/>
        <v>72.7639256</v>
      </c>
      <c r="DH25" s="43">
        <f t="shared" si="540"/>
        <v>2.76103551</v>
      </c>
      <c r="DI25" s="44" t="str">
        <f t="shared" si="400"/>
        <v>R+</v>
      </c>
      <c r="DJ25" s="45">
        <f t="shared" si="401"/>
        <v>12.6870386</v>
      </c>
      <c r="DK25" s="42">
        <f t="shared" si="402"/>
        <v>44.05328639</v>
      </c>
      <c r="DL25" s="43">
        <f t="shared" si="403"/>
        <v>52.09079332</v>
      </c>
      <c r="DM25" s="43">
        <f t="shared" si="404"/>
        <v>2.47629318</v>
      </c>
      <c r="DN25" s="44" t="str">
        <f t="shared" si="405"/>
        <v>R+</v>
      </c>
      <c r="DO25" s="45">
        <f t="shared" si="406"/>
        <v>5.823430879</v>
      </c>
      <c r="DP25" s="42">
        <f t="shared" si="407"/>
        <v>27.36071989</v>
      </c>
      <c r="DQ25" s="43">
        <f t="shared" si="408"/>
        <v>27.63169358</v>
      </c>
      <c r="DR25" s="65">
        <f t="shared" si="409"/>
        <v>38.94616099</v>
      </c>
      <c r="DS25" s="43">
        <f t="shared" si="410"/>
        <v>4.21270618</v>
      </c>
      <c r="DT25" s="44" t="str">
        <f t="shared" si="411"/>
        <v>R+</v>
      </c>
      <c r="DU25" s="45">
        <f t="shared" si="412"/>
        <v>14.59049351</v>
      </c>
      <c r="DV25" s="42">
        <f t="shared" si="413"/>
        <v>32.44024879</v>
      </c>
      <c r="DW25" s="43">
        <f t="shared" si="414"/>
        <v>61.93455512</v>
      </c>
      <c r="DX25" s="43">
        <f t="shared" si="415"/>
        <v>2.138309064</v>
      </c>
      <c r="DY25" s="44" t="str">
        <f t="shared" si="416"/>
        <v>R+</v>
      </c>
      <c r="DZ25" s="45">
        <f t="shared" si="417"/>
        <v>11.12083911</v>
      </c>
      <c r="EA25" s="42">
        <f t="shared" si="418"/>
        <v>25.78762616</v>
      </c>
      <c r="EB25" s="43">
        <f t="shared" si="419"/>
        <v>69.51204414</v>
      </c>
      <c r="EC25" s="43">
        <f t="shared" si="420"/>
        <v>1.722197144</v>
      </c>
      <c r="ED25" s="44" t="str">
        <f t="shared" si="421"/>
        <v>R+</v>
      </c>
      <c r="EE25" s="45">
        <f t="shared" si="422"/>
        <v>12.9255848</v>
      </c>
      <c r="EF25" s="42">
        <f t="shared" si="423"/>
        <v>38.88559257</v>
      </c>
      <c r="EG25" s="43">
        <f t="shared" si="424"/>
        <v>58.09720801</v>
      </c>
      <c r="EH25" s="44" t="str">
        <f t="shared" si="425"/>
        <v>R+</v>
      </c>
      <c r="EI25" s="45">
        <f t="shared" si="426"/>
        <v>6.750441706</v>
      </c>
      <c r="EJ25" s="42">
        <f t="shared" si="427"/>
        <v>43.47003675</v>
      </c>
      <c r="EK25" s="43">
        <f t="shared" si="428"/>
        <v>53.76540777</v>
      </c>
      <c r="EL25" s="44" t="str">
        <f t="shared" si="429"/>
        <v>R+</v>
      </c>
      <c r="EM25" s="45">
        <f t="shared" si="430"/>
        <v>3.086990101</v>
      </c>
      <c r="EN25" s="42">
        <f t="shared" si="505"/>
        <v>43.26277505</v>
      </c>
      <c r="EO25" s="43">
        <f t="shared" si="431"/>
        <v>47.7868017</v>
      </c>
      <c r="EP25" s="43">
        <f t="shared" si="541"/>
        <v>4.276625648</v>
      </c>
      <c r="EQ25" s="44" t="str">
        <f t="shared" si="433"/>
        <v>R+</v>
      </c>
      <c r="ER25" s="45">
        <f t="shared" si="434"/>
        <v>4.174041516</v>
      </c>
      <c r="ES25" s="42">
        <f t="shared" si="436"/>
        <v>44.90718535</v>
      </c>
      <c r="ET25" s="43">
        <f t="shared" si="437"/>
        <v>49.72841407</v>
      </c>
      <c r="EU25" s="44" t="str">
        <f t="shared" si="438"/>
        <v>R+</v>
      </c>
      <c r="EV25" s="45">
        <f t="shared" si="439"/>
        <v>2.977653649</v>
      </c>
      <c r="EW25" s="42">
        <f t="shared" si="440"/>
        <v>47.20030111</v>
      </c>
      <c r="EX25" s="43">
        <f t="shared" si="441"/>
        <v>48.0248563</v>
      </c>
      <c r="EY25" s="44" t="str">
        <f t="shared" si="442"/>
        <v>R+</v>
      </c>
      <c r="EZ25" s="45">
        <f t="shared" si="443"/>
        <v>0.7275809916</v>
      </c>
      <c r="FA25" s="42">
        <f t="shared" si="444"/>
        <v>37.27126224</v>
      </c>
      <c r="FB25" s="43">
        <f t="shared" si="445"/>
        <v>52.49108556</v>
      </c>
      <c r="FC25" s="43">
        <f t="shared" si="551"/>
        <v>9.883057333</v>
      </c>
      <c r="FD25" s="44" t="str">
        <f t="shared" si="447"/>
        <v>R+</v>
      </c>
      <c r="FE25" s="45">
        <f t="shared" si="448"/>
        <v>8.42687505</v>
      </c>
      <c r="FF25" s="42">
        <f t="shared" si="449"/>
        <v>44.49207097</v>
      </c>
      <c r="FG25" s="43">
        <f t="shared" si="450"/>
        <v>52.4104255</v>
      </c>
      <c r="FH25" s="44" t="str">
        <f t="shared" si="451"/>
        <v>R+</v>
      </c>
      <c r="FI25" s="45">
        <f t="shared" si="452"/>
        <v>5.603985111</v>
      </c>
      <c r="FJ25" s="42">
        <f t="shared" si="453"/>
        <v>35.4704116</v>
      </c>
      <c r="FK25" s="43">
        <f t="shared" si="454"/>
        <v>62.65742476</v>
      </c>
      <c r="FL25" s="44" t="str">
        <f t="shared" si="455"/>
        <v>R+</v>
      </c>
      <c r="FM25" s="45">
        <f t="shared" si="456"/>
        <v>7.915121014</v>
      </c>
      <c r="FN25" s="42">
        <f t="shared" si="457"/>
        <v>43.01923588</v>
      </c>
      <c r="FO25" s="43">
        <f t="shared" si="458"/>
        <v>56.98076412</v>
      </c>
      <c r="FP25" s="44" t="str">
        <f t="shared" si="459"/>
        <v>R+</v>
      </c>
      <c r="FQ25" s="45">
        <f t="shared" si="460"/>
        <v>4.317630704</v>
      </c>
      <c r="FR25" s="42">
        <f t="shared" si="542"/>
        <v>46.39853178</v>
      </c>
      <c r="FS25" s="43">
        <f t="shared" si="543"/>
        <v>53.60146822</v>
      </c>
      <c r="FT25" s="44" t="str">
        <f t="shared" si="544"/>
        <v>D+</v>
      </c>
      <c r="FU25" s="45">
        <f t="shared" si="545"/>
        <v>1.440044706</v>
      </c>
      <c r="FV25" s="42">
        <f t="shared" si="506"/>
        <v>41.98603679</v>
      </c>
      <c r="FW25" s="43">
        <f t="shared" si="546"/>
        <v>57.23103999</v>
      </c>
      <c r="FX25" s="43">
        <f t="shared" si="507"/>
        <v>0.5208704036</v>
      </c>
      <c r="FY25" s="43">
        <f t="shared" si="508"/>
        <v>0.2620528117</v>
      </c>
      <c r="FZ25" s="42">
        <f t="shared" si="509"/>
        <v>41.52483653</v>
      </c>
      <c r="GA25" s="43">
        <f t="shared" si="547"/>
        <v>57.1530969</v>
      </c>
      <c r="GB25" s="43">
        <f t="shared" si="510"/>
        <v>1.322066565</v>
      </c>
      <c r="GC25" s="42">
        <f t="shared" si="511"/>
        <v>50.44912526</v>
      </c>
      <c r="GD25" s="43">
        <f t="shared" si="512"/>
        <v>40.82518477</v>
      </c>
      <c r="GE25" s="43">
        <f t="shared" si="548"/>
        <v>8.725689965</v>
      </c>
      <c r="GF25" s="50" t="str">
        <f t="shared" si="513"/>
        <v>D+</v>
      </c>
      <c r="GG25" s="45">
        <f t="shared" si="514"/>
        <v>1.60389735</v>
      </c>
      <c r="GH25" s="42">
        <f t="shared" si="515"/>
        <v>47.23579484</v>
      </c>
      <c r="GI25" s="43">
        <f t="shared" si="516"/>
        <v>36.79512</v>
      </c>
      <c r="GJ25" s="43">
        <f t="shared" si="549"/>
        <v>15.96908515</v>
      </c>
      <c r="GK25" s="50" t="str">
        <f t="shared" si="517"/>
        <v>D+</v>
      </c>
      <c r="GL25" s="45">
        <f t="shared" si="518"/>
        <v>8.881855083</v>
      </c>
      <c r="GM25" s="42">
        <f t="shared" si="519"/>
        <v>49.75157396</v>
      </c>
      <c r="GN25" s="43">
        <f t="shared" si="520"/>
        <v>43.72118886</v>
      </c>
      <c r="GO25" s="43">
        <f t="shared" si="552"/>
        <v>6.52723718</v>
      </c>
      <c r="GP25" s="50" t="str">
        <f t="shared" si="521"/>
        <v>D+</v>
      </c>
      <c r="GQ25" s="45">
        <f t="shared" si="522"/>
        <v>2.479209018</v>
      </c>
      <c r="GR25" s="42">
        <f t="shared" si="523"/>
        <v>47.56708005</v>
      </c>
      <c r="GS25" s="43">
        <f t="shared" si="524"/>
        <v>51.70913191</v>
      </c>
      <c r="GT25" s="50" t="str">
        <f t="shared" si="525"/>
        <v>D+</v>
      </c>
      <c r="GU25" s="45">
        <f t="shared" si="526"/>
        <v>0.9476413915</v>
      </c>
      <c r="GV25" s="42">
        <f t="shared" si="527"/>
        <v>56.22483619</v>
      </c>
      <c r="GW25" s="43">
        <f>100*NS25/NQ25</f>
        <v>43.77516381</v>
      </c>
      <c r="GX25" s="51"/>
      <c r="GY25" s="51"/>
      <c r="GZ25" s="50" t="str">
        <f t="shared" si="528"/>
        <v>D+</v>
      </c>
      <c r="HA25" s="45">
        <f t="shared" si="529"/>
        <v>5.3559293</v>
      </c>
      <c r="HB25" s="55"/>
      <c r="HC25" s="43"/>
      <c r="HD25" s="51"/>
      <c r="HE25" s="58"/>
      <c r="HF25" s="59"/>
      <c r="HG25" s="55"/>
      <c r="HH25" s="43"/>
      <c r="HI25" s="58"/>
      <c r="HJ25" s="59"/>
      <c r="HK25" s="14"/>
      <c r="HL25" s="56">
        <v>4824260.0</v>
      </c>
      <c r="HM25" s="75">
        <v>2268839.0</v>
      </c>
      <c r="HN25" s="75">
        <v>2279543.0</v>
      </c>
      <c r="HO25" s="76">
        <v>172136.0</v>
      </c>
      <c r="HP25" s="39">
        <v>4745316.0</v>
      </c>
      <c r="HQ25" s="34">
        <v>2564569.0</v>
      </c>
      <c r="HR25" s="73">
        <v>2115256.0</v>
      </c>
      <c r="HS25" s="39">
        <v>5010606.0</v>
      </c>
      <c r="HT25" s="34">
        <v>2872579.0</v>
      </c>
      <c r="HU25" s="73">
        <v>2048639.0</v>
      </c>
      <c r="HV25" s="39">
        <v>4839252.0</v>
      </c>
      <c r="HW25" s="34">
        <v>2479183.0</v>
      </c>
      <c r="HX25" s="73">
        <v>2313746.0</v>
      </c>
      <c r="HY25" s="39">
        <v>4232711.0</v>
      </c>
      <c r="HZ25" s="34">
        <v>2170418.0</v>
      </c>
      <c r="IA25" s="34">
        <v>1953139.0</v>
      </c>
      <c r="IB25" s="73">
        <v>84165.0</v>
      </c>
      <c r="IC25" s="39">
        <v>3848844.0</v>
      </c>
      <c r="ID25" s="34">
        <v>1989653.0</v>
      </c>
      <c r="IE25" s="34">
        <v>1481212.0</v>
      </c>
      <c r="IF25" s="73">
        <v>336670.0</v>
      </c>
      <c r="IG25" s="39">
        <v>4274673.0</v>
      </c>
      <c r="IH25" s="34">
        <v>1871182.0</v>
      </c>
      <c r="II25" s="34">
        <v>1554940.0</v>
      </c>
      <c r="IJ25" s="73">
        <v>824813.0</v>
      </c>
      <c r="IK25" s="39">
        <v>3669163.0</v>
      </c>
      <c r="IL25" s="34">
        <v>1675783.0</v>
      </c>
      <c r="IM25" s="73">
        <v>1965486.0</v>
      </c>
      <c r="IN25" s="39">
        <v>3801658.0</v>
      </c>
      <c r="IO25" s="34">
        <v>1529638.0</v>
      </c>
      <c r="IP25" s="73">
        <v>2251571.0</v>
      </c>
      <c r="IQ25" s="39">
        <v>3909725.0</v>
      </c>
      <c r="IR25" s="34">
        <v>1661532.0</v>
      </c>
      <c r="IS25" s="34">
        <v>1915225.0</v>
      </c>
      <c r="IT25" s="73">
        <v>275223.0</v>
      </c>
      <c r="IU25" s="39">
        <v>3653749.0</v>
      </c>
      <c r="IV25" s="34">
        <v>1696714.0</v>
      </c>
      <c r="IW25" s="73">
        <v>1893742.0</v>
      </c>
      <c r="IX25" s="39">
        <v>3490325.0</v>
      </c>
      <c r="IY25" s="34">
        <v>1459435.0</v>
      </c>
      <c r="IZ25" s="73">
        <v>1961721.0</v>
      </c>
      <c r="JA25" s="39">
        <v>3306250.0</v>
      </c>
      <c r="JB25" s="34">
        <v>1593082.0</v>
      </c>
      <c r="JC25" s="34">
        <v>1370665.0</v>
      </c>
      <c r="JD25" s="73">
        <v>331968.0</v>
      </c>
      <c r="JE25" s="39">
        <v>3203102.0</v>
      </c>
      <c r="JF25" s="34">
        <v>2136615.0</v>
      </c>
      <c r="JG25" s="73">
        <v>1060152.0</v>
      </c>
      <c r="JH25" s="39">
        <v>3318097.0</v>
      </c>
      <c r="JI25" s="34">
        <v>1687269.0</v>
      </c>
      <c r="JJ25" s="34">
        <v>1620428.0</v>
      </c>
      <c r="JK25" s="74">
        <v>10400.0</v>
      </c>
      <c r="JL25" s="39">
        <v>3080468.0</v>
      </c>
      <c r="JM25" s="34">
        <v>1359898.0</v>
      </c>
      <c r="JN25" s="34">
        <v>1713647.0</v>
      </c>
      <c r="JO25" s="74">
        <v>6923.0</v>
      </c>
      <c r="JP25" s="39">
        <v>2798592.0</v>
      </c>
      <c r="JQ25" s="34">
        <v>1230657.0</v>
      </c>
      <c r="JR25" s="73">
        <v>1551529.0</v>
      </c>
      <c r="JS25" s="39">
        <v>2109609.0</v>
      </c>
      <c r="JT25" s="34">
        <v>1003448.0</v>
      </c>
      <c r="JU25" s="34">
        <v>1038595.0</v>
      </c>
      <c r="JV25" s="34">
        <v>0.0</v>
      </c>
      <c r="JW25" s="73">
        <v>46515.0</v>
      </c>
      <c r="JX25" s="39">
        <v>2205223.0</v>
      </c>
      <c r="JY25" s="34">
        <v>1106899.0</v>
      </c>
      <c r="JZ25" s="73">
        <v>1084423.0</v>
      </c>
      <c r="KA25" s="39">
        <v>2085929.0</v>
      </c>
      <c r="KB25" s="34">
        <v>1032991.0</v>
      </c>
      <c r="KC25" s="73">
        <v>1039917.0</v>
      </c>
      <c r="KD25" s="39">
        <v>1805098.0</v>
      </c>
      <c r="KE25" s="34">
        <v>1016794.0</v>
      </c>
      <c r="KF25" s="73">
        <v>699733.0</v>
      </c>
      <c r="KG25" s="39">
        <v>1664765.0</v>
      </c>
      <c r="KH25" s="34">
        <v>871700.0</v>
      </c>
      <c r="KI25" s="34">
        <v>739894.0</v>
      </c>
      <c r="KJ25" s="73">
        <v>39205.0</v>
      </c>
      <c r="KK25" s="39">
        <v>1372082.0</v>
      </c>
      <c r="KL25" s="34">
        <v>396762.0</v>
      </c>
      <c r="KM25" s="73">
        <v>965396.0</v>
      </c>
      <c r="KN25" s="39">
        <v>1160419.0</v>
      </c>
      <c r="KO25" s="34">
        <v>152359.0</v>
      </c>
      <c r="KP25" s="34">
        <v>874631.0</v>
      </c>
      <c r="KQ25" s="73">
        <v>122014.0</v>
      </c>
      <c r="KR25" s="39">
        <v>1048411.0</v>
      </c>
      <c r="KS25" s="34">
        <v>233450.0</v>
      </c>
      <c r="KT25" s="34">
        <v>762865.0</v>
      </c>
      <c r="KU25" s="73">
        <v>28947.0</v>
      </c>
      <c r="KV25" s="39">
        <v>650973.0</v>
      </c>
      <c r="KW25" s="34">
        <v>286775.0</v>
      </c>
      <c r="KX25" s="34">
        <v>339097.0</v>
      </c>
      <c r="KY25" s="73">
        <v>16120.0</v>
      </c>
      <c r="KZ25" s="39">
        <v>550976.0</v>
      </c>
      <c r="LA25" s="34">
        <v>150751.0</v>
      </c>
      <c r="LB25" s="34">
        <v>152244.0</v>
      </c>
      <c r="LC25" s="34">
        <v>214584.0</v>
      </c>
      <c r="LD25" s="73">
        <v>23211.0</v>
      </c>
      <c r="LE25" s="39">
        <v>541830.0</v>
      </c>
      <c r="LF25" s="34">
        <v>175771.0</v>
      </c>
      <c r="LG25" s="34">
        <v>335580.0</v>
      </c>
      <c r="LH25" s="73">
        <v>11586.0</v>
      </c>
      <c r="LI25" s="39">
        <v>525027.0</v>
      </c>
      <c r="LJ25" s="34">
        <v>135392.0</v>
      </c>
      <c r="LK25" s="34">
        <v>364957.0</v>
      </c>
      <c r="LL25" s="73">
        <v>9042.0</v>
      </c>
      <c r="LM25" s="39">
        <v>544379.0</v>
      </c>
      <c r="LN25" s="34">
        <v>211685.0</v>
      </c>
      <c r="LO25" s="73">
        <v>316269.0</v>
      </c>
      <c r="LP25" s="39">
        <v>545585.0</v>
      </c>
      <c r="LQ25" s="34">
        <v>237166.0</v>
      </c>
      <c r="LR25" s="73">
        <v>293336.0</v>
      </c>
      <c r="LS25" s="39">
        <v>466045.0</v>
      </c>
      <c r="LT25" s="34">
        <v>201624.0</v>
      </c>
      <c r="LU25" s="34">
        <v>222708.0</v>
      </c>
      <c r="LV25" s="73">
        <v>19931.0</v>
      </c>
      <c r="LW25" s="39">
        <v>475356.0</v>
      </c>
      <c r="LX25" s="34">
        <v>213469.0</v>
      </c>
      <c r="LY25" s="73">
        <v>236387.0</v>
      </c>
      <c r="LZ25" s="39">
        <v>401186.0</v>
      </c>
      <c r="MA25" s="34">
        <v>189361.0</v>
      </c>
      <c r="MB25" s="73">
        <v>192669.0</v>
      </c>
      <c r="MC25" s="39">
        <v>353079.0</v>
      </c>
      <c r="MD25" s="34">
        <v>131597.0</v>
      </c>
      <c r="ME25" s="34">
        <v>185335.0</v>
      </c>
      <c r="MF25" s="73">
        <v>34895.0</v>
      </c>
      <c r="MG25" s="39">
        <v>318450.0</v>
      </c>
      <c r="MH25" s="34">
        <v>141685.0</v>
      </c>
      <c r="MI25" s="73">
        <v>166901.0</v>
      </c>
      <c r="MJ25" s="39">
        <v>221455.0</v>
      </c>
      <c r="MK25" s="34">
        <v>78551.0</v>
      </c>
      <c r="ML25" s="73">
        <v>138758.0</v>
      </c>
      <c r="MM25" s="39">
        <v>225620.0</v>
      </c>
      <c r="MN25" s="34">
        <v>97060.0</v>
      </c>
      <c r="MO25" s="73">
        <v>128560.0</v>
      </c>
      <c r="MP25" s="39">
        <v>147662.0</v>
      </c>
      <c r="MQ25" s="34">
        <v>68513.0</v>
      </c>
      <c r="MR25" s="73">
        <v>79149.0</v>
      </c>
      <c r="MS25" s="39">
        <v>154549.0</v>
      </c>
      <c r="MT25" s="34">
        <v>64889.0</v>
      </c>
      <c r="MU25" s="34">
        <v>88450.0</v>
      </c>
      <c r="MV25" s="34">
        <v>805.0</v>
      </c>
      <c r="MW25" s="73">
        <v>405.0</v>
      </c>
      <c r="MX25" s="39">
        <v>125561.0</v>
      </c>
      <c r="MY25" s="34">
        <v>52139.0</v>
      </c>
      <c r="MZ25" s="34">
        <v>71762.0</v>
      </c>
      <c r="NA25" s="73">
        <v>1660.0</v>
      </c>
      <c r="NB25" s="39">
        <v>82939.0</v>
      </c>
      <c r="NC25" s="34">
        <v>41842.0</v>
      </c>
      <c r="ND25" s="34">
        <v>33860.0</v>
      </c>
      <c r="NE25" s="73">
        <v>7237.0</v>
      </c>
      <c r="NF25" s="39">
        <v>65082.0</v>
      </c>
      <c r="NG25" s="34">
        <v>30742.0</v>
      </c>
      <c r="NH25" s="34">
        <v>23947.0</v>
      </c>
      <c r="NI25" s="73">
        <v>10393.0</v>
      </c>
      <c r="NJ25" s="39">
        <v>55751.0</v>
      </c>
      <c r="NK25" s="34">
        <v>27737.0</v>
      </c>
      <c r="NL25" s="34">
        <v>24375.0</v>
      </c>
      <c r="NM25" s="73">
        <v>3639.0</v>
      </c>
      <c r="NN25" s="39">
        <v>44350.0</v>
      </c>
      <c r="NO25" s="34">
        <v>21096.0</v>
      </c>
      <c r="NP25" s="73">
        <v>22933.0</v>
      </c>
      <c r="NQ25" s="39">
        <v>12667.0</v>
      </c>
      <c r="NR25" s="34">
        <v>7122.0</v>
      </c>
      <c r="NS25" s="34">
        <v>5545.0</v>
      </c>
      <c r="NT25" s="34">
        <v>0.0</v>
      </c>
      <c r="NU25" s="34">
        <v>0.0</v>
      </c>
      <c r="NV25" s="39"/>
      <c r="NW25" s="34"/>
      <c r="NX25" s="34"/>
      <c r="NY25" s="34"/>
      <c r="NZ25" s="39"/>
      <c r="OA25" s="34"/>
      <c r="OB25" s="73"/>
      <c r="OC25" s="14"/>
      <c r="OD25" s="40">
        <f t="shared" si="145"/>
        <v>-1.230888977</v>
      </c>
      <c r="OE25" s="40">
        <f t="shared" si="146"/>
        <v>2.836012754</v>
      </c>
      <c r="OF25" s="40">
        <f t="shared" si="147"/>
        <v>4.682957286</v>
      </c>
      <c r="OG25" s="40">
        <f t="shared" si="148"/>
        <v>2.969975729</v>
      </c>
      <c r="OH25" s="40">
        <f t="shared" si="149"/>
        <v>2.364878477</v>
      </c>
      <c r="OI25" s="40">
        <f t="shared" si="150"/>
        <v>2.589150047</v>
      </c>
      <c r="OJ25" s="40">
        <f t="shared" si="151"/>
        <v>1.160240585</v>
      </c>
      <c r="OK25" s="40">
        <f t="shared" si="152"/>
        <v>-0.07649128948</v>
      </c>
      <c r="OL25" s="40">
        <f t="shared" si="153"/>
        <v>-0.3767052547</v>
      </c>
      <c r="OM25" s="40">
        <f t="shared" si="154"/>
        <v>1.758930545</v>
      </c>
      <c r="ON25" s="40">
        <f t="shared" si="155"/>
        <v>-3.796059722</v>
      </c>
      <c r="OO25" s="40">
        <f t="shared" si="156"/>
        <v>4.445228624</v>
      </c>
      <c r="OP25" s="40">
        <f t="shared" si="157"/>
        <v>4.158240327</v>
      </c>
      <c r="OQ25" s="40">
        <f t="shared" si="158"/>
        <v>5.490942356</v>
      </c>
      <c r="OR25" s="40">
        <f t="shared" si="159"/>
        <v>0.9278243693</v>
      </c>
      <c r="OS25" s="40">
        <f t="shared" si="160"/>
        <v>1.996912163</v>
      </c>
      <c r="OT25" s="40">
        <f t="shared" si="161"/>
        <v>-0.3146557855</v>
      </c>
      <c r="OU25" s="40">
        <f t="shared" si="162"/>
        <v>-3.230115003</v>
      </c>
      <c r="OV25" s="40">
        <f t="shared" si="163"/>
        <v>-3.260960303</v>
      </c>
      <c r="OW25" s="40">
        <f t="shared" si="164"/>
        <v>-5.166885619</v>
      </c>
      <c r="OX25" s="40">
        <f t="shared" si="165"/>
        <v>-3.223515496</v>
      </c>
      <c r="OY25" s="40">
        <f t="shared" si="166"/>
        <v>-5.059766456</v>
      </c>
      <c r="OZ25" s="40">
        <f t="shared" si="167"/>
        <v>-12.07460217</v>
      </c>
      <c r="PA25" s="40">
        <f t="shared" si="168"/>
        <v>-19.94938616</v>
      </c>
      <c r="PB25" s="40">
        <f t="shared" si="169"/>
        <v>-12.6870386</v>
      </c>
      <c r="PC25" s="40">
        <f t="shared" si="170"/>
        <v>-5.823430879</v>
      </c>
      <c r="PD25" s="40">
        <f t="shared" si="171"/>
        <v>-14.59049351</v>
      </c>
      <c r="PE25" s="40">
        <f t="shared" si="172"/>
        <v>-11.12083911</v>
      </c>
      <c r="PF25" s="40">
        <f t="shared" si="173"/>
        <v>-12.9255848</v>
      </c>
      <c r="PG25" s="40">
        <f t="shared" si="174"/>
        <v>-6.750441706</v>
      </c>
      <c r="PH25" s="40">
        <f t="shared" si="175"/>
        <v>-3.086990101</v>
      </c>
      <c r="PI25" s="40">
        <f t="shared" si="176"/>
        <v>-4.174041516</v>
      </c>
      <c r="PJ25" s="40">
        <f t="shared" si="177"/>
        <v>-2.977653649</v>
      </c>
      <c r="PK25" s="40">
        <f t="shared" si="178"/>
        <v>-0.7275809916</v>
      </c>
      <c r="PL25" s="40">
        <f t="shared" si="179"/>
        <v>-8.42687505</v>
      </c>
      <c r="PM25" s="40">
        <f t="shared" si="180"/>
        <v>-5.603985111</v>
      </c>
      <c r="PN25" s="40">
        <f t="shared" si="181"/>
        <v>-7.915121014</v>
      </c>
      <c r="PO25" s="40">
        <f t="shared" si="182"/>
        <v>-4.317630704</v>
      </c>
      <c r="PP25" s="40">
        <f t="shared" si="183"/>
        <v>1.440044706</v>
      </c>
      <c r="PQ25" s="40">
        <f t="shared" si="184"/>
        <v>-0.3624188713</v>
      </c>
      <c r="PR25" s="40">
        <f t="shared" si="185"/>
        <v>-15.70380173</v>
      </c>
      <c r="PS25" s="40">
        <f t="shared" si="186"/>
        <v>1.60389735</v>
      </c>
      <c r="PT25" s="40">
        <f t="shared" si="187"/>
        <v>8.881855083</v>
      </c>
      <c r="PU25" s="40">
        <f t="shared" si="188"/>
        <v>2.479209018</v>
      </c>
      <c r="PV25" s="40">
        <f t="shared" si="189"/>
        <v>0.9476413915</v>
      </c>
      <c r="PW25" s="40">
        <f t="shared" si="190"/>
        <v>5.3559293</v>
      </c>
      <c r="PX25" s="40" t="str">
        <f t="shared" si="191"/>
        <v>#DIV/0!</v>
      </c>
      <c r="PY25" s="40" t="str">
        <f t="shared" si="192"/>
        <v>#DIV/0!</v>
      </c>
    </row>
    <row r="26">
      <c r="A26" s="70" t="s">
        <v>179</v>
      </c>
      <c r="B26" s="42">
        <f t="shared" si="2"/>
        <v>46.44199627</v>
      </c>
      <c r="C26" s="43">
        <f t="shared" si="3"/>
        <v>44.92792251</v>
      </c>
      <c r="D26" s="43">
        <f t="shared" si="4"/>
        <v>3.836165084</v>
      </c>
      <c r="E26" s="44" t="str">
        <f t="shared" si="115"/>
        <v>R+</v>
      </c>
      <c r="F26" s="45">
        <f t="shared" si="116"/>
        <v>0.2846801528</v>
      </c>
      <c r="G26" s="42">
        <f t="shared" si="5"/>
        <v>52.65230315</v>
      </c>
      <c r="H26" s="43">
        <f t="shared" si="6"/>
        <v>44.95820111</v>
      </c>
      <c r="I26" s="44" t="str">
        <f t="shared" si="117"/>
        <v>D+</v>
      </c>
      <c r="J26" s="45">
        <f t="shared" si="118"/>
        <v>1.976707144</v>
      </c>
      <c r="K26" s="42">
        <f t="shared" si="7"/>
        <v>54.0602927</v>
      </c>
      <c r="L26" s="43">
        <f t="shared" si="8"/>
        <v>43.82293104</v>
      </c>
      <c r="M26" s="44" t="str">
        <f t="shared" si="119"/>
        <v>D+</v>
      </c>
      <c r="N26" s="45">
        <f t="shared" si="120"/>
        <v>1.541030705</v>
      </c>
      <c r="O26" s="42">
        <f t="shared" si="9"/>
        <v>51.08968469</v>
      </c>
      <c r="P26" s="43">
        <f t="shared" si="10"/>
        <v>47.61353379</v>
      </c>
      <c r="Q26" s="44" t="str">
        <f t="shared" si="121"/>
        <v>D+</v>
      </c>
      <c r="R26" s="45">
        <f t="shared" si="122"/>
        <v>3.005041872</v>
      </c>
      <c r="S26" s="42">
        <f t="shared" si="11"/>
        <v>47.90557206</v>
      </c>
      <c r="T26" s="43">
        <f t="shared" si="12"/>
        <v>45.50235065</v>
      </c>
      <c r="U26" s="43">
        <f t="shared" si="13"/>
        <v>5.19525892</v>
      </c>
      <c r="V26" s="44" t="str">
        <f t="shared" si="123"/>
        <v>D+</v>
      </c>
      <c r="W26" s="45">
        <f t="shared" si="124"/>
        <v>1.016683971</v>
      </c>
      <c r="X26" s="42">
        <f t="shared" si="14"/>
        <v>51.09995257</v>
      </c>
      <c r="Y26" s="43">
        <f t="shared" si="15"/>
        <v>34.95676445</v>
      </c>
      <c r="Z26" s="43">
        <f t="shared" si="16"/>
        <v>11.75313777</v>
      </c>
      <c r="AA26" s="44" t="str">
        <f t="shared" si="125"/>
        <v>D+</v>
      </c>
      <c r="AB26" s="45">
        <f t="shared" si="126"/>
        <v>4.64412546</v>
      </c>
      <c r="AC26" s="42">
        <f t="shared" si="17"/>
        <v>43.48465128</v>
      </c>
      <c r="AD26" s="43">
        <f t="shared" si="18"/>
        <v>31.85083315</v>
      </c>
      <c r="AE26" s="43">
        <f t="shared" si="19"/>
        <v>23.95734488</v>
      </c>
      <c r="AF26" s="44" t="str">
        <f t="shared" si="127"/>
        <v>D+</v>
      </c>
      <c r="AG26" s="45">
        <f t="shared" si="128"/>
        <v>4.266421163</v>
      </c>
      <c r="AH26" s="42">
        <f t="shared" si="20"/>
        <v>52.91283343</v>
      </c>
      <c r="AI26" s="43">
        <f t="shared" si="21"/>
        <v>45.89572632</v>
      </c>
      <c r="AJ26" s="44" t="str">
        <f t="shared" si="129"/>
        <v>D+</v>
      </c>
      <c r="AK26" s="45">
        <f t="shared" si="130"/>
        <v>7.452418596</v>
      </c>
      <c r="AL26" s="42">
        <f t="shared" si="22"/>
        <v>49.71884656</v>
      </c>
      <c r="AM26" s="43">
        <f t="shared" si="23"/>
        <v>49.53841519</v>
      </c>
      <c r="AN26" s="44" t="str">
        <f t="shared" si="131"/>
        <v>D+</v>
      </c>
      <c r="AO26" s="45">
        <f t="shared" si="132"/>
        <v>9.260510512</v>
      </c>
      <c r="AP26" s="42">
        <f t="shared" si="24"/>
        <v>46.50077268</v>
      </c>
      <c r="AQ26" s="43">
        <f t="shared" si="25"/>
        <v>42.55657902</v>
      </c>
      <c r="AR26" s="43">
        <f t="shared" si="26"/>
        <v>8.527973107</v>
      </c>
      <c r="AS26" s="44" t="str">
        <f t="shared" si="133"/>
        <v>D+</v>
      </c>
      <c r="AT26" s="45">
        <f t="shared" si="134"/>
        <v>7.519753603</v>
      </c>
      <c r="AU26" s="42">
        <f t="shared" si="27"/>
        <v>54.89630146</v>
      </c>
      <c r="AV26" s="43">
        <f t="shared" si="28"/>
        <v>42.02174333</v>
      </c>
      <c r="AW26" s="44" t="str">
        <f t="shared" si="135"/>
        <v>D+</v>
      </c>
      <c r="AX26" s="45">
        <f t="shared" si="136"/>
        <v>5.5896963</v>
      </c>
      <c r="AY26" s="42">
        <f t="shared" si="29"/>
        <v>46.06810086</v>
      </c>
      <c r="AZ26" s="43">
        <f t="shared" si="30"/>
        <v>51.57568791</v>
      </c>
      <c r="BA26" s="44" t="str">
        <f t="shared" si="137"/>
        <v>D+</v>
      </c>
      <c r="BB26" s="45">
        <f t="shared" si="138"/>
        <v>8.965865452</v>
      </c>
      <c r="BC26" s="42">
        <f t="shared" si="31"/>
        <v>53.99638655</v>
      </c>
      <c r="BD26" s="43">
        <f t="shared" si="32"/>
        <v>41.46294326</v>
      </c>
      <c r="BE26" s="43">
        <f t="shared" si="33"/>
        <v>4.339349453</v>
      </c>
      <c r="BF26" s="44" t="str">
        <f t="shared" si="139"/>
        <v>D+</v>
      </c>
      <c r="BG26" s="45">
        <f t="shared" si="140"/>
        <v>6.970754277</v>
      </c>
      <c r="BH26" s="42">
        <f t="shared" si="193"/>
        <v>63.75948721</v>
      </c>
      <c r="BI26" s="43">
        <f t="shared" si="34"/>
        <v>36.00113737</v>
      </c>
      <c r="BJ26" s="44" t="str">
        <f t="shared" si="141"/>
        <v>D+</v>
      </c>
      <c r="BK26" s="45">
        <f t="shared" si="142"/>
        <v>2.566675577</v>
      </c>
      <c r="BL26" s="42">
        <f t="shared" si="35"/>
        <v>50.58301938</v>
      </c>
      <c r="BM26" s="43">
        <f t="shared" si="36"/>
        <v>49.15502887</v>
      </c>
      <c r="BN26" s="43">
        <f t="shared" si="37"/>
        <v>0.2619517513</v>
      </c>
      <c r="BO26" s="44" t="str">
        <f t="shared" si="143"/>
        <v>D+</v>
      </c>
      <c r="BP26" s="45">
        <f t="shared" si="144"/>
        <v>0.6333090824</v>
      </c>
      <c r="BQ26" s="42">
        <f t="shared" si="358"/>
        <v>46.08378327</v>
      </c>
      <c r="BR26" s="43">
        <f t="shared" si="359"/>
        <v>53.67905344</v>
      </c>
      <c r="BS26" s="43">
        <f t="shared" si="360"/>
        <v>0.2371632942</v>
      </c>
      <c r="BT26" s="44" t="str">
        <f t="shared" si="361"/>
        <v>D+</v>
      </c>
      <c r="BU26" s="45">
        <f t="shared" si="362"/>
        <v>3.944988307</v>
      </c>
      <c r="BV26" s="42">
        <f t="shared" si="363"/>
        <v>44.10768382</v>
      </c>
      <c r="BW26" s="43">
        <f t="shared" si="364"/>
        <v>55.32587208</v>
      </c>
      <c r="BX26" s="44" t="str">
        <f t="shared" si="365"/>
        <v>R+</v>
      </c>
      <c r="BY26" s="45">
        <f t="shared" si="366"/>
        <v>0.1891585735</v>
      </c>
      <c r="BZ26" s="42">
        <f t="shared" si="367"/>
        <v>57.16475311</v>
      </c>
      <c r="CA26" s="43">
        <f t="shared" si="368"/>
        <v>39.89495358</v>
      </c>
      <c r="CB26" s="51"/>
      <c r="CC26" s="43">
        <f t="shared" si="503"/>
        <v>2.298746273</v>
      </c>
      <c r="CD26" s="44" t="str">
        <f t="shared" si="369"/>
        <v>D+</v>
      </c>
      <c r="CE26" s="45">
        <f t="shared" si="370"/>
        <v>6.526951666</v>
      </c>
      <c r="CF26" s="42">
        <f t="shared" si="371"/>
        <v>52.40771228</v>
      </c>
      <c r="CG26" s="43">
        <f t="shared" si="372"/>
        <v>46.8593879</v>
      </c>
      <c r="CH26" s="44" t="str">
        <f t="shared" si="373"/>
        <v>R+</v>
      </c>
      <c r="CI26" s="45">
        <f t="shared" si="374"/>
        <v>0.9791572738</v>
      </c>
      <c r="CJ26" s="42">
        <f t="shared" si="375"/>
        <v>51.486747</v>
      </c>
      <c r="CK26" s="43">
        <f t="shared" si="376"/>
        <v>47.65662714</v>
      </c>
      <c r="CL26" s="44" t="str">
        <f t="shared" si="377"/>
        <v>R+</v>
      </c>
      <c r="CM26" s="45">
        <f t="shared" si="378"/>
        <v>3.068219056</v>
      </c>
      <c r="CN26" s="42">
        <f t="shared" si="379"/>
        <v>61.84304962</v>
      </c>
      <c r="CO26" s="43">
        <f t="shared" si="380"/>
        <v>31.01493396</v>
      </c>
      <c r="CP26" s="44" t="str">
        <f t="shared" si="381"/>
        <v>D+</v>
      </c>
      <c r="CQ26" s="45">
        <f t="shared" si="382"/>
        <v>4.140550997</v>
      </c>
      <c r="CR26" s="42">
        <f t="shared" si="383"/>
        <v>59.91027509</v>
      </c>
      <c r="CS26" s="43">
        <f t="shared" si="384"/>
        <v>36.2927198</v>
      </c>
      <c r="CT26" s="43">
        <f t="shared" si="538"/>
        <v>2.540377706</v>
      </c>
      <c r="CU26" s="44" t="str">
        <f t="shared" si="386"/>
        <v>D+</v>
      </c>
      <c r="CV26" s="45">
        <f t="shared" si="387"/>
        <v>3.125782671</v>
      </c>
      <c r="CW26" s="42">
        <f t="shared" si="388"/>
        <v>40.8301544</v>
      </c>
      <c r="CX26" s="43">
        <f t="shared" si="389"/>
        <v>57.7745485</v>
      </c>
      <c r="CY26" s="44" t="str">
        <f t="shared" si="390"/>
        <v>D+</v>
      </c>
      <c r="CZ26" s="45">
        <f t="shared" si="391"/>
        <v>0.2058576594</v>
      </c>
      <c r="DA26" s="42">
        <f t="shared" si="392"/>
        <v>6.800860188</v>
      </c>
      <c r="DB26" s="43">
        <f t="shared" si="393"/>
        <v>51.17813624</v>
      </c>
      <c r="DC26" s="43">
        <f t="shared" si="539"/>
        <v>41.25690571</v>
      </c>
      <c r="DD26" s="44" t="str">
        <f t="shared" si="395"/>
        <v>R+</v>
      </c>
      <c r="DE26" s="45">
        <f t="shared" si="396"/>
        <v>23.05500752</v>
      </c>
      <c r="DF26" s="42">
        <f t="shared" si="397"/>
        <v>19.43280994</v>
      </c>
      <c r="DG26" s="43">
        <f t="shared" si="398"/>
        <v>70.5890427</v>
      </c>
      <c r="DH26" s="43">
        <f t="shared" si="540"/>
        <v>7.624776106</v>
      </c>
      <c r="DI26" s="44" t="str">
        <f t="shared" si="400"/>
        <v>R+</v>
      </c>
      <c r="DJ26" s="45">
        <f t="shared" si="401"/>
        <v>14.53161348</v>
      </c>
      <c r="DK26" s="42">
        <f t="shared" si="402"/>
        <v>46.2490061</v>
      </c>
      <c r="DL26" s="43">
        <f t="shared" si="403"/>
        <v>46.35020291</v>
      </c>
      <c r="DM26" s="43">
        <f t="shared" si="404"/>
        <v>5.193306554</v>
      </c>
      <c r="DN26" s="44" t="str">
        <f t="shared" si="405"/>
        <v>R+</v>
      </c>
      <c r="DO26" s="45">
        <f t="shared" si="406"/>
        <v>1.698145086</v>
      </c>
      <c r="DP26" s="42">
        <f t="shared" si="407"/>
        <v>31.84319264</v>
      </c>
      <c r="DQ26" s="43">
        <f t="shared" si="408"/>
        <v>19.24905526</v>
      </c>
      <c r="DR26" s="65">
        <f t="shared" si="409"/>
        <v>37.65674603</v>
      </c>
      <c r="DS26" s="43">
        <f t="shared" si="410"/>
        <v>8.229633863</v>
      </c>
      <c r="DT26" s="44" t="str">
        <f t="shared" si="411"/>
        <v>R+</v>
      </c>
      <c r="DU26" s="45">
        <f t="shared" si="412"/>
        <v>2.019219362</v>
      </c>
      <c r="DV26" s="42">
        <f t="shared" si="413"/>
        <v>33.02133388</v>
      </c>
      <c r="DW26" s="43">
        <f t="shared" si="414"/>
        <v>59.1127786</v>
      </c>
      <c r="DX26" s="43">
        <f t="shared" si="415"/>
        <v>4.38479463</v>
      </c>
      <c r="DY26" s="44" t="str">
        <f t="shared" si="416"/>
        <v>R+</v>
      </c>
      <c r="DZ26" s="45">
        <f t="shared" si="417"/>
        <v>9.654176161</v>
      </c>
      <c r="EA26" s="42">
        <f t="shared" si="418"/>
        <v>18.84415762</v>
      </c>
      <c r="EB26" s="43">
        <f t="shared" si="419"/>
        <v>73.97766851</v>
      </c>
      <c r="EC26" s="43">
        <f t="shared" si="420"/>
        <v>3.992351294</v>
      </c>
      <c r="ED26" s="44" t="str">
        <f t="shared" si="421"/>
        <v>R+</v>
      </c>
      <c r="EE26" s="45">
        <f t="shared" si="422"/>
        <v>19.68366773</v>
      </c>
      <c r="EF26" s="42">
        <f t="shared" si="423"/>
        <v>35.69303628</v>
      </c>
      <c r="EG26" s="43">
        <f t="shared" si="424"/>
        <v>60.21320789</v>
      </c>
      <c r="EH26" s="44" t="str">
        <f t="shared" si="425"/>
        <v>R+</v>
      </c>
      <c r="EI26" s="45">
        <f t="shared" si="426"/>
        <v>9.629198205</v>
      </c>
      <c r="EJ26" s="42">
        <f t="shared" si="427"/>
        <v>40.88664041</v>
      </c>
      <c r="EK26" s="43">
        <f t="shared" si="428"/>
        <v>56.61922625</v>
      </c>
      <c r="EL26" s="44" t="str">
        <f t="shared" si="429"/>
        <v>R+</v>
      </c>
      <c r="EM26" s="45">
        <f t="shared" si="430"/>
        <v>5.860455161</v>
      </c>
      <c r="EN26" s="42">
        <f t="shared" si="505"/>
        <v>37.76409044</v>
      </c>
      <c r="EO26" s="43">
        <f t="shared" si="431"/>
        <v>45.96015537</v>
      </c>
      <c r="EP26" s="43">
        <f t="shared" si="541"/>
        <v>10.96887419</v>
      </c>
      <c r="EQ26" s="44" t="str">
        <f t="shared" si="433"/>
        <v>R+</v>
      </c>
      <c r="ER26" s="45">
        <f t="shared" si="434"/>
        <v>6.584344344</v>
      </c>
      <c r="ES26" s="42">
        <f t="shared" si="436"/>
        <v>39.64715043</v>
      </c>
      <c r="ET26" s="43">
        <f t="shared" si="437"/>
        <v>54.12081964</v>
      </c>
      <c r="EU26" s="44" t="str">
        <f t="shared" si="438"/>
        <v>R+</v>
      </c>
      <c r="EV26" s="45">
        <f t="shared" si="439"/>
        <v>8.148204975</v>
      </c>
      <c r="EW26" s="42">
        <f t="shared" si="440"/>
        <v>36.87301662</v>
      </c>
      <c r="EX26" s="43">
        <f t="shared" si="441"/>
        <v>58.77632001</v>
      </c>
      <c r="EY26" s="44" t="str">
        <f t="shared" si="442"/>
        <v>R+</v>
      </c>
      <c r="EZ26" s="45">
        <f t="shared" si="443"/>
        <v>11.74442437</v>
      </c>
      <c r="FA26" s="42">
        <f t="shared" si="444"/>
        <v>35.36180938</v>
      </c>
      <c r="FB26" s="43">
        <f t="shared" si="445"/>
        <v>62.28162101</v>
      </c>
      <c r="FC26" s="43">
        <f t="shared" si="551"/>
        <v>2.1668767</v>
      </c>
      <c r="FD26" s="44" t="str">
        <f t="shared" si="447"/>
        <v>R+</v>
      </c>
      <c r="FE26" s="45">
        <f t="shared" si="448"/>
        <v>13.73378434</v>
      </c>
      <c r="FF26" s="42">
        <f t="shared" si="449"/>
        <v>39.15937941</v>
      </c>
      <c r="FG26" s="43">
        <f t="shared" si="450"/>
        <v>58.79911344</v>
      </c>
      <c r="FH26" s="44" t="str">
        <f t="shared" si="451"/>
        <v>R+</v>
      </c>
      <c r="FI26" s="45">
        <f t="shared" si="452"/>
        <v>11.5427704</v>
      </c>
      <c r="FJ26" s="42">
        <f t="shared" si="453"/>
        <v>38.72787866</v>
      </c>
      <c r="FK26" s="43">
        <f t="shared" si="454"/>
        <v>61.27212134</v>
      </c>
      <c r="FL26" s="44" t="str">
        <f t="shared" si="455"/>
        <v>R+</v>
      </c>
      <c r="FM26" s="45">
        <f t="shared" si="456"/>
        <v>5.334387662</v>
      </c>
      <c r="FN26" s="42">
        <f t="shared" si="457"/>
        <v>39.1211117</v>
      </c>
      <c r="FO26" s="43">
        <f t="shared" si="458"/>
        <v>60.8788883</v>
      </c>
      <c r="FP26" s="44" t="str">
        <f t="shared" si="459"/>
        <v>R+</v>
      </c>
      <c r="FQ26" s="45">
        <f t="shared" si="460"/>
        <v>8.215754888</v>
      </c>
      <c r="FR26" s="42">
        <f t="shared" si="542"/>
        <v>40.9386639</v>
      </c>
      <c r="FS26" s="43">
        <f t="shared" si="543"/>
        <v>59.0613361</v>
      </c>
      <c r="FT26" s="44" t="str">
        <f t="shared" si="544"/>
        <v>R+</v>
      </c>
      <c r="FU26" s="45">
        <f t="shared" si="545"/>
        <v>4.019823175</v>
      </c>
      <c r="FV26" s="42">
        <f t="shared" si="506"/>
        <v>34.31499554</v>
      </c>
      <c r="FW26" s="43">
        <f t="shared" si="546"/>
        <v>63.53168092</v>
      </c>
      <c r="FX26" s="43">
        <f t="shared" si="507"/>
        <v>2.153323545</v>
      </c>
      <c r="FY26" s="51"/>
      <c r="FZ26" s="55"/>
      <c r="GA26" s="51"/>
      <c r="GB26" s="51"/>
      <c r="GC26" s="55"/>
      <c r="GD26" s="51"/>
      <c r="GE26" s="51"/>
      <c r="GF26" s="60"/>
      <c r="GG26" s="59"/>
      <c r="GH26" s="55"/>
      <c r="GI26" s="51"/>
      <c r="GJ26" s="51"/>
      <c r="GK26" s="60"/>
      <c r="GL26" s="59"/>
      <c r="GM26" s="55"/>
      <c r="GN26" s="51"/>
      <c r="GO26" s="51"/>
      <c r="GP26" s="60"/>
      <c r="GQ26" s="59"/>
      <c r="GR26" s="55"/>
      <c r="GS26" s="51"/>
      <c r="GT26" s="60"/>
      <c r="GU26" s="59"/>
      <c r="GV26" s="55"/>
      <c r="GW26" s="51"/>
      <c r="GX26" s="51"/>
      <c r="GY26" s="51"/>
      <c r="GZ26" s="60"/>
      <c r="HA26" s="59"/>
      <c r="HB26" s="55"/>
      <c r="HC26" s="51"/>
      <c r="HD26" s="51"/>
      <c r="HE26" s="58"/>
      <c r="HF26" s="59"/>
      <c r="HG26" s="55"/>
      <c r="HH26" s="51"/>
      <c r="HI26" s="58"/>
      <c r="HJ26" s="59"/>
      <c r="HK26" s="14"/>
      <c r="HL26" s="56">
        <v>2945233.0</v>
      </c>
      <c r="HM26" s="75">
        <v>1367825.0</v>
      </c>
      <c r="HN26" s="75">
        <v>1323232.0</v>
      </c>
      <c r="HO26" s="76">
        <v>112984.0</v>
      </c>
      <c r="HP26" s="39">
        <v>2936561.0</v>
      </c>
      <c r="HQ26" s="34">
        <v>1546167.0</v>
      </c>
      <c r="HR26" s="73">
        <v>1320225.0</v>
      </c>
      <c r="HS26" s="39">
        <v>2910369.0</v>
      </c>
      <c r="HT26" s="34">
        <v>1573354.0</v>
      </c>
      <c r="HU26" s="73">
        <v>1275409.0</v>
      </c>
      <c r="HV26" s="39">
        <v>2828387.0</v>
      </c>
      <c r="HW26" s="34">
        <v>1445014.0</v>
      </c>
      <c r="HX26" s="73">
        <v>1346695.0</v>
      </c>
      <c r="HY26" s="39">
        <v>2438685.0</v>
      </c>
      <c r="HZ26" s="34">
        <v>1168266.0</v>
      </c>
      <c r="IA26" s="34">
        <v>1109659.0</v>
      </c>
      <c r="IB26" s="73">
        <v>126696.0</v>
      </c>
      <c r="IC26" s="39">
        <v>2192640.0</v>
      </c>
      <c r="ID26" s="34">
        <v>1120438.0</v>
      </c>
      <c r="IE26" s="34">
        <v>766476.0</v>
      </c>
      <c r="IF26" s="73">
        <v>257704.0</v>
      </c>
      <c r="IG26" s="39">
        <v>2347948.0</v>
      </c>
      <c r="IH26" s="34">
        <v>1020997.0</v>
      </c>
      <c r="II26" s="34">
        <v>747841.0</v>
      </c>
      <c r="IJ26" s="73">
        <v>562506.0</v>
      </c>
      <c r="IK26" s="39">
        <v>2096790.0</v>
      </c>
      <c r="IL26" s="34">
        <v>1109471.0</v>
      </c>
      <c r="IM26" s="73">
        <v>962337.0</v>
      </c>
      <c r="IN26" s="39">
        <v>2084449.0</v>
      </c>
      <c r="IO26" s="34">
        <v>1036364.0</v>
      </c>
      <c r="IP26" s="73">
        <v>1032603.0</v>
      </c>
      <c r="IQ26" s="39">
        <v>2051953.0</v>
      </c>
      <c r="IR26" s="34">
        <v>954174.0</v>
      </c>
      <c r="IS26" s="34">
        <v>873241.0</v>
      </c>
      <c r="IT26" s="73">
        <v>174990.0</v>
      </c>
      <c r="IU26" s="39">
        <v>1949931.0</v>
      </c>
      <c r="IV26" s="34">
        <v>1070440.0</v>
      </c>
      <c r="IW26" s="73">
        <v>819395.0</v>
      </c>
      <c r="IX26" s="39">
        <v>1741652.0</v>
      </c>
      <c r="IY26" s="34">
        <v>802346.0</v>
      </c>
      <c r="IZ26" s="73">
        <v>898269.0</v>
      </c>
      <c r="JA26" s="39">
        <v>1588510.0</v>
      </c>
      <c r="JB26" s="34">
        <v>857738.0</v>
      </c>
      <c r="JC26" s="34">
        <v>658643.0</v>
      </c>
      <c r="JD26" s="73">
        <v>68931.0</v>
      </c>
      <c r="JE26" s="39">
        <v>1554462.0</v>
      </c>
      <c r="JF26" s="34">
        <v>991117.0</v>
      </c>
      <c r="JG26" s="73">
        <v>559624.0</v>
      </c>
      <c r="JH26" s="39">
        <v>1541887.0</v>
      </c>
      <c r="JI26" s="34">
        <v>779933.0</v>
      </c>
      <c r="JJ26" s="34">
        <v>757915.0</v>
      </c>
      <c r="JK26" s="74">
        <v>4039.0</v>
      </c>
      <c r="JL26" s="39">
        <v>1340005.0</v>
      </c>
      <c r="JM26" s="34">
        <v>617525.0</v>
      </c>
      <c r="JN26" s="34">
        <v>719302.0</v>
      </c>
      <c r="JO26" s="74">
        <v>3178.0</v>
      </c>
      <c r="JP26" s="39">
        <v>1379483.0</v>
      </c>
      <c r="JQ26" s="34">
        <v>608458.0</v>
      </c>
      <c r="JR26" s="73">
        <v>763211.0</v>
      </c>
      <c r="JS26" s="39">
        <v>1212226.0</v>
      </c>
      <c r="JT26" s="34">
        <v>692966.0</v>
      </c>
      <c r="JU26" s="34">
        <v>483617.0</v>
      </c>
      <c r="JV26" s="34">
        <v>0.0</v>
      </c>
      <c r="JW26" s="73">
        <v>27866.0</v>
      </c>
      <c r="JX26" s="39">
        <v>1125529.0</v>
      </c>
      <c r="JY26" s="34">
        <v>589864.0</v>
      </c>
      <c r="JZ26" s="73">
        <v>527416.0</v>
      </c>
      <c r="KA26" s="39">
        <v>1251188.0</v>
      </c>
      <c r="KB26" s="34">
        <v>644196.0</v>
      </c>
      <c r="KC26" s="73">
        <v>596274.0</v>
      </c>
      <c r="KD26" s="39">
        <v>1129975.0</v>
      </c>
      <c r="KE26" s="34">
        <v>698811.0</v>
      </c>
      <c r="KF26" s="73">
        <v>350461.0</v>
      </c>
      <c r="KG26" s="39">
        <v>1002843.0</v>
      </c>
      <c r="KH26" s="34">
        <v>600806.0</v>
      </c>
      <c r="KI26" s="34">
        <v>363959.0</v>
      </c>
      <c r="KJ26" s="73">
        <v>25476.0</v>
      </c>
      <c r="KK26" s="39">
        <v>970976.0</v>
      </c>
      <c r="KL26" s="34">
        <v>396451.0</v>
      </c>
      <c r="KM26" s="73">
        <v>560977.0</v>
      </c>
      <c r="KN26" s="39">
        <v>822146.0</v>
      </c>
      <c r="KO26" s="34">
        <v>55913.0</v>
      </c>
      <c r="KP26" s="34">
        <v>420759.0</v>
      </c>
      <c r="KQ26" s="73">
        <v>339192.0</v>
      </c>
      <c r="KR26" s="39">
        <v>735838.0</v>
      </c>
      <c r="KS26" s="34">
        <v>142994.0</v>
      </c>
      <c r="KT26" s="34">
        <v>519421.0</v>
      </c>
      <c r="KU26" s="73">
        <v>56106.0</v>
      </c>
      <c r="KV26" s="39">
        <v>387364.0</v>
      </c>
      <c r="KW26" s="34">
        <v>179152.0</v>
      </c>
      <c r="KX26" s="34">
        <v>179544.0</v>
      </c>
      <c r="KY26" s="73">
        <v>20117.0</v>
      </c>
      <c r="KZ26" s="39">
        <v>334219.0</v>
      </c>
      <c r="LA26" s="34">
        <v>106426.0</v>
      </c>
      <c r="LB26" s="34">
        <v>64334.0</v>
      </c>
      <c r="LC26" s="34">
        <v>125856.0</v>
      </c>
      <c r="LD26" s="73">
        <v>27505.0</v>
      </c>
      <c r="LE26" s="39">
        <v>331304.0</v>
      </c>
      <c r="LF26" s="34">
        <v>109401.0</v>
      </c>
      <c r="LG26" s="34">
        <v>195843.0</v>
      </c>
      <c r="LH26" s="73">
        <v>14527.0</v>
      </c>
      <c r="LI26" s="39">
        <v>292860.0</v>
      </c>
      <c r="LJ26" s="34">
        <v>55187.0</v>
      </c>
      <c r="LK26" s="34">
        <v>216651.0</v>
      </c>
      <c r="LL26" s="73">
        <v>11692.0</v>
      </c>
      <c r="LM26" s="39">
        <v>316311.0</v>
      </c>
      <c r="LN26" s="34">
        <v>112901.0</v>
      </c>
      <c r="LO26" s="73">
        <v>190461.0</v>
      </c>
      <c r="LP26" s="39">
        <v>341762.0</v>
      </c>
      <c r="LQ26" s="34">
        <v>139735.0</v>
      </c>
      <c r="LR26" s="73">
        <v>193503.0</v>
      </c>
      <c r="LS26" s="39">
        <v>267238.0</v>
      </c>
      <c r="LT26" s="34">
        <v>100920.0</v>
      </c>
      <c r="LU26" s="34">
        <v>122823.0</v>
      </c>
      <c r="LV26" s="73">
        <v>29313.0</v>
      </c>
      <c r="LW26" s="39">
        <v>263285.0</v>
      </c>
      <c r="LX26" s="34">
        <v>104385.0</v>
      </c>
      <c r="LY26" s="73">
        <v>142492.0</v>
      </c>
      <c r="LZ26" s="39">
        <v>190017.0</v>
      </c>
      <c r="MA26" s="34">
        <v>70065.0</v>
      </c>
      <c r="MB26" s="73">
        <v>111685.0</v>
      </c>
      <c r="MC26" s="39">
        <v>150770.0</v>
      </c>
      <c r="MD26" s="34">
        <v>53315.0</v>
      </c>
      <c r="ME26" s="34">
        <v>93902.0</v>
      </c>
      <c r="MF26" s="73">
        <v>3267.0</v>
      </c>
      <c r="MG26" s="39">
        <v>124075.0</v>
      </c>
      <c r="MH26" s="34">
        <v>48587.0</v>
      </c>
      <c r="MI26" s="73">
        <v>72955.0</v>
      </c>
      <c r="MJ26" s="39">
        <v>90919.0</v>
      </c>
      <c r="MK26" s="34">
        <v>35211.0</v>
      </c>
      <c r="ML26" s="73">
        <v>55708.0</v>
      </c>
      <c r="MM26" s="39">
        <v>71818.0</v>
      </c>
      <c r="MN26" s="34">
        <v>28096.0</v>
      </c>
      <c r="MO26" s="73">
        <v>43722.0</v>
      </c>
      <c r="MP26" s="39">
        <v>42422.0</v>
      </c>
      <c r="MQ26" s="34">
        <v>17367.0</v>
      </c>
      <c r="MR26" s="73">
        <v>25055.0</v>
      </c>
      <c r="MS26" s="39">
        <v>34737.0</v>
      </c>
      <c r="MT26" s="34">
        <v>11920.0</v>
      </c>
      <c r="MU26" s="34">
        <v>22069.0</v>
      </c>
      <c r="MV26" s="34">
        <v>748.0</v>
      </c>
      <c r="MW26" s="73">
        <v>0.0</v>
      </c>
      <c r="MX26" s="39"/>
      <c r="MY26" s="34"/>
      <c r="MZ26" s="34"/>
      <c r="NA26" s="73"/>
      <c r="NB26" s="39"/>
      <c r="NC26" s="34"/>
      <c r="ND26" s="34"/>
      <c r="NE26" s="73"/>
      <c r="NF26" s="39"/>
      <c r="NG26" s="34"/>
      <c r="NH26" s="34"/>
      <c r="NI26" s="73"/>
      <c r="NJ26" s="39"/>
      <c r="NK26" s="34"/>
      <c r="NL26" s="34"/>
      <c r="NM26" s="73"/>
      <c r="NN26" s="39"/>
      <c r="NO26" s="34"/>
      <c r="NP26" s="73"/>
      <c r="NQ26" s="39"/>
      <c r="NR26" s="34"/>
      <c r="NS26" s="34"/>
      <c r="NT26" s="34"/>
      <c r="NU26" s="34"/>
      <c r="NV26" s="39"/>
      <c r="NW26" s="34"/>
      <c r="NX26" s="34"/>
      <c r="NY26" s="34"/>
      <c r="NZ26" s="39"/>
      <c r="OA26" s="34"/>
      <c r="OB26" s="73"/>
      <c r="OC26" s="14"/>
      <c r="OD26" s="40">
        <f t="shared" si="145"/>
        <v>-0.2846801528</v>
      </c>
      <c r="OE26" s="40">
        <f t="shared" si="146"/>
        <v>1.976707144</v>
      </c>
      <c r="OF26" s="40">
        <f t="shared" si="147"/>
        <v>1.541030705</v>
      </c>
      <c r="OG26" s="40">
        <f t="shared" si="148"/>
        <v>3.005041872</v>
      </c>
      <c r="OH26" s="40">
        <f t="shared" si="149"/>
        <v>1.016683971</v>
      </c>
      <c r="OI26" s="40">
        <f t="shared" si="150"/>
        <v>4.64412546</v>
      </c>
      <c r="OJ26" s="40">
        <f t="shared" si="151"/>
        <v>4.266421163</v>
      </c>
      <c r="OK26" s="40">
        <f t="shared" si="152"/>
        <v>7.452418596</v>
      </c>
      <c r="OL26" s="40">
        <f t="shared" si="153"/>
        <v>9.260510512</v>
      </c>
      <c r="OM26" s="40">
        <f t="shared" si="154"/>
        <v>7.519753603</v>
      </c>
      <c r="ON26" s="40">
        <f t="shared" si="155"/>
        <v>5.5896963</v>
      </c>
      <c r="OO26" s="40">
        <f t="shared" si="156"/>
        <v>8.965865452</v>
      </c>
      <c r="OP26" s="40">
        <f t="shared" si="157"/>
        <v>6.970754277</v>
      </c>
      <c r="OQ26" s="40">
        <f t="shared" si="158"/>
        <v>2.566675577</v>
      </c>
      <c r="OR26" s="40">
        <f t="shared" si="159"/>
        <v>0.6333090824</v>
      </c>
      <c r="OS26" s="40">
        <f t="shared" si="160"/>
        <v>3.944988307</v>
      </c>
      <c r="OT26" s="40">
        <f t="shared" si="161"/>
        <v>-0.1891585735</v>
      </c>
      <c r="OU26" s="40">
        <f t="shared" si="162"/>
        <v>6.526951666</v>
      </c>
      <c r="OV26" s="40">
        <f t="shared" si="163"/>
        <v>-0.9791572738</v>
      </c>
      <c r="OW26" s="40">
        <f t="shared" si="164"/>
        <v>-3.068219056</v>
      </c>
      <c r="OX26" s="40">
        <f t="shared" si="165"/>
        <v>4.140550997</v>
      </c>
      <c r="OY26" s="40">
        <f t="shared" si="166"/>
        <v>3.125782671</v>
      </c>
      <c r="OZ26" s="40">
        <f t="shared" si="167"/>
        <v>0.2058576594</v>
      </c>
      <c r="PA26" s="40">
        <f t="shared" si="168"/>
        <v>-23.05500752</v>
      </c>
      <c r="PB26" s="40">
        <f t="shared" si="169"/>
        <v>-14.53161348</v>
      </c>
      <c r="PC26" s="40">
        <f t="shared" si="170"/>
        <v>-1.698145086</v>
      </c>
      <c r="PD26" s="40">
        <f t="shared" si="171"/>
        <v>-2.019219362</v>
      </c>
      <c r="PE26" s="40">
        <f t="shared" si="172"/>
        <v>-9.654176161</v>
      </c>
      <c r="PF26" s="40">
        <f t="shared" si="173"/>
        <v>-19.68366773</v>
      </c>
      <c r="PG26" s="40">
        <f t="shared" si="174"/>
        <v>-9.629198205</v>
      </c>
      <c r="PH26" s="40">
        <f t="shared" si="175"/>
        <v>-5.860455161</v>
      </c>
      <c r="PI26" s="40">
        <f t="shared" si="176"/>
        <v>-6.584344344</v>
      </c>
      <c r="PJ26" s="40">
        <f t="shared" si="177"/>
        <v>-8.148204975</v>
      </c>
      <c r="PK26" s="40">
        <f t="shared" si="178"/>
        <v>-11.74442437</v>
      </c>
      <c r="PL26" s="40">
        <f t="shared" si="179"/>
        <v>-13.73378434</v>
      </c>
      <c r="PM26" s="40">
        <f t="shared" si="180"/>
        <v>-11.5427704</v>
      </c>
      <c r="PN26" s="40">
        <f t="shared" si="181"/>
        <v>-5.334387662</v>
      </c>
      <c r="PO26" s="40">
        <f t="shared" si="182"/>
        <v>-8.215754888</v>
      </c>
      <c r="PP26" s="40">
        <f t="shared" si="183"/>
        <v>-4.019823175</v>
      </c>
      <c r="PQ26" s="40">
        <f t="shared" si="184"/>
        <v>-7.609598252</v>
      </c>
      <c r="PR26" s="40" t="str">
        <f t="shared" si="185"/>
        <v>#DIV/0!</v>
      </c>
      <c r="PS26" s="40" t="str">
        <f t="shared" si="186"/>
        <v>#DIV/0!</v>
      </c>
      <c r="PT26" s="40" t="str">
        <f t="shared" si="187"/>
        <v>#DIV/0!</v>
      </c>
      <c r="PU26" s="40" t="str">
        <f t="shared" si="188"/>
        <v>#DIV/0!</v>
      </c>
      <c r="PV26" s="40" t="str">
        <f t="shared" si="189"/>
        <v>#DIV/0!</v>
      </c>
      <c r="PW26" s="40" t="str">
        <f t="shared" si="190"/>
        <v>#DIV/0!</v>
      </c>
      <c r="PX26" s="40" t="str">
        <f t="shared" si="191"/>
        <v>#DIV/0!</v>
      </c>
      <c r="PY26" s="40" t="str">
        <f t="shared" si="192"/>
        <v>#DIV/0!</v>
      </c>
    </row>
    <row r="27">
      <c r="A27" s="41" t="s">
        <v>180</v>
      </c>
      <c r="B27" s="42">
        <f t="shared" si="2"/>
        <v>40.05745247</v>
      </c>
      <c r="C27" s="43">
        <f t="shared" si="3"/>
        <v>57.85822335</v>
      </c>
      <c r="D27" s="43">
        <f t="shared" si="4"/>
        <v>1.191903479</v>
      </c>
      <c r="E27" s="44" t="str">
        <f t="shared" si="115"/>
        <v>R+</v>
      </c>
      <c r="F27" s="45">
        <f t="shared" si="116"/>
        <v>10.20306808</v>
      </c>
      <c r="G27" s="42">
        <f t="shared" si="5"/>
        <v>43.78935954</v>
      </c>
      <c r="H27" s="43">
        <f t="shared" si="6"/>
        <v>55.28584674</v>
      </c>
      <c r="I27" s="44" t="str">
        <f t="shared" si="117"/>
        <v>R+</v>
      </c>
      <c r="J27" s="45">
        <f t="shared" si="118"/>
        <v>7.766418516</v>
      </c>
      <c r="K27" s="42">
        <f t="shared" si="7"/>
        <v>42.99908755</v>
      </c>
      <c r="L27" s="43">
        <f t="shared" si="8"/>
        <v>56.17296632</v>
      </c>
      <c r="M27" s="44" t="str">
        <f t="shared" si="119"/>
        <v>R+</v>
      </c>
      <c r="N27" s="45">
        <f t="shared" si="120"/>
        <v>10.33027528</v>
      </c>
      <c r="O27" s="42">
        <f t="shared" si="9"/>
        <v>39.75250897</v>
      </c>
      <c r="P27" s="43">
        <f t="shared" si="10"/>
        <v>59.44132284</v>
      </c>
      <c r="Q27" s="44" t="str">
        <f t="shared" si="121"/>
        <v>R+</v>
      </c>
      <c r="R27" s="45">
        <f t="shared" si="122"/>
        <v>8.680283147</v>
      </c>
      <c r="S27" s="42">
        <f t="shared" si="11"/>
        <v>40.70292665</v>
      </c>
      <c r="T27" s="43">
        <f t="shared" si="12"/>
        <v>57.61534024</v>
      </c>
      <c r="U27" s="43">
        <f t="shared" si="13"/>
        <v>0.8167441599</v>
      </c>
      <c r="V27" s="44" t="str">
        <f t="shared" si="123"/>
        <v>R+</v>
      </c>
      <c r="W27" s="45">
        <f t="shared" si="124"/>
        <v>8.870578143</v>
      </c>
      <c r="X27" s="42">
        <f t="shared" si="14"/>
        <v>44.08110022</v>
      </c>
      <c r="Y27" s="43">
        <f t="shared" si="15"/>
        <v>49.20675231</v>
      </c>
      <c r="Z27" s="43">
        <f t="shared" si="16"/>
        <v>5.842321535</v>
      </c>
      <c r="AA27" s="44" t="str">
        <f t="shared" si="125"/>
        <v>R+</v>
      </c>
      <c r="AB27" s="45">
        <f t="shared" si="126"/>
        <v>7.482487074</v>
      </c>
      <c r="AC27" s="42">
        <f t="shared" si="17"/>
        <v>40.76806414</v>
      </c>
      <c r="AD27" s="43">
        <f t="shared" si="18"/>
        <v>49.68389467</v>
      </c>
      <c r="AE27" s="43">
        <f t="shared" si="19"/>
        <v>8.721390354</v>
      </c>
      <c r="AF27" s="44" t="str">
        <f t="shared" si="127"/>
        <v>R+</v>
      </c>
      <c r="AG27" s="45">
        <f t="shared" si="128"/>
        <v>8.383408529</v>
      </c>
      <c r="AH27" s="42">
        <f t="shared" si="20"/>
        <v>39.06714459</v>
      </c>
      <c r="AI27" s="43">
        <f t="shared" si="21"/>
        <v>59.88983679</v>
      </c>
      <c r="AJ27" s="44" t="str">
        <f t="shared" si="129"/>
        <v>R+</v>
      </c>
      <c r="AK27" s="45">
        <f t="shared" si="130"/>
        <v>6.619524285</v>
      </c>
      <c r="AL27" s="42">
        <f t="shared" si="22"/>
        <v>37.45958272</v>
      </c>
      <c r="AM27" s="43">
        <f t="shared" si="23"/>
        <v>61.84662282</v>
      </c>
      <c r="AN27" s="44" t="str">
        <f t="shared" si="131"/>
        <v>R+</v>
      </c>
      <c r="AO27" s="45">
        <f t="shared" si="132"/>
        <v>3.109089307</v>
      </c>
      <c r="AP27" s="42">
        <f t="shared" si="24"/>
        <v>48.0922453</v>
      </c>
      <c r="AQ27" s="43">
        <f t="shared" si="25"/>
        <v>49.41509265</v>
      </c>
      <c r="AR27" s="43">
        <f t="shared" si="26"/>
        <v>1.348390132</v>
      </c>
      <c r="AS27" s="44" t="str">
        <f t="shared" si="133"/>
        <v>D+</v>
      </c>
      <c r="AT27" s="45">
        <f t="shared" si="134"/>
        <v>4.627009238</v>
      </c>
      <c r="AU27" s="42">
        <f t="shared" si="27"/>
        <v>49.56184361</v>
      </c>
      <c r="AV27" s="43">
        <f t="shared" si="28"/>
        <v>47.68196943</v>
      </c>
      <c r="AW27" s="44" t="str">
        <f t="shared" si="135"/>
        <v>R+</v>
      </c>
      <c r="AX27" s="45">
        <f t="shared" si="136"/>
        <v>0.08570789099</v>
      </c>
      <c r="AY27" s="42">
        <f t="shared" si="29"/>
        <v>19.62682073</v>
      </c>
      <c r="AZ27" s="43">
        <f t="shared" si="30"/>
        <v>78.19720325</v>
      </c>
      <c r="BA27" s="44" t="str">
        <f t="shared" si="137"/>
        <v>R+</v>
      </c>
      <c r="BB27" s="45">
        <f t="shared" si="138"/>
        <v>18.1504947</v>
      </c>
      <c r="BC27" s="42">
        <f t="shared" si="31"/>
        <v>23.01633744</v>
      </c>
      <c r="BD27" s="43">
        <f t="shared" si="32"/>
        <v>13.52403099</v>
      </c>
      <c r="BE27" s="64">
        <f t="shared" si="33"/>
        <v>63.45963157</v>
      </c>
      <c r="BF27" s="44" t="str">
        <f t="shared" si="139"/>
        <v>D+</v>
      </c>
      <c r="BG27" s="45">
        <f t="shared" si="140"/>
        <v>13.39474047</v>
      </c>
      <c r="BH27" s="42">
        <f t="shared" si="193"/>
        <v>12.8604459</v>
      </c>
      <c r="BI27" s="43">
        <f t="shared" si="34"/>
        <v>87.1395541</v>
      </c>
      <c r="BJ27" s="44" t="str">
        <f t="shared" si="141"/>
        <v>R+</v>
      </c>
      <c r="BK27" s="45">
        <f t="shared" si="142"/>
        <v>48.48535649</v>
      </c>
      <c r="BL27" s="42">
        <f t="shared" si="35"/>
        <v>36.34223315</v>
      </c>
      <c r="BM27" s="43">
        <f t="shared" si="36"/>
        <v>24.67074263</v>
      </c>
      <c r="BN27" s="80">
        <f t="shared" si="37"/>
        <v>38.98702422</v>
      </c>
      <c r="BO27" s="44" t="str">
        <f t="shared" si="143"/>
        <v>D+</v>
      </c>
      <c r="BP27" s="45">
        <f t="shared" si="144"/>
        <v>9.482199509</v>
      </c>
      <c r="BQ27" s="42">
        <f t="shared" si="358"/>
        <v>58.23033742</v>
      </c>
      <c r="BR27" s="43">
        <f t="shared" si="359"/>
        <v>24.4550653</v>
      </c>
      <c r="BS27" s="43">
        <f t="shared" si="360"/>
        <v>17.31459728</v>
      </c>
      <c r="BT27" s="44" t="str">
        <f t="shared" si="361"/>
        <v>D+</v>
      </c>
      <c r="BU27" s="45">
        <f t="shared" si="362"/>
        <v>28.1756144</v>
      </c>
      <c r="BV27" s="42">
        <f t="shared" si="363"/>
        <v>60.43665859</v>
      </c>
      <c r="BW27" s="43">
        <f t="shared" si="364"/>
        <v>39.56334141</v>
      </c>
      <c r="BX27" s="44" t="str">
        <f t="shared" si="365"/>
        <v>D+</v>
      </c>
      <c r="BY27" s="45">
        <f t="shared" si="366"/>
        <v>15.88854753</v>
      </c>
      <c r="BZ27" s="42">
        <f t="shared" si="367"/>
        <v>10.08585254</v>
      </c>
      <c r="CA27" s="43">
        <f t="shared" si="368"/>
        <v>2.623965867</v>
      </c>
      <c r="CB27" s="54">
        <f>100*JV27/JS27</f>
        <v>87.17310994</v>
      </c>
      <c r="CC27" s="43">
        <f t="shared" si="503"/>
        <v>0.1170716478</v>
      </c>
      <c r="CD27" s="44" t="str">
        <f t="shared" si="369"/>
        <v>D+</v>
      </c>
      <c r="CE27" s="45">
        <f t="shared" si="370"/>
        <v>26.98528152</v>
      </c>
      <c r="CF27" s="42">
        <f t="shared" si="371"/>
        <v>93.55786317</v>
      </c>
      <c r="CG27" s="43">
        <f t="shared" si="372"/>
        <v>6.442136828</v>
      </c>
      <c r="CH27" s="44" t="str">
        <f t="shared" si="373"/>
        <v>D+</v>
      </c>
      <c r="CI27" s="45">
        <f t="shared" si="374"/>
        <v>39.78406176</v>
      </c>
      <c r="CJ27" s="42">
        <f t="shared" si="375"/>
        <v>95.70195195</v>
      </c>
      <c r="CK27" s="43">
        <f t="shared" si="376"/>
        <v>4.188279188</v>
      </c>
      <c r="CL27" s="44" t="str">
        <f t="shared" si="377"/>
        <v>D+</v>
      </c>
      <c r="CM27" s="45">
        <f t="shared" si="378"/>
        <v>40.80729271</v>
      </c>
      <c r="CN27" s="42">
        <f t="shared" si="379"/>
        <v>97.03408124</v>
      </c>
      <c r="CO27" s="43">
        <f t="shared" si="380"/>
        <v>2.754992537</v>
      </c>
      <c r="CP27" s="44" t="str">
        <f t="shared" si="381"/>
        <v>D+</v>
      </c>
      <c r="CQ27" s="45">
        <f t="shared" si="382"/>
        <v>34.78013088</v>
      </c>
      <c r="CR27" s="42">
        <f t="shared" si="383"/>
        <v>95.98312722</v>
      </c>
      <c r="CS27" s="43">
        <f t="shared" si="384"/>
        <v>3.547119164</v>
      </c>
      <c r="CT27" s="43">
        <f t="shared" si="538"/>
        <v>0.469753619</v>
      </c>
      <c r="CU27" s="44" t="str">
        <f t="shared" si="386"/>
        <v>D+</v>
      </c>
      <c r="CV27" s="45">
        <f t="shared" si="387"/>
        <v>37.28706765</v>
      </c>
      <c r="CW27" s="42">
        <f t="shared" si="388"/>
        <v>82.09991298</v>
      </c>
      <c r="CX27" s="43">
        <f t="shared" si="389"/>
        <v>17.90008702</v>
      </c>
      <c r="CY27" s="44" t="str">
        <f t="shared" si="390"/>
        <v>D+</v>
      </c>
      <c r="CZ27" s="45">
        <f t="shared" si="391"/>
        <v>40.89785276</v>
      </c>
      <c r="DA27" s="42">
        <f t="shared" si="392"/>
        <v>89.34039942</v>
      </c>
      <c r="DB27" s="43">
        <f t="shared" si="393"/>
        <v>7.552773381</v>
      </c>
      <c r="DC27" s="43">
        <f t="shared" si="539"/>
        <v>3.106827195</v>
      </c>
      <c r="DD27" s="44" t="str">
        <f t="shared" si="395"/>
        <v>D+</v>
      </c>
      <c r="DE27" s="45">
        <f t="shared" si="396"/>
        <v>57.42017474</v>
      </c>
      <c r="DF27" s="42">
        <f t="shared" si="397"/>
        <v>83.98026475</v>
      </c>
      <c r="DG27" s="43">
        <f t="shared" si="398"/>
        <v>14.03287592</v>
      </c>
      <c r="DH27" s="43">
        <f t="shared" si="540"/>
        <v>1.986859332</v>
      </c>
      <c r="DI27" s="44" t="str">
        <f t="shared" si="400"/>
        <v>D+</v>
      </c>
      <c r="DJ27" s="45">
        <f t="shared" si="401"/>
        <v>49.56427555</v>
      </c>
      <c r="DK27" s="42">
        <f t="shared" si="402"/>
        <v>92.78141188</v>
      </c>
      <c r="DL27" s="43">
        <f t="shared" si="403"/>
        <v>4.906609444</v>
      </c>
      <c r="DM27" s="43">
        <f t="shared" si="404"/>
        <v>1.712064052</v>
      </c>
      <c r="DN27" s="44" t="str">
        <f t="shared" si="405"/>
        <v>D+</v>
      </c>
      <c r="DO27" s="45">
        <f t="shared" si="406"/>
        <v>43.3337633</v>
      </c>
      <c r="DP27" s="42">
        <f t="shared" si="407"/>
        <v>88.89784905</v>
      </c>
      <c r="DQ27" s="43">
        <f t="shared" si="408"/>
        <v>2.419242281</v>
      </c>
      <c r="DR27" s="43">
        <f t="shared" si="409"/>
        <v>5.503776189</v>
      </c>
      <c r="DS27" s="43">
        <f t="shared" si="410"/>
        <v>3.179132485</v>
      </c>
      <c r="DT27" s="44" t="str">
        <f t="shared" si="411"/>
        <v>D+</v>
      </c>
      <c r="DU27" s="45">
        <f t="shared" si="412"/>
        <v>33.00660365</v>
      </c>
      <c r="DV27" s="42">
        <f t="shared" si="413"/>
        <v>90.10970943</v>
      </c>
      <c r="DW27" s="43">
        <f t="shared" si="414"/>
        <v>6.521284228</v>
      </c>
      <c r="DX27" s="43">
        <f t="shared" si="415"/>
        <v>1.461796006</v>
      </c>
      <c r="DY27" s="44" t="str">
        <f t="shared" si="416"/>
        <v>D+</v>
      </c>
      <c r="DZ27" s="45">
        <f t="shared" si="417"/>
        <v>47.75666936</v>
      </c>
      <c r="EA27" s="42">
        <f t="shared" si="418"/>
        <v>91.07474328</v>
      </c>
      <c r="EB27" s="43">
        <f t="shared" si="419"/>
        <v>5.585735938</v>
      </c>
      <c r="EC27" s="43">
        <f t="shared" si="420"/>
        <v>0.7867713424</v>
      </c>
      <c r="ED27" s="44" t="str">
        <f t="shared" si="421"/>
        <v>D+</v>
      </c>
      <c r="EE27" s="45">
        <f t="shared" si="422"/>
        <v>54.23618534</v>
      </c>
      <c r="EF27" s="42">
        <f t="shared" si="423"/>
        <v>87.55566844</v>
      </c>
      <c r="EG27" s="43">
        <f t="shared" si="424"/>
        <v>9.663872661</v>
      </c>
      <c r="EH27" s="44" t="str">
        <f t="shared" si="425"/>
        <v>D+</v>
      </c>
      <c r="EI27" s="45">
        <f t="shared" si="426"/>
        <v>43.21395164</v>
      </c>
      <c r="EJ27" s="42">
        <f t="shared" si="427"/>
        <v>91.03907114</v>
      </c>
      <c r="EK27" s="43">
        <f t="shared" si="428"/>
        <v>6.924746016</v>
      </c>
      <c r="EL27" s="44" t="str">
        <f t="shared" si="429"/>
        <v>D+</v>
      </c>
      <c r="EM27" s="45">
        <f t="shared" si="430"/>
        <v>45.13837494</v>
      </c>
      <c r="EN27" s="42">
        <f t="shared" si="505"/>
        <v>76.22003465</v>
      </c>
      <c r="EO27" s="43">
        <f t="shared" si="431"/>
        <v>2.661893791</v>
      </c>
      <c r="EP27" s="43">
        <f t="shared" si="541"/>
        <v>19.26540871</v>
      </c>
      <c r="EQ27" s="44" t="str">
        <f t="shared" si="433"/>
        <v>D+</v>
      </c>
      <c r="ER27" s="45">
        <f t="shared" si="434"/>
        <v>44.93580462</v>
      </c>
      <c r="ES27" s="42">
        <f t="shared" si="436"/>
        <v>73.80080493</v>
      </c>
      <c r="ET27" s="43">
        <f t="shared" si="437"/>
        <v>25.99191612</v>
      </c>
      <c r="EU27" s="44" t="str">
        <f t="shared" si="438"/>
        <v>D+</v>
      </c>
      <c r="EV27" s="45">
        <f t="shared" si="439"/>
        <v>23.52370212</v>
      </c>
      <c r="EW27" s="42">
        <f t="shared" si="440"/>
        <v>64.34193955</v>
      </c>
      <c r="EX27" s="43">
        <f t="shared" si="441"/>
        <v>35.65806045</v>
      </c>
      <c r="EY27" s="44" t="str">
        <f t="shared" si="442"/>
        <v>D+</v>
      </c>
      <c r="EZ27" s="45">
        <f t="shared" si="443"/>
        <v>14.04730885</v>
      </c>
      <c r="FA27" s="42">
        <f t="shared" si="444"/>
        <v>64.70598285</v>
      </c>
      <c r="FB27" s="43">
        <f t="shared" si="445"/>
        <v>29.76389791</v>
      </c>
      <c r="FC27" s="43">
        <f t="shared" si="551"/>
        <v>4.951822872</v>
      </c>
      <c r="FD27" s="44" t="str">
        <f t="shared" si="447"/>
        <v>D+</v>
      </c>
      <c r="FE27" s="45">
        <f t="shared" si="448"/>
        <v>18.54473878</v>
      </c>
      <c r="FF27" s="42">
        <f t="shared" si="449"/>
        <v>68.07605477</v>
      </c>
      <c r="FG27" s="43">
        <f t="shared" si="450"/>
        <v>31.92394523</v>
      </c>
      <c r="FH27" s="44" t="str">
        <f t="shared" si="451"/>
        <v>D+</v>
      </c>
      <c r="FI27" s="45">
        <f t="shared" si="452"/>
        <v>16.55780264</v>
      </c>
      <c r="FJ27" s="42">
        <f t="shared" si="453"/>
        <v>36.52332435</v>
      </c>
      <c r="FK27" s="43">
        <f t="shared" si="454"/>
        <v>63.47667565</v>
      </c>
      <c r="FL27" s="44" t="str">
        <f t="shared" si="455"/>
        <v>R+</v>
      </c>
      <c r="FM27" s="45">
        <f t="shared" si="456"/>
        <v>7.538941976</v>
      </c>
      <c r="FN27" s="61" t="s">
        <v>181</v>
      </c>
      <c r="FO27" s="62"/>
      <c r="FP27" s="62"/>
      <c r="FQ27" s="63"/>
      <c r="FR27" s="61" t="s">
        <v>155</v>
      </c>
      <c r="FS27" s="62"/>
      <c r="FT27" s="62"/>
      <c r="FU27" s="63"/>
      <c r="FV27" s="42">
        <f t="shared" si="506"/>
        <v>4.749981909</v>
      </c>
      <c r="FW27" s="51"/>
      <c r="FX27" s="43">
        <f t="shared" si="507"/>
        <v>59.0028222</v>
      </c>
      <c r="FY27" s="43">
        <f t="shared" ref="FY27:FY28" si="553">100*MW27/MS27</f>
        <v>36.24719589</v>
      </c>
      <c r="FZ27" s="42">
        <f t="shared" ref="FZ27:FZ28" si="554">100*MY27/MX27</f>
        <v>59.44305665</v>
      </c>
      <c r="GA27" s="51"/>
      <c r="GB27" s="43">
        <f t="shared" ref="GB27:GB28" si="555">100*NA27/MX27</f>
        <v>40.55694335</v>
      </c>
      <c r="GC27" s="42">
        <f t="shared" ref="GC27:GC28" si="556">100*NC27/NB27</f>
        <v>60.50299186</v>
      </c>
      <c r="GD27" s="43">
        <f t="shared" ref="GD27:GD28" si="557">100*ND27/NB27</f>
        <v>39.49700814</v>
      </c>
      <c r="GE27" s="51"/>
      <c r="GF27" s="50" t="str">
        <f t="shared" ref="GF27:GF28" si="558">IF(PS27&gt;0,"D+","W+")</f>
        <v>D+</v>
      </c>
      <c r="GG27" s="45">
        <f t="shared" ref="GG27:GG28" si="559">ABS(PS27)</f>
        <v>6.834901676</v>
      </c>
      <c r="GH27" s="42">
        <f t="shared" ref="GH27:GH28" si="560">100*NG27/NF27</f>
        <v>50.604316</v>
      </c>
      <c r="GI27" s="43">
        <f t="shared" ref="GI27:GI28" si="561">100*NH27/NF27</f>
        <v>49.395684</v>
      </c>
      <c r="GJ27" s="51"/>
      <c r="GK27" s="50" t="str">
        <f t="shared" ref="GK27:GK28" si="562">IF(PT27&gt;0,"D+","W+")</f>
        <v>D+</v>
      </c>
      <c r="GL27" s="45">
        <f t="shared" ref="GL27:GL28" si="563">ABS(PT27)</f>
        <v>3.27377005</v>
      </c>
      <c r="GM27" s="42">
        <f t="shared" ref="GM27:GM28" si="564">100*NK27/NJ27</f>
        <v>57.43045063</v>
      </c>
      <c r="GN27" s="43">
        <f t="shared" ref="GN27:GN28" si="565">100*NL27/NJ27</f>
        <v>42.56954937</v>
      </c>
      <c r="GO27" s="51"/>
      <c r="GP27" s="50" t="str">
        <f t="shared" ref="GP27:GP28" si="566">IF(PU27&gt;0,"D+","W+")</f>
        <v>D+</v>
      </c>
      <c r="GQ27" s="45">
        <f t="shared" ref="GQ27:GQ28" si="567">ABS(PU27)</f>
        <v>6.683915095</v>
      </c>
      <c r="GR27" s="42">
        <f t="shared" ref="GR27:GR28" si="568">100*NO27/NN27</f>
        <v>46.57084189</v>
      </c>
      <c r="GS27" s="43">
        <f t="shared" ref="GS27:GS28" si="569">100*NP27/NN27</f>
        <v>53.42915811</v>
      </c>
      <c r="GT27" s="44" t="str">
        <f t="shared" ref="GT27:GT28" si="570">IF(PV27&gt;0,"D+","W+")</f>
        <v>W+</v>
      </c>
      <c r="GU27" s="45">
        <f t="shared" ref="GU27:GU28" si="571">ABS(PV27)</f>
        <v>0.3953916655</v>
      </c>
      <c r="GV27" s="42">
        <f t="shared" ref="GV27:GV28" si="572">100*NR27/NQ27</f>
        <v>51.28243438</v>
      </c>
      <c r="GW27" s="51"/>
      <c r="GX27" s="43">
        <f t="shared" ref="GX27:GX28" si="573">100*NT27/NQ27</f>
        <v>48.71756562</v>
      </c>
      <c r="GY27" s="51"/>
      <c r="GZ27" s="50" t="str">
        <f t="shared" ref="GZ27:GZ28" si="574">IF(PW27&gt;0,"D+","W+")</f>
        <v>D+</v>
      </c>
      <c r="HA27" s="45">
        <f t="shared" ref="HA27:HA28" si="575">ABS(PW27)</f>
        <v>0.4135274954</v>
      </c>
      <c r="HB27" s="42">
        <f t="shared" ref="HB27:HB28" si="576">100*NW27/NV27</f>
        <v>100</v>
      </c>
      <c r="HC27" s="51"/>
      <c r="HD27" s="51"/>
      <c r="HE27" s="44" t="str">
        <f t="shared" ref="HE27:HE28" si="577">IF(PX27&gt;0,"D+","R+")</f>
        <v>D+</v>
      </c>
      <c r="HF27" s="45">
        <f t="shared" ref="HF27:HF28" si="578">ABS(PX27)</f>
        <v>40.28637659</v>
      </c>
      <c r="HG27" s="42">
        <f t="shared" ref="HG27:HG28" si="579">100*OA27/NZ27</f>
        <v>81.05225312</v>
      </c>
      <c r="HH27" s="43">
        <f t="shared" ref="HH27:HH28" si="580">100*OB27/NZ27</f>
        <v>18.94774688</v>
      </c>
      <c r="HI27" s="44" t="str">
        <f t="shared" ref="HI27:HI28" si="581">IF(PY27&gt;0,"D+","R+")</f>
        <v>D+</v>
      </c>
      <c r="HJ27" s="45">
        <f t="shared" ref="HJ27:HJ28" si="582">ABS(PY27)</f>
        <v>24.90085891</v>
      </c>
      <c r="HK27" s="14"/>
      <c r="HL27" s="56">
        <v>1211088.0</v>
      </c>
      <c r="HM27" s="75">
        <v>485131.0</v>
      </c>
      <c r="HN27" s="75">
        <v>700714.0</v>
      </c>
      <c r="HO27" s="76">
        <v>14435.0</v>
      </c>
      <c r="HP27" s="39">
        <v>1285584.0</v>
      </c>
      <c r="HQ27" s="34">
        <v>562949.0</v>
      </c>
      <c r="HR27" s="73">
        <v>710746.0</v>
      </c>
      <c r="HS27" s="39">
        <v>1289939.0</v>
      </c>
      <c r="HT27" s="34">
        <v>554662.0</v>
      </c>
      <c r="HU27" s="73">
        <v>724597.0</v>
      </c>
      <c r="HV27" s="39">
        <v>1152365.0</v>
      </c>
      <c r="HW27" s="34">
        <v>458094.0</v>
      </c>
      <c r="HX27" s="73">
        <v>684981.0</v>
      </c>
      <c r="HY27" s="39">
        <v>994926.0</v>
      </c>
      <c r="HZ27" s="34">
        <v>404964.0</v>
      </c>
      <c r="IA27" s="34">
        <v>573230.0</v>
      </c>
      <c r="IB27" s="73">
        <v>8126.0</v>
      </c>
      <c r="IC27" s="39">
        <v>893857.0</v>
      </c>
      <c r="ID27" s="34">
        <v>394022.0</v>
      </c>
      <c r="IE27" s="34">
        <v>439838.0</v>
      </c>
      <c r="IF27" s="73">
        <v>52222.0</v>
      </c>
      <c r="IG27" s="39">
        <v>981793.0</v>
      </c>
      <c r="IH27" s="34">
        <v>400258.0</v>
      </c>
      <c r="II27" s="34">
        <v>487793.0</v>
      </c>
      <c r="IJ27" s="73">
        <v>85626.0</v>
      </c>
      <c r="IK27" s="39">
        <v>931527.0</v>
      </c>
      <c r="IL27" s="34">
        <v>363921.0</v>
      </c>
      <c r="IM27" s="73">
        <v>557890.0</v>
      </c>
      <c r="IN27" s="39">
        <v>940192.0</v>
      </c>
      <c r="IO27" s="34">
        <v>352192.0</v>
      </c>
      <c r="IP27" s="73">
        <v>581477.0</v>
      </c>
      <c r="IQ27" s="39">
        <v>892620.0</v>
      </c>
      <c r="IR27" s="34">
        <v>429281.0</v>
      </c>
      <c r="IS27" s="34">
        <v>441089.0</v>
      </c>
      <c r="IT27" s="73">
        <v>12036.0</v>
      </c>
      <c r="IU27" s="39">
        <v>769360.0</v>
      </c>
      <c r="IV27" s="34">
        <v>381309.0</v>
      </c>
      <c r="IW27" s="73">
        <v>366846.0</v>
      </c>
      <c r="IX27" s="39">
        <v>645963.0</v>
      </c>
      <c r="IY27" s="34">
        <v>126782.0</v>
      </c>
      <c r="IZ27" s="73">
        <v>505125.0</v>
      </c>
      <c r="JA27" s="39">
        <v>654509.0</v>
      </c>
      <c r="JB27" s="34">
        <v>150644.0</v>
      </c>
      <c r="JC27" s="34">
        <v>88516.0</v>
      </c>
      <c r="JD27" s="73">
        <v>415349.0</v>
      </c>
      <c r="JE27" s="39">
        <v>409146.0</v>
      </c>
      <c r="JF27" s="34">
        <v>52618.0</v>
      </c>
      <c r="JG27" s="73">
        <v>356528.0</v>
      </c>
      <c r="JH27" s="39">
        <v>298171.0</v>
      </c>
      <c r="JI27" s="34">
        <v>108362.0</v>
      </c>
      <c r="JJ27" s="34">
        <v>73561.0</v>
      </c>
      <c r="JK27" s="74">
        <v>116248.0</v>
      </c>
      <c r="JL27" s="39">
        <v>248149.0</v>
      </c>
      <c r="JM27" s="34">
        <v>144498.0</v>
      </c>
      <c r="JN27" s="34">
        <v>60685.0</v>
      </c>
      <c r="JO27" s="74">
        <v>42966.0</v>
      </c>
      <c r="JP27" s="39">
        <v>285532.0</v>
      </c>
      <c r="JQ27" s="34">
        <v>172566.0</v>
      </c>
      <c r="JR27" s="73">
        <v>112966.0</v>
      </c>
      <c r="JS27" s="39">
        <v>192190.0</v>
      </c>
      <c r="JT27" s="34">
        <v>19384.0</v>
      </c>
      <c r="JU27" s="34">
        <v>5043.0</v>
      </c>
      <c r="JV27" s="34">
        <v>167538.0</v>
      </c>
      <c r="JW27" s="73">
        <v>225.0</v>
      </c>
      <c r="JX27" s="39">
        <v>180080.0</v>
      </c>
      <c r="JY27" s="34">
        <v>168479.0</v>
      </c>
      <c r="JZ27" s="73">
        <v>11601.0</v>
      </c>
      <c r="KA27" s="39">
        <v>175824.0</v>
      </c>
      <c r="KB27" s="34">
        <v>168267.0</v>
      </c>
      <c r="KC27" s="73">
        <v>7364.0</v>
      </c>
      <c r="KD27" s="39">
        <v>162142.0</v>
      </c>
      <c r="KE27" s="34">
        <v>157333.0</v>
      </c>
      <c r="KF27" s="73">
        <v>4467.0</v>
      </c>
      <c r="KG27" s="39">
        <v>146034.0</v>
      </c>
      <c r="KH27" s="34">
        <v>140168.0</v>
      </c>
      <c r="KI27" s="34">
        <v>5180.0</v>
      </c>
      <c r="KJ27" s="73">
        <v>686.0</v>
      </c>
      <c r="KK27" s="39">
        <v>151692.0</v>
      </c>
      <c r="KL27" s="34">
        <v>124539.0</v>
      </c>
      <c r="KM27" s="73">
        <v>27153.0</v>
      </c>
      <c r="KN27" s="39">
        <v>112462.0</v>
      </c>
      <c r="KO27" s="34">
        <v>100474.0</v>
      </c>
      <c r="KP27" s="34">
        <v>8494.0</v>
      </c>
      <c r="KQ27" s="73">
        <v>3494.0</v>
      </c>
      <c r="KR27" s="39">
        <v>82492.0</v>
      </c>
      <c r="KS27" s="34">
        <v>69277.0</v>
      </c>
      <c r="KT27" s="34">
        <v>11576.0</v>
      </c>
      <c r="KU27" s="73">
        <v>1639.0</v>
      </c>
      <c r="KV27" s="39">
        <v>86679.0</v>
      </c>
      <c r="KW27" s="34">
        <v>80422.0</v>
      </c>
      <c r="KX27" s="34">
        <v>4253.0</v>
      </c>
      <c r="KY27" s="73">
        <v>1484.0</v>
      </c>
      <c r="KZ27" s="39">
        <v>64483.0</v>
      </c>
      <c r="LA27" s="34">
        <v>57324.0</v>
      </c>
      <c r="LB27" s="34">
        <v>1560.0</v>
      </c>
      <c r="LC27" s="34">
        <v>3549.0</v>
      </c>
      <c r="LD27" s="73">
        <v>2050.0</v>
      </c>
      <c r="LE27" s="39">
        <v>66904.0</v>
      </c>
      <c r="LF27" s="34">
        <v>60287.0</v>
      </c>
      <c r="LG27" s="34">
        <v>4363.0</v>
      </c>
      <c r="LH27" s="73">
        <v>978.0</v>
      </c>
      <c r="LI27" s="39">
        <v>58721.0</v>
      </c>
      <c r="LJ27" s="34">
        <v>53480.0</v>
      </c>
      <c r="LK27" s="34">
        <v>3280.0</v>
      </c>
      <c r="LL27" s="73">
        <v>462.0</v>
      </c>
      <c r="LM27" s="39">
        <v>59055.0</v>
      </c>
      <c r="LN27" s="34">
        <v>51706.0</v>
      </c>
      <c r="LO27" s="73">
        <v>5707.0</v>
      </c>
      <c r="LP27" s="39">
        <v>69591.0</v>
      </c>
      <c r="LQ27" s="34">
        <v>63355.0</v>
      </c>
      <c r="LR27" s="73">
        <v>4819.0</v>
      </c>
      <c r="LS27" s="39">
        <v>52519.0</v>
      </c>
      <c r="LT27" s="34">
        <v>40030.0</v>
      </c>
      <c r="LU27" s="34">
        <v>1398.0</v>
      </c>
      <c r="LV27" s="73">
        <v>10118.0</v>
      </c>
      <c r="LW27" s="39">
        <v>115786.0</v>
      </c>
      <c r="LX27" s="34">
        <v>85451.0</v>
      </c>
      <c r="LY27" s="73">
        <v>30095.0</v>
      </c>
      <c r="LZ27" s="39">
        <v>120688.0</v>
      </c>
      <c r="MA27" s="34">
        <v>77653.0</v>
      </c>
      <c r="MB27" s="73">
        <v>43035.0</v>
      </c>
      <c r="MC27" s="39">
        <v>117068.0</v>
      </c>
      <c r="MD27" s="34">
        <v>75750.0</v>
      </c>
      <c r="ME27" s="34">
        <v>34844.0</v>
      </c>
      <c r="MF27" s="73">
        <v>5797.0</v>
      </c>
      <c r="MG27" s="39">
        <v>164776.0</v>
      </c>
      <c r="MH27" s="34">
        <v>112173.0</v>
      </c>
      <c r="MI27" s="73">
        <v>52603.0</v>
      </c>
      <c r="MJ27" s="39">
        <v>129457.0</v>
      </c>
      <c r="MK27" s="34">
        <v>47282.0</v>
      </c>
      <c r="ML27" s="73">
        <v>82175.0</v>
      </c>
      <c r="MM27" s="39"/>
      <c r="MN27" s="34"/>
      <c r="MO27" s="73"/>
      <c r="MP27" s="39"/>
      <c r="MQ27" s="34"/>
      <c r="MR27" s="73"/>
      <c r="MS27" s="39">
        <v>69095.0</v>
      </c>
      <c r="MT27" s="34">
        <v>3282.0</v>
      </c>
      <c r="MU27" s="34">
        <v>0.0</v>
      </c>
      <c r="MV27" s="34">
        <v>40768.0</v>
      </c>
      <c r="MW27" s="73">
        <v>25045.0</v>
      </c>
      <c r="MX27" s="39">
        <v>59647.0</v>
      </c>
      <c r="MY27" s="34">
        <v>35456.0</v>
      </c>
      <c r="MZ27" s="34">
        <v>0.0</v>
      </c>
      <c r="NA27" s="73">
        <v>24191.0</v>
      </c>
      <c r="NB27" s="39">
        <v>44454.0</v>
      </c>
      <c r="NC27" s="34">
        <v>26896.0</v>
      </c>
      <c r="ND27" s="34">
        <v>17558.0</v>
      </c>
      <c r="NE27" s="73">
        <v>0.0</v>
      </c>
      <c r="NF27" s="39">
        <v>52456.0</v>
      </c>
      <c r="NG27" s="34">
        <v>26545.0</v>
      </c>
      <c r="NH27" s="34">
        <v>25911.0</v>
      </c>
      <c r="NI27" s="73">
        <v>0.0</v>
      </c>
      <c r="NJ27" s="39">
        <v>45004.0</v>
      </c>
      <c r="NK27" s="34">
        <v>25846.0</v>
      </c>
      <c r="NL27" s="34">
        <v>19158.0</v>
      </c>
      <c r="NM27" s="73">
        <v>0.0</v>
      </c>
      <c r="NN27" s="39">
        <v>36525.0</v>
      </c>
      <c r="NO27" s="34">
        <v>17010.0</v>
      </c>
      <c r="NP27" s="73">
        <v>19515.0</v>
      </c>
      <c r="NQ27" s="39">
        <v>20079.0</v>
      </c>
      <c r="NR27" s="34">
        <v>10297.0</v>
      </c>
      <c r="NS27" s="34">
        <v>0.0</v>
      </c>
      <c r="NT27" s="34">
        <v>9782.0</v>
      </c>
      <c r="NU27" s="34">
        <v>0.0</v>
      </c>
      <c r="NV27" s="39">
        <v>5750.0</v>
      </c>
      <c r="NW27" s="34">
        <v>5750.0</v>
      </c>
      <c r="NX27" s="34">
        <v>0.0</v>
      </c>
      <c r="NY27" s="34">
        <v>0.0</v>
      </c>
      <c r="NZ27" s="39">
        <v>8344.0</v>
      </c>
      <c r="OA27" s="34">
        <v>6763.0</v>
      </c>
      <c r="OB27" s="73">
        <v>1581.0</v>
      </c>
      <c r="OC27" s="14"/>
      <c r="OD27" s="40">
        <f t="shared" si="145"/>
        <v>-10.20306808</v>
      </c>
      <c r="OE27" s="40">
        <f t="shared" si="146"/>
        <v>-7.766418516</v>
      </c>
      <c r="OF27" s="40">
        <f t="shared" si="147"/>
        <v>-10.33027528</v>
      </c>
      <c r="OG27" s="40">
        <f t="shared" si="148"/>
        <v>-8.680283147</v>
      </c>
      <c r="OH27" s="40">
        <f t="shared" si="149"/>
        <v>-8.870578143</v>
      </c>
      <c r="OI27" s="40">
        <f t="shared" si="150"/>
        <v>-7.482487074</v>
      </c>
      <c r="OJ27" s="40">
        <f t="shared" si="151"/>
        <v>-8.383408529</v>
      </c>
      <c r="OK27" s="40">
        <f t="shared" si="152"/>
        <v>-6.619524285</v>
      </c>
      <c r="OL27" s="40">
        <f t="shared" si="153"/>
        <v>-3.109089307</v>
      </c>
      <c r="OM27" s="40">
        <f t="shared" si="154"/>
        <v>4.627009238</v>
      </c>
      <c r="ON27" s="40">
        <f t="shared" si="155"/>
        <v>-0.08570789099</v>
      </c>
      <c r="OO27" s="40">
        <f t="shared" si="156"/>
        <v>-18.1504947</v>
      </c>
      <c r="OP27" s="40">
        <f t="shared" si="157"/>
        <v>13.39474047</v>
      </c>
      <c r="OQ27" s="40">
        <f t="shared" si="158"/>
        <v>-48.48535649</v>
      </c>
      <c r="OR27" s="40">
        <f t="shared" si="159"/>
        <v>9.482199509</v>
      </c>
      <c r="OS27" s="40">
        <f t="shared" si="160"/>
        <v>28.1756144</v>
      </c>
      <c r="OT27" s="40">
        <f t="shared" si="161"/>
        <v>15.88854753</v>
      </c>
      <c r="OU27" s="40">
        <f t="shared" si="162"/>
        <v>26.98528152</v>
      </c>
      <c r="OV27" s="40">
        <f t="shared" si="163"/>
        <v>39.78406176</v>
      </c>
      <c r="OW27" s="40">
        <f t="shared" si="164"/>
        <v>40.80729271</v>
      </c>
      <c r="OX27" s="40">
        <f t="shared" si="165"/>
        <v>34.78013088</v>
      </c>
      <c r="OY27" s="40">
        <f t="shared" si="166"/>
        <v>37.28706765</v>
      </c>
      <c r="OZ27" s="40">
        <f t="shared" si="167"/>
        <v>40.89785276</v>
      </c>
      <c r="PA27" s="40">
        <f t="shared" si="168"/>
        <v>57.42017474</v>
      </c>
      <c r="PB27" s="40">
        <f t="shared" si="169"/>
        <v>49.56427555</v>
      </c>
      <c r="PC27" s="40">
        <f t="shared" si="170"/>
        <v>43.3337633</v>
      </c>
      <c r="PD27" s="40">
        <f t="shared" si="171"/>
        <v>33.00660365</v>
      </c>
      <c r="PE27" s="40">
        <f t="shared" si="172"/>
        <v>47.75666936</v>
      </c>
      <c r="PF27" s="40">
        <f t="shared" si="173"/>
        <v>54.23618534</v>
      </c>
      <c r="PG27" s="40">
        <f t="shared" si="174"/>
        <v>43.21395164</v>
      </c>
      <c r="PH27" s="40">
        <f t="shared" si="175"/>
        <v>45.13837494</v>
      </c>
      <c r="PI27" s="40">
        <f t="shared" si="176"/>
        <v>44.93580462</v>
      </c>
      <c r="PJ27" s="40">
        <f t="shared" si="177"/>
        <v>23.52370212</v>
      </c>
      <c r="PK27" s="40">
        <f t="shared" si="178"/>
        <v>14.04730885</v>
      </c>
      <c r="PL27" s="40">
        <f t="shared" si="179"/>
        <v>18.54473878</v>
      </c>
      <c r="PM27" s="40">
        <f t="shared" si="180"/>
        <v>16.55780264</v>
      </c>
      <c r="PN27" s="40">
        <f t="shared" si="181"/>
        <v>-7.538941976</v>
      </c>
      <c r="PO27" s="40" t="str">
        <f t="shared" si="182"/>
        <v>#DIV/0!</v>
      </c>
      <c r="PP27" s="40" t="str">
        <f t="shared" si="183"/>
        <v>#DIV/0!</v>
      </c>
      <c r="PQ27" s="40">
        <f t="shared" si="184"/>
        <v>57.32023199</v>
      </c>
      <c r="PR27" s="40">
        <f t="shared" si="185"/>
        <v>42.21502056</v>
      </c>
      <c r="PS27" s="40">
        <f t="shared" si="186"/>
        <v>6.834901676</v>
      </c>
      <c r="PT27" s="40">
        <f t="shared" si="187"/>
        <v>3.27377005</v>
      </c>
      <c r="PU27" s="40">
        <f t="shared" si="188"/>
        <v>6.683915095</v>
      </c>
      <c r="PV27" s="40">
        <f t="shared" si="189"/>
        <v>-0.3953916655</v>
      </c>
      <c r="PW27" s="40">
        <f t="shared" si="190"/>
        <v>0.4135274954</v>
      </c>
      <c r="PX27" s="40">
        <f t="shared" si="191"/>
        <v>40.28637659</v>
      </c>
      <c r="PY27" s="40">
        <f t="shared" si="192"/>
        <v>24.90085891</v>
      </c>
    </row>
    <row r="28">
      <c r="A28" s="70" t="s">
        <v>182</v>
      </c>
      <c r="B28" s="42">
        <f t="shared" si="2"/>
        <v>37.87807147</v>
      </c>
      <c r="C28" s="43">
        <f t="shared" si="3"/>
        <v>56.3895118</v>
      </c>
      <c r="D28" s="43">
        <f t="shared" si="4"/>
        <v>3.443078461</v>
      </c>
      <c r="E28" s="44" t="str">
        <f t="shared" si="115"/>
        <v>R+</v>
      </c>
      <c r="F28" s="45">
        <f t="shared" si="116"/>
        <v>10.93178176</v>
      </c>
      <c r="G28" s="42">
        <f t="shared" si="5"/>
        <v>44.28124872</v>
      </c>
      <c r="H28" s="43">
        <f t="shared" si="6"/>
        <v>53.63989942</v>
      </c>
      <c r="I28" s="44" t="str">
        <f t="shared" si="117"/>
        <v>R+</v>
      </c>
      <c r="J28" s="45">
        <f t="shared" si="118"/>
        <v>6.743186071</v>
      </c>
      <c r="K28" s="42">
        <f t="shared" si="7"/>
        <v>49.22691561</v>
      </c>
      <c r="L28" s="43">
        <f t="shared" si="8"/>
        <v>49.36016423</v>
      </c>
      <c r="M28" s="44" t="str">
        <f t="shared" si="119"/>
        <v>R+</v>
      </c>
      <c r="N28" s="45">
        <f t="shared" si="120"/>
        <v>3.75592344</v>
      </c>
      <c r="O28" s="42">
        <f t="shared" si="9"/>
        <v>46.10044652</v>
      </c>
      <c r="P28" s="43">
        <f t="shared" si="10"/>
        <v>53.29619194</v>
      </c>
      <c r="Q28" s="44" t="str">
        <f t="shared" si="121"/>
        <v>R+</v>
      </c>
      <c r="R28" s="45">
        <f t="shared" si="122"/>
        <v>2.375581404</v>
      </c>
      <c r="S28" s="42">
        <f t="shared" si="11"/>
        <v>47.08427335</v>
      </c>
      <c r="T28" s="43">
        <f t="shared" si="12"/>
        <v>50.42281596</v>
      </c>
      <c r="U28" s="43">
        <f t="shared" si="13"/>
        <v>1.632066213</v>
      </c>
      <c r="V28" s="44" t="str">
        <f t="shared" si="123"/>
        <v>R+</v>
      </c>
      <c r="W28" s="45">
        <f t="shared" si="124"/>
        <v>1.981676662</v>
      </c>
      <c r="X28" s="42">
        <f t="shared" si="14"/>
        <v>47.53957828</v>
      </c>
      <c r="Y28" s="43">
        <f t="shared" si="15"/>
        <v>41.24138986</v>
      </c>
      <c r="Z28" s="43">
        <f t="shared" si="16"/>
        <v>10.06401568</v>
      </c>
      <c r="AA28" s="44" t="str">
        <f t="shared" si="125"/>
        <v>R+</v>
      </c>
      <c r="AB28" s="45">
        <f t="shared" si="126"/>
        <v>1.188225843</v>
      </c>
      <c r="AC28" s="42">
        <f t="shared" si="17"/>
        <v>44.06624951</v>
      </c>
      <c r="AD28" s="43">
        <f t="shared" si="18"/>
        <v>33.91749754</v>
      </c>
      <c r="AE28" s="43">
        <f t="shared" si="19"/>
        <v>21.6904412</v>
      </c>
      <c r="AF28" s="44" t="str">
        <f t="shared" si="127"/>
        <v>D+</v>
      </c>
      <c r="AG28" s="45">
        <f t="shared" si="128"/>
        <v>3.052047039</v>
      </c>
      <c r="AH28" s="42">
        <f t="shared" si="20"/>
        <v>47.85044916</v>
      </c>
      <c r="AI28" s="43">
        <f t="shared" si="21"/>
        <v>51.83157305</v>
      </c>
      <c r="AJ28" s="44" t="str">
        <f t="shared" si="129"/>
        <v>D+</v>
      </c>
      <c r="AK28" s="45">
        <f t="shared" si="130"/>
        <v>1.90464699</v>
      </c>
      <c r="AL28" s="42">
        <f t="shared" si="22"/>
        <v>39.97524933</v>
      </c>
      <c r="AM28" s="43">
        <f t="shared" si="23"/>
        <v>60.02475067</v>
      </c>
      <c r="AN28" s="44" t="str">
        <f t="shared" si="131"/>
        <v>R+</v>
      </c>
      <c r="AO28" s="45">
        <f t="shared" si="132"/>
        <v>0.8551309244</v>
      </c>
      <c r="AP28" s="42">
        <f t="shared" si="24"/>
        <v>44.34571659</v>
      </c>
      <c r="AQ28" s="43">
        <f t="shared" si="25"/>
        <v>51.15576353</v>
      </c>
      <c r="AR28" s="43">
        <f t="shared" si="26"/>
        <v>3.71078719</v>
      </c>
      <c r="AS28" s="44" t="str">
        <f t="shared" si="133"/>
        <v>D+</v>
      </c>
      <c r="AT28" s="45">
        <f t="shared" si="134"/>
        <v>1.7399271</v>
      </c>
      <c r="AU28" s="42">
        <f t="shared" si="27"/>
        <v>51.10498567</v>
      </c>
      <c r="AV28" s="43">
        <f t="shared" si="28"/>
        <v>47.47353604</v>
      </c>
      <c r="AW28" s="44" t="str">
        <f t="shared" si="135"/>
        <v>D+</v>
      </c>
      <c r="AX28" s="45">
        <f t="shared" si="136"/>
        <v>0.7896214534</v>
      </c>
      <c r="AY28" s="42">
        <f t="shared" si="29"/>
        <v>37.70566488</v>
      </c>
      <c r="AZ28" s="43">
        <f t="shared" si="30"/>
        <v>62.29433512</v>
      </c>
      <c r="BA28" s="44" t="str">
        <f t="shared" si="137"/>
        <v>R+</v>
      </c>
      <c r="BB28" s="45">
        <f t="shared" si="138"/>
        <v>0.5082252239</v>
      </c>
      <c r="BC28" s="42">
        <f t="shared" si="31"/>
        <v>43.7382219</v>
      </c>
      <c r="BD28" s="43">
        <f t="shared" si="32"/>
        <v>44.87046712</v>
      </c>
      <c r="BE28" s="43">
        <f t="shared" si="33"/>
        <v>11.39131098</v>
      </c>
      <c r="BF28" s="44" t="str">
        <f t="shared" si="139"/>
        <v>R+</v>
      </c>
      <c r="BG28" s="45">
        <f t="shared" si="140"/>
        <v>0.2329555606</v>
      </c>
      <c r="BH28" s="42">
        <f t="shared" si="193"/>
        <v>64.04958746</v>
      </c>
      <c r="BI28" s="43">
        <f t="shared" si="34"/>
        <v>35.95041254</v>
      </c>
      <c r="BJ28" s="44" t="str">
        <f t="shared" si="141"/>
        <v>D+</v>
      </c>
      <c r="BK28" s="45">
        <f t="shared" si="142"/>
        <v>2.703785066</v>
      </c>
      <c r="BL28" s="42">
        <f t="shared" si="35"/>
        <v>50.25795819</v>
      </c>
      <c r="BM28" s="43">
        <f t="shared" si="36"/>
        <v>49.74204181</v>
      </c>
      <c r="BN28" s="43">
        <f t="shared" si="37"/>
        <v>0</v>
      </c>
      <c r="BO28" s="44" t="str">
        <f t="shared" si="143"/>
        <v>D+</v>
      </c>
      <c r="BP28" s="45">
        <f t="shared" si="144"/>
        <v>0.1753967844</v>
      </c>
      <c r="BQ28" s="42">
        <f t="shared" si="358"/>
        <v>50.10870028</v>
      </c>
      <c r="BR28" s="43">
        <f t="shared" si="359"/>
        <v>49.89129972</v>
      </c>
      <c r="BS28" s="43">
        <f t="shared" si="360"/>
        <v>0</v>
      </c>
      <c r="BT28" s="44" t="str">
        <f t="shared" si="361"/>
        <v>D+</v>
      </c>
      <c r="BU28" s="45">
        <f t="shared" si="362"/>
        <v>7.860351676</v>
      </c>
      <c r="BV28" s="42">
        <f t="shared" si="363"/>
        <v>49.14373842</v>
      </c>
      <c r="BW28" s="43">
        <f t="shared" si="364"/>
        <v>50.70811633</v>
      </c>
      <c r="BX28" s="44" t="str">
        <f t="shared" si="365"/>
        <v>D+</v>
      </c>
      <c r="BY28" s="45">
        <f t="shared" si="366"/>
        <v>4.668539488</v>
      </c>
      <c r="BZ28" s="42">
        <f t="shared" si="367"/>
        <v>58.10837005</v>
      </c>
      <c r="CA28" s="43">
        <f t="shared" si="368"/>
        <v>41.49419623</v>
      </c>
      <c r="CB28" s="51"/>
      <c r="CC28" s="43">
        <f t="shared" si="503"/>
        <v>0.2532578923</v>
      </c>
      <c r="CD28" s="44" t="str">
        <f t="shared" si="369"/>
        <v>D+</v>
      </c>
      <c r="CE28" s="45">
        <f t="shared" si="370"/>
        <v>5.97070304</v>
      </c>
      <c r="CF28" s="42">
        <f t="shared" si="371"/>
        <v>51.37153301</v>
      </c>
      <c r="CG28" s="43">
        <f t="shared" si="372"/>
        <v>48.42840009</v>
      </c>
      <c r="CH28" s="44" t="str">
        <f t="shared" si="373"/>
        <v>R+</v>
      </c>
      <c r="CI28" s="45">
        <f t="shared" si="374"/>
        <v>2.299284929</v>
      </c>
      <c r="CJ28" s="42">
        <f t="shared" si="375"/>
        <v>52.26922844</v>
      </c>
      <c r="CK28" s="43">
        <f t="shared" si="376"/>
        <v>47.4993306</v>
      </c>
      <c r="CL28" s="44" t="str">
        <f t="shared" si="377"/>
        <v>R+</v>
      </c>
      <c r="CM28" s="45">
        <f t="shared" si="378"/>
        <v>2.60934415</v>
      </c>
      <c r="CN28" s="42">
        <f t="shared" si="379"/>
        <v>60.75805177</v>
      </c>
      <c r="CO28" s="43">
        <f t="shared" si="380"/>
        <v>38.16458725</v>
      </c>
      <c r="CP28" s="44" t="str">
        <f t="shared" si="381"/>
        <v>R+</v>
      </c>
      <c r="CQ28" s="45">
        <f t="shared" si="382"/>
        <v>1.039288953</v>
      </c>
      <c r="CR28" s="42">
        <f t="shared" si="383"/>
        <v>63.69400718</v>
      </c>
      <c r="CS28" s="43">
        <f t="shared" si="384"/>
        <v>35.07765108</v>
      </c>
      <c r="CT28" s="43">
        <f t="shared" si="538"/>
        <v>1.017085597</v>
      </c>
      <c r="CU28" s="44" t="str">
        <f t="shared" si="386"/>
        <v>D+</v>
      </c>
      <c r="CV28" s="45">
        <f t="shared" si="387"/>
        <v>5.33704525</v>
      </c>
      <c r="CW28" s="42">
        <f t="shared" si="388"/>
        <v>44.14957877</v>
      </c>
      <c r="CX28" s="43">
        <f t="shared" si="389"/>
        <v>55.57861854</v>
      </c>
      <c r="CY28" s="44" t="str">
        <f t="shared" si="390"/>
        <v>D+</v>
      </c>
      <c r="CZ28" s="45">
        <f t="shared" si="391"/>
        <v>3.067845341</v>
      </c>
      <c r="DA28" s="42">
        <f t="shared" si="392"/>
        <v>43.78986175</v>
      </c>
      <c r="DB28" s="43">
        <f t="shared" si="393"/>
        <v>49.58003239</v>
      </c>
      <c r="DC28" s="43">
        <f t="shared" si="539"/>
        <v>6.434457376</v>
      </c>
      <c r="DD28" s="44" t="str">
        <f t="shared" si="395"/>
        <v>D+</v>
      </c>
      <c r="DE28" s="45">
        <f t="shared" si="396"/>
        <v>12.1144612</v>
      </c>
      <c r="DF28" s="42">
        <f t="shared" si="397"/>
        <v>43.12717587</v>
      </c>
      <c r="DG28" s="43">
        <f t="shared" si="398"/>
        <v>54.55897359</v>
      </c>
      <c r="DH28" s="43">
        <f t="shared" si="540"/>
        <v>1.518757503</v>
      </c>
      <c r="DI28" s="44" t="str">
        <f t="shared" si="400"/>
        <v>D+</v>
      </c>
      <c r="DJ28" s="45">
        <f t="shared" si="401"/>
        <v>8.030327958</v>
      </c>
      <c r="DK28" s="42">
        <f t="shared" si="402"/>
        <v>50.59070706</v>
      </c>
      <c r="DL28" s="43">
        <f t="shared" si="403"/>
        <v>46.94376621</v>
      </c>
      <c r="DM28" s="43">
        <f t="shared" si="404"/>
        <v>1.857216032</v>
      </c>
      <c r="DN28" s="44" t="str">
        <f t="shared" si="405"/>
        <v>D+</v>
      </c>
      <c r="DO28" s="45">
        <f t="shared" si="406"/>
        <v>0.2260623328</v>
      </c>
      <c r="DP28" s="42">
        <f t="shared" si="407"/>
        <v>47.3464211</v>
      </c>
      <c r="DQ28" s="43">
        <f t="shared" si="408"/>
        <v>29.74965859</v>
      </c>
      <c r="DR28" s="43">
        <f t="shared" si="409"/>
        <v>17.80433059</v>
      </c>
      <c r="DS28" s="43">
        <f t="shared" si="410"/>
        <v>4.074919192</v>
      </c>
      <c r="DT28" s="44" t="str">
        <f t="shared" si="411"/>
        <v>R+</v>
      </c>
      <c r="DU28" s="45">
        <f t="shared" si="412"/>
        <v>2.931890688</v>
      </c>
      <c r="DV28" s="42">
        <f t="shared" si="413"/>
        <v>48.40912551</v>
      </c>
      <c r="DW28" s="43">
        <f t="shared" si="414"/>
        <v>48.49698363</v>
      </c>
      <c r="DX28" s="43">
        <f t="shared" si="415"/>
        <v>2.155387351</v>
      </c>
      <c r="DY28" s="44" t="str">
        <f t="shared" si="416"/>
        <v>D+</v>
      </c>
      <c r="DZ28" s="45">
        <f t="shared" si="417"/>
        <v>4.459984348</v>
      </c>
      <c r="EA28" s="42">
        <f t="shared" si="418"/>
        <v>46.02111325</v>
      </c>
      <c r="EB28" s="43">
        <f t="shared" si="419"/>
        <v>49.92521678</v>
      </c>
      <c r="EC28" s="43">
        <f t="shared" si="420"/>
        <v>2.020467151</v>
      </c>
      <c r="ED28" s="44" t="str">
        <f t="shared" si="421"/>
        <v>D+</v>
      </c>
      <c r="EE28" s="45">
        <f t="shared" si="422"/>
        <v>7.980378065</v>
      </c>
      <c r="EF28" s="42">
        <f t="shared" si="423"/>
        <v>51.47647355</v>
      </c>
      <c r="EG28" s="43">
        <f t="shared" si="424"/>
        <v>45.94298887</v>
      </c>
      <c r="EH28" s="44" t="str">
        <f t="shared" si="425"/>
        <v>D+</v>
      </c>
      <c r="EI28" s="45">
        <f t="shared" si="426"/>
        <v>5.994239468</v>
      </c>
      <c r="EJ28" s="42">
        <f t="shared" si="427"/>
        <v>53.96405433</v>
      </c>
      <c r="EK28" s="43">
        <f t="shared" si="428"/>
        <v>45.24963422</v>
      </c>
      <c r="EL28" s="44" t="str">
        <f t="shared" si="429"/>
        <v>D+</v>
      </c>
      <c r="EM28" s="45">
        <f t="shared" si="430"/>
        <v>6.598794979</v>
      </c>
      <c r="EN28" s="42">
        <f t="shared" si="505"/>
        <v>49.5584241</v>
      </c>
      <c r="EO28" s="43">
        <f t="shared" si="431"/>
        <v>42.0334464</v>
      </c>
      <c r="EP28" s="43">
        <f t="shared" si="541"/>
        <v>7.608067461</v>
      </c>
      <c r="EQ28" s="44" t="str">
        <f t="shared" si="433"/>
        <v>D+</v>
      </c>
      <c r="ER28" s="45">
        <f t="shared" si="434"/>
        <v>2.418219081</v>
      </c>
      <c r="ES28" s="42">
        <f t="shared" si="436"/>
        <v>50.24225104</v>
      </c>
      <c r="ET28" s="43">
        <f t="shared" si="437"/>
        <v>45.31456191</v>
      </c>
      <c r="EU28" s="44" t="str">
        <f t="shared" si="438"/>
        <v>D+</v>
      </c>
      <c r="EV28" s="45">
        <f t="shared" si="439"/>
        <v>2.148013972</v>
      </c>
      <c r="EW28" s="42">
        <f t="shared" si="440"/>
        <v>53.4874498</v>
      </c>
      <c r="EX28" s="43">
        <f t="shared" si="441"/>
        <v>46.02214527</v>
      </c>
      <c r="EY28" s="44" t="str">
        <f t="shared" si="442"/>
        <v>D+</v>
      </c>
      <c r="EZ28" s="45">
        <f t="shared" si="443"/>
        <v>3.456416888</v>
      </c>
      <c r="FA28" s="42">
        <f t="shared" si="444"/>
        <v>52.50585846</v>
      </c>
      <c r="FB28" s="43">
        <f t="shared" si="445"/>
        <v>38.6738621</v>
      </c>
      <c r="FC28" s="43">
        <f t="shared" si="551"/>
        <v>8.820279444</v>
      </c>
      <c r="FD28" s="44" t="str">
        <f t="shared" si="447"/>
        <v>D+</v>
      </c>
      <c r="FE28" s="45">
        <f t="shared" si="448"/>
        <v>7.635986735</v>
      </c>
      <c r="FF28" s="42">
        <f t="shared" si="449"/>
        <v>57.63840164</v>
      </c>
      <c r="FG28" s="43">
        <f t="shared" si="450"/>
        <v>41.36419383</v>
      </c>
      <c r="FH28" s="44" t="str">
        <f t="shared" si="451"/>
        <v>D+</v>
      </c>
      <c r="FI28" s="45">
        <f t="shared" si="452"/>
        <v>6.700829272</v>
      </c>
      <c r="FJ28" s="42">
        <f t="shared" si="453"/>
        <v>55.45834417</v>
      </c>
      <c r="FK28" s="43">
        <f t="shared" si="454"/>
        <v>43.65210449</v>
      </c>
      <c r="FL28" s="44" t="str">
        <f t="shared" si="455"/>
        <v>D+</v>
      </c>
      <c r="FM28" s="45">
        <f t="shared" si="456"/>
        <v>11.8938361</v>
      </c>
      <c r="FN28" s="42">
        <f>100*MN28/MM28</f>
        <v>43.03814071</v>
      </c>
      <c r="FO28" s="43">
        <f>100*MO28/MM28</f>
        <v>56.96185929</v>
      </c>
      <c r="FP28" s="44" t="str">
        <f>IF(PO28&gt;0,"D+","R+")</f>
        <v>R+</v>
      </c>
      <c r="FQ28" s="45">
        <f>ABS(PO28)</f>
        <v>4.298725881</v>
      </c>
      <c r="FR28" s="42">
        <f>100*MQ28/MP28</f>
        <v>30.2800299</v>
      </c>
      <c r="FS28" s="43">
        <f>100*MR28/MP28</f>
        <v>69.7199701</v>
      </c>
      <c r="FT28" s="44" t="str">
        <f>IF(PP28&gt;0,"D+","R+")</f>
        <v>R+</v>
      </c>
      <c r="FU28" s="45">
        <f>ABS(PP28)</f>
        <v>14.67845718</v>
      </c>
      <c r="FV28" s="42">
        <f t="shared" si="506"/>
        <v>35.51578553</v>
      </c>
      <c r="FW28" s="43">
        <f>100*MU28/MS28</f>
        <v>10.28490665</v>
      </c>
      <c r="FX28" s="43">
        <f t="shared" si="507"/>
        <v>18.94263815</v>
      </c>
      <c r="FY28" s="43">
        <f t="shared" si="553"/>
        <v>35.25666967</v>
      </c>
      <c r="FZ28" s="42">
        <f t="shared" si="554"/>
        <v>54.43344665</v>
      </c>
      <c r="GA28" s="51"/>
      <c r="GB28" s="43">
        <f t="shared" si="555"/>
        <v>45.56655335</v>
      </c>
      <c r="GC28" s="42">
        <f t="shared" si="556"/>
        <v>56.41923809</v>
      </c>
      <c r="GD28" s="43">
        <f t="shared" si="557"/>
        <v>43.58076191</v>
      </c>
      <c r="GE28" s="51"/>
      <c r="GF28" s="50" t="str">
        <f t="shared" si="558"/>
        <v>D+</v>
      </c>
      <c r="GG28" s="45">
        <f t="shared" si="559"/>
        <v>2.751147912</v>
      </c>
      <c r="GH28" s="42">
        <f t="shared" si="560"/>
        <v>55.0901743</v>
      </c>
      <c r="GI28" s="43">
        <f t="shared" si="561"/>
        <v>44.9098257</v>
      </c>
      <c r="GJ28" s="51"/>
      <c r="GK28" s="50" t="str">
        <f t="shared" si="562"/>
        <v>D+</v>
      </c>
      <c r="GL28" s="45">
        <f t="shared" si="563"/>
        <v>7.759628352</v>
      </c>
      <c r="GM28" s="42">
        <f t="shared" si="564"/>
        <v>56.97857202</v>
      </c>
      <c r="GN28" s="43">
        <f t="shared" si="565"/>
        <v>43.02142798</v>
      </c>
      <c r="GO28" s="51"/>
      <c r="GP28" s="50" t="str">
        <f t="shared" si="566"/>
        <v>D+</v>
      </c>
      <c r="GQ28" s="45">
        <f t="shared" si="567"/>
        <v>6.232036488</v>
      </c>
      <c r="GR28" s="42">
        <f t="shared" si="568"/>
        <v>56.62755324</v>
      </c>
      <c r="GS28" s="43">
        <f t="shared" si="569"/>
        <v>43.37244676</v>
      </c>
      <c r="GT28" s="50" t="str">
        <f t="shared" si="570"/>
        <v>D+</v>
      </c>
      <c r="GU28" s="45">
        <f t="shared" si="571"/>
        <v>9.661319683</v>
      </c>
      <c r="GV28" s="42">
        <f t="shared" si="572"/>
        <v>59.97708924</v>
      </c>
      <c r="GW28" s="51"/>
      <c r="GX28" s="43">
        <f t="shared" si="573"/>
        <v>40.02291076</v>
      </c>
      <c r="GY28" s="51"/>
      <c r="GZ28" s="50" t="str">
        <f t="shared" si="574"/>
        <v>D+</v>
      </c>
      <c r="HA28" s="45">
        <f t="shared" si="575"/>
        <v>9.108182354</v>
      </c>
      <c r="HB28" s="42">
        <f t="shared" si="576"/>
        <v>100</v>
      </c>
      <c r="HC28" s="51"/>
      <c r="HD28" s="51"/>
      <c r="HE28" s="44" t="str">
        <f t="shared" si="577"/>
        <v>D+</v>
      </c>
      <c r="HF28" s="45">
        <f t="shared" si="578"/>
        <v>40.28637659</v>
      </c>
      <c r="HG28" s="42">
        <f t="shared" si="579"/>
        <v>70.63669126</v>
      </c>
      <c r="HH28" s="43">
        <f t="shared" si="580"/>
        <v>29.36330874</v>
      </c>
      <c r="HI28" s="44" t="str">
        <f t="shared" si="581"/>
        <v>D+</v>
      </c>
      <c r="HJ28" s="45">
        <f t="shared" si="582"/>
        <v>14.48529706</v>
      </c>
      <c r="HK28" s="14"/>
      <c r="HL28" s="56">
        <v>2827673.0</v>
      </c>
      <c r="HM28" s="75">
        <v>1071068.0</v>
      </c>
      <c r="HN28" s="75">
        <v>1594511.0</v>
      </c>
      <c r="HO28" s="76">
        <v>97359.0</v>
      </c>
      <c r="HP28" s="39">
        <v>2763689.0</v>
      </c>
      <c r="HQ28" s="34">
        <v>1223796.0</v>
      </c>
      <c r="HR28" s="73">
        <v>1482440.0</v>
      </c>
      <c r="HS28" s="39">
        <v>2929111.0</v>
      </c>
      <c r="HT28" s="34">
        <v>1441911.0</v>
      </c>
      <c r="HU28" s="73">
        <v>1445814.0</v>
      </c>
      <c r="HV28" s="39">
        <v>2731364.0</v>
      </c>
      <c r="HW28" s="34">
        <v>1259171.0</v>
      </c>
      <c r="HX28" s="73">
        <v>1455713.0</v>
      </c>
      <c r="HY28" s="39">
        <v>2359892.0</v>
      </c>
      <c r="HZ28" s="34">
        <v>1111138.0</v>
      </c>
      <c r="IA28" s="34">
        <v>1189924.0</v>
      </c>
      <c r="IB28" s="73">
        <v>38515.0</v>
      </c>
      <c r="IC28" s="39">
        <v>2158065.0</v>
      </c>
      <c r="ID28" s="34">
        <v>1025935.0</v>
      </c>
      <c r="IE28" s="34">
        <v>890016.0</v>
      </c>
      <c r="IF28" s="73">
        <v>217188.0</v>
      </c>
      <c r="IG28" s="39">
        <v>2391565.0</v>
      </c>
      <c r="IH28" s="34">
        <v>1053873.0</v>
      </c>
      <c r="II28" s="34">
        <v>811159.0</v>
      </c>
      <c r="IJ28" s="73">
        <v>518741.0</v>
      </c>
      <c r="IK28" s="39">
        <v>2093228.0</v>
      </c>
      <c r="IL28" s="34">
        <v>1001619.0</v>
      </c>
      <c r="IM28" s="73">
        <v>1084953.0</v>
      </c>
      <c r="IN28" s="39">
        <v>2122771.0</v>
      </c>
      <c r="IO28" s="34">
        <v>848583.0</v>
      </c>
      <c r="IP28" s="73">
        <v>1274188.0</v>
      </c>
      <c r="IQ28" s="39">
        <v>2099824.0</v>
      </c>
      <c r="IR28" s="34">
        <v>931182.0</v>
      </c>
      <c r="IS28" s="34">
        <v>1074181.0</v>
      </c>
      <c r="IT28" s="73">
        <v>77920.0</v>
      </c>
      <c r="IU28" s="39">
        <v>1953600.0</v>
      </c>
      <c r="IV28" s="34">
        <v>998387.0</v>
      </c>
      <c r="IW28" s="73">
        <v>927443.0</v>
      </c>
      <c r="IX28" s="39">
        <v>1852589.0</v>
      </c>
      <c r="IY28" s="34">
        <v>698531.0</v>
      </c>
      <c r="IZ28" s="73">
        <v>1154058.0</v>
      </c>
      <c r="JA28" s="39">
        <v>1809502.0</v>
      </c>
      <c r="JB28" s="34">
        <v>791444.0</v>
      </c>
      <c r="JC28" s="34">
        <v>811932.0</v>
      </c>
      <c r="JD28" s="73">
        <v>206126.0</v>
      </c>
      <c r="JE28" s="39">
        <v>1817879.0</v>
      </c>
      <c r="JF28" s="34">
        <v>1164344.0</v>
      </c>
      <c r="JG28" s="73">
        <v>653535.0</v>
      </c>
      <c r="JH28" s="39">
        <v>1934422.0</v>
      </c>
      <c r="JI28" s="34">
        <v>972201.0</v>
      </c>
      <c r="JJ28" s="34">
        <v>962221.0</v>
      </c>
      <c r="JK28" s="73">
        <v>0.0</v>
      </c>
      <c r="JL28" s="39">
        <v>1832562.0</v>
      </c>
      <c r="JM28" s="34">
        <v>918273.0</v>
      </c>
      <c r="JN28" s="34">
        <v>914289.0</v>
      </c>
      <c r="JO28" s="73">
        <v>0.0</v>
      </c>
      <c r="JP28" s="39">
        <v>1892062.0</v>
      </c>
      <c r="JQ28" s="34">
        <v>929830.0</v>
      </c>
      <c r="JR28" s="73">
        <v>959429.0</v>
      </c>
      <c r="JS28" s="39">
        <v>1578628.0</v>
      </c>
      <c r="JT28" s="34">
        <v>917315.0</v>
      </c>
      <c r="JU28" s="34">
        <v>655039.0</v>
      </c>
      <c r="JV28" s="34">
        <v>42.0</v>
      </c>
      <c r="JW28" s="73">
        <v>3998.0</v>
      </c>
      <c r="JX28" s="39">
        <v>1572474.0</v>
      </c>
      <c r="JY28" s="34">
        <v>807804.0</v>
      </c>
      <c r="JZ28" s="73">
        <v>761524.0</v>
      </c>
      <c r="KA28" s="39">
        <v>1833729.0</v>
      </c>
      <c r="KB28" s="34">
        <v>958476.0</v>
      </c>
      <c r="KC28" s="73">
        <v>871009.0</v>
      </c>
      <c r="KD28" s="39">
        <v>1828635.0</v>
      </c>
      <c r="KE28" s="34">
        <v>1111043.0</v>
      </c>
      <c r="KF28" s="73">
        <v>697891.0</v>
      </c>
      <c r="KG28" s="39">
        <v>1609894.0</v>
      </c>
      <c r="KH28" s="34">
        <v>1025406.0</v>
      </c>
      <c r="KI28" s="34">
        <v>564713.0</v>
      </c>
      <c r="KJ28" s="73">
        <v>16374.0</v>
      </c>
      <c r="KK28" s="39">
        <v>1500721.0</v>
      </c>
      <c r="KL28" s="34">
        <v>662562.0</v>
      </c>
      <c r="KM28" s="73">
        <v>834080.0</v>
      </c>
      <c r="KN28" s="39">
        <v>1307958.0</v>
      </c>
      <c r="KO28" s="34">
        <v>572753.0</v>
      </c>
      <c r="KP28" s="34">
        <v>648486.0</v>
      </c>
      <c r="KQ28" s="73">
        <v>84160.0</v>
      </c>
      <c r="KR28" s="39">
        <v>1332800.0</v>
      </c>
      <c r="KS28" s="34">
        <v>574799.0</v>
      </c>
      <c r="KT28" s="34">
        <v>727162.0</v>
      </c>
      <c r="KU28" s="73">
        <v>20242.0</v>
      </c>
      <c r="KV28" s="39">
        <v>786769.0</v>
      </c>
      <c r="KW28" s="34">
        <v>398032.0</v>
      </c>
      <c r="KX28" s="34">
        <v>369339.0</v>
      </c>
      <c r="KY28" s="73">
        <v>14612.0</v>
      </c>
      <c r="KZ28" s="39">
        <v>698566.0</v>
      </c>
      <c r="LA28" s="34">
        <v>330746.0</v>
      </c>
      <c r="LB28" s="34">
        <v>207821.0</v>
      </c>
      <c r="LC28" s="34">
        <v>124375.0</v>
      </c>
      <c r="LD28" s="73">
        <v>28466.0</v>
      </c>
      <c r="LE28" s="39">
        <v>715927.0</v>
      </c>
      <c r="LF28" s="34">
        <v>346574.0</v>
      </c>
      <c r="LG28" s="34">
        <v>347203.0</v>
      </c>
      <c r="LH28" s="73">
        <v>15431.0</v>
      </c>
      <c r="LI28" s="39">
        <v>643861.0</v>
      </c>
      <c r="LJ28" s="34">
        <v>296312.0</v>
      </c>
      <c r="LK28" s="34">
        <v>321449.0</v>
      </c>
      <c r="LL28" s="73">
        <v>13009.0</v>
      </c>
      <c r="LM28" s="39">
        <v>683656.0</v>
      </c>
      <c r="LN28" s="34">
        <v>351922.0</v>
      </c>
      <c r="LO28" s="73">
        <v>314092.0</v>
      </c>
      <c r="LP28" s="39">
        <v>673906.0</v>
      </c>
      <c r="LQ28" s="34">
        <v>363667.0</v>
      </c>
      <c r="LR28" s="73">
        <v>304940.0</v>
      </c>
      <c r="LS28" s="39">
        <v>541583.0</v>
      </c>
      <c r="LT28" s="34">
        <v>268400.0</v>
      </c>
      <c r="LU28" s="34">
        <v>227646.0</v>
      </c>
      <c r="LV28" s="73">
        <v>41204.0</v>
      </c>
      <c r="LW28" s="39">
        <v>521360.0</v>
      </c>
      <c r="LX28" s="34">
        <v>261943.0</v>
      </c>
      <c r="LY28" s="73">
        <v>236252.0</v>
      </c>
      <c r="LZ28" s="39">
        <v>441268.0</v>
      </c>
      <c r="MA28" s="34">
        <v>236023.0</v>
      </c>
      <c r="MB28" s="73">
        <v>203081.0</v>
      </c>
      <c r="MC28" s="39">
        <v>397289.0</v>
      </c>
      <c r="MD28" s="34">
        <v>208600.0</v>
      </c>
      <c r="ME28" s="34">
        <v>153647.0</v>
      </c>
      <c r="MF28" s="73">
        <v>35042.0</v>
      </c>
      <c r="MG28" s="39">
        <v>350610.0</v>
      </c>
      <c r="MH28" s="34">
        <v>202086.0</v>
      </c>
      <c r="MI28" s="73">
        <v>145027.0</v>
      </c>
      <c r="MJ28" s="39">
        <v>273059.0</v>
      </c>
      <c r="MK28" s="34">
        <v>151434.0</v>
      </c>
      <c r="ML28" s="73">
        <v>119196.0</v>
      </c>
      <c r="MM28" s="39">
        <v>152488.0</v>
      </c>
      <c r="MN28" s="34">
        <v>65628.0</v>
      </c>
      <c r="MO28" s="73">
        <v>86860.0</v>
      </c>
      <c r="MP28" s="39">
        <v>104346.0</v>
      </c>
      <c r="MQ28" s="34">
        <v>31596.0</v>
      </c>
      <c r="MR28" s="73">
        <v>72750.0</v>
      </c>
      <c r="MS28" s="39">
        <v>165563.0</v>
      </c>
      <c r="MT28" s="34">
        <v>58801.0</v>
      </c>
      <c r="MU28" s="34">
        <v>17028.0</v>
      </c>
      <c r="MV28" s="34">
        <v>31362.0</v>
      </c>
      <c r="MW28" s="73">
        <v>58372.0</v>
      </c>
      <c r="MX28" s="39">
        <v>106486.0</v>
      </c>
      <c r="MY28" s="34">
        <v>57964.0</v>
      </c>
      <c r="MZ28" s="34">
        <v>0.0</v>
      </c>
      <c r="NA28" s="73">
        <v>48522.0</v>
      </c>
      <c r="NB28" s="39">
        <v>68801.0</v>
      </c>
      <c r="NC28" s="34">
        <v>38817.0</v>
      </c>
      <c r="ND28" s="34">
        <v>29984.0</v>
      </c>
      <c r="NE28" s="73">
        <v>0.0</v>
      </c>
      <c r="NF28" s="39">
        <v>72748.0</v>
      </c>
      <c r="NG28" s="34">
        <v>40077.0</v>
      </c>
      <c r="NH28" s="34">
        <v>32671.0</v>
      </c>
      <c r="NI28" s="73">
        <v>0.0</v>
      </c>
      <c r="NJ28" s="39">
        <v>72522.0</v>
      </c>
      <c r="NK28" s="34">
        <v>41322.0</v>
      </c>
      <c r="NL28" s="34">
        <v>31200.0</v>
      </c>
      <c r="NM28" s="73">
        <v>0.0</v>
      </c>
      <c r="NN28" s="39">
        <v>52923.0</v>
      </c>
      <c r="NO28" s="34">
        <v>29969.0</v>
      </c>
      <c r="NP28" s="73">
        <v>22954.0</v>
      </c>
      <c r="NQ28" s="39">
        <v>18332.0</v>
      </c>
      <c r="NR28" s="34">
        <v>10995.0</v>
      </c>
      <c r="NS28" s="34">
        <v>0.0</v>
      </c>
      <c r="NT28" s="34">
        <v>7337.0</v>
      </c>
      <c r="NU28" s="34">
        <v>0.0</v>
      </c>
      <c r="NV28" s="39">
        <v>5192.0</v>
      </c>
      <c r="NW28" s="34">
        <v>5192.0</v>
      </c>
      <c r="NX28" s="34">
        <v>0.0</v>
      </c>
      <c r="NY28" s="34">
        <v>0.0</v>
      </c>
      <c r="NZ28" s="39">
        <v>11654.0</v>
      </c>
      <c r="OA28" s="34">
        <v>8232.0</v>
      </c>
      <c r="OB28" s="73">
        <v>3422.0</v>
      </c>
      <c r="OC28" s="14"/>
      <c r="OD28" s="40">
        <f t="shared" si="145"/>
        <v>-10.93178176</v>
      </c>
      <c r="OE28" s="40">
        <f t="shared" si="146"/>
        <v>-6.743186071</v>
      </c>
      <c r="OF28" s="40">
        <f t="shared" si="147"/>
        <v>-3.75592344</v>
      </c>
      <c r="OG28" s="40">
        <f t="shared" si="148"/>
        <v>-2.375581404</v>
      </c>
      <c r="OH28" s="40">
        <f t="shared" si="149"/>
        <v>-1.981676662</v>
      </c>
      <c r="OI28" s="40">
        <f t="shared" si="150"/>
        <v>-1.188225843</v>
      </c>
      <c r="OJ28" s="40">
        <f t="shared" si="151"/>
        <v>3.052047039</v>
      </c>
      <c r="OK28" s="40">
        <f t="shared" si="152"/>
        <v>1.90464699</v>
      </c>
      <c r="OL28" s="40">
        <f t="shared" si="153"/>
        <v>-0.8551309244</v>
      </c>
      <c r="OM28" s="40">
        <f t="shared" si="154"/>
        <v>1.7399271</v>
      </c>
      <c r="ON28" s="40">
        <f t="shared" si="155"/>
        <v>0.7896214534</v>
      </c>
      <c r="OO28" s="40">
        <f t="shared" si="156"/>
        <v>-0.5082252239</v>
      </c>
      <c r="OP28" s="40">
        <f t="shared" si="157"/>
        <v>-0.2329555606</v>
      </c>
      <c r="OQ28" s="40">
        <f t="shared" si="158"/>
        <v>2.703785066</v>
      </c>
      <c r="OR28" s="40">
        <f t="shared" si="159"/>
        <v>0.1753967844</v>
      </c>
      <c r="OS28" s="40">
        <f t="shared" si="160"/>
        <v>7.860351676</v>
      </c>
      <c r="OT28" s="40">
        <f t="shared" si="161"/>
        <v>4.668539488</v>
      </c>
      <c r="OU28" s="40">
        <f t="shared" si="162"/>
        <v>5.97070304</v>
      </c>
      <c r="OV28" s="40">
        <f t="shared" si="163"/>
        <v>-2.299284929</v>
      </c>
      <c r="OW28" s="40">
        <f t="shared" si="164"/>
        <v>-2.60934415</v>
      </c>
      <c r="OX28" s="40">
        <f t="shared" si="165"/>
        <v>-1.039288953</v>
      </c>
      <c r="OY28" s="40">
        <f t="shared" si="166"/>
        <v>5.33704525</v>
      </c>
      <c r="OZ28" s="40">
        <f t="shared" si="167"/>
        <v>3.067845341</v>
      </c>
      <c r="PA28" s="40">
        <f t="shared" si="168"/>
        <v>12.1144612</v>
      </c>
      <c r="PB28" s="40">
        <f t="shared" si="169"/>
        <v>8.030327958</v>
      </c>
      <c r="PC28" s="40">
        <f t="shared" si="170"/>
        <v>0.2260623328</v>
      </c>
      <c r="PD28" s="40">
        <f t="shared" si="171"/>
        <v>-2.931890688</v>
      </c>
      <c r="PE28" s="40">
        <f t="shared" si="172"/>
        <v>4.459984348</v>
      </c>
      <c r="PF28" s="40">
        <f t="shared" si="173"/>
        <v>7.980378065</v>
      </c>
      <c r="PG28" s="40">
        <f t="shared" si="174"/>
        <v>5.994239468</v>
      </c>
      <c r="PH28" s="40">
        <f t="shared" si="175"/>
        <v>6.598794979</v>
      </c>
      <c r="PI28" s="40">
        <f t="shared" si="176"/>
        <v>2.418219081</v>
      </c>
      <c r="PJ28" s="40">
        <f t="shared" si="177"/>
        <v>2.148013972</v>
      </c>
      <c r="PK28" s="40">
        <f t="shared" si="178"/>
        <v>3.456416888</v>
      </c>
      <c r="PL28" s="40">
        <f t="shared" si="179"/>
        <v>7.635986735</v>
      </c>
      <c r="PM28" s="40">
        <f t="shared" si="180"/>
        <v>6.700829272</v>
      </c>
      <c r="PN28" s="40">
        <f t="shared" si="181"/>
        <v>11.8938361</v>
      </c>
      <c r="PO28" s="40">
        <f t="shared" si="182"/>
        <v>-4.298725881</v>
      </c>
      <c r="PP28" s="40">
        <f t="shared" si="183"/>
        <v>-14.67845718</v>
      </c>
      <c r="PQ28" s="40">
        <f t="shared" si="184"/>
        <v>34.8644433</v>
      </c>
      <c r="PR28" s="40">
        <f t="shared" si="185"/>
        <v>42.21502056</v>
      </c>
      <c r="PS28" s="40">
        <f t="shared" si="186"/>
        <v>2.751147912</v>
      </c>
      <c r="PT28" s="40">
        <f t="shared" si="187"/>
        <v>7.759628352</v>
      </c>
      <c r="PU28" s="40">
        <f t="shared" si="188"/>
        <v>6.232036488</v>
      </c>
      <c r="PV28" s="40">
        <f t="shared" si="189"/>
        <v>9.661319683</v>
      </c>
      <c r="PW28" s="40">
        <f t="shared" si="190"/>
        <v>9.108182354</v>
      </c>
      <c r="PX28" s="40">
        <f t="shared" si="191"/>
        <v>40.28637659</v>
      </c>
      <c r="PY28" s="40">
        <f t="shared" si="192"/>
        <v>14.48529706</v>
      </c>
    </row>
    <row r="29">
      <c r="A29" s="57" t="s">
        <v>183</v>
      </c>
      <c r="B29" s="42">
        <f t="shared" si="2"/>
        <v>35.41275592</v>
      </c>
      <c r="C29" s="43">
        <f t="shared" si="3"/>
        <v>55.64522879</v>
      </c>
      <c r="D29" s="43">
        <f t="shared" si="4"/>
        <v>5.587040823</v>
      </c>
      <c r="E29" s="44" t="str">
        <f t="shared" si="115"/>
        <v>R+</v>
      </c>
      <c r="F29" s="45">
        <f t="shared" si="116"/>
        <v>12.22288508</v>
      </c>
      <c r="G29" s="42">
        <f t="shared" si="5"/>
        <v>41.66061212</v>
      </c>
      <c r="H29" s="43">
        <f t="shared" si="6"/>
        <v>55.30172307</v>
      </c>
      <c r="I29" s="44" t="str">
        <f t="shared" si="117"/>
        <v>R+</v>
      </c>
      <c r="J29" s="45">
        <f t="shared" si="118"/>
        <v>8.998751181</v>
      </c>
      <c r="K29" s="42">
        <f t="shared" si="7"/>
        <v>47.11496702</v>
      </c>
      <c r="L29" s="43">
        <f t="shared" si="8"/>
        <v>49.49406393</v>
      </c>
      <c r="M29" s="44" t="str">
        <f t="shared" si="119"/>
        <v>R+</v>
      </c>
      <c r="N29" s="45">
        <f t="shared" si="120"/>
        <v>4.919645796</v>
      </c>
      <c r="O29" s="42">
        <f t="shared" si="9"/>
        <v>38.56408663</v>
      </c>
      <c r="P29" s="43">
        <f t="shared" si="10"/>
        <v>59.06670071</v>
      </c>
      <c r="Q29" s="44" t="str">
        <f t="shared" si="121"/>
        <v>R+</v>
      </c>
      <c r="R29" s="45">
        <f t="shared" si="122"/>
        <v>9.255944914</v>
      </c>
      <c r="S29" s="42">
        <f t="shared" si="11"/>
        <v>33.3642338</v>
      </c>
      <c r="T29" s="43">
        <f t="shared" si="12"/>
        <v>58.43789614</v>
      </c>
      <c r="U29" s="43">
        <f t="shared" si="13"/>
        <v>5.945785492</v>
      </c>
      <c r="V29" s="44" t="str">
        <f t="shared" si="123"/>
        <v>R+</v>
      </c>
      <c r="W29" s="45">
        <f t="shared" si="124"/>
        <v>13.92608998</v>
      </c>
      <c r="X29" s="42">
        <f t="shared" si="14"/>
        <v>41.23203548</v>
      </c>
      <c r="Y29" s="43">
        <f t="shared" si="15"/>
        <v>44.11225234</v>
      </c>
      <c r="Z29" s="43">
        <f t="shared" si="16"/>
        <v>13.56108245</v>
      </c>
      <c r="AA29" s="44" t="str">
        <f t="shared" si="125"/>
        <v>R+</v>
      </c>
      <c r="AB29" s="45">
        <f t="shared" si="126"/>
        <v>6.422673771</v>
      </c>
      <c r="AC29" s="42">
        <f t="shared" si="17"/>
        <v>37.62855842</v>
      </c>
      <c r="AD29" s="43">
        <f t="shared" si="18"/>
        <v>35.12010151</v>
      </c>
      <c r="AE29" s="43">
        <f t="shared" si="19"/>
        <v>26.11352351</v>
      </c>
      <c r="AF29" s="44" t="str">
        <f t="shared" si="127"/>
        <v>R+</v>
      </c>
      <c r="AG29" s="45">
        <f t="shared" si="128"/>
        <v>1.730861937</v>
      </c>
      <c r="AH29" s="42">
        <f t="shared" si="20"/>
        <v>46.19852656</v>
      </c>
      <c r="AI29" s="43">
        <f t="shared" si="21"/>
        <v>52.07151725</v>
      </c>
      <c r="AJ29" s="44" t="str">
        <f t="shared" si="129"/>
        <v>D+</v>
      </c>
      <c r="AK29" s="45">
        <f t="shared" si="130"/>
        <v>0.9133689492</v>
      </c>
      <c r="AL29" s="42">
        <f t="shared" si="22"/>
        <v>38.17658185</v>
      </c>
      <c r="AM29" s="43">
        <f t="shared" si="23"/>
        <v>60.47448208</v>
      </c>
      <c r="AN29" s="44" t="str">
        <f t="shared" si="131"/>
        <v>R+</v>
      </c>
      <c r="AO29" s="45">
        <f t="shared" si="132"/>
        <v>2.13177902</v>
      </c>
      <c r="AP29" s="42">
        <f t="shared" si="24"/>
        <v>32.4306502</v>
      </c>
      <c r="AQ29" s="43">
        <f t="shared" si="25"/>
        <v>56.82452631</v>
      </c>
      <c r="AR29" s="43">
        <f t="shared" si="26"/>
        <v>8.045291687</v>
      </c>
      <c r="AS29" s="44" t="str">
        <f t="shared" si="133"/>
        <v>R+</v>
      </c>
      <c r="AT29" s="45">
        <f t="shared" si="134"/>
        <v>8.359903013</v>
      </c>
      <c r="AU29" s="42">
        <f t="shared" si="27"/>
        <v>45.40418697</v>
      </c>
      <c r="AV29" s="43">
        <f t="shared" si="28"/>
        <v>52.83998613</v>
      </c>
      <c r="AW29" s="44" t="str">
        <f t="shared" si="135"/>
        <v>R+</v>
      </c>
      <c r="AX29" s="45">
        <f t="shared" si="136"/>
        <v>4.836631818</v>
      </c>
      <c r="AY29" s="42">
        <f t="shared" si="29"/>
        <v>37.84504554</v>
      </c>
      <c r="AZ29" s="43">
        <f t="shared" si="30"/>
        <v>57.92640498</v>
      </c>
      <c r="BA29" s="44" t="str">
        <f t="shared" si="137"/>
        <v>D+</v>
      </c>
      <c r="BB29" s="45">
        <f t="shared" si="138"/>
        <v>1.302109012</v>
      </c>
      <c r="BC29" s="42">
        <f t="shared" si="31"/>
        <v>41.58722176</v>
      </c>
      <c r="BD29" s="43">
        <f t="shared" si="32"/>
        <v>50.59510794</v>
      </c>
      <c r="BE29" s="43">
        <f t="shared" si="33"/>
        <v>7.293989884</v>
      </c>
      <c r="BF29" s="44" t="str">
        <f t="shared" si="139"/>
        <v>R+</v>
      </c>
      <c r="BG29" s="45">
        <f t="shared" si="140"/>
        <v>4.479960851</v>
      </c>
      <c r="BH29" s="42">
        <f t="shared" si="193"/>
        <v>58.94813156</v>
      </c>
      <c r="BI29" s="43">
        <f t="shared" si="34"/>
        <v>40.56735145</v>
      </c>
      <c r="BJ29" s="44" t="str">
        <f t="shared" si="141"/>
        <v>R+</v>
      </c>
      <c r="BK29" s="45">
        <f t="shared" si="142"/>
        <v>2.110666537</v>
      </c>
      <c r="BL29" s="42">
        <f t="shared" si="35"/>
        <v>48.59553496</v>
      </c>
      <c r="BM29" s="43">
        <f t="shared" si="36"/>
        <v>51.09932668</v>
      </c>
      <c r="BN29" s="43">
        <f t="shared" si="37"/>
        <v>0.305138357</v>
      </c>
      <c r="BO29" s="44" t="str">
        <f t="shared" si="143"/>
        <v>R+</v>
      </c>
      <c r="BP29" s="45">
        <f t="shared" si="144"/>
        <v>1.33828897</v>
      </c>
      <c r="BQ29" s="42">
        <f t="shared" si="358"/>
        <v>42.86520314</v>
      </c>
      <c r="BR29" s="43">
        <f t="shared" si="359"/>
        <v>57.13479686</v>
      </c>
      <c r="BS29" s="43">
        <f t="shared" si="360"/>
        <v>0</v>
      </c>
      <c r="BT29" s="44" t="str">
        <f t="shared" si="361"/>
        <v>D+</v>
      </c>
      <c r="BU29" s="45">
        <f t="shared" si="362"/>
        <v>0.6168545352</v>
      </c>
      <c r="BV29" s="42">
        <f t="shared" si="363"/>
        <v>40.07478201</v>
      </c>
      <c r="BW29" s="43">
        <f t="shared" si="364"/>
        <v>59.38567068</v>
      </c>
      <c r="BX29" s="44" t="str">
        <f t="shared" si="365"/>
        <v>R+</v>
      </c>
      <c r="BY29" s="45">
        <f t="shared" si="366"/>
        <v>4.255933691</v>
      </c>
      <c r="BZ29" s="42">
        <f t="shared" si="367"/>
        <v>53.09080694</v>
      </c>
      <c r="CA29" s="43">
        <f t="shared" si="368"/>
        <v>43.14734392</v>
      </c>
      <c r="CB29" s="51"/>
      <c r="CC29" s="43">
        <f t="shared" si="503"/>
        <v>3.260685399</v>
      </c>
      <c r="CD29" s="44" t="str">
        <f t="shared" si="369"/>
        <v>D+</v>
      </c>
      <c r="CE29" s="45">
        <f t="shared" si="370"/>
        <v>2.796540546</v>
      </c>
      <c r="CF29" s="42">
        <f t="shared" si="371"/>
        <v>54.28178727</v>
      </c>
      <c r="CG29" s="43">
        <f t="shared" si="372"/>
        <v>44.92922765</v>
      </c>
      <c r="CH29" s="44" t="str">
        <f t="shared" si="373"/>
        <v>D+</v>
      </c>
      <c r="CI29" s="45">
        <f t="shared" si="374"/>
        <v>0.9396669623</v>
      </c>
      <c r="CJ29" s="42">
        <f t="shared" si="375"/>
        <v>58.77929424</v>
      </c>
      <c r="CK29" s="43">
        <f t="shared" si="376"/>
        <v>40.17339525</v>
      </c>
      <c r="CL29" s="44" t="str">
        <f t="shared" si="377"/>
        <v>D+</v>
      </c>
      <c r="CM29" s="45">
        <f t="shared" si="378"/>
        <v>4.401585841</v>
      </c>
      <c r="CN29" s="42">
        <f t="shared" si="379"/>
        <v>69.27621989</v>
      </c>
      <c r="CO29" s="43">
        <f t="shared" si="380"/>
        <v>27.58988686</v>
      </c>
      <c r="CP29" s="44" t="str">
        <f t="shared" si="381"/>
        <v>D+</v>
      </c>
      <c r="CQ29" s="45">
        <f t="shared" si="382"/>
        <v>9.05844876</v>
      </c>
      <c r="CR29" s="42">
        <f t="shared" si="383"/>
        <v>58.798313</v>
      </c>
      <c r="CS29" s="43">
        <f t="shared" si="384"/>
        <v>36.06723978</v>
      </c>
      <c r="CT29" s="43">
        <f t="shared" si="538"/>
        <v>3.645157267</v>
      </c>
      <c r="CU29" s="44" t="str">
        <f t="shared" si="386"/>
        <v>D+</v>
      </c>
      <c r="CV29" s="45">
        <f t="shared" si="387"/>
        <v>2.831606384</v>
      </c>
      <c r="CW29" s="42">
        <f t="shared" si="388"/>
        <v>40.48158757</v>
      </c>
      <c r="CX29" s="43">
        <f t="shared" si="389"/>
        <v>58.36956746</v>
      </c>
      <c r="CY29" s="44" t="str">
        <f t="shared" si="390"/>
        <v>R+</v>
      </c>
      <c r="CZ29" s="45">
        <f t="shared" si="391"/>
        <v>0.2499969304</v>
      </c>
      <c r="DA29" s="42">
        <f t="shared" si="392"/>
        <v>19.38104493</v>
      </c>
      <c r="DB29" s="43">
        <f t="shared" si="393"/>
        <v>42.50471555</v>
      </c>
      <c r="DC29" s="43">
        <f t="shared" si="539"/>
        <v>37.90956468</v>
      </c>
      <c r="DD29" s="44" t="str">
        <f t="shared" si="395"/>
        <v>R+</v>
      </c>
      <c r="DE29" s="45">
        <f t="shared" si="396"/>
        <v>3.467421698</v>
      </c>
      <c r="DF29" s="42">
        <f t="shared" si="397"/>
        <v>32.05032234</v>
      </c>
      <c r="DG29" s="43">
        <f t="shared" si="398"/>
        <v>61.13202909</v>
      </c>
      <c r="DH29" s="51"/>
      <c r="DI29" s="44" t="str">
        <f t="shared" si="400"/>
        <v>R+</v>
      </c>
      <c r="DJ29" s="45">
        <f t="shared" si="401"/>
        <v>1.723112062</v>
      </c>
      <c r="DK29" s="42">
        <f t="shared" si="402"/>
        <v>56.8795412</v>
      </c>
      <c r="DL29" s="43">
        <f t="shared" si="403"/>
        <v>37.56774858</v>
      </c>
      <c r="DM29" s="43">
        <f t="shared" si="404"/>
        <v>5.382740785</v>
      </c>
      <c r="DN29" s="44" t="str">
        <f t="shared" si="405"/>
        <v>D+</v>
      </c>
      <c r="DO29" s="45">
        <f t="shared" si="406"/>
        <v>8.580079487</v>
      </c>
      <c r="DP29" s="42">
        <f t="shared" si="407"/>
        <v>35.00238018</v>
      </c>
      <c r="DQ29" s="43">
        <f t="shared" si="408"/>
        <v>23.19043921</v>
      </c>
      <c r="DR29" s="43">
        <f t="shared" si="409"/>
        <v>28.13118533</v>
      </c>
      <c r="DS29" s="43">
        <f t="shared" si="410"/>
        <v>13.6359081</v>
      </c>
      <c r="DT29" s="44" t="str">
        <f t="shared" si="411"/>
        <v>R+</v>
      </c>
      <c r="DU29" s="45">
        <f t="shared" si="412"/>
        <v>4.195152033</v>
      </c>
      <c r="DV29" s="42">
        <f t="shared" si="413"/>
        <v>42.61137427</v>
      </c>
      <c r="DW29" s="43">
        <f t="shared" si="414"/>
        <v>46.98061666</v>
      </c>
      <c r="DX29" s="43">
        <f t="shared" si="415"/>
        <v>8.507454012</v>
      </c>
      <c r="DY29" s="44" t="str">
        <f t="shared" si="416"/>
        <v>D+</v>
      </c>
      <c r="DZ29" s="45">
        <f t="shared" si="417"/>
        <v>2.066904656</v>
      </c>
      <c r="EA29" s="42">
        <f t="shared" si="418"/>
        <v>33.78592266</v>
      </c>
      <c r="EB29" s="43">
        <f t="shared" si="419"/>
        <v>54.20520142</v>
      </c>
      <c r="EC29" s="43">
        <f t="shared" si="420"/>
        <v>8.807646949</v>
      </c>
      <c r="ED29" s="44" t="str">
        <f t="shared" si="421"/>
        <v>R+</v>
      </c>
      <c r="EE29" s="45">
        <f t="shared" si="422"/>
        <v>1.588130498</v>
      </c>
      <c r="EF29" s="42">
        <f t="shared" si="423"/>
        <v>58.42990479</v>
      </c>
      <c r="EG29" s="43">
        <f t="shared" si="424"/>
        <v>39.79109246</v>
      </c>
      <c r="EH29" s="44" t="str">
        <f t="shared" si="425"/>
        <v>D+</v>
      </c>
      <c r="EI29" s="45">
        <f t="shared" si="426"/>
        <v>12.64241061</v>
      </c>
      <c r="EJ29" s="42">
        <f t="shared" si="427"/>
        <v>79.93249578</v>
      </c>
      <c r="EK29" s="43">
        <f t="shared" si="428"/>
        <v>19.7056066</v>
      </c>
      <c r="EL29" s="44" t="str">
        <f t="shared" si="429"/>
        <v>D+</v>
      </c>
      <c r="EM29" s="45">
        <f t="shared" si="430"/>
        <v>32.4298724</v>
      </c>
      <c r="EN29" s="42">
        <f t="shared" si="505"/>
        <v>39.78767909</v>
      </c>
      <c r="EO29" s="43">
        <f t="shared" si="431"/>
        <v>42.44393963</v>
      </c>
      <c r="EP29" s="43">
        <f t="shared" si="541"/>
        <v>16.50435213</v>
      </c>
      <c r="EQ29" s="44" t="str">
        <f t="shared" si="433"/>
        <v>R+</v>
      </c>
      <c r="ER29" s="45">
        <f t="shared" si="434"/>
        <v>3.30477507</v>
      </c>
      <c r="ES29" s="55"/>
      <c r="ET29" s="51"/>
      <c r="EU29" s="58"/>
      <c r="EV29" s="59"/>
      <c r="EW29" s="55"/>
      <c r="EX29" s="51"/>
      <c r="EY29" s="58"/>
      <c r="EZ29" s="59"/>
      <c r="FA29" s="55"/>
      <c r="FB29" s="51"/>
      <c r="FC29" s="51"/>
      <c r="FD29" s="58"/>
      <c r="FE29" s="59"/>
      <c r="FF29" s="55"/>
      <c r="FG29" s="51"/>
      <c r="FH29" s="58"/>
      <c r="FI29" s="59"/>
      <c r="FJ29" s="55"/>
      <c r="FK29" s="51"/>
      <c r="FL29" s="58"/>
      <c r="FM29" s="59"/>
      <c r="FN29" s="55"/>
      <c r="FO29" s="51"/>
      <c r="FP29" s="58"/>
      <c r="FQ29" s="59"/>
      <c r="FR29" s="55"/>
      <c r="FS29" s="51"/>
      <c r="FT29" s="58"/>
      <c r="FU29" s="59"/>
      <c r="FV29" s="55"/>
      <c r="FW29" s="51"/>
      <c r="FX29" s="51"/>
      <c r="FY29" s="51"/>
      <c r="FZ29" s="55"/>
      <c r="GA29" s="51"/>
      <c r="GB29" s="51"/>
      <c r="GC29" s="55"/>
      <c r="GD29" s="51"/>
      <c r="GE29" s="51"/>
      <c r="GF29" s="60"/>
      <c r="GG29" s="59"/>
      <c r="GH29" s="55"/>
      <c r="GI29" s="51"/>
      <c r="GJ29" s="51"/>
      <c r="GK29" s="60"/>
      <c r="GL29" s="59"/>
      <c r="GM29" s="55"/>
      <c r="GN29" s="51"/>
      <c r="GO29" s="51"/>
      <c r="GP29" s="60"/>
      <c r="GQ29" s="59"/>
      <c r="GR29" s="55"/>
      <c r="GS29" s="51"/>
      <c r="GT29" s="60"/>
      <c r="GU29" s="59"/>
      <c r="GV29" s="55"/>
      <c r="GW29" s="51"/>
      <c r="GX29" s="51"/>
      <c r="GY29" s="51"/>
      <c r="GZ29" s="60"/>
      <c r="HA29" s="59"/>
      <c r="HB29" s="55"/>
      <c r="HC29" s="51"/>
      <c r="HD29" s="51"/>
      <c r="HE29" s="58"/>
      <c r="HF29" s="59"/>
      <c r="HG29" s="55"/>
      <c r="HH29" s="51"/>
      <c r="HI29" s="58"/>
      <c r="HJ29" s="59"/>
      <c r="HK29" s="14"/>
      <c r="HL29" s="56">
        <v>501822.0</v>
      </c>
      <c r="HM29" s="75">
        <v>177709.0</v>
      </c>
      <c r="HN29" s="75">
        <v>279240.0</v>
      </c>
      <c r="HO29" s="76">
        <v>28037.0</v>
      </c>
      <c r="HP29" s="39">
        <v>484484.0</v>
      </c>
      <c r="HQ29" s="34">
        <v>201839.0</v>
      </c>
      <c r="HR29" s="73">
        <v>267928.0</v>
      </c>
      <c r="HS29" s="39">
        <v>492750.0</v>
      </c>
      <c r="HT29" s="34">
        <v>232159.0</v>
      </c>
      <c r="HU29" s="73">
        <v>243882.0</v>
      </c>
      <c r="HV29" s="39">
        <v>450445.0</v>
      </c>
      <c r="HW29" s="34">
        <v>173710.0</v>
      </c>
      <c r="HX29" s="73">
        <v>266063.0</v>
      </c>
      <c r="HY29" s="39">
        <v>410997.0</v>
      </c>
      <c r="HZ29" s="34">
        <v>137126.0</v>
      </c>
      <c r="IA29" s="34">
        <v>240178.0</v>
      </c>
      <c r="IB29" s="73">
        <v>24437.0</v>
      </c>
      <c r="IC29" s="39">
        <v>407261.0</v>
      </c>
      <c r="ID29" s="34">
        <v>167922.0</v>
      </c>
      <c r="IE29" s="34">
        <v>179652.0</v>
      </c>
      <c r="IF29" s="73">
        <v>55229.0</v>
      </c>
      <c r="IG29" s="39">
        <v>410611.0</v>
      </c>
      <c r="IH29" s="34">
        <v>154507.0</v>
      </c>
      <c r="II29" s="34">
        <v>144207.0</v>
      </c>
      <c r="IJ29" s="73">
        <v>107225.0</v>
      </c>
      <c r="IK29" s="39">
        <v>365674.0</v>
      </c>
      <c r="IL29" s="34">
        <v>168936.0</v>
      </c>
      <c r="IM29" s="73">
        <v>190412.0</v>
      </c>
      <c r="IN29" s="39">
        <v>384377.0</v>
      </c>
      <c r="IO29" s="34">
        <v>146742.0</v>
      </c>
      <c r="IP29" s="73">
        <v>232450.0</v>
      </c>
      <c r="IQ29" s="39">
        <v>363952.0</v>
      </c>
      <c r="IR29" s="34">
        <v>118032.0</v>
      </c>
      <c r="IS29" s="34">
        <v>206814.0</v>
      </c>
      <c r="IT29" s="73">
        <v>29281.0</v>
      </c>
      <c r="IU29" s="39">
        <v>328734.0</v>
      </c>
      <c r="IV29" s="34">
        <v>149259.0</v>
      </c>
      <c r="IW29" s="73">
        <v>173703.0</v>
      </c>
      <c r="IX29" s="39">
        <v>317603.0</v>
      </c>
      <c r="IY29" s="34">
        <v>120197.0</v>
      </c>
      <c r="IZ29" s="73">
        <v>183976.0</v>
      </c>
      <c r="JA29" s="39">
        <v>274404.0</v>
      </c>
      <c r="JB29" s="34">
        <v>114117.0</v>
      </c>
      <c r="JC29" s="34">
        <v>138835.0</v>
      </c>
      <c r="JD29" s="73">
        <v>20015.0</v>
      </c>
      <c r="JE29" s="39">
        <v>278628.0</v>
      </c>
      <c r="JF29" s="34">
        <v>164246.0</v>
      </c>
      <c r="JG29" s="73">
        <v>113032.0</v>
      </c>
      <c r="JH29" s="39">
        <v>277579.0</v>
      </c>
      <c r="JI29" s="34">
        <v>134891.0</v>
      </c>
      <c r="JJ29" s="34">
        <v>141841.0</v>
      </c>
      <c r="JK29" s="73">
        <v>847.0</v>
      </c>
      <c r="JL29" s="39">
        <v>271171.0</v>
      </c>
      <c r="JM29" s="34">
        <v>116238.0</v>
      </c>
      <c r="JN29" s="34">
        <v>154933.0</v>
      </c>
      <c r="JO29" s="73">
        <v>0.0</v>
      </c>
      <c r="JP29" s="39">
        <v>265037.0</v>
      </c>
      <c r="JQ29" s="34">
        <v>106213.0</v>
      </c>
      <c r="JR29" s="73">
        <v>157394.0</v>
      </c>
      <c r="JS29" s="39">
        <v>224278.0</v>
      </c>
      <c r="JT29" s="34">
        <v>119071.0</v>
      </c>
      <c r="JU29" s="34">
        <v>96770.0</v>
      </c>
      <c r="JV29" s="34">
        <v>0.0</v>
      </c>
      <c r="JW29" s="73">
        <v>7313.0</v>
      </c>
      <c r="JX29" s="39">
        <v>207355.0</v>
      </c>
      <c r="JY29" s="34">
        <v>112556.0</v>
      </c>
      <c r="JZ29" s="73">
        <v>93163.0</v>
      </c>
      <c r="KA29" s="39">
        <v>247873.0</v>
      </c>
      <c r="KB29" s="34">
        <v>145698.0</v>
      </c>
      <c r="KC29" s="73">
        <v>99579.0</v>
      </c>
      <c r="KD29" s="39">
        <v>230512.0</v>
      </c>
      <c r="KE29" s="34">
        <v>159690.0</v>
      </c>
      <c r="KF29" s="73">
        <v>63598.0</v>
      </c>
      <c r="KG29" s="39">
        <v>216479.0</v>
      </c>
      <c r="KH29" s="34">
        <v>127286.0</v>
      </c>
      <c r="KI29" s="34">
        <v>78078.0</v>
      </c>
      <c r="KJ29" s="73">
        <v>7891.0</v>
      </c>
      <c r="KK29" s="39">
        <v>194108.0</v>
      </c>
      <c r="KL29" s="34">
        <v>78578.0</v>
      </c>
      <c r="KM29" s="73">
        <v>113300.0</v>
      </c>
      <c r="KN29" s="39">
        <v>174423.0</v>
      </c>
      <c r="KO29" s="34">
        <v>33805.0</v>
      </c>
      <c r="KP29" s="34">
        <v>74138.0</v>
      </c>
      <c r="KQ29" s="73">
        <v>66123.0</v>
      </c>
      <c r="KR29" s="39">
        <v>179006.0</v>
      </c>
      <c r="KS29" s="34">
        <v>57372.0</v>
      </c>
      <c r="KT29" s="34">
        <v>109430.0</v>
      </c>
      <c r="KU29" s="73">
        <v>0.0</v>
      </c>
      <c r="KV29" s="39">
        <v>177679.0</v>
      </c>
      <c r="KW29" s="34">
        <v>101063.0</v>
      </c>
      <c r="KX29" s="34">
        <v>66750.0</v>
      </c>
      <c r="KY29" s="73">
        <v>9564.0</v>
      </c>
      <c r="KZ29" s="39">
        <v>79826.0</v>
      </c>
      <c r="LA29" s="34">
        <v>27941.0</v>
      </c>
      <c r="LB29" s="34">
        <v>18512.0</v>
      </c>
      <c r="LC29" s="34">
        <v>22456.0</v>
      </c>
      <c r="LD29" s="73">
        <v>10885.0</v>
      </c>
      <c r="LE29" s="39">
        <v>68822.0</v>
      </c>
      <c r="LF29" s="34">
        <v>29326.0</v>
      </c>
      <c r="LG29" s="34">
        <v>32333.0</v>
      </c>
      <c r="LH29" s="73">
        <v>5855.0</v>
      </c>
      <c r="LI29" s="39">
        <v>64444.0</v>
      </c>
      <c r="LJ29" s="34">
        <v>21773.0</v>
      </c>
      <c r="LK29" s="34">
        <v>34932.0</v>
      </c>
      <c r="LL29" s="73">
        <v>5676.0</v>
      </c>
      <c r="LM29" s="39">
        <v>63856.0</v>
      </c>
      <c r="LN29" s="34">
        <v>37311.0</v>
      </c>
      <c r="LO29" s="73">
        <v>25409.0</v>
      </c>
      <c r="LP29" s="39">
        <v>53330.0</v>
      </c>
      <c r="LQ29" s="34">
        <v>42628.0</v>
      </c>
      <c r="LR29" s="73">
        <v>10509.0</v>
      </c>
      <c r="LS29" s="39">
        <v>44461.0</v>
      </c>
      <c r="LT29" s="34">
        <v>17690.0</v>
      </c>
      <c r="LU29" s="34">
        <v>18871.0</v>
      </c>
      <c r="LV29" s="73">
        <v>7338.0</v>
      </c>
      <c r="LW29" s="39"/>
      <c r="LX29" s="34"/>
      <c r="LY29" s="73"/>
      <c r="LZ29" s="39"/>
      <c r="MA29" s="34"/>
      <c r="MB29" s="73"/>
      <c r="MC29" s="39"/>
      <c r="MD29" s="34"/>
      <c r="ME29" s="34"/>
      <c r="MF29" s="73"/>
      <c r="MG29" s="39"/>
      <c r="MH29" s="34"/>
      <c r="MI29" s="73"/>
      <c r="MJ29" s="39"/>
      <c r="MK29" s="34"/>
      <c r="ML29" s="73"/>
      <c r="MM29" s="39"/>
      <c r="MN29" s="34"/>
      <c r="MO29" s="73"/>
      <c r="MP29" s="39"/>
      <c r="MQ29" s="34"/>
      <c r="MR29" s="73"/>
      <c r="MS29" s="39"/>
      <c r="MT29" s="34"/>
      <c r="MU29" s="34"/>
      <c r="MV29" s="34"/>
      <c r="MW29" s="73"/>
      <c r="MX29" s="39"/>
      <c r="MY29" s="34"/>
      <c r="MZ29" s="34"/>
      <c r="NA29" s="73"/>
      <c r="NB29" s="39"/>
      <c r="NC29" s="34"/>
      <c r="ND29" s="34"/>
      <c r="NE29" s="73"/>
      <c r="NF29" s="39"/>
      <c r="NG29" s="34"/>
      <c r="NH29" s="34"/>
      <c r="NI29" s="73"/>
      <c r="NJ29" s="39"/>
      <c r="NK29" s="34"/>
      <c r="NL29" s="34"/>
      <c r="NM29" s="73"/>
      <c r="NN29" s="39"/>
      <c r="NO29" s="34"/>
      <c r="NP29" s="73"/>
      <c r="NQ29" s="39"/>
      <c r="NR29" s="34"/>
      <c r="NS29" s="34"/>
      <c r="NT29" s="34"/>
      <c r="NU29" s="34"/>
      <c r="NV29" s="39"/>
      <c r="NW29" s="34"/>
      <c r="NX29" s="34"/>
      <c r="NY29" s="34"/>
      <c r="NZ29" s="39"/>
      <c r="OA29" s="34"/>
      <c r="OB29" s="73"/>
      <c r="OC29" s="14"/>
      <c r="OD29" s="40">
        <f t="shared" si="145"/>
        <v>-12.22288508</v>
      </c>
      <c r="OE29" s="40">
        <f t="shared" si="146"/>
        <v>-8.998751181</v>
      </c>
      <c r="OF29" s="40">
        <f t="shared" si="147"/>
        <v>-4.919645796</v>
      </c>
      <c r="OG29" s="40">
        <f t="shared" si="148"/>
        <v>-9.255944914</v>
      </c>
      <c r="OH29" s="40">
        <f t="shared" si="149"/>
        <v>-13.92608998</v>
      </c>
      <c r="OI29" s="40">
        <f t="shared" si="150"/>
        <v>-6.422673771</v>
      </c>
      <c r="OJ29" s="40">
        <f t="shared" si="151"/>
        <v>-1.730861937</v>
      </c>
      <c r="OK29" s="40">
        <f t="shared" si="152"/>
        <v>0.9133689492</v>
      </c>
      <c r="OL29" s="40">
        <f t="shared" si="153"/>
        <v>-2.13177902</v>
      </c>
      <c r="OM29" s="40">
        <f t="shared" si="154"/>
        <v>-8.359903013</v>
      </c>
      <c r="ON29" s="40">
        <f t="shared" si="155"/>
        <v>-4.836631818</v>
      </c>
      <c r="OO29" s="40">
        <f t="shared" si="156"/>
        <v>1.302109012</v>
      </c>
      <c r="OP29" s="40">
        <f t="shared" si="157"/>
        <v>-4.479960851</v>
      </c>
      <c r="OQ29" s="40">
        <f t="shared" si="158"/>
        <v>-2.110666537</v>
      </c>
      <c r="OR29" s="40">
        <f t="shared" si="159"/>
        <v>-1.33828897</v>
      </c>
      <c r="OS29" s="40">
        <f t="shared" si="160"/>
        <v>0.6168545352</v>
      </c>
      <c r="OT29" s="40">
        <f t="shared" si="161"/>
        <v>-4.255933691</v>
      </c>
      <c r="OU29" s="40">
        <f t="shared" si="162"/>
        <v>2.796540546</v>
      </c>
      <c r="OV29" s="40">
        <f t="shared" si="163"/>
        <v>0.9396669623</v>
      </c>
      <c r="OW29" s="40">
        <f t="shared" si="164"/>
        <v>4.401585841</v>
      </c>
      <c r="OX29" s="40">
        <f t="shared" si="165"/>
        <v>9.05844876</v>
      </c>
      <c r="OY29" s="40">
        <f t="shared" si="166"/>
        <v>2.831606384</v>
      </c>
      <c r="OZ29" s="40">
        <f t="shared" si="167"/>
        <v>-0.2499969304</v>
      </c>
      <c r="PA29" s="40">
        <f t="shared" si="168"/>
        <v>-3.467421698</v>
      </c>
      <c r="PB29" s="40">
        <f t="shared" si="169"/>
        <v>-1.723112062</v>
      </c>
      <c r="PC29" s="40">
        <f t="shared" si="170"/>
        <v>8.580079487</v>
      </c>
      <c r="PD29" s="40">
        <f t="shared" si="171"/>
        <v>-4.195152033</v>
      </c>
      <c r="PE29" s="40">
        <f t="shared" si="172"/>
        <v>2.066904656</v>
      </c>
      <c r="PF29" s="40">
        <f t="shared" si="173"/>
        <v>-1.588130498</v>
      </c>
      <c r="PG29" s="40">
        <f t="shared" si="174"/>
        <v>12.64241061</v>
      </c>
      <c r="PH29" s="40">
        <f t="shared" si="175"/>
        <v>32.4298724</v>
      </c>
      <c r="PI29" s="40">
        <f t="shared" si="176"/>
        <v>-3.30477507</v>
      </c>
      <c r="PJ29" s="40" t="str">
        <f t="shared" si="177"/>
        <v>#DIV/0!</v>
      </c>
      <c r="PK29" s="40" t="str">
        <f t="shared" si="178"/>
        <v>#DIV/0!</v>
      </c>
      <c r="PL29" s="40" t="str">
        <f t="shared" si="179"/>
        <v>#DIV/0!</v>
      </c>
      <c r="PM29" s="40" t="str">
        <f t="shared" si="180"/>
        <v>#DIV/0!</v>
      </c>
      <c r="PN29" s="40" t="str">
        <f t="shared" si="181"/>
        <v>#DIV/0!</v>
      </c>
      <c r="PO29" s="40" t="str">
        <f t="shared" si="182"/>
        <v>#DIV/0!</v>
      </c>
      <c r="PP29" s="40" t="str">
        <f t="shared" si="183"/>
        <v>#DIV/0!</v>
      </c>
      <c r="PQ29" s="40" t="str">
        <f t="shared" si="184"/>
        <v>#DIV/0!</v>
      </c>
      <c r="PR29" s="40" t="str">
        <f t="shared" si="185"/>
        <v>#DIV/0!</v>
      </c>
      <c r="PS29" s="40" t="str">
        <f t="shared" si="186"/>
        <v>#DIV/0!</v>
      </c>
      <c r="PT29" s="40" t="str">
        <f t="shared" si="187"/>
        <v>#DIV/0!</v>
      </c>
      <c r="PU29" s="40" t="str">
        <f t="shared" si="188"/>
        <v>#DIV/0!</v>
      </c>
      <c r="PV29" s="40" t="str">
        <f t="shared" si="189"/>
        <v>#DIV/0!</v>
      </c>
      <c r="PW29" s="40" t="str">
        <f t="shared" si="190"/>
        <v>#DIV/0!</v>
      </c>
      <c r="PX29" s="40" t="str">
        <f t="shared" si="191"/>
        <v>#DIV/0!</v>
      </c>
      <c r="PY29" s="40" t="str">
        <f t="shared" si="192"/>
        <v>#DIV/0!</v>
      </c>
    </row>
    <row r="30">
      <c r="A30" s="70" t="s">
        <v>184</v>
      </c>
      <c r="B30" s="42">
        <f t="shared" si="2"/>
        <v>33.69875638</v>
      </c>
      <c r="C30" s="43">
        <f t="shared" si="3"/>
        <v>58.74735113</v>
      </c>
      <c r="D30" s="43">
        <f t="shared" si="4"/>
        <v>4.613214218</v>
      </c>
      <c r="E30" s="44" t="str">
        <f t="shared" si="115"/>
        <v>R+</v>
      </c>
      <c r="F30" s="45">
        <f t="shared" si="116"/>
        <v>14.66089487</v>
      </c>
      <c r="G30" s="42">
        <f t="shared" si="5"/>
        <v>38.02731442</v>
      </c>
      <c r="H30" s="43">
        <f t="shared" si="6"/>
        <v>59.80319218</v>
      </c>
      <c r="I30" s="44" t="str">
        <f t="shared" si="117"/>
        <v>R+</v>
      </c>
      <c r="J30" s="45">
        <f t="shared" si="118"/>
        <v>13.09390959</v>
      </c>
      <c r="K30" s="42">
        <f t="shared" si="7"/>
        <v>41.59826578</v>
      </c>
      <c r="L30" s="43">
        <f t="shared" si="8"/>
        <v>56.53185337</v>
      </c>
      <c r="M30" s="44" t="str">
        <f t="shared" si="119"/>
        <v>R+</v>
      </c>
      <c r="N30" s="45">
        <f t="shared" si="120"/>
        <v>11.29741871</v>
      </c>
      <c r="O30" s="42">
        <f t="shared" si="9"/>
        <v>32.68216082</v>
      </c>
      <c r="P30" s="43">
        <f t="shared" si="10"/>
        <v>65.8986412</v>
      </c>
      <c r="Q30" s="44" t="str">
        <f t="shared" si="121"/>
        <v>R+</v>
      </c>
      <c r="R30" s="45">
        <f t="shared" si="122"/>
        <v>15.603206</v>
      </c>
      <c r="S30" s="42">
        <f t="shared" si="11"/>
        <v>33.25303901</v>
      </c>
      <c r="T30" s="43">
        <f t="shared" si="12"/>
        <v>62.24536203</v>
      </c>
      <c r="U30" s="43">
        <f t="shared" si="13"/>
        <v>3.52070747</v>
      </c>
      <c r="V30" s="44" t="str">
        <f t="shared" si="123"/>
        <v>R+</v>
      </c>
      <c r="W30" s="45">
        <f t="shared" si="124"/>
        <v>15.44920887</v>
      </c>
      <c r="X30" s="42">
        <f t="shared" si="14"/>
        <v>34.95065802</v>
      </c>
      <c r="Y30" s="43">
        <f t="shared" si="15"/>
        <v>53.65499731</v>
      </c>
      <c r="Z30" s="43">
        <f t="shared" si="16"/>
        <v>10.52205812</v>
      </c>
      <c r="AA30" s="44" t="str">
        <f t="shared" si="125"/>
        <v>R+</v>
      </c>
      <c r="AB30" s="45">
        <f t="shared" si="126"/>
        <v>15.29008582</v>
      </c>
      <c r="AC30" s="42">
        <f t="shared" si="17"/>
        <v>29.39929635</v>
      </c>
      <c r="AD30" s="43">
        <f t="shared" si="18"/>
        <v>46.57837391</v>
      </c>
      <c r="AE30" s="43">
        <f t="shared" si="19"/>
        <v>23.62924618</v>
      </c>
      <c r="AF30" s="44" t="str">
        <f t="shared" si="127"/>
        <v>R+</v>
      </c>
      <c r="AG30" s="45">
        <f t="shared" si="128"/>
        <v>14.76026543</v>
      </c>
      <c r="AH30" s="42">
        <f t="shared" si="20"/>
        <v>39.19942268</v>
      </c>
      <c r="AI30" s="43">
        <f t="shared" si="21"/>
        <v>60.15456571</v>
      </c>
      <c r="AJ30" s="44" t="str">
        <f t="shared" si="129"/>
        <v>R+</v>
      </c>
      <c r="AK30" s="45">
        <f t="shared" si="130"/>
        <v>6.644139278</v>
      </c>
      <c r="AL30" s="42">
        <f t="shared" si="22"/>
        <v>28.80982686</v>
      </c>
      <c r="AM30" s="43">
        <f t="shared" si="23"/>
        <v>70.55069086</v>
      </c>
      <c r="AN30" s="44" t="str">
        <f t="shared" si="131"/>
        <v>R+</v>
      </c>
      <c r="AO30" s="45">
        <f t="shared" si="132"/>
        <v>11.83513393</v>
      </c>
      <c r="AP30" s="42">
        <f t="shared" si="24"/>
        <v>26.03572733</v>
      </c>
      <c r="AQ30" s="43">
        <f t="shared" si="25"/>
        <v>65.5277177</v>
      </c>
      <c r="AR30" s="43">
        <f t="shared" si="26"/>
        <v>7.020787886</v>
      </c>
      <c r="AS30" s="44" t="str">
        <f t="shared" si="133"/>
        <v>R+</v>
      </c>
      <c r="AT30" s="45">
        <f t="shared" si="134"/>
        <v>16.26002799</v>
      </c>
      <c r="AU30" s="42">
        <f t="shared" si="27"/>
        <v>38.45718386</v>
      </c>
      <c r="AV30" s="43">
        <f t="shared" si="28"/>
        <v>59.1943298</v>
      </c>
      <c r="AW30" s="44" t="str">
        <f t="shared" si="135"/>
        <v>R+</v>
      </c>
      <c r="AX30" s="45">
        <f t="shared" si="136"/>
        <v>11.67021937</v>
      </c>
      <c r="AY30" s="42">
        <f t="shared" si="29"/>
        <v>29.49752641</v>
      </c>
      <c r="AZ30" s="43">
        <f t="shared" si="30"/>
        <v>70.50247359</v>
      </c>
      <c r="BA30" s="44" t="str">
        <f t="shared" si="137"/>
        <v>R+</v>
      </c>
      <c r="BB30" s="45">
        <f t="shared" si="138"/>
        <v>8.716363692</v>
      </c>
      <c r="BC30" s="42">
        <f t="shared" si="31"/>
        <v>31.8121788</v>
      </c>
      <c r="BD30" s="43">
        <f t="shared" si="32"/>
        <v>59.8234892</v>
      </c>
      <c r="BE30" s="43">
        <f t="shared" si="33"/>
        <v>8.364332003</v>
      </c>
      <c r="BF30" s="44" t="str">
        <f t="shared" si="139"/>
        <v>R+</v>
      </c>
      <c r="BG30" s="45">
        <f t="shared" si="140"/>
        <v>14.8781188</v>
      </c>
      <c r="BH30" s="42">
        <f t="shared" si="193"/>
        <v>52.6071892</v>
      </c>
      <c r="BI30" s="43">
        <f t="shared" si="34"/>
        <v>47.3928108</v>
      </c>
      <c r="BJ30" s="44" t="str">
        <f t="shared" si="141"/>
        <v>R+</v>
      </c>
      <c r="BK30" s="45">
        <f t="shared" si="142"/>
        <v>8.738613193</v>
      </c>
      <c r="BL30" s="42">
        <f t="shared" si="35"/>
        <v>37.92919531</v>
      </c>
      <c r="BM30" s="43">
        <f t="shared" si="36"/>
        <v>62.07080469</v>
      </c>
      <c r="BN30" s="43">
        <f t="shared" si="37"/>
        <v>0</v>
      </c>
      <c r="BO30" s="44" t="str">
        <f t="shared" si="143"/>
        <v>R+</v>
      </c>
      <c r="BP30" s="45">
        <f t="shared" si="144"/>
        <v>12.15336609</v>
      </c>
      <c r="BQ30" s="42">
        <f t="shared" si="358"/>
        <v>34.48557275</v>
      </c>
      <c r="BR30" s="43">
        <f t="shared" si="359"/>
        <v>65.51442725</v>
      </c>
      <c r="BS30" s="43">
        <f t="shared" si="360"/>
        <v>0</v>
      </c>
      <c r="BT30" s="44" t="str">
        <f t="shared" si="361"/>
        <v>R+</v>
      </c>
      <c r="BU30" s="45">
        <f t="shared" si="362"/>
        <v>7.762775853</v>
      </c>
      <c r="BV30" s="42">
        <f t="shared" si="363"/>
        <v>30.84620936</v>
      </c>
      <c r="BW30" s="43">
        <f t="shared" si="364"/>
        <v>69.15379064</v>
      </c>
      <c r="BX30" s="44" t="str">
        <f t="shared" si="365"/>
        <v>R+</v>
      </c>
      <c r="BY30" s="45">
        <f t="shared" si="366"/>
        <v>13.7019017</v>
      </c>
      <c r="BZ30" s="81">
        <f t="shared" si="367"/>
        <v>45.84713871</v>
      </c>
      <c r="CA30" s="43">
        <f t="shared" si="368"/>
        <v>54.15265677</v>
      </c>
      <c r="CB30" s="51"/>
      <c r="CC30" s="51"/>
      <c r="CD30" s="44" t="str">
        <f t="shared" si="369"/>
        <v>R+</v>
      </c>
      <c r="CE30" s="45">
        <f t="shared" si="370"/>
        <v>6.522298298</v>
      </c>
      <c r="CF30" s="42">
        <f t="shared" si="371"/>
        <v>41.41985985</v>
      </c>
      <c r="CG30" s="43">
        <f t="shared" si="372"/>
        <v>58.58014015</v>
      </c>
      <c r="CH30" s="44" t="str">
        <f t="shared" si="373"/>
        <v>R+</v>
      </c>
      <c r="CI30" s="45">
        <f t="shared" si="374"/>
        <v>12.35394156</v>
      </c>
      <c r="CJ30" s="42">
        <f t="shared" si="375"/>
        <v>42.81318703</v>
      </c>
      <c r="CK30" s="43">
        <f t="shared" si="376"/>
        <v>57.18681297</v>
      </c>
      <c r="CL30" s="44" t="str">
        <f t="shared" si="377"/>
        <v>R+</v>
      </c>
      <c r="CM30" s="45">
        <f t="shared" si="378"/>
        <v>12.1866386</v>
      </c>
      <c r="CN30" s="42">
        <f t="shared" si="379"/>
        <v>57.14339754</v>
      </c>
      <c r="CO30" s="43">
        <f t="shared" si="380"/>
        <v>40.74368897</v>
      </c>
      <c r="CP30" s="44" t="str">
        <f t="shared" si="381"/>
        <v>R+</v>
      </c>
      <c r="CQ30" s="45">
        <f t="shared" si="382"/>
        <v>4.082203427</v>
      </c>
      <c r="CR30" s="42">
        <f t="shared" si="383"/>
        <v>62.9817044</v>
      </c>
      <c r="CS30" s="43">
        <f t="shared" si="384"/>
        <v>35.28572957</v>
      </c>
      <c r="CT30" s="43">
        <f t="shared" si="538"/>
        <v>1.732215239</v>
      </c>
      <c r="CU30" s="44" t="str">
        <f t="shared" si="386"/>
        <v>D+</v>
      </c>
      <c r="CV30" s="45">
        <f t="shared" si="387"/>
        <v>4.943071271</v>
      </c>
      <c r="CW30" s="42">
        <f t="shared" si="388"/>
        <v>36.18042051</v>
      </c>
      <c r="CX30" s="43">
        <f t="shared" si="389"/>
        <v>63.19086018</v>
      </c>
      <c r="CY30" s="44" t="str">
        <f t="shared" si="390"/>
        <v>R+</v>
      </c>
      <c r="CZ30" s="45">
        <f t="shared" si="391"/>
        <v>4.792727201</v>
      </c>
      <c r="DA30" s="42">
        <f t="shared" si="392"/>
        <v>29.57711888</v>
      </c>
      <c r="DB30" s="43">
        <f t="shared" si="393"/>
        <v>47.09127847</v>
      </c>
      <c r="DC30" s="43">
        <f t="shared" si="539"/>
        <v>22.98733446</v>
      </c>
      <c r="DD30" s="44" t="str">
        <f t="shared" si="395"/>
        <v>D+</v>
      </c>
      <c r="DE30" s="45">
        <f t="shared" si="396"/>
        <v>3.793103566</v>
      </c>
      <c r="DF30" s="42">
        <f t="shared" si="397"/>
        <v>31.25021228</v>
      </c>
      <c r="DG30" s="43">
        <f t="shared" si="398"/>
        <v>64.66427864</v>
      </c>
      <c r="DH30" s="43">
        <f t="shared" ref="DH30:DH33" si="583">100*KU30/KR30</f>
        <v>2.50821047</v>
      </c>
      <c r="DI30" s="44" t="str">
        <f t="shared" si="400"/>
        <v>R+</v>
      </c>
      <c r="DJ30" s="45">
        <f t="shared" si="401"/>
        <v>3.537057817</v>
      </c>
      <c r="DK30" s="42">
        <f t="shared" si="402"/>
        <v>55.27974523</v>
      </c>
      <c r="DL30" s="43">
        <f t="shared" si="403"/>
        <v>40.99020239</v>
      </c>
      <c r="DM30" s="43">
        <f t="shared" si="404"/>
        <v>2.485425404</v>
      </c>
      <c r="DN30" s="44" t="str">
        <f t="shared" si="405"/>
        <v>D+</v>
      </c>
      <c r="DO30" s="45">
        <f t="shared" si="406"/>
        <v>5.778098309</v>
      </c>
      <c r="DP30" s="42">
        <f t="shared" si="407"/>
        <v>43.69355828</v>
      </c>
      <c r="DQ30" s="43">
        <f t="shared" si="408"/>
        <v>21.7353487</v>
      </c>
      <c r="DR30" s="43">
        <f t="shared" si="409"/>
        <v>29.13264631</v>
      </c>
      <c r="DS30" s="43">
        <f t="shared" si="410"/>
        <v>4.082442491</v>
      </c>
      <c r="DT30" s="44" t="str">
        <f t="shared" si="411"/>
        <v>D+</v>
      </c>
      <c r="DU30" s="45">
        <f t="shared" si="412"/>
        <v>2.436085298</v>
      </c>
      <c r="DV30" s="42">
        <f t="shared" si="413"/>
        <v>49.1377404</v>
      </c>
      <c r="DW30" s="43">
        <f t="shared" si="414"/>
        <v>47.60025337</v>
      </c>
      <c r="DX30" s="43">
        <f t="shared" si="415"/>
        <v>1.320844531</v>
      </c>
      <c r="DY30" s="44" t="str">
        <f t="shared" si="416"/>
        <v>D+</v>
      </c>
      <c r="DZ30" s="45">
        <f t="shared" si="417"/>
        <v>5.299981468</v>
      </c>
      <c r="EA30" s="42">
        <f t="shared" si="418"/>
        <v>23.44417274</v>
      </c>
      <c r="EB30" s="43">
        <f t="shared" si="419"/>
        <v>61.3816384</v>
      </c>
      <c r="EC30" s="43">
        <f t="shared" si="420"/>
        <v>3.283539773</v>
      </c>
      <c r="ED30" s="44" t="str">
        <f t="shared" si="421"/>
        <v>R+</v>
      </c>
      <c r="EE30" s="45">
        <f t="shared" si="422"/>
        <v>12.34707951</v>
      </c>
      <c r="EF30" s="42">
        <f t="shared" si="423"/>
        <v>47.22404009</v>
      </c>
      <c r="EG30" s="43">
        <f t="shared" si="424"/>
        <v>50.46390258</v>
      </c>
      <c r="EH30" s="44" t="str">
        <f t="shared" si="425"/>
        <v>D+</v>
      </c>
      <c r="EI30" s="45">
        <f t="shared" si="426"/>
        <v>1.495937649</v>
      </c>
      <c r="EJ30" s="42">
        <f t="shared" si="427"/>
        <v>51.53058938</v>
      </c>
      <c r="EK30" s="43">
        <f t="shared" si="428"/>
        <v>46.17935138</v>
      </c>
      <c r="EL30" s="44" t="str">
        <f t="shared" si="429"/>
        <v>D+</v>
      </c>
      <c r="EM30" s="45">
        <f t="shared" si="430"/>
        <v>4.945380489</v>
      </c>
      <c r="EN30" s="42">
        <f t="shared" si="505"/>
        <v>12.45953884</v>
      </c>
      <c r="EO30" s="43">
        <f t="shared" si="431"/>
        <v>43.56467791</v>
      </c>
      <c r="EP30" s="43">
        <f t="shared" si="541"/>
        <v>41.52713395</v>
      </c>
      <c r="EQ30" s="44" t="str">
        <f t="shared" si="433"/>
        <v>R+</v>
      </c>
      <c r="ER30" s="45">
        <f t="shared" si="434"/>
        <v>29.45010689</v>
      </c>
      <c r="ES30" s="42">
        <f t="shared" ref="ES30:ES33" si="584">100*LX30/LW30</f>
        <v>39.75285246</v>
      </c>
      <c r="ET30" s="43">
        <f t="shared" ref="ET30:ET33" si="585">100*LY30/LW30</f>
        <v>53.50833037</v>
      </c>
      <c r="EU30" s="44" t="str">
        <f t="shared" ref="EU30:EU33" si="586">IF(PJ30&gt;0,"D+","R+")</f>
        <v>R+</v>
      </c>
      <c r="EV30" s="45">
        <f t="shared" ref="EV30:EV33" si="587">ABS(PJ30)</f>
        <v>7.805101056</v>
      </c>
      <c r="EW30" s="42">
        <f t="shared" ref="EW30:EW33" si="588">100*MA30/LZ30</f>
        <v>40.52920225</v>
      </c>
      <c r="EX30" s="43">
        <f t="shared" ref="EX30:EX33" si="589">100*MB30/LZ30</f>
        <v>57.3106213</v>
      </c>
      <c r="EY30" s="44" t="str">
        <f t="shared" ref="EY30:EY33" si="590">IF(PK30&gt;0,"D+","R+")</f>
        <v>R+</v>
      </c>
      <c r="EZ30" s="45">
        <f t="shared" ref="EZ30:EZ33" si="591">ABS(PK30)</f>
        <v>8.870596215</v>
      </c>
      <c r="FA30" s="42">
        <f t="shared" ref="FA30:FA33" si="592">100*MD30/MC30</f>
        <v>32.61560628</v>
      </c>
      <c r="FB30" s="43">
        <f t="shared" ref="FB30:FB33" si="593">100*ME30/MC30</f>
        <v>62.86763024</v>
      </c>
      <c r="FC30" s="43">
        <f>100*MF30/MC30</f>
        <v>4.516763482</v>
      </c>
      <c r="FD30" s="44" t="str">
        <f t="shared" ref="FD30:FD33" si="594">IF(PL30&gt;0,"D+","R+")</f>
        <v>R+</v>
      </c>
      <c r="FE30" s="45">
        <f t="shared" ref="FE30:FE33" si="595">ABS(PL30)</f>
        <v>15.79056795</v>
      </c>
      <c r="FF30" s="42">
        <f t="shared" ref="FF30:FF33" si="596">100*MH30/MG30</f>
        <v>35.30043789</v>
      </c>
      <c r="FG30" s="43">
        <f t="shared" ref="FG30:FG33" si="597">100*MI30/MG30</f>
        <v>64.69956211</v>
      </c>
      <c r="FH30" s="44" t="str">
        <f t="shared" ref="FH30:FH33" si="598">IF(PM30&gt;0,"D+","R+")</f>
        <v>R+</v>
      </c>
      <c r="FI30" s="45">
        <f t="shared" ref="FI30:FI33" si="599">ABS(PM30)</f>
        <v>16.21781424</v>
      </c>
      <c r="FJ30" s="42">
        <f t="shared" ref="FJ30:FJ33" si="600">100*MK30/MJ30</f>
        <v>29.31898812</v>
      </c>
      <c r="FK30" s="43">
        <f t="shared" ref="FK30:FK33" si="601">100*ML30/MJ30</f>
        <v>70.68101188</v>
      </c>
      <c r="FL30" s="44" t="str">
        <f t="shared" ref="FL30:FL33" si="602">IF(PN30&gt;0,"D+","R+")</f>
        <v>R+</v>
      </c>
      <c r="FM30" s="45">
        <f t="shared" ref="FM30:FM33" si="603">ABS(PN30)</f>
        <v>14.7432782</v>
      </c>
      <c r="FN30" s="42">
        <f t="shared" ref="FN30:FN33" si="604">100*MN30/MM30</f>
        <v>36.09312668</v>
      </c>
      <c r="FO30" s="43">
        <f t="shared" ref="FO30:FO33" si="605">100*MO30/MM30</f>
        <v>63.90687332</v>
      </c>
      <c r="FP30" s="44" t="str">
        <f t="shared" ref="FP30:FP33" si="606">IF(PO30&gt;0,"D+","R+")</f>
        <v>R+</v>
      </c>
      <c r="FQ30" s="45">
        <f t="shared" ref="FQ30:FQ33" si="607">ABS(PO30)</f>
        <v>11.24373991</v>
      </c>
      <c r="FR30" s="55"/>
      <c r="FS30" s="51"/>
      <c r="FT30" s="58"/>
      <c r="FU30" s="59"/>
      <c r="FV30" s="55"/>
      <c r="FW30" s="51"/>
      <c r="FX30" s="51"/>
      <c r="FY30" s="51"/>
      <c r="FZ30" s="55"/>
      <c r="GA30" s="51"/>
      <c r="GB30" s="51"/>
      <c r="GC30" s="55"/>
      <c r="GD30" s="51"/>
      <c r="GE30" s="51"/>
      <c r="GF30" s="60"/>
      <c r="GG30" s="59"/>
      <c r="GH30" s="55"/>
      <c r="GI30" s="51"/>
      <c r="GJ30" s="51"/>
      <c r="GK30" s="60"/>
      <c r="GL30" s="59"/>
      <c r="GM30" s="55"/>
      <c r="GN30" s="51"/>
      <c r="GO30" s="51"/>
      <c r="GP30" s="60"/>
      <c r="GQ30" s="59"/>
      <c r="GR30" s="55"/>
      <c r="GS30" s="51"/>
      <c r="GT30" s="60"/>
      <c r="GU30" s="59"/>
      <c r="GV30" s="55"/>
      <c r="GW30" s="51"/>
      <c r="GX30" s="51"/>
      <c r="GY30" s="51"/>
      <c r="GZ30" s="60"/>
      <c r="HA30" s="59"/>
      <c r="HB30" s="55"/>
      <c r="HC30" s="51"/>
      <c r="HD30" s="51"/>
      <c r="HE30" s="58"/>
      <c r="HF30" s="59"/>
      <c r="HG30" s="55"/>
      <c r="HH30" s="51"/>
      <c r="HI30" s="58"/>
      <c r="HJ30" s="59"/>
      <c r="HK30" s="14"/>
      <c r="HL30" s="56">
        <v>844227.0</v>
      </c>
      <c r="HM30" s="75">
        <v>284494.0</v>
      </c>
      <c r="HN30" s="75">
        <v>495961.0</v>
      </c>
      <c r="HO30" s="76">
        <v>38946.0</v>
      </c>
      <c r="HP30" s="39">
        <v>794379.0</v>
      </c>
      <c r="HQ30" s="34">
        <v>302081.0</v>
      </c>
      <c r="HR30" s="73">
        <v>475064.0</v>
      </c>
      <c r="HS30" s="39">
        <v>801281.0</v>
      </c>
      <c r="HT30" s="34">
        <v>333319.0</v>
      </c>
      <c r="HU30" s="73">
        <v>452979.0</v>
      </c>
      <c r="HV30" s="39">
        <v>778186.0</v>
      </c>
      <c r="HW30" s="34">
        <v>254328.0</v>
      </c>
      <c r="HX30" s="73">
        <v>512814.0</v>
      </c>
      <c r="HY30" s="39">
        <v>697019.0</v>
      </c>
      <c r="HZ30" s="34">
        <v>231780.0</v>
      </c>
      <c r="IA30" s="34">
        <v>433862.0</v>
      </c>
      <c r="IB30" s="73">
        <v>24540.0</v>
      </c>
      <c r="IC30" s="39">
        <v>677415.0</v>
      </c>
      <c r="ID30" s="34">
        <v>236761.0</v>
      </c>
      <c r="IE30" s="34">
        <v>363467.0</v>
      </c>
      <c r="IF30" s="73">
        <v>71278.0</v>
      </c>
      <c r="IG30" s="39">
        <v>739283.0</v>
      </c>
      <c r="IH30" s="34">
        <v>217344.0</v>
      </c>
      <c r="II30" s="34">
        <v>344346.0</v>
      </c>
      <c r="IJ30" s="73">
        <v>174687.0</v>
      </c>
      <c r="IK30" s="39">
        <v>662372.0</v>
      </c>
      <c r="IL30" s="34">
        <v>259646.0</v>
      </c>
      <c r="IM30" s="73">
        <v>398447.0</v>
      </c>
      <c r="IN30" s="39">
        <v>652090.0</v>
      </c>
      <c r="IO30" s="34">
        <v>187866.0</v>
      </c>
      <c r="IP30" s="73">
        <v>460054.0</v>
      </c>
      <c r="IQ30" s="39">
        <v>640854.0</v>
      </c>
      <c r="IR30" s="34">
        <v>166851.0</v>
      </c>
      <c r="IS30" s="34">
        <v>419937.0</v>
      </c>
      <c r="IT30" s="73">
        <v>44993.0</v>
      </c>
      <c r="IU30" s="39">
        <v>607668.0</v>
      </c>
      <c r="IV30" s="34">
        <v>233692.0</v>
      </c>
      <c r="IW30" s="73">
        <v>359705.0</v>
      </c>
      <c r="IX30" s="39">
        <v>576289.0</v>
      </c>
      <c r="IY30" s="34">
        <v>169991.0</v>
      </c>
      <c r="IZ30" s="73">
        <v>406298.0</v>
      </c>
      <c r="JA30" s="39">
        <v>536851.0</v>
      </c>
      <c r="JB30" s="34">
        <v>170784.0</v>
      </c>
      <c r="JC30" s="34">
        <v>321163.0</v>
      </c>
      <c r="JD30" s="73">
        <v>44904.0</v>
      </c>
      <c r="JE30" s="39">
        <v>584154.0</v>
      </c>
      <c r="JF30" s="34">
        <v>307307.0</v>
      </c>
      <c r="JG30" s="73">
        <v>276847.0</v>
      </c>
      <c r="JH30" s="39">
        <v>613095.0</v>
      </c>
      <c r="JI30" s="34">
        <v>232542.0</v>
      </c>
      <c r="JJ30" s="34">
        <v>380553.0</v>
      </c>
      <c r="JK30" s="73">
        <v>0.0</v>
      </c>
      <c r="JL30" s="39">
        <v>577137.0</v>
      </c>
      <c r="JM30" s="34">
        <v>199029.0</v>
      </c>
      <c r="JN30" s="34">
        <v>378108.0</v>
      </c>
      <c r="JO30" s="73">
        <v>0.0</v>
      </c>
      <c r="JP30" s="39">
        <v>609660.0</v>
      </c>
      <c r="JQ30" s="34">
        <v>188057.0</v>
      </c>
      <c r="JR30" s="73">
        <v>421603.0</v>
      </c>
      <c r="JS30" s="39">
        <v>488940.0</v>
      </c>
      <c r="JT30" s="34">
        <v>224165.0</v>
      </c>
      <c r="JU30" s="34">
        <v>264774.0</v>
      </c>
      <c r="JV30" s="34">
        <v>0.0</v>
      </c>
      <c r="JW30" s="73">
        <v>0.0</v>
      </c>
      <c r="JX30" s="39">
        <v>563126.0</v>
      </c>
      <c r="JY30" s="34">
        <v>233246.0</v>
      </c>
      <c r="JZ30" s="73">
        <v>329880.0</v>
      </c>
      <c r="KA30" s="39">
        <v>615878.0</v>
      </c>
      <c r="KB30" s="34">
        <v>263677.0</v>
      </c>
      <c r="KC30" s="73">
        <v>352201.0</v>
      </c>
      <c r="KD30" s="39">
        <v>608023.0</v>
      </c>
      <c r="KE30" s="34">
        <v>347445.0</v>
      </c>
      <c r="KF30" s="73">
        <v>247731.0</v>
      </c>
      <c r="KG30" s="39">
        <v>570137.0</v>
      </c>
      <c r="KH30" s="34">
        <v>359082.0</v>
      </c>
      <c r="KI30" s="34">
        <v>201177.0</v>
      </c>
      <c r="KJ30" s="73">
        <v>9876.0</v>
      </c>
      <c r="KK30" s="39">
        <v>547144.0</v>
      </c>
      <c r="KL30" s="34">
        <v>197959.0</v>
      </c>
      <c r="KM30" s="73">
        <v>345745.0</v>
      </c>
      <c r="KN30" s="39">
        <v>464173.0</v>
      </c>
      <c r="KO30" s="34">
        <v>137289.0</v>
      </c>
      <c r="KP30" s="34">
        <v>218585.0</v>
      </c>
      <c r="KQ30" s="73">
        <v>106701.0</v>
      </c>
      <c r="KR30" s="39">
        <v>382743.0</v>
      </c>
      <c r="KS30" s="34">
        <v>119608.0</v>
      </c>
      <c r="KT30" s="34">
        <v>247498.0</v>
      </c>
      <c r="KU30" s="73">
        <v>9600.0</v>
      </c>
      <c r="KV30" s="39">
        <v>287315.0</v>
      </c>
      <c r="KW30" s="34">
        <v>158827.0</v>
      </c>
      <c r="KX30" s="34">
        <v>117771.0</v>
      </c>
      <c r="KY30" s="73">
        <v>7141.0</v>
      </c>
      <c r="KZ30" s="39">
        <v>249483.0</v>
      </c>
      <c r="LA30" s="34">
        <v>109008.0</v>
      </c>
      <c r="LB30" s="34">
        <v>54226.0</v>
      </c>
      <c r="LC30" s="34">
        <v>72681.0</v>
      </c>
      <c r="LD30" s="73">
        <v>10185.0</v>
      </c>
      <c r="LE30" s="39">
        <v>266799.0</v>
      </c>
      <c r="LF30" s="34">
        <v>131099.0</v>
      </c>
      <c r="LG30" s="34">
        <v>126997.0</v>
      </c>
      <c r="LH30" s="73">
        <v>3524.0</v>
      </c>
      <c r="LI30" s="39">
        <v>225732.0</v>
      </c>
      <c r="LJ30" s="34">
        <v>52921.0</v>
      </c>
      <c r="LK30" s="34">
        <v>138558.0</v>
      </c>
      <c r="LL30" s="73">
        <v>7412.0</v>
      </c>
      <c r="LM30" s="39">
        <v>241430.0</v>
      </c>
      <c r="LN30" s="34">
        <v>114013.0</v>
      </c>
      <c r="LO30" s="73">
        <v>121835.0</v>
      </c>
      <c r="LP30" s="39">
        <v>223182.0</v>
      </c>
      <c r="LQ30" s="34">
        <v>115007.0</v>
      </c>
      <c r="LR30" s="73">
        <v>103064.0</v>
      </c>
      <c r="LS30" s="39">
        <v>200192.0</v>
      </c>
      <c r="LT30" s="34">
        <v>24943.0</v>
      </c>
      <c r="LU30" s="34">
        <v>87213.0</v>
      </c>
      <c r="LV30" s="73">
        <v>83134.0</v>
      </c>
      <c r="LW30" s="39">
        <v>202632.0</v>
      </c>
      <c r="LX30" s="34">
        <v>80552.0</v>
      </c>
      <c r="LY30" s="73">
        <v>108425.0</v>
      </c>
      <c r="LZ30" s="39">
        <v>134202.0</v>
      </c>
      <c r="MA30" s="34">
        <v>54391.0</v>
      </c>
      <c r="MB30" s="73">
        <v>76912.0</v>
      </c>
      <c r="MC30" s="39">
        <v>87452.0</v>
      </c>
      <c r="MD30" s="34">
        <v>28523.0</v>
      </c>
      <c r="ME30" s="34">
        <v>54979.0</v>
      </c>
      <c r="MF30" s="73">
        <v>3950.0</v>
      </c>
      <c r="MG30" s="39">
        <v>49328.0</v>
      </c>
      <c r="MH30" s="34">
        <v>17413.0</v>
      </c>
      <c r="MI30" s="73">
        <v>31915.0</v>
      </c>
      <c r="MJ30" s="39">
        <v>25932.0</v>
      </c>
      <c r="MK30" s="34">
        <v>7603.0</v>
      </c>
      <c r="ML30" s="73">
        <v>18329.0</v>
      </c>
      <c r="MM30" s="39">
        <v>15291.0</v>
      </c>
      <c r="MN30" s="34">
        <v>5519.0</v>
      </c>
      <c r="MO30" s="73">
        <v>9772.0</v>
      </c>
      <c r="MP30" s="39"/>
      <c r="MQ30" s="34"/>
      <c r="MR30" s="73"/>
      <c r="MS30" s="39"/>
      <c r="MT30" s="34"/>
      <c r="MU30" s="34"/>
      <c r="MV30" s="34"/>
      <c r="MW30" s="73"/>
      <c r="MX30" s="39"/>
      <c r="MY30" s="34"/>
      <c r="MZ30" s="34"/>
      <c r="NA30" s="73"/>
      <c r="NB30" s="39"/>
      <c r="NC30" s="34"/>
      <c r="ND30" s="34"/>
      <c r="NE30" s="73"/>
      <c r="NF30" s="39"/>
      <c r="NG30" s="34"/>
      <c r="NH30" s="34"/>
      <c r="NI30" s="73"/>
      <c r="NJ30" s="39"/>
      <c r="NK30" s="34"/>
      <c r="NL30" s="34"/>
      <c r="NM30" s="73"/>
      <c r="NN30" s="39"/>
      <c r="NO30" s="34"/>
      <c r="NP30" s="73"/>
      <c r="NQ30" s="39"/>
      <c r="NR30" s="34"/>
      <c r="NS30" s="34"/>
      <c r="NT30" s="34"/>
      <c r="NU30" s="34"/>
      <c r="NV30" s="39"/>
      <c r="NW30" s="34"/>
      <c r="NX30" s="34"/>
      <c r="NY30" s="34"/>
      <c r="NZ30" s="39"/>
      <c r="OA30" s="34"/>
      <c r="OB30" s="73"/>
      <c r="OC30" s="14"/>
      <c r="OD30" s="40">
        <f t="shared" si="145"/>
        <v>-14.66089487</v>
      </c>
      <c r="OE30" s="40">
        <f t="shared" si="146"/>
        <v>-13.09390959</v>
      </c>
      <c r="OF30" s="40">
        <f t="shared" si="147"/>
        <v>-11.29741871</v>
      </c>
      <c r="OG30" s="40">
        <f t="shared" si="148"/>
        <v>-15.603206</v>
      </c>
      <c r="OH30" s="40">
        <f t="shared" si="149"/>
        <v>-15.44920887</v>
      </c>
      <c r="OI30" s="40">
        <f t="shared" si="150"/>
        <v>-15.29008582</v>
      </c>
      <c r="OJ30" s="40">
        <f t="shared" si="151"/>
        <v>-14.76026543</v>
      </c>
      <c r="OK30" s="40">
        <f t="shared" si="152"/>
        <v>-6.644139278</v>
      </c>
      <c r="OL30" s="40">
        <f t="shared" si="153"/>
        <v>-11.83513393</v>
      </c>
      <c r="OM30" s="40">
        <f t="shared" si="154"/>
        <v>-16.26002799</v>
      </c>
      <c r="ON30" s="40">
        <f t="shared" si="155"/>
        <v>-11.67021937</v>
      </c>
      <c r="OO30" s="40">
        <f t="shared" si="156"/>
        <v>-8.716363692</v>
      </c>
      <c r="OP30" s="40">
        <f t="shared" si="157"/>
        <v>-14.8781188</v>
      </c>
      <c r="OQ30" s="40">
        <f t="shared" si="158"/>
        <v>-8.738613193</v>
      </c>
      <c r="OR30" s="40">
        <f t="shared" si="159"/>
        <v>-12.15336609</v>
      </c>
      <c r="OS30" s="40">
        <f t="shared" si="160"/>
        <v>-7.762775853</v>
      </c>
      <c r="OT30" s="40">
        <f t="shared" si="161"/>
        <v>-13.7019017</v>
      </c>
      <c r="OU30" s="40">
        <f t="shared" si="162"/>
        <v>-6.522298298</v>
      </c>
      <c r="OV30" s="40">
        <f t="shared" si="163"/>
        <v>-12.35394156</v>
      </c>
      <c r="OW30" s="40">
        <f t="shared" si="164"/>
        <v>-12.1866386</v>
      </c>
      <c r="OX30" s="40">
        <f t="shared" si="165"/>
        <v>-4.082203427</v>
      </c>
      <c r="OY30" s="40">
        <f t="shared" si="166"/>
        <v>4.943071271</v>
      </c>
      <c r="OZ30" s="40">
        <f t="shared" si="167"/>
        <v>-4.792727201</v>
      </c>
      <c r="PA30" s="40">
        <f t="shared" si="168"/>
        <v>3.793103566</v>
      </c>
      <c r="PB30" s="40">
        <f t="shared" si="169"/>
        <v>-3.537057817</v>
      </c>
      <c r="PC30" s="40">
        <f t="shared" si="170"/>
        <v>5.778098309</v>
      </c>
      <c r="PD30" s="40">
        <f t="shared" si="171"/>
        <v>2.436085298</v>
      </c>
      <c r="PE30" s="40">
        <f t="shared" si="172"/>
        <v>5.299981468</v>
      </c>
      <c r="PF30" s="40">
        <f t="shared" si="173"/>
        <v>-12.34707951</v>
      </c>
      <c r="PG30" s="40">
        <f t="shared" si="174"/>
        <v>1.495937649</v>
      </c>
      <c r="PH30" s="40">
        <f t="shared" si="175"/>
        <v>4.945380489</v>
      </c>
      <c r="PI30" s="40">
        <f t="shared" si="176"/>
        <v>-29.45010689</v>
      </c>
      <c r="PJ30" s="40">
        <f t="shared" si="177"/>
        <v>-7.805101056</v>
      </c>
      <c r="PK30" s="40">
        <f t="shared" si="178"/>
        <v>-8.870596215</v>
      </c>
      <c r="PL30" s="40">
        <f t="shared" si="179"/>
        <v>-15.79056795</v>
      </c>
      <c r="PM30" s="40">
        <f t="shared" si="180"/>
        <v>-16.21781424</v>
      </c>
      <c r="PN30" s="40">
        <f t="shared" si="181"/>
        <v>-14.7432782</v>
      </c>
      <c r="PO30" s="40">
        <f t="shared" si="182"/>
        <v>-11.24373991</v>
      </c>
      <c r="PP30" s="40" t="str">
        <f t="shared" si="183"/>
        <v>#DIV/0!</v>
      </c>
      <c r="PQ30" s="40" t="str">
        <f t="shared" si="184"/>
        <v>#DIV/0!</v>
      </c>
      <c r="PR30" s="40" t="str">
        <f t="shared" si="185"/>
        <v>#DIV/0!</v>
      </c>
      <c r="PS30" s="40" t="str">
        <f t="shared" si="186"/>
        <v>#DIV/0!</v>
      </c>
      <c r="PT30" s="40" t="str">
        <f t="shared" si="187"/>
        <v>#DIV/0!</v>
      </c>
      <c r="PU30" s="40" t="str">
        <f t="shared" si="188"/>
        <v>#DIV/0!</v>
      </c>
      <c r="PV30" s="40" t="str">
        <f t="shared" si="189"/>
        <v>#DIV/0!</v>
      </c>
      <c r="PW30" s="40" t="str">
        <f t="shared" si="190"/>
        <v>#DIV/0!</v>
      </c>
      <c r="PX30" s="40" t="str">
        <f t="shared" si="191"/>
        <v>#DIV/0!</v>
      </c>
      <c r="PY30" s="40" t="str">
        <f t="shared" si="192"/>
        <v>#DIV/0!</v>
      </c>
    </row>
    <row r="31">
      <c r="A31" s="57" t="s">
        <v>185</v>
      </c>
      <c r="B31" s="42">
        <f t="shared" si="2"/>
        <v>47.91782368</v>
      </c>
      <c r="C31" s="43">
        <f t="shared" si="3"/>
        <v>45.50069532</v>
      </c>
      <c r="D31" s="43">
        <f t="shared" si="4"/>
        <v>3.321885399</v>
      </c>
      <c r="E31" s="44" t="str">
        <f t="shared" si="115"/>
        <v>D+</v>
      </c>
      <c r="F31" s="45">
        <f t="shared" si="116"/>
        <v>0.1804886603</v>
      </c>
      <c r="G31" s="42">
        <f t="shared" si="5"/>
        <v>52.35624947</v>
      </c>
      <c r="H31" s="43">
        <f t="shared" si="6"/>
        <v>45.67531564</v>
      </c>
      <c r="I31" s="44" t="str">
        <f t="shared" si="117"/>
        <v>D+</v>
      </c>
      <c r="J31" s="45">
        <f t="shared" si="118"/>
        <v>1.443022846</v>
      </c>
      <c r="K31" s="42">
        <f t="shared" si="7"/>
        <v>55.14667592</v>
      </c>
      <c r="L31" s="43">
        <f t="shared" si="8"/>
        <v>42.65411511</v>
      </c>
      <c r="M31" s="44" t="str">
        <f t="shared" si="119"/>
        <v>D+</v>
      </c>
      <c r="N31" s="45">
        <f t="shared" si="120"/>
        <v>2.698393835</v>
      </c>
      <c r="O31" s="42">
        <f t="shared" si="9"/>
        <v>47.87804052</v>
      </c>
      <c r="P31" s="43">
        <f t="shared" si="10"/>
        <v>50.46969155</v>
      </c>
      <c r="Q31" s="44" t="str">
        <f t="shared" si="121"/>
        <v>R+</v>
      </c>
      <c r="R31" s="45">
        <f t="shared" si="122"/>
        <v>0.07346446355</v>
      </c>
      <c r="S31" s="42">
        <f t="shared" si="11"/>
        <v>45.97566383</v>
      </c>
      <c r="T31" s="43">
        <f t="shared" si="12"/>
        <v>49.52214395</v>
      </c>
      <c r="U31" s="43">
        <f t="shared" si="13"/>
        <v>2.46448922</v>
      </c>
      <c r="V31" s="44" t="str">
        <f t="shared" si="123"/>
        <v>R+</v>
      </c>
      <c r="W31" s="45">
        <f t="shared" si="124"/>
        <v>2.126566505</v>
      </c>
      <c r="X31" s="42">
        <f t="shared" si="14"/>
        <v>43.93349688</v>
      </c>
      <c r="Y31" s="43">
        <f t="shared" si="15"/>
        <v>42.91471292</v>
      </c>
      <c r="Z31" s="43">
        <f t="shared" si="16"/>
        <v>9.474044702</v>
      </c>
      <c r="AA31" s="44" t="str">
        <f t="shared" si="125"/>
        <v>R+</v>
      </c>
      <c r="AB31" s="45">
        <f t="shared" si="126"/>
        <v>4.148731965</v>
      </c>
      <c r="AC31" s="42">
        <f t="shared" si="17"/>
        <v>37.35755</v>
      </c>
      <c r="AD31" s="43">
        <f t="shared" si="18"/>
        <v>34.72679225</v>
      </c>
      <c r="AE31" s="43">
        <f t="shared" si="19"/>
        <v>26.18512476</v>
      </c>
      <c r="AF31" s="44" t="str">
        <f t="shared" si="127"/>
        <v>R+</v>
      </c>
      <c r="AG31" s="45">
        <f t="shared" si="128"/>
        <v>1.630141542</v>
      </c>
      <c r="AH31" s="42">
        <f t="shared" si="20"/>
        <v>37.91788429</v>
      </c>
      <c r="AI31" s="43">
        <f t="shared" si="21"/>
        <v>58.85730446</v>
      </c>
      <c r="AJ31" s="44" t="str">
        <f t="shared" si="129"/>
        <v>R+</v>
      </c>
      <c r="AK31" s="45">
        <f t="shared" si="130"/>
        <v>6.917030494</v>
      </c>
      <c r="AL31" s="42">
        <f t="shared" si="22"/>
        <v>31.97263724</v>
      </c>
      <c r="AM31" s="43">
        <f t="shared" si="23"/>
        <v>65.84992343</v>
      </c>
      <c r="AN31" s="44" t="str">
        <f t="shared" si="131"/>
        <v>R+</v>
      </c>
      <c r="AO31" s="45">
        <f t="shared" si="132"/>
        <v>8.146061811</v>
      </c>
      <c r="AP31" s="42">
        <f t="shared" si="24"/>
        <v>26.89392259</v>
      </c>
      <c r="AQ31" s="43">
        <f t="shared" si="25"/>
        <v>62.53585332</v>
      </c>
      <c r="AR31" s="43">
        <f t="shared" si="26"/>
        <v>7.12064062</v>
      </c>
      <c r="AS31" s="44" t="str">
        <f t="shared" si="133"/>
        <v>R+</v>
      </c>
      <c r="AT31" s="45">
        <f t="shared" si="134"/>
        <v>14.62198722</v>
      </c>
      <c r="AU31" s="42">
        <f t="shared" si="27"/>
        <v>45.80980404</v>
      </c>
      <c r="AV31" s="43">
        <f t="shared" si="28"/>
        <v>50.16594345</v>
      </c>
      <c r="AW31" s="44" t="str">
        <f t="shared" si="135"/>
        <v>R+</v>
      </c>
      <c r="AX31" s="45">
        <f t="shared" si="136"/>
        <v>3.321681601</v>
      </c>
      <c r="AY31" s="42">
        <f t="shared" si="29"/>
        <v>36.31922362</v>
      </c>
      <c r="AZ31" s="43">
        <f t="shared" si="30"/>
        <v>63.68077638</v>
      </c>
      <c r="BA31" s="44" t="str">
        <f t="shared" si="137"/>
        <v>R+</v>
      </c>
      <c r="BB31" s="45">
        <f t="shared" si="138"/>
        <v>1.89466649</v>
      </c>
      <c r="BC31" s="42">
        <f t="shared" si="31"/>
        <v>39.29372706</v>
      </c>
      <c r="BD31" s="43">
        <f t="shared" si="32"/>
        <v>47.45749523</v>
      </c>
      <c r="BE31" s="43">
        <f t="shared" si="33"/>
        <v>13.2487777</v>
      </c>
      <c r="BF31" s="44" t="str">
        <f t="shared" si="139"/>
        <v>R+</v>
      </c>
      <c r="BG31" s="45">
        <f t="shared" si="140"/>
        <v>4.299329233</v>
      </c>
      <c r="BH31" s="42">
        <f t="shared" si="193"/>
        <v>58.58173414</v>
      </c>
      <c r="BI31" s="43">
        <f t="shared" si="34"/>
        <v>41.41826586</v>
      </c>
      <c r="BJ31" s="44" t="str">
        <f t="shared" si="141"/>
        <v>R+</v>
      </c>
      <c r="BK31" s="45">
        <f t="shared" si="142"/>
        <v>2.764068251</v>
      </c>
      <c r="BL31" s="42">
        <f t="shared" si="35"/>
        <v>51.16205357</v>
      </c>
      <c r="BM31" s="43">
        <f t="shared" si="36"/>
        <v>48.83794643</v>
      </c>
      <c r="BN31" s="43">
        <f t="shared" si="37"/>
        <v>0</v>
      </c>
      <c r="BO31" s="44" t="str">
        <f t="shared" si="143"/>
        <v>D+</v>
      </c>
      <c r="BP31" s="45">
        <f t="shared" si="144"/>
        <v>1.079492161</v>
      </c>
      <c r="BQ31" s="42">
        <f t="shared" si="358"/>
        <v>42.03166855</v>
      </c>
      <c r="BR31" s="43">
        <f t="shared" si="359"/>
        <v>57.96833145</v>
      </c>
      <c r="BS31" s="43">
        <f t="shared" si="360"/>
        <v>0</v>
      </c>
      <c r="BT31" s="44" t="str">
        <f t="shared" si="361"/>
        <v>R+</v>
      </c>
      <c r="BU31" s="45">
        <f t="shared" si="362"/>
        <v>0.2166800568</v>
      </c>
      <c r="BV31" s="42">
        <f t="shared" si="363"/>
        <v>38.55456868</v>
      </c>
      <c r="BW31" s="43">
        <f t="shared" si="364"/>
        <v>61.44543132</v>
      </c>
      <c r="BX31" s="44" t="str">
        <f t="shared" si="365"/>
        <v>R+</v>
      </c>
      <c r="BY31" s="45">
        <f t="shared" si="366"/>
        <v>5.993542379</v>
      </c>
      <c r="BZ31" s="42">
        <f t="shared" si="367"/>
        <v>50.37429367</v>
      </c>
      <c r="CA31" s="43">
        <f t="shared" si="368"/>
        <v>47.26081427</v>
      </c>
      <c r="CB31" s="51"/>
      <c r="CC31" s="43">
        <f t="shared" ref="CC31:CC38" si="608">100*JW31/JS31</f>
        <v>2.364892059</v>
      </c>
      <c r="CD31" s="44" t="str">
        <f t="shared" si="369"/>
        <v>R+</v>
      </c>
      <c r="CE31" s="45">
        <f t="shared" si="370"/>
        <v>0.7750841318</v>
      </c>
      <c r="CF31" s="42">
        <f t="shared" si="371"/>
        <v>54.62071763</v>
      </c>
      <c r="CG31" s="43">
        <f t="shared" si="372"/>
        <v>45.37928237</v>
      </c>
      <c r="CH31" s="44" t="str">
        <f t="shared" si="373"/>
        <v>D+</v>
      </c>
      <c r="CI31" s="45">
        <f t="shared" si="374"/>
        <v>0.8469162214</v>
      </c>
      <c r="CJ31" s="42">
        <f t="shared" si="375"/>
        <v>60.0763531</v>
      </c>
      <c r="CK31" s="43">
        <f t="shared" si="376"/>
        <v>39.9236469</v>
      </c>
      <c r="CL31" s="44" t="str">
        <f t="shared" si="377"/>
        <v>D+</v>
      </c>
      <c r="CM31" s="45">
        <f t="shared" si="378"/>
        <v>5.076527481</v>
      </c>
      <c r="CN31" s="42">
        <f t="shared" si="379"/>
        <v>72.80833789</v>
      </c>
      <c r="CO31" s="43">
        <f t="shared" si="380"/>
        <v>27.19166211</v>
      </c>
      <c r="CP31" s="44" t="str">
        <f t="shared" si="381"/>
        <v>D+</v>
      </c>
      <c r="CQ31" s="45">
        <f t="shared" si="382"/>
        <v>10.34928459</v>
      </c>
      <c r="CR31" s="42">
        <f t="shared" si="383"/>
        <v>69.40864108</v>
      </c>
      <c r="CS31" s="43">
        <f t="shared" si="384"/>
        <v>30.59135892</v>
      </c>
      <c r="CT31" s="51"/>
      <c r="CU31" s="44" t="str">
        <f t="shared" si="386"/>
        <v>D+</v>
      </c>
      <c r="CV31" s="45">
        <f t="shared" si="387"/>
        <v>10.25956925</v>
      </c>
      <c r="CW31" s="42">
        <f t="shared" si="388"/>
        <v>43.46484869</v>
      </c>
      <c r="CX31" s="43">
        <f t="shared" si="389"/>
        <v>56.53515131</v>
      </c>
      <c r="CY31" s="44" t="str">
        <f t="shared" si="390"/>
        <v>D+</v>
      </c>
      <c r="CZ31" s="45">
        <f t="shared" si="391"/>
        <v>2.26278847</v>
      </c>
      <c r="DA31" s="42">
        <f t="shared" si="392"/>
        <v>21.94940753</v>
      </c>
      <c r="DB31" s="43">
        <f t="shared" si="393"/>
        <v>41.762936</v>
      </c>
      <c r="DC31" s="43">
        <f t="shared" si="539"/>
        <v>36.28765648</v>
      </c>
      <c r="DD31" s="44" t="str">
        <f t="shared" si="395"/>
        <v>R+</v>
      </c>
      <c r="DE31" s="45">
        <f t="shared" si="396"/>
        <v>0.3340833699</v>
      </c>
      <c r="DF31" s="42">
        <f t="shared" si="397"/>
        <v>36.22490255</v>
      </c>
      <c r="DG31" s="43">
        <f t="shared" si="398"/>
        <v>56.92064426</v>
      </c>
      <c r="DH31" s="43">
        <f t="shared" si="583"/>
        <v>6.854453188</v>
      </c>
      <c r="DI31" s="44" t="str">
        <f t="shared" si="400"/>
        <v>D+</v>
      </c>
      <c r="DJ31" s="45">
        <f t="shared" si="401"/>
        <v>2.772260404</v>
      </c>
      <c r="DK31" s="42">
        <f t="shared" si="402"/>
        <v>53.35574499</v>
      </c>
      <c r="DL31" s="43">
        <f t="shared" si="403"/>
        <v>36.39992796</v>
      </c>
      <c r="DM31" s="43">
        <f t="shared" si="404"/>
        <v>9.199783888</v>
      </c>
      <c r="DN31" s="44" t="str">
        <f t="shared" si="405"/>
        <v>D+</v>
      </c>
      <c r="DO31" s="45">
        <f t="shared" si="406"/>
        <v>7.802037867</v>
      </c>
      <c r="DP31" s="42">
        <f t="shared" si="407"/>
        <v>39.70171514</v>
      </c>
      <c r="DQ31" s="43">
        <f t="shared" si="408"/>
        <v>15.88864032</v>
      </c>
      <c r="DR31" s="43">
        <f t="shared" si="409"/>
        <v>27.93934874</v>
      </c>
      <c r="DS31" s="43">
        <f t="shared" si="410"/>
        <v>16.4702958</v>
      </c>
      <c r="DT31" s="44" t="str">
        <f t="shared" si="411"/>
        <v>D+</v>
      </c>
      <c r="DU31" s="45">
        <f t="shared" si="412"/>
        <v>7.074231114</v>
      </c>
      <c r="DV31" s="42">
        <f t="shared" si="413"/>
        <v>45.71475169</v>
      </c>
      <c r="DW31" s="43">
        <f t="shared" si="414"/>
        <v>43.93296909</v>
      </c>
      <c r="DX31" s="43">
        <f t="shared" si="415"/>
        <v>8.574573922</v>
      </c>
      <c r="DY31" s="44" t="str">
        <f t="shared" si="416"/>
        <v>D+</v>
      </c>
      <c r="DZ31" s="45">
        <f t="shared" si="417"/>
        <v>5.499084963</v>
      </c>
      <c r="EA31" s="42">
        <f t="shared" si="418"/>
        <v>32.86834503</v>
      </c>
      <c r="EB31" s="43">
        <f t="shared" si="419"/>
        <v>56.65703673</v>
      </c>
      <c r="EC31" s="43">
        <f t="shared" si="420"/>
        <v>7.635163021</v>
      </c>
      <c r="ED31" s="44" t="str">
        <f t="shared" si="421"/>
        <v>R+</v>
      </c>
      <c r="EE31" s="45">
        <f t="shared" si="422"/>
        <v>3.271101313</v>
      </c>
      <c r="EF31" s="42">
        <f t="shared" si="423"/>
        <v>62.24990192</v>
      </c>
      <c r="EG31" s="43">
        <f t="shared" si="424"/>
        <v>37.75009808</v>
      </c>
      <c r="EH31" s="44" t="str">
        <f t="shared" si="425"/>
        <v>D+</v>
      </c>
      <c r="EI31" s="45">
        <f t="shared" si="426"/>
        <v>15.404111</v>
      </c>
      <c r="EJ31" s="42">
        <f t="shared" si="427"/>
        <v>81.21000582</v>
      </c>
      <c r="EK31" s="43">
        <f t="shared" si="428"/>
        <v>18.78999418</v>
      </c>
      <c r="EL31" s="44" t="str">
        <f t="shared" si="429"/>
        <v>D+</v>
      </c>
      <c r="EM31" s="45">
        <f t="shared" si="430"/>
        <v>33.41705796</v>
      </c>
      <c r="EN31" s="42">
        <f t="shared" si="505"/>
        <v>6.563706564</v>
      </c>
      <c r="EO31" s="43">
        <f t="shared" si="431"/>
        <v>25.84114727</v>
      </c>
      <c r="EP31" s="68">
        <f t="shared" si="541"/>
        <v>66.77698106</v>
      </c>
      <c r="EQ31" s="44" t="str">
        <f t="shared" si="433"/>
        <v>R+</v>
      </c>
      <c r="ER31" s="45">
        <f t="shared" si="434"/>
        <v>31.43434693</v>
      </c>
      <c r="ES31" s="42">
        <f t="shared" si="584"/>
        <v>41.93679752</v>
      </c>
      <c r="ET31" s="43">
        <f t="shared" si="585"/>
        <v>57.72927187</v>
      </c>
      <c r="EU31" s="44" t="str">
        <f t="shared" si="586"/>
        <v>R+</v>
      </c>
      <c r="EV31" s="45">
        <f t="shared" si="587"/>
        <v>8.353087552</v>
      </c>
      <c r="EW31" s="42">
        <f t="shared" si="588"/>
        <v>43.58834102</v>
      </c>
      <c r="EX31" s="43">
        <f t="shared" si="589"/>
        <v>56.20848636</v>
      </c>
      <c r="EY31" s="44" t="str">
        <f t="shared" si="590"/>
        <v>R+</v>
      </c>
      <c r="EZ31" s="45">
        <f t="shared" si="591"/>
        <v>6.617549813</v>
      </c>
      <c r="FA31" s="42">
        <f t="shared" si="592"/>
        <v>52.40119924</v>
      </c>
      <c r="FB31" s="43">
        <f t="shared" si="593"/>
        <v>47.59880076</v>
      </c>
      <c r="FC31" s="51"/>
      <c r="FD31" s="44" t="str">
        <f t="shared" si="594"/>
        <v>D+</v>
      </c>
      <c r="FE31" s="45">
        <f t="shared" si="595"/>
        <v>2.452168015</v>
      </c>
      <c r="FF31" s="42">
        <f t="shared" si="596"/>
        <v>47.27032655</v>
      </c>
      <c r="FG31" s="43">
        <f t="shared" si="597"/>
        <v>52.72967345</v>
      </c>
      <c r="FH31" s="44" t="str">
        <f t="shared" si="598"/>
        <v>R+</v>
      </c>
      <c r="FI31" s="45">
        <f t="shared" si="599"/>
        <v>4.247925578</v>
      </c>
      <c r="FJ31" s="42">
        <f t="shared" si="600"/>
        <v>42.56945867</v>
      </c>
      <c r="FK31" s="43">
        <f t="shared" si="601"/>
        <v>57.43054133</v>
      </c>
      <c r="FL31" s="44" t="str">
        <f t="shared" si="602"/>
        <v>R+</v>
      </c>
      <c r="FM31" s="45">
        <f t="shared" si="603"/>
        <v>1.492807657</v>
      </c>
      <c r="FN31" s="42">
        <f t="shared" si="604"/>
        <v>44.60591554</v>
      </c>
      <c r="FO31" s="43">
        <f t="shared" si="605"/>
        <v>55.39408446</v>
      </c>
      <c r="FP31" s="44" t="str">
        <f t="shared" si="606"/>
        <v>R+</v>
      </c>
      <c r="FQ31" s="45">
        <f t="shared" si="607"/>
        <v>2.730951046</v>
      </c>
      <c r="FR31" s="42">
        <f t="shared" ref="FR31:FR33" si="609">100*MQ31/MP31</f>
        <v>40.15834348</v>
      </c>
      <c r="FS31" s="43">
        <f t="shared" ref="FS31:FS33" si="610">100*MR31/MP31</f>
        <v>59.84165652</v>
      </c>
      <c r="FT31" s="44" t="str">
        <f t="shared" ref="FT31:FT33" si="611">IF(PP31&gt;0,"D+","R+")</f>
        <v>R+</v>
      </c>
      <c r="FU31" s="45">
        <f t="shared" ref="FU31:FU33" si="612">ABS(PP31)</f>
        <v>4.800143592</v>
      </c>
      <c r="FV31" s="55"/>
      <c r="FW31" s="51"/>
      <c r="FX31" s="51"/>
      <c r="FY31" s="51"/>
      <c r="FZ31" s="55"/>
      <c r="GA31" s="51"/>
      <c r="GB31" s="51"/>
      <c r="GC31" s="55"/>
      <c r="GD31" s="51"/>
      <c r="GE31" s="51"/>
      <c r="GF31" s="60"/>
      <c r="GG31" s="59"/>
      <c r="GH31" s="55"/>
      <c r="GI31" s="51"/>
      <c r="GJ31" s="51"/>
      <c r="GK31" s="60"/>
      <c r="GL31" s="59"/>
      <c r="GM31" s="55"/>
      <c r="GN31" s="51"/>
      <c r="GO31" s="51"/>
      <c r="GP31" s="60"/>
      <c r="GQ31" s="59"/>
      <c r="GR31" s="55"/>
      <c r="GS31" s="51"/>
      <c r="GT31" s="60"/>
      <c r="GU31" s="59"/>
      <c r="GV31" s="55"/>
      <c r="GW31" s="51"/>
      <c r="GX31" s="51"/>
      <c r="GY31" s="51"/>
      <c r="GZ31" s="60"/>
      <c r="HA31" s="59"/>
      <c r="HB31" s="55"/>
      <c r="HC31" s="51"/>
      <c r="HD31" s="51"/>
      <c r="HE31" s="58"/>
      <c r="HF31" s="59"/>
      <c r="HG31" s="55"/>
      <c r="HH31" s="51"/>
      <c r="HI31" s="58"/>
      <c r="HJ31" s="59"/>
      <c r="HK31" s="14"/>
      <c r="HL31" s="56">
        <v>1125385.0</v>
      </c>
      <c r="HM31" s="75">
        <v>539260.0</v>
      </c>
      <c r="HN31" s="75">
        <v>512058.0</v>
      </c>
      <c r="HO31" s="76">
        <v>37384.0</v>
      </c>
      <c r="HP31" s="39">
        <v>1014918.0</v>
      </c>
      <c r="HQ31" s="34">
        <v>531373.0</v>
      </c>
      <c r="HR31" s="73">
        <v>463567.0</v>
      </c>
      <c r="HS31" s="39">
        <v>967848.0</v>
      </c>
      <c r="HT31" s="34">
        <v>533736.0</v>
      </c>
      <c r="HU31" s="73">
        <v>412827.0</v>
      </c>
      <c r="HV31" s="39">
        <v>829587.0</v>
      </c>
      <c r="HW31" s="34">
        <v>397190.0</v>
      </c>
      <c r="HX31" s="73">
        <v>418690.0</v>
      </c>
      <c r="HY31" s="39">
        <v>608970.0</v>
      </c>
      <c r="HZ31" s="34">
        <v>279978.0</v>
      </c>
      <c r="IA31" s="34">
        <v>301575.0</v>
      </c>
      <c r="IB31" s="73">
        <v>15008.0</v>
      </c>
      <c r="IC31" s="39">
        <v>464279.0</v>
      </c>
      <c r="ID31" s="34">
        <v>203974.0</v>
      </c>
      <c r="IE31" s="34">
        <v>199244.0</v>
      </c>
      <c r="IF31" s="73">
        <v>43986.0</v>
      </c>
      <c r="IG31" s="39">
        <v>506318.0</v>
      </c>
      <c r="IH31" s="34">
        <v>189148.0</v>
      </c>
      <c r="II31" s="34">
        <v>175828.0</v>
      </c>
      <c r="IJ31" s="73">
        <v>132580.0</v>
      </c>
      <c r="IK31" s="39">
        <v>350067.0</v>
      </c>
      <c r="IL31" s="34">
        <v>132738.0</v>
      </c>
      <c r="IM31" s="73">
        <v>206040.0</v>
      </c>
      <c r="IN31" s="39">
        <v>286667.0</v>
      </c>
      <c r="IO31" s="34">
        <v>91655.0</v>
      </c>
      <c r="IP31" s="73">
        <v>188770.0</v>
      </c>
      <c r="IQ31" s="39">
        <v>247885.0</v>
      </c>
      <c r="IR31" s="34">
        <v>66666.0</v>
      </c>
      <c r="IS31" s="34">
        <v>155017.0</v>
      </c>
      <c r="IT31" s="73">
        <v>17651.0</v>
      </c>
      <c r="IU31" s="39">
        <v>201876.0</v>
      </c>
      <c r="IV31" s="34">
        <v>92479.0</v>
      </c>
      <c r="IW31" s="73">
        <v>101273.0</v>
      </c>
      <c r="IX31" s="39">
        <v>181766.0</v>
      </c>
      <c r="IY31" s="34">
        <v>66016.0</v>
      </c>
      <c r="IZ31" s="73">
        <v>115750.0</v>
      </c>
      <c r="JA31" s="39">
        <v>154218.0</v>
      </c>
      <c r="JB31" s="34">
        <v>60598.0</v>
      </c>
      <c r="JC31" s="34">
        <v>73188.0</v>
      </c>
      <c r="JD31" s="73">
        <v>20432.0</v>
      </c>
      <c r="JE31" s="39">
        <v>135433.0</v>
      </c>
      <c r="JF31" s="34">
        <v>79339.0</v>
      </c>
      <c r="JG31" s="73">
        <v>56094.0</v>
      </c>
      <c r="JH31" s="39">
        <v>107267.0</v>
      </c>
      <c r="JI31" s="34">
        <v>54880.0</v>
      </c>
      <c r="JJ31" s="34">
        <v>52387.0</v>
      </c>
      <c r="JK31" s="73">
        <v>0.0</v>
      </c>
      <c r="JL31" s="39">
        <v>96689.0</v>
      </c>
      <c r="JM31" s="34">
        <v>40640.0</v>
      </c>
      <c r="JN31" s="34">
        <v>56049.0</v>
      </c>
      <c r="JO31" s="73">
        <v>0.0</v>
      </c>
      <c r="JP31" s="39">
        <v>82190.0</v>
      </c>
      <c r="JQ31" s="34">
        <v>31688.0</v>
      </c>
      <c r="JR31" s="73">
        <v>50502.0</v>
      </c>
      <c r="JS31" s="39">
        <v>62117.0</v>
      </c>
      <c r="JT31" s="34">
        <v>31291.0</v>
      </c>
      <c r="JU31" s="34">
        <v>29357.0</v>
      </c>
      <c r="JV31" s="34">
        <v>0.0</v>
      </c>
      <c r="JW31" s="73">
        <v>1469.0</v>
      </c>
      <c r="JX31" s="39">
        <v>54234.0</v>
      </c>
      <c r="JY31" s="34">
        <v>29623.0</v>
      </c>
      <c r="JZ31" s="73">
        <v>24611.0</v>
      </c>
      <c r="KA31" s="39">
        <v>53174.0</v>
      </c>
      <c r="KB31" s="34">
        <v>31945.0</v>
      </c>
      <c r="KC31" s="73">
        <v>21229.0</v>
      </c>
      <c r="KD31" s="39">
        <v>43848.0</v>
      </c>
      <c r="KE31" s="34">
        <v>31925.0</v>
      </c>
      <c r="KF31" s="73">
        <v>11923.0</v>
      </c>
      <c r="KG31" s="39">
        <v>41430.0</v>
      </c>
      <c r="KH31" s="34">
        <v>28756.0</v>
      </c>
      <c r="KI31" s="34">
        <v>12674.0</v>
      </c>
      <c r="KJ31" s="73">
        <v>0.0</v>
      </c>
      <c r="KK31" s="39">
        <v>32417.0</v>
      </c>
      <c r="KL31" s="34">
        <v>14090.0</v>
      </c>
      <c r="KM31" s="73">
        <v>18327.0</v>
      </c>
      <c r="KN31" s="39">
        <v>26921.0</v>
      </c>
      <c r="KO31" s="34">
        <v>5909.0</v>
      </c>
      <c r="KP31" s="34">
        <v>11243.0</v>
      </c>
      <c r="KQ31" s="73">
        <v>9769.0</v>
      </c>
      <c r="KR31" s="39">
        <v>27194.0</v>
      </c>
      <c r="KS31" s="34">
        <v>9851.0</v>
      </c>
      <c r="KT31" s="34">
        <v>15479.0</v>
      </c>
      <c r="KU31" s="73">
        <v>1864.0</v>
      </c>
      <c r="KV31" s="39">
        <v>33316.0</v>
      </c>
      <c r="KW31" s="34">
        <v>17776.0</v>
      </c>
      <c r="KX31" s="34">
        <v>12127.0</v>
      </c>
      <c r="KY31" s="73">
        <v>3065.0</v>
      </c>
      <c r="KZ31" s="39">
        <v>20115.0</v>
      </c>
      <c r="LA31" s="34">
        <v>7986.0</v>
      </c>
      <c r="LB31" s="34">
        <v>3196.0</v>
      </c>
      <c r="LC31" s="34">
        <v>5620.0</v>
      </c>
      <c r="LD31" s="73">
        <v>3313.0</v>
      </c>
      <c r="LE31" s="39">
        <v>24526.0</v>
      </c>
      <c r="LF31" s="34">
        <v>11212.0</v>
      </c>
      <c r="LG31" s="34">
        <v>10775.0</v>
      </c>
      <c r="LH31" s="73">
        <v>2103.0</v>
      </c>
      <c r="LI31" s="39">
        <v>12115.0</v>
      </c>
      <c r="LJ31" s="34">
        <v>3982.0</v>
      </c>
      <c r="LK31" s="34">
        <v>6864.0</v>
      </c>
      <c r="LL31" s="73">
        <v>925.0</v>
      </c>
      <c r="LM31" s="39">
        <v>10196.0</v>
      </c>
      <c r="LN31" s="34">
        <v>6347.0</v>
      </c>
      <c r="LO31" s="73">
        <v>3849.0</v>
      </c>
      <c r="LP31" s="39">
        <v>10314.0</v>
      </c>
      <c r="LQ31" s="34">
        <v>8376.0</v>
      </c>
      <c r="LR31" s="73">
        <v>1938.0</v>
      </c>
      <c r="LS31" s="39">
        <v>10878.0</v>
      </c>
      <c r="LT31" s="34">
        <v>714.0</v>
      </c>
      <c r="LU31" s="34">
        <v>2811.0</v>
      </c>
      <c r="LV31" s="73">
        <v>7264.0</v>
      </c>
      <c r="LW31" s="39">
        <v>12278.0</v>
      </c>
      <c r="LX31" s="34">
        <v>5149.0</v>
      </c>
      <c r="LY31" s="73">
        <v>7088.0</v>
      </c>
      <c r="LZ31" s="39">
        <v>12797.0</v>
      </c>
      <c r="MA31" s="34">
        <v>5578.0</v>
      </c>
      <c r="MB31" s="73">
        <v>7193.0</v>
      </c>
      <c r="MC31" s="39">
        <v>18345.0</v>
      </c>
      <c r="MD31" s="34">
        <v>9613.0</v>
      </c>
      <c r="ME31" s="34">
        <v>8732.0</v>
      </c>
      <c r="MF31" s="73">
        <v>0.0</v>
      </c>
      <c r="MG31" s="39">
        <v>19691.0</v>
      </c>
      <c r="MH31" s="34">
        <v>9308.0</v>
      </c>
      <c r="MI31" s="73">
        <v>10383.0</v>
      </c>
      <c r="MJ31" s="39">
        <v>14649.0</v>
      </c>
      <c r="MK31" s="34">
        <v>6236.0</v>
      </c>
      <c r="ML31" s="73">
        <v>8413.0</v>
      </c>
      <c r="MM31" s="39">
        <v>11698.0</v>
      </c>
      <c r="MN31" s="34">
        <v>5218.0</v>
      </c>
      <c r="MO31" s="73">
        <v>6480.0</v>
      </c>
      <c r="MP31" s="39">
        <v>16420.0</v>
      </c>
      <c r="MQ31" s="34">
        <v>6594.0</v>
      </c>
      <c r="MR31" s="73">
        <v>9826.0</v>
      </c>
      <c r="MS31" s="39"/>
      <c r="MT31" s="34"/>
      <c r="MU31" s="34"/>
      <c r="MV31" s="34"/>
      <c r="MW31" s="73"/>
      <c r="MX31" s="39"/>
      <c r="MY31" s="34"/>
      <c r="MZ31" s="34"/>
      <c r="NA31" s="73"/>
      <c r="NB31" s="39"/>
      <c r="NC31" s="34"/>
      <c r="ND31" s="34"/>
      <c r="NE31" s="73"/>
      <c r="NF31" s="39"/>
      <c r="NG31" s="34"/>
      <c r="NH31" s="34"/>
      <c r="NI31" s="73"/>
      <c r="NJ31" s="39"/>
      <c r="NK31" s="34"/>
      <c r="NL31" s="34"/>
      <c r="NM31" s="73"/>
      <c r="NN31" s="39"/>
      <c r="NO31" s="34"/>
      <c r="NP31" s="73"/>
      <c r="NQ31" s="39"/>
      <c r="NR31" s="34"/>
      <c r="NS31" s="34"/>
      <c r="NT31" s="34"/>
      <c r="NU31" s="34"/>
      <c r="NV31" s="39"/>
      <c r="NW31" s="34"/>
      <c r="NX31" s="34"/>
      <c r="NY31" s="34"/>
      <c r="NZ31" s="39"/>
      <c r="OA31" s="34"/>
      <c r="OB31" s="73"/>
      <c r="OC31" s="14"/>
      <c r="OD31" s="40">
        <f t="shared" si="145"/>
        <v>0.1804886603</v>
      </c>
      <c r="OE31" s="40">
        <f t="shared" si="146"/>
        <v>1.443022846</v>
      </c>
      <c r="OF31" s="40">
        <f t="shared" si="147"/>
        <v>2.698393835</v>
      </c>
      <c r="OG31" s="40">
        <f t="shared" si="148"/>
        <v>-0.07346446355</v>
      </c>
      <c r="OH31" s="40">
        <f t="shared" si="149"/>
        <v>-2.126566505</v>
      </c>
      <c r="OI31" s="40">
        <f t="shared" si="150"/>
        <v>-4.148731965</v>
      </c>
      <c r="OJ31" s="40">
        <f t="shared" si="151"/>
        <v>-1.630141542</v>
      </c>
      <c r="OK31" s="40">
        <f t="shared" si="152"/>
        <v>-6.917030494</v>
      </c>
      <c r="OL31" s="40">
        <f t="shared" si="153"/>
        <v>-8.146061811</v>
      </c>
      <c r="OM31" s="40">
        <f t="shared" si="154"/>
        <v>-14.62198722</v>
      </c>
      <c r="ON31" s="40">
        <f t="shared" si="155"/>
        <v>-3.321681601</v>
      </c>
      <c r="OO31" s="40">
        <f t="shared" si="156"/>
        <v>-1.89466649</v>
      </c>
      <c r="OP31" s="40">
        <f t="shared" si="157"/>
        <v>-4.299329233</v>
      </c>
      <c r="OQ31" s="40">
        <f t="shared" si="158"/>
        <v>-2.764068251</v>
      </c>
      <c r="OR31" s="40">
        <f t="shared" si="159"/>
        <v>1.079492161</v>
      </c>
      <c r="OS31" s="40">
        <f t="shared" si="160"/>
        <v>-0.2166800568</v>
      </c>
      <c r="OT31" s="40">
        <f t="shared" si="161"/>
        <v>-5.993542379</v>
      </c>
      <c r="OU31" s="40">
        <f t="shared" si="162"/>
        <v>-0.7750841318</v>
      </c>
      <c r="OV31" s="40">
        <f t="shared" si="163"/>
        <v>0.8469162214</v>
      </c>
      <c r="OW31" s="40">
        <f t="shared" si="164"/>
        <v>5.076527481</v>
      </c>
      <c r="OX31" s="40">
        <f t="shared" si="165"/>
        <v>10.34928459</v>
      </c>
      <c r="OY31" s="40">
        <f t="shared" si="166"/>
        <v>10.25956925</v>
      </c>
      <c r="OZ31" s="40">
        <f t="shared" si="167"/>
        <v>2.26278847</v>
      </c>
      <c r="PA31" s="40">
        <f t="shared" si="168"/>
        <v>-0.3340833699</v>
      </c>
      <c r="PB31" s="40">
        <f t="shared" si="169"/>
        <v>2.772260404</v>
      </c>
      <c r="PC31" s="40">
        <f t="shared" si="170"/>
        <v>7.802037867</v>
      </c>
      <c r="PD31" s="40">
        <f t="shared" si="171"/>
        <v>7.074231114</v>
      </c>
      <c r="PE31" s="40">
        <f t="shared" si="172"/>
        <v>5.499084963</v>
      </c>
      <c r="PF31" s="40">
        <f t="shared" si="173"/>
        <v>-3.271101313</v>
      </c>
      <c r="PG31" s="40">
        <f t="shared" si="174"/>
        <v>15.404111</v>
      </c>
      <c r="PH31" s="40">
        <f t="shared" si="175"/>
        <v>33.41705796</v>
      </c>
      <c r="PI31" s="40">
        <f t="shared" si="176"/>
        <v>-31.43434693</v>
      </c>
      <c r="PJ31" s="40">
        <f t="shared" si="177"/>
        <v>-8.353087552</v>
      </c>
      <c r="PK31" s="40">
        <f t="shared" si="178"/>
        <v>-6.617549813</v>
      </c>
      <c r="PL31" s="40">
        <f t="shared" si="179"/>
        <v>2.452168015</v>
      </c>
      <c r="PM31" s="40">
        <f t="shared" si="180"/>
        <v>-4.247925578</v>
      </c>
      <c r="PN31" s="40">
        <f t="shared" si="181"/>
        <v>-1.492807657</v>
      </c>
      <c r="PO31" s="40">
        <f t="shared" si="182"/>
        <v>-2.730951046</v>
      </c>
      <c r="PP31" s="40">
        <f t="shared" si="183"/>
        <v>-4.800143592</v>
      </c>
      <c r="PQ31" s="40" t="str">
        <f t="shared" si="184"/>
        <v>#DIV/0!</v>
      </c>
      <c r="PR31" s="40" t="str">
        <f t="shared" si="185"/>
        <v>#DIV/0!</v>
      </c>
      <c r="PS31" s="40" t="str">
        <f t="shared" si="186"/>
        <v>#DIV/0!</v>
      </c>
      <c r="PT31" s="40" t="str">
        <f t="shared" si="187"/>
        <v>#DIV/0!</v>
      </c>
      <c r="PU31" s="40" t="str">
        <f t="shared" si="188"/>
        <v>#DIV/0!</v>
      </c>
      <c r="PV31" s="40" t="str">
        <f t="shared" si="189"/>
        <v>#DIV/0!</v>
      </c>
      <c r="PW31" s="40" t="str">
        <f t="shared" si="190"/>
        <v>#DIV/0!</v>
      </c>
      <c r="PX31" s="40" t="str">
        <f t="shared" si="191"/>
        <v>#DIV/0!</v>
      </c>
      <c r="PY31" s="40" t="str">
        <f t="shared" si="192"/>
        <v>#DIV/0!</v>
      </c>
    </row>
    <row r="32">
      <c r="A32" s="77" t="s">
        <v>186</v>
      </c>
      <c r="B32" s="42">
        <f t="shared" si="2"/>
        <v>46.82626267</v>
      </c>
      <c r="C32" s="43">
        <f t="shared" si="3"/>
        <v>46.45866698</v>
      </c>
      <c r="D32" s="43">
        <f t="shared" si="4"/>
        <v>4.135048422</v>
      </c>
      <c r="E32" s="44" t="str">
        <f t="shared" si="115"/>
        <v>R+</v>
      </c>
      <c r="F32" s="45">
        <f t="shared" si="116"/>
        <v>0.9161923173</v>
      </c>
      <c r="G32" s="42">
        <f t="shared" si="5"/>
        <v>51.97968415</v>
      </c>
      <c r="H32" s="43">
        <f t="shared" si="6"/>
        <v>46.40379649</v>
      </c>
      <c r="I32" s="44" t="str">
        <f t="shared" si="117"/>
        <v>D+</v>
      </c>
      <c r="J32" s="45">
        <f t="shared" si="118"/>
        <v>0.869232661</v>
      </c>
      <c r="K32" s="42">
        <f t="shared" si="7"/>
        <v>54.12689706</v>
      </c>
      <c r="L32" s="43">
        <f t="shared" si="8"/>
        <v>44.52142847</v>
      </c>
      <c r="M32" s="44" t="str">
        <f t="shared" si="119"/>
        <v>D+</v>
      </c>
      <c r="N32" s="45">
        <f t="shared" si="120"/>
        <v>1.18019683</v>
      </c>
      <c r="O32" s="42">
        <f t="shared" si="9"/>
        <v>50.24227651</v>
      </c>
      <c r="P32" s="43">
        <f t="shared" si="10"/>
        <v>48.87390112</v>
      </c>
      <c r="Q32" s="44" t="str">
        <f t="shared" si="121"/>
        <v>D+</v>
      </c>
      <c r="R32" s="45">
        <f t="shared" si="122"/>
        <v>1.934419881</v>
      </c>
      <c r="S32" s="42">
        <f t="shared" si="11"/>
        <v>46.80317916</v>
      </c>
      <c r="T32" s="43">
        <f t="shared" si="12"/>
        <v>48.07030985</v>
      </c>
      <c r="U32" s="43">
        <f t="shared" si="13"/>
        <v>3.900674948</v>
      </c>
      <c r="V32" s="44" t="str">
        <f t="shared" si="123"/>
        <v>R+</v>
      </c>
      <c r="W32" s="45">
        <f t="shared" si="124"/>
        <v>0.9375282002</v>
      </c>
      <c r="X32" s="42">
        <f t="shared" si="14"/>
        <v>49.32418491</v>
      </c>
      <c r="Y32" s="43">
        <f t="shared" si="15"/>
        <v>39.37136275</v>
      </c>
      <c r="Z32" s="43">
        <f t="shared" si="16"/>
        <v>9.693995092</v>
      </c>
      <c r="AA32" s="44" t="str">
        <f t="shared" si="125"/>
        <v>D+</v>
      </c>
      <c r="AB32" s="45">
        <f t="shared" si="126"/>
        <v>0.8754028409</v>
      </c>
      <c r="AC32" s="42">
        <f t="shared" si="17"/>
        <v>38.85899116</v>
      </c>
      <c r="AD32" s="43">
        <f t="shared" si="18"/>
        <v>37.64027921</v>
      </c>
      <c r="AE32" s="43">
        <f t="shared" si="19"/>
        <v>22.5556516</v>
      </c>
      <c r="AF32" s="44" t="str">
        <f t="shared" si="127"/>
        <v>R+</v>
      </c>
      <c r="AG32" s="45">
        <f t="shared" si="128"/>
        <v>2.658367706</v>
      </c>
      <c r="AH32" s="42">
        <f t="shared" si="20"/>
        <v>36.33449864</v>
      </c>
      <c r="AI32" s="43">
        <f t="shared" si="21"/>
        <v>62.49087176</v>
      </c>
      <c r="AJ32" s="44" t="str">
        <f t="shared" si="129"/>
        <v>R+</v>
      </c>
      <c r="AK32" s="45">
        <f t="shared" si="130"/>
        <v>9.332074057</v>
      </c>
      <c r="AL32" s="42">
        <f t="shared" si="22"/>
        <v>30.95353178</v>
      </c>
      <c r="AM32" s="43">
        <f t="shared" si="23"/>
        <v>68.6587617</v>
      </c>
      <c r="AN32" s="44" t="str">
        <f t="shared" si="131"/>
        <v>R+</v>
      </c>
      <c r="AO32" s="45">
        <f t="shared" si="132"/>
        <v>9.756372524</v>
      </c>
      <c r="AP32" s="42">
        <f t="shared" si="24"/>
        <v>28.35007383</v>
      </c>
      <c r="AQ32" s="43">
        <f t="shared" si="25"/>
        <v>57.73582744</v>
      </c>
      <c r="AR32" s="43">
        <f t="shared" si="26"/>
        <v>12.94091912</v>
      </c>
      <c r="AS32" s="44" t="str">
        <f t="shared" si="133"/>
        <v>R+</v>
      </c>
      <c r="AT32" s="45">
        <f t="shared" si="134"/>
        <v>11.76235093</v>
      </c>
      <c r="AU32" s="42">
        <f t="shared" si="27"/>
        <v>43.47089966</v>
      </c>
      <c r="AV32" s="43">
        <f t="shared" si="28"/>
        <v>54.748276</v>
      </c>
      <c r="AW32" s="44" t="str">
        <f t="shared" si="135"/>
        <v>R+</v>
      </c>
      <c r="AX32" s="45">
        <f t="shared" si="136"/>
        <v>6.793209616</v>
      </c>
      <c r="AY32" s="42">
        <f t="shared" si="29"/>
        <v>34.85462149</v>
      </c>
      <c r="AZ32" s="43">
        <f t="shared" si="30"/>
        <v>63.97792007</v>
      </c>
      <c r="BA32" s="44" t="str">
        <f t="shared" si="137"/>
        <v>R+</v>
      </c>
      <c r="BB32" s="45">
        <f t="shared" si="138"/>
        <v>2.947548738</v>
      </c>
      <c r="BC32" s="42">
        <f t="shared" si="31"/>
        <v>43.92513934</v>
      </c>
      <c r="BD32" s="43">
        <f t="shared" si="32"/>
        <v>52.10343795</v>
      </c>
      <c r="BE32" s="43">
        <f t="shared" si="33"/>
        <v>3.758169385</v>
      </c>
      <c r="BF32" s="44" t="str">
        <f t="shared" si="139"/>
        <v>R+</v>
      </c>
      <c r="BG32" s="45">
        <f t="shared" si="140"/>
        <v>3.852316572</v>
      </c>
      <c r="BH32" s="42">
        <f t="shared" si="193"/>
        <v>63.89047981</v>
      </c>
      <c r="BI32" s="43">
        <f t="shared" si="34"/>
        <v>36.10952019</v>
      </c>
      <c r="BJ32" s="44" t="str">
        <f t="shared" si="141"/>
        <v>D+</v>
      </c>
      <c r="BK32" s="45">
        <f t="shared" si="142"/>
        <v>2.544677417</v>
      </c>
      <c r="BL32" s="42">
        <f t="shared" si="35"/>
        <v>46.58220658</v>
      </c>
      <c r="BM32" s="43">
        <f t="shared" si="36"/>
        <v>53.41779342</v>
      </c>
      <c r="BN32" s="43">
        <f t="shared" si="37"/>
        <v>0</v>
      </c>
      <c r="BO32" s="44" t="str">
        <f t="shared" si="143"/>
        <v>R+</v>
      </c>
      <c r="BP32" s="45">
        <f t="shared" si="144"/>
        <v>3.500354828</v>
      </c>
      <c r="BQ32" s="42">
        <f t="shared" si="358"/>
        <v>33.84495532</v>
      </c>
      <c r="BR32" s="43">
        <f t="shared" si="359"/>
        <v>66.11347071</v>
      </c>
      <c r="BS32" s="43">
        <f t="shared" si="360"/>
        <v>0.04157396795</v>
      </c>
      <c r="BT32" s="44" t="str">
        <f t="shared" si="361"/>
        <v>R+</v>
      </c>
      <c r="BU32" s="45">
        <f t="shared" si="362"/>
        <v>8.389316742</v>
      </c>
      <c r="BV32" s="42">
        <f t="shared" si="363"/>
        <v>39.07785309</v>
      </c>
      <c r="BW32" s="43">
        <f t="shared" si="364"/>
        <v>60.92214691</v>
      </c>
      <c r="BX32" s="44" t="str">
        <f t="shared" si="365"/>
        <v>R+</v>
      </c>
      <c r="BY32" s="45">
        <f t="shared" si="366"/>
        <v>5.470257975</v>
      </c>
      <c r="BZ32" s="42">
        <f t="shared" si="367"/>
        <v>46.66220187</v>
      </c>
      <c r="CA32" s="43">
        <f t="shared" si="368"/>
        <v>52.41055997</v>
      </c>
      <c r="CB32" s="51"/>
      <c r="CC32" s="43">
        <f t="shared" si="608"/>
        <v>0.8511925337</v>
      </c>
      <c r="CD32" s="44" t="str">
        <f t="shared" si="369"/>
        <v>R+</v>
      </c>
      <c r="CE32" s="45">
        <f t="shared" si="370"/>
        <v>5.270609739</v>
      </c>
      <c r="CF32" s="42">
        <f t="shared" si="371"/>
        <v>52.11190322</v>
      </c>
      <c r="CG32" s="43">
        <f t="shared" si="372"/>
        <v>47.86719332</v>
      </c>
      <c r="CH32" s="44" t="str">
        <f t="shared" si="373"/>
        <v>R+</v>
      </c>
      <c r="CI32" s="45">
        <f t="shared" si="374"/>
        <v>1.651002722</v>
      </c>
      <c r="CJ32" s="42">
        <f t="shared" si="375"/>
        <v>53.22085303</v>
      </c>
      <c r="CK32" s="43">
        <f t="shared" si="376"/>
        <v>46.77914697</v>
      </c>
      <c r="CL32" s="44" t="str">
        <f t="shared" si="377"/>
        <v>R+</v>
      </c>
      <c r="CM32" s="45">
        <f t="shared" si="378"/>
        <v>1.778972592</v>
      </c>
      <c r="CN32" s="42">
        <f t="shared" si="379"/>
        <v>49.72628992</v>
      </c>
      <c r="CO32" s="43">
        <f t="shared" si="380"/>
        <v>47.97582915</v>
      </c>
      <c r="CP32" s="44" t="str">
        <f t="shared" si="381"/>
        <v>R+</v>
      </c>
      <c r="CQ32" s="45">
        <f t="shared" si="382"/>
        <v>11.56323815</v>
      </c>
      <c r="CR32" s="42">
        <f t="shared" si="383"/>
        <v>48.98793305</v>
      </c>
      <c r="CS32" s="43">
        <f t="shared" si="384"/>
        <v>50.42282989</v>
      </c>
      <c r="CT32" s="43">
        <f t="shared" ref="CT32:CT38" si="613">100*KJ32/KG32</f>
        <v>0.4607824056</v>
      </c>
      <c r="CU32" s="44" t="str">
        <f t="shared" si="386"/>
        <v>R+</v>
      </c>
      <c r="CV32" s="45">
        <f t="shared" si="387"/>
        <v>9.87077278</v>
      </c>
      <c r="CW32" s="42">
        <f t="shared" si="388"/>
        <v>41.0226828</v>
      </c>
      <c r="CX32" s="43">
        <f t="shared" si="389"/>
        <v>58.65305936</v>
      </c>
      <c r="CY32" s="44" t="str">
        <f t="shared" si="390"/>
        <v>R+</v>
      </c>
      <c r="CZ32" s="45">
        <f t="shared" si="391"/>
        <v>0.04592542488</v>
      </c>
      <c r="DA32" s="42">
        <f t="shared" si="392"/>
        <v>34.71587495</v>
      </c>
      <c r="DB32" s="43">
        <f t="shared" si="393"/>
        <v>59.8261809</v>
      </c>
      <c r="DC32" s="43">
        <f t="shared" si="539"/>
        <v>5.457944152</v>
      </c>
      <c r="DD32" s="44" t="str">
        <f t="shared" si="395"/>
        <v>D+</v>
      </c>
      <c r="DE32" s="45">
        <f t="shared" si="396"/>
        <v>1.935157614</v>
      </c>
      <c r="DF32" s="42">
        <f t="shared" si="397"/>
        <v>39.38727277</v>
      </c>
      <c r="DG32" s="43">
        <f t="shared" si="398"/>
        <v>59.8370754</v>
      </c>
      <c r="DH32" s="43">
        <f t="shared" si="583"/>
        <v>0.7756518241</v>
      </c>
      <c r="DI32" s="44" t="str">
        <f t="shared" si="400"/>
        <v>D+</v>
      </c>
      <c r="DJ32" s="45">
        <f t="shared" si="401"/>
        <v>3.576785974</v>
      </c>
      <c r="DK32" s="42">
        <f t="shared" si="402"/>
        <v>49.12203934</v>
      </c>
      <c r="DL32" s="43">
        <f t="shared" si="403"/>
        <v>49.05920765</v>
      </c>
      <c r="DM32" s="43">
        <f t="shared" si="404"/>
        <v>1.478788695</v>
      </c>
      <c r="DN32" s="44" t="str">
        <f t="shared" si="405"/>
        <v>R+</v>
      </c>
      <c r="DO32" s="45">
        <f t="shared" si="406"/>
        <v>1.611504909</v>
      </c>
      <c r="DP32" s="42">
        <f t="shared" si="407"/>
        <v>39.47658621</v>
      </c>
      <c r="DQ32" s="43">
        <f t="shared" si="408"/>
        <v>37.43363536</v>
      </c>
      <c r="DR32" s="43">
        <f t="shared" si="409"/>
        <v>20.22941986</v>
      </c>
      <c r="DS32" s="43">
        <f t="shared" si="410"/>
        <v>2.252134469</v>
      </c>
      <c r="DT32" s="44" t="str">
        <f t="shared" si="411"/>
        <v>R+</v>
      </c>
      <c r="DU32" s="45">
        <f t="shared" si="412"/>
        <v>13.01597979</v>
      </c>
      <c r="DV32" s="42">
        <f t="shared" si="413"/>
        <v>37.56138393</v>
      </c>
      <c r="DW32" s="43">
        <f t="shared" si="414"/>
        <v>59.31808036</v>
      </c>
      <c r="DX32" s="43">
        <f t="shared" si="415"/>
        <v>1.449776786</v>
      </c>
      <c r="DY32" s="44" t="str">
        <f t="shared" si="416"/>
        <v>R+</v>
      </c>
      <c r="DZ32" s="45">
        <f t="shared" si="417"/>
        <v>6.723429302</v>
      </c>
      <c r="EA32" s="42">
        <f t="shared" si="418"/>
        <v>37.79239361</v>
      </c>
      <c r="EB32" s="43">
        <f t="shared" si="419"/>
        <v>60.07364603</v>
      </c>
      <c r="EC32" s="43">
        <f t="shared" si="420"/>
        <v>1.208948437</v>
      </c>
      <c r="ED32" s="44" t="str">
        <f t="shared" si="421"/>
        <v>R+</v>
      </c>
      <c r="EE32" s="45">
        <f t="shared" si="422"/>
        <v>1.368643841</v>
      </c>
      <c r="EF32" s="42">
        <f t="shared" si="423"/>
        <v>38.42297865</v>
      </c>
      <c r="EG32" s="43">
        <f t="shared" si="424"/>
        <v>59.3293924</v>
      </c>
      <c r="EH32" s="44" t="str">
        <f t="shared" si="425"/>
        <v>R+</v>
      </c>
      <c r="EI32" s="45">
        <f t="shared" si="426"/>
        <v>7.539349313</v>
      </c>
      <c r="EJ32" s="42">
        <f t="shared" si="427"/>
        <v>25.87546313</v>
      </c>
      <c r="EK32" s="43">
        <f t="shared" si="428"/>
        <v>68.65543205</v>
      </c>
      <c r="EL32" s="44" t="str">
        <f t="shared" si="429"/>
        <v>R+</v>
      </c>
      <c r="EM32" s="45">
        <f t="shared" si="430"/>
        <v>20.42045437</v>
      </c>
      <c r="EN32" s="42">
        <f t="shared" si="505"/>
        <v>47.1078821</v>
      </c>
      <c r="EO32" s="43">
        <f t="shared" si="431"/>
        <v>51.11218081</v>
      </c>
      <c r="EP32" s="43">
        <f t="shared" si="541"/>
        <v>0.3280009851</v>
      </c>
      <c r="EQ32" s="44" t="str">
        <f t="shared" si="433"/>
        <v>R+</v>
      </c>
      <c r="ER32" s="45">
        <f t="shared" si="434"/>
        <v>3.728098242</v>
      </c>
      <c r="ES32" s="42">
        <f t="shared" si="584"/>
        <v>47.84059008</v>
      </c>
      <c r="ET32" s="43">
        <f t="shared" si="585"/>
        <v>50.34182859</v>
      </c>
      <c r="EU32" s="44" t="str">
        <f t="shared" si="586"/>
        <v>R+</v>
      </c>
      <c r="EV32" s="45">
        <f t="shared" si="587"/>
        <v>1.704165161</v>
      </c>
      <c r="EW32" s="42">
        <f t="shared" si="588"/>
        <v>46.34100206</v>
      </c>
      <c r="EX32" s="43">
        <f t="shared" si="589"/>
        <v>51.13612182</v>
      </c>
      <c r="EY32" s="44" t="str">
        <f t="shared" si="590"/>
        <v>R+</v>
      </c>
      <c r="EZ32" s="45">
        <f t="shared" si="591"/>
        <v>2.754243565</v>
      </c>
      <c r="FA32" s="42">
        <f t="shared" si="592"/>
        <v>47.24007364</v>
      </c>
      <c r="FB32" s="43">
        <f t="shared" si="593"/>
        <v>51.94011186</v>
      </c>
      <c r="FC32" s="43">
        <f t="shared" ref="FC32:FC33" si="614">100*MF32/MC32</f>
        <v>0.6113870844</v>
      </c>
      <c r="FD32" s="44" t="str">
        <f t="shared" si="594"/>
        <v>R+</v>
      </c>
      <c r="FE32" s="45">
        <f t="shared" si="595"/>
        <v>2.318475375</v>
      </c>
      <c r="FF32" s="42">
        <f t="shared" si="596"/>
        <v>48.05280693</v>
      </c>
      <c r="FG32" s="43">
        <f t="shared" si="597"/>
        <v>51.8336432</v>
      </c>
      <c r="FH32" s="44" t="str">
        <f t="shared" si="598"/>
        <v>R+</v>
      </c>
      <c r="FI32" s="45">
        <f t="shared" si="599"/>
        <v>3.410819268</v>
      </c>
      <c r="FJ32" s="42">
        <f t="shared" si="600"/>
        <v>45.60560764</v>
      </c>
      <c r="FK32" s="43">
        <f t="shared" si="601"/>
        <v>53.94015035</v>
      </c>
      <c r="FL32" s="44" t="str">
        <f t="shared" si="602"/>
        <v>D+</v>
      </c>
      <c r="FM32" s="45">
        <f t="shared" si="603"/>
        <v>1.751446447</v>
      </c>
      <c r="FN32" s="42">
        <f t="shared" si="604"/>
        <v>44.76311783</v>
      </c>
      <c r="FO32" s="43">
        <f t="shared" si="605"/>
        <v>55.2207777</v>
      </c>
      <c r="FP32" s="44" t="str">
        <f t="shared" si="606"/>
        <v>R+</v>
      </c>
      <c r="FQ32" s="45">
        <f t="shared" si="607"/>
        <v>2.566538735</v>
      </c>
      <c r="FR32" s="42">
        <f t="shared" si="609"/>
        <v>47.44219446</v>
      </c>
      <c r="FS32" s="43">
        <f t="shared" si="610"/>
        <v>52.55780554</v>
      </c>
      <c r="FT32" s="44" t="str">
        <f t="shared" si="611"/>
        <v>D+</v>
      </c>
      <c r="FU32" s="45">
        <f t="shared" si="612"/>
        <v>2.483707381</v>
      </c>
      <c r="FV32" s="42">
        <f t="shared" ref="FV32:FV33" si="615">100*MT32/MS32</f>
        <v>39.25663073</v>
      </c>
      <c r="FW32" s="43">
        <f t="shared" ref="FW32:FW33" si="616">100*MU32/MS32</f>
        <v>56.89610724</v>
      </c>
      <c r="FX32" s="43">
        <f>100*MV32/MS32</f>
        <v>3.222480021</v>
      </c>
      <c r="FY32" s="43">
        <f>100*MW32/MS32</f>
        <v>0.6247820087</v>
      </c>
      <c r="FZ32" s="42">
        <f t="shared" ref="FZ32:FZ33" si="617">100*MY32/MX32</f>
        <v>45.70613696</v>
      </c>
      <c r="GA32" s="43">
        <f t="shared" ref="GA32:GA33" si="618">100*MZ32/MX32</f>
        <v>53.70625161</v>
      </c>
      <c r="GB32" s="43">
        <f t="shared" ref="GB32:GB33" si="619">100*NA32/MX32</f>
        <v>0.5876114312</v>
      </c>
      <c r="GC32" s="42">
        <f t="shared" ref="GC32:GC33" si="620">100*NC32/NB32</f>
        <v>56.40249332</v>
      </c>
      <c r="GD32" s="43">
        <f t="shared" ref="GD32:GD33" si="621">100*ND32/NB32</f>
        <v>30.64410804</v>
      </c>
      <c r="GE32" s="43">
        <f t="shared" ref="GE32:GE33" si="622">100*NE32/NB32</f>
        <v>12.95339863</v>
      </c>
      <c r="GF32" s="50" t="str">
        <f t="shared" ref="GF32:GF33" si="623">IF(PS32&gt;0,"D+","W+")</f>
        <v>D+</v>
      </c>
      <c r="GG32" s="45">
        <f t="shared" ref="GG32:GG33" si="624">ABS(PS32)</f>
        <v>11.12765421</v>
      </c>
      <c r="GH32" s="42">
        <f t="shared" ref="GH32:GH33" si="625">100*NG32/NF32</f>
        <v>55.41074565</v>
      </c>
      <c r="GI32" s="43">
        <f t="shared" ref="GI32:GI33" si="626">100*NH32/NF32</f>
        <v>29.50063867</v>
      </c>
      <c r="GJ32" s="43">
        <f t="shared" ref="GJ32:GJ33" si="627">100*NI32/NF32</f>
        <v>15.08861568</v>
      </c>
      <c r="GK32" s="50" t="str">
        <f t="shared" ref="GK32:GK33" si="628">IF(PT32&gt;0,"D+","W+")</f>
        <v>D+</v>
      </c>
      <c r="GL32" s="45">
        <f t="shared" ref="GL32:GL33" si="629">ABS(PT32)</f>
        <v>17.92659959</v>
      </c>
      <c r="GM32" s="42">
        <f t="shared" ref="GM32:GM33" si="630">100*NK32/NJ32</f>
        <v>55.21784211</v>
      </c>
      <c r="GN32" s="43">
        <f t="shared" ref="GN32:GN33" si="631">100*NL32/NJ32</f>
        <v>36.32260557</v>
      </c>
      <c r="GO32" s="43">
        <f t="shared" ref="GO32:GO33" si="632">100*NM32/NJ32</f>
        <v>8.459552321</v>
      </c>
      <c r="GP32" s="50" t="str">
        <f t="shared" ref="GP32:GP33" si="633">IF(PU32&gt;0,"D+","W+")</f>
        <v>D+</v>
      </c>
      <c r="GQ32" s="45">
        <f t="shared" ref="GQ32:GQ33" si="634">ABS(PU32)</f>
        <v>9.574168062</v>
      </c>
      <c r="GR32" s="42">
        <f t="shared" ref="GR32:GR33" si="635">100*NO32/NN32</f>
        <v>54.66341984</v>
      </c>
      <c r="GS32" s="43">
        <f t="shared" ref="GS32:GS33" si="636">100*NP32/NN32</f>
        <v>43.88218027</v>
      </c>
      <c r="GT32" s="50" t="str">
        <f t="shared" ref="GT32:GT33" si="637">IF(PV32&gt;0,"D+","W+")</f>
        <v>D+</v>
      </c>
      <c r="GU32" s="45">
        <f t="shared" ref="GU32:GU33" si="638">ABS(PV32)</f>
        <v>8.503944497</v>
      </c>
      <c r="GV32" s="42">
        <f t="shared" ref="GV32:GV33" si="639">100*NR32/NQ32</f>
        <v>75.01303912</v>
      </c>
      <c r="GW32" s="43">
        <f t="shared" ref="GW32:GW33" si="640">100*NS32/NQ32</f>
        <v>24.98696088</v>
      </c>
      <c r="GX32" s="51"/>
      <c r="GY32" s="51"/>
      <c r="GZ32" s="50" t="str">
        <f t="shared" ref="GZ32:GZ33" si="641">IF(PW32&gt;0,"D+","W+")</f>
        <v>D+</v>
      </c>
      <c r="HA32" s="45">
        <f t="shared" ref="HA32:HA33" si="642">ABS(PW32)</f>
        <v>24.14413223</v>
      </c>
      <c r="HB32" s="42">
        <f t="shared" ref="HB32:HB33" si="643">100*NW32/NV32</f>
        <v>56.75564588</v>
      </c>
      <c r="HC32" s="43">
        <f t="shared" ref="HC32:HC33" si="644">100*NX32/NV32</f>
        <v>43.24435412</v>
      </c>
      <c r="HD32" s="51"/>
      <c r="HE32" s="44" t="str">
        <f t="shared" ref="HE32:HE33" si="645">IF(PX32&gt;0,"D+","R+")</f>
        <v>R+</v>
      </c>
      <c r="HF32" s="45">
        <f t="shared" ref="HF32:HF33" si="646">ABS(PX32)</f>
        <v>2.95797753</v>
      </c>
      <c r="HG32" s="42">
        <f t="shared" ref="HG32:HG33" si="647">100*OA32/NZ32</f>
        <v>45.89985239</v>
      </c>
      <c r="HH32" s="43">
        <f t="shared" ref="HH32:HH33" si="648">100*OB32/NZ32</f>
        <v>54.10014761</v>
      </c>
      <c r="HI32" s="44" t="str">
        <f t="shared" ref="HI32:HI33" si="649">IF(PY32&gt;0,"D+","R+")</f>
        <v>R+</v>
      </c>
      <c r="HJ32" s="45">
        <f t="shared" ref="HJ32:HJ33" si="650">ABS(PY32)</f>
        <v>10.25154182</v>
      </c>
      <c r="HK32" s="14"/>
      <c r="HL32" s="56">
        <v>744296.0</v>
      </c>
      <c r="HM32" s="75">
        <v>348526.0</v>
      </c>
      <c r="HN32" s="75">
        <v>345790.0</v>
      </c>
      <c r="HO32" s="76">
        <v>30777.0</v>
      </c>
      <c r="HP32" s="39">
        <v>710972.0</v>
      </c>
      <c r="HQ32" s="34">
        <v>369561.0</v>
      </c>
      <c r="HR32" s="73">
        <v>329918.0</v>
      </c>
      <c r="HS32" s="39">
        <v>710970.0</v>
      </c>
      <c r="HT32" s="34">
        <v>384826.0</v>
      </c>
      <c r="HU32" s="73">
        <v>316534.0</v>
      </c>
      <c r="HV32" s="39">
        <v>677738.0</v>
      </c>
      <c r="HW32" s="34">
        <v>340511.0</v>
      </c>
      <c r="HX32" s="73">
        <v>331237.0</v>
      </c>
      <c r="HY32" s="39">
        <v>569081.0</v>
      </c>
      <c r="HZ32" s="34">
        <v>266348.0</v>
      </c>
      <c r="IA32" s="34">
        <v>273559.0</v>
      </c>
      <c r="IB32" s="73">
        <v>22198.0</v>
      </c>
      <c r="IC32" s="39">
        <v>499175.0</v>
      </c>
      <c r="ID32" s="34">
        <v>246214.0</v>
      </c>
      <c r="IE32" s="34">
        <v>196532.0</v>
      </c>
      <c r="IF32" s="73">
        <v>48390.0</v>
      </c>
      <c r="IG32" s="39">
        <v>537945.0</v>
      </c>
      <c r="IH32" s="34">
        <v>209040.0</v>
      </c>
      <c r="II32" s="34">
        <v>202484.0</v>
      </c>
      <c r="IJ32" s="73">
        <v>121337.0</v>
      </c>
      <c r="IK32" s="39">
        <v>450525.0</v>
      </c>
      <c r="IL32" s="34">
        <v>163696.0</v>
      </c>
      <c r="IM32" s="73">
        <v>281537.0</v>
      </c>
      <c r="IN32" s="39">
        <v>388954.0</v>
      </c>
      <c r="IO32" s="34">
        <v>120395.0</v>
      </c>
      <c r="IP32" s="73">
        <v>267051.0</v>
      </c>
      <c r="IQ32" s="39">
        <v>383999.0</v>
      </c>
      <c r="IR32" s="34">
        <v>108864.0</v>
      </c>
      <c r="IS32" s="34">
        <v>221705.0</v>
      </c>
      <c r="IT32" s="73">
        <v>49693.0</v>
      </c>
      <c r="IU32" s="39">
        <v>339618.0</v>
      </c>
      <c r="IV32" s="34">
        <v>147635.0</v>
      </c>
      <c r="IW32" s="73">
        <v>185935.0</v>
      </c>
      <c r="IX32" s="39">
        <v>334059.0</v>
      </c>
      <c r="IY32" s="34">
        <v>116435.0</v>
      </c>
      <c r="IZ32" s="73">
        <v>213724.0</v>
      </c>
      <c r="JA32" s="39">
        <v>297299.0</v>
      </c>
      <c r="JB32" s="34">
        <v>130589.0</v>
      </c>
      <c r="JC32" s="34">
        <v>154903.0</v>
      </c>
      <c r="JD32" s="73">
        <v>11173.0</v>
      </c>
      <c r="JE32" s="39">
        <v>288093.0</v>
      </c>
      <c r="JF32" s="34">
        <v>184064.0</v>
      </c>
      <c r="JG32" s="73">
        <v>104029.0</v>
      </c>
      <c r="JH32" s="39">
        <v>295761.0</v>
      </c>
      <c r="JI32" s="34">
        <v>137772.0</v>
      </c>
      <c r="JJ32" s="34">
        <v>157989.0</v>
      </c>
      <c r="JK32" s="73">
        <v>0.0</v>
      </c>
      <c r="JL32" s="39">
        <v>266994.0</v>
      </c>
      <c r="JM32" s="34">
        <v>90364.0</v>
      </c>
      <c r="JN32" s="34">
        <v>176519.0</v>
      </c>
      <c r="JO32" s="73">
        <v>111.0</v>
      </c>
      <c r="JP32" s="39">
        <v>272950.0</v>
      </c>
      <c r="JQ32" s="34">
        <v>106663.0</v>
      </c>
      <c r="JR32" s="73">
        <v>166287.0</v>
      </c>
      <c r="JS32" s="39">
        <v>231440.0</v>
      </c>
      <c r="JT32" s="34">
        <v>107995.0</v>
      </c>
      <c r="JU32" s="34">
        <v>121299.0</v>
      </c>
      <c r="JV32" s="34">
        <v>7.0</v>
      </c>
      <c r="JW32" s="73">
        <v>1970.0</v>
      </c>
      <c r="JX32" s="39">
        <v>229627.0</v>
      </c>
      <c r="JY32" s="34">
        <v>119663.0</v>
      </c>
      <c r="JZ32" s="73">
        <v>109916.0</v>
      </c>
      <c r="KA32" s="39">
        <v>235419.0</v>
      </c>
      <c r="KB32" s="34">
        <v>125292.0</v>
      </c>
      <c r="KC32" s="73">
        <v>110127.0</v>
      </c>
      <c r="KD32" s="39">
        <v>218114.0</v>
      </c>
      <c r="KE32" s="34">
        <v>108460.0</v>
      </c>
      <c r="KF32" s="73">
        <v>104642.0</v>
      </c>
      <c r="KG32" s="39">
        <v>205520.0</v>
      </c>
      <c r="KH32" s="34">
        <v>100680.0</v>
      </c>
      <c r="KI32" s="34">
        <v>103629.0</v>
      </c>
      <c r="KJ32" s="73">
        <v>947.0</v>
      </c>
      <c r="KK32" s="39">
        <v>196757.0</v>
      </c>
      <c r="KL32" s="34">
        <v>80715.0</v>
      </c>
      <c r="KM32" s="73">
        <v>115404.0</v>
      </c>
      <c r="KN32" s="39">
        <v>164769.0</v>
      </c>
      <c r="KO32" s="34">
        <v>57201.0</v>
      </c>
      <c r="KP32" s="34">
        <v>98575.0</v>
      </c>
      <c r="KQ32" s="73">
        <v>8993.0</v>
      </c>
      <c r="KR32" s="39">
        <v>159092.0</v>
      </c>
      <c r="KS32" s="34">
        <v>62662.0</v>
      </c>
      <c r="KT32" s="34">
        <v>95196.0</v>
      </c>
      <c r="KU32" s="73">
        <v>1234.0</v>
      </c>
      <c r="KV32" s="39">
        <v>89127.0</v>
      </c>
      <c r="KW32" s="34">
        <v>43781.0</v>
      </c>
      <c r="KX32" s="34">
        <v>43725.0</v>
      </c>
      <c r="KY32" s="73">
        <v>1318.0</v>
      </c>
      <c r="KZ32" s="39">
        <v>87961.0</v>
      </c>
      <c r="LA32" s="34">
        <v>34724.0</v>
      </c>
      <c r="LB32" s="34">
        <v>32927.0</v>
      </c>
      <c r="LC32" s="34">
        <v>17794.0</v>
      </c>
      <c r="LD32" s="73">
        <v>1981.0</v>
      </c>
      <c r="LE32" s="39">
        <v>89600.0</v>
      </c>
      <c r="LF32" s="34">
        <v>33655.0</v>
      </c>
      <c r="LG32" s="34">
        <v>53149.0</v>
      </c>
      <c r="LH32" s="73">
        <v>1299.0</v>
      </c>
      <c r="LI32" s="39">
        <v>90161.0</v>
      </c>
      <c r="LJ32" s="34">
        <v>34074.0</v>
      </c>
      <c r="LK32" s="34">
        <v>54163.0</v>
      </c>
      <c r="LL32" s="73">
        <v>1090.0</v>
      </c>
      <c r="LM32" s="39">
        <v>92364.0</v>
      </c>
      <c r="LN32" s="34">
        <v>35489.0</v>
      </c>
      <c r="LO32" s="73">
        <v>54799.0</v>
      </c>
      <c r="LP32" s="39">
        <v>83670.0</v>
      </c>
      <c r="LQ32" s="34">
        <v>21650.0</v>
      </c>
      <c r="LR32" s="73">
        <v>57444.0</v>
      </c>
      <c r="LS32" s="39">
        <v>89329.0</v>
      </c>
      <c r="LT32" s="34">
        <v>42081.0</v>
      </c>
      <c r="LU32" s="34">
        <v>45658.0</v>
      </c>
      <c r="LV32" s="73">
        <v>293.0</v>
      </c>
      <c r="LW32" s="39">
        <v>90835.0</v>
      </c>
      <c r="LX32" s="34">
        <v>43456.0</v>
      </c>
      <c r="LY32" s="73">
        <v>45728.0</v>
      </c>
      <c r="LZ32" s="39">
        <v>84586.0</v>
      </c>
      <c r="MA32" s="34">
        <v>39198.0</v>
      </c>
      <c r="MB32" s="73">
        <v>43254.0</v>
      </c>
      <c r="MC32" s="39">
        <v>86361.0</v>
      </c>
      <c r="MD32" s="34">
        <v>40797.0</v>
      </c>
      <c r="ME32" s="34">
        <v>44856.0</v>
      </c>
      <c r="MF32" s="73">
        <v>528.0</v>
      </c>
      <c r="MG32" s="39">
        <v>80141.0</v>
      </c>
      <c r="MH32" s="34">
        <v>38510.0</v>
      </c>
      <c r="MI32" s="73">
        <v>41540.0</v>
      </c>
      <c r="MJ32" s="39">
        <v>68906.0</v>
      </c>
      <c r="MK32" s="34">
        <v>31425.0</v>
      </c>
      <c r="ML32" s="73">
        <v>37168.0</v>
      </c>
      <c r="MM32" s="39">
        <v>68304.0</v>
      </c>
      <c r="MN32" s="34">
        <v>30575.0</v>
      </c>
      <c r="MO32" s="73">
        <v>37718.0</v>
      </c>
      <c r="MP32" s="39">
        <v>69630.0</v>
      </c>
      <c r="MQ32" s="34">
        <v>33034.0</v>
      </c>
      <c r="MR32" s="73">
        <v>36596.0</v>
      </c>
      <c r="MS32" s="39">
        <v>65943.0</v>
      </c>
      <c r="MT32" s="34">
        <v>25887.0</v>
      </c>
      <c r="MU32" s="34">
        <v>37519.0</v>
      </c>
      <c r="MV32" s="34">
        <v>2125.0</v>
      </c>
      <c r="MW32" s="73">
        <v>412.0</v>
      </c>
      <c r="MX32" s="39">
        <v>69774.0</v>
      </c>
      <c r="MY32" s="34">
        <v>31891.0</v>
      </c>
      <c r="MZ32" s="34">
        <v>37473.0</v>
      </c>
      <c r="NA32" s="73">
        <v>410.0</v>
      </c>
      <c r="NB32" s="39">
        <v>50535.0</v>
      </c>
      <c r="NC32" s="34">
        <v>28503.0</v>
      </c>
      <c r="ND32" s="34">
        <v>15486.0</v>
      </c>
      <c r="NE32" s="73">
        <v>6546.0</v>
      </c>
      <c r="NF32" s="39">
        <v>50104.0</v>
      </c>
      <c r="NG32" s="34">
        <v>27763.0</v>
      </c>
      <c r="NH32" s="34">
        <v>14781.0</v>
      </c>
      <c r="NI32" s="73">
        <v>7560.0</v>
      </c>
      <c r="NJ32" s="39">
        <v>49187.0</v>
      </c>
      <c r="NK32" s="34">
        <v>27160.0</v>
      </c>
      <c r="NL32" s="34">
        <v>17866.0</v>
      </c>
      <c r="NM32" s="73">
        <v>4161.0</v>
      </c>
      <c r="NN32" s="39">
        <v>59956.0</v>
      </c>
      <c r="NO32" s="34">
        <v>32774.0</v>
      </c>
      <c r="NP32" s="73">
        <v>26310.0</v>
      </c>
      <c r="NQ32" s="39">
        <v>24925.0</v>
      </c>
      <c r="NR32" s="34">
        <v>18697.0</v>
      </c>
      <c r="NS32" s="34">
        <v>6228.0</v>
      </c>
      <c r="NT32" s="34">
        <v>0.0</v>
      </c>
      <c r="NU32" s="34">
        <v>0.0</v>
      </c>
      <c r="NV32" s="39">
        <v>43793.0</v>
      </c>
      <c r="NW32" s="34">
        <v>24855.0</v>
      </c>
      <c r="NX32" s="34">
        <v>18938.0</v>
      </c>
      <c r="NY32" s="34">
        <v>0.0</v>
      </c>
      <c r="NZ32" s="39">
        <v>44035.0</v>
      </c>
      <c r="OA32" s="34">
        <v>20212.0</v>
      </c>
      <c r="OB32" s="73">
        <v>23823.0</v>
      </c>
      <c r="OC32" s="14"/>
      <c r="OD32" s="40">
        <f t="shared" si="145"/>
        <v>-0.9161923173</v>
      </c>
      <c r="OE32" s="40">
        <f t="shared" si="146"/>
        <v>0.869232661</v>
      </c>
      <c r="OF32" s="40">
        <f t="shared" si="147"/>
        <v>1.18019683</v>
      </c>
      <c r="OG32" s="40">
        <f t="shared" si="148"/>
        <v>1.934419881</v>
      </c>
      <c r="OH32" s="40">
        <f t="shared" si="149"/>
        <v>-0.9375282002</v>
      </c>
      <c r="OI32" s="40">
        <f t="shared" si="150"/>
        <v>0.8754028409</v>
      </c>
      <c r="OJ32" s="40">
        <f t="shared" si="151"/>
        <v>-2.658367706</v>
      </c>
      <c r="OK32" s="40">
        <f t="shared" si="152"/>
        <v>-9.332074057</v>
      </c>
      <c r="OL32" s="40">
        <f t="shared" si="153"/>
        <v>-9.756372524</v>
      </c>
      <c r="OM32" s="40">
        <f t="shared" si="154"/>
        <v>-11.76235093</v>
      </c>
      <c r="ON32" s="40">
        <f t="shared" si="155"/>
        <v>-6.793209616</v>
      </c>
      <c r="OO32" s="40">
        <f t="shared" si="156"/>
        <v>-2.947548738</v>
      </c>
      <c r="OP32" s="40">
        <f t="shared" si="157"/>
        <v>-3.852316572</v>
      </c>
      <c r="OQ32" s="40">
        <f t="shared" si="158"/>
        <v>2.544677417</v>
      </c>
      <c r="OR32" s="40">
        <f t="shared" si="159"/>
        <v>-3.500354828</v>
      </c>
      <c r="OS32" s="40">
        <f t="shared" si="160"/>
        <v>-8.389316742</v>
      </c>
      <c r="OT32" s="40">
        <f t="shared" si="161"/>
        <v>-5.470257975</v>
      </c>
      <c r="OU32" s="40">
        <f t="shared" si="162"/>
        <v>-5.270609739</v>
      </c>
      <c r="OV32" s="40">
        <f t="shared" si="163"/>
        <v>-1.651002722</v>
      </c>
      <c r="OW32" s="40">
        <f t="shared" si="164"/>
        <v>-1.778972592</v>
      </c>
      <c r="OX32" s="40">
        <f t="shared" si="165"/>
        <v>-11.56323815</v>
      </c>
      <c r="OY32" s="40">
        <f t="shared" si="166"/>
        <v>-9.87077278</v>
      </c>
      <c r="OZ32" s="40">
        <f t="shared" si="167"/>
        <v>-0.04592542488</v>
      </c>
      <c r="PA32" s="40">
        <f t="shared" si="168"/>
        <v>1.935157614</v>
      </c>
      <c r="PB32" s="40">
        <f t="shared" si="169"/>
        <v>3.576785974</v>
      </c>
      <c r="PC32" s="40">
        <f t="shared" si="170"/>
        <v>-1.611504909</v>
      </c>
      <c r="PD32" s="40">
        <f t="shared" si="171"/>
        <v>-13.01597979</v>
      </c>
      <c r="PE32" s="40">
        <f t="shared" si="172"/>
        <v>-6.723429302</v>
      </c>
      <c r="PF32" s="40">
        <f t="shared" si="173"/>
        <v>-1.368643841</v>
      </c>
      <c r="PG32" s="40">
        <f t="shared" si="174"/>
        <v>-7.539349313</v>
      </c>
      <c r="PH32" s="40">
        <f t="shared" si="175"/>
        <v>-20.42045437</v>
      </c>
      <c r="PI32" s="40">
        <f t="shared" si="176"/>
        <v>-3.728098242</v>
      </c>
      <c r="PJ32" s="40">
        <f t="shared" si="177"/>
        <v>-1.704165161</v>
      </c>
      <c r="PK32" s="40">
        <f t="shared" si="178"/>
        <v>-2.754243565</v>
      </c>
      <c r="PL32" s="40">
        <f t="shared" si="179"/>
        <v>-2.318475375</v>
      </c>
      <c r="PM32" s="40">
        <f t="shared" si="180"/>
        <v>-3.410819268</v>
      </c>
      <c r="PN32" s="40">
        <f t="shared" si="181"/>
        <v>1.751446447</v>
      </c>
      <c r="PO32" s="40">
        <f t="shared" si="182"/>
        <v>-2.566538735</v>
      </c>
      <c r="PP32" s="40">
        <f t="shared" si="183"/>
        <v>2.483707381</v>
      </c>
      <c r="PQ32" s="40">
        <f t="shared" si="184"/>
        <v>-1.852401517</v>
      </c>
      <c r="PR32" s="40">
        <f t="shared" si="185"/>
        <v>-11.8086805</v>
      </c>
      <c r="PS32" s="40">
        <f t="shared" si="186"/>
        <v>11.12765421</v>
      </c>
      <c r="PT32" s="40">
        <f t="shared" si="187"/>
        <v>17.92659959</v>
      </c>
      <c r="PU32" s="40">
        <f t="shared" si="188"/>
        <v>9.574168062</v>
      </c>
      <c r="PV32" s="40">
        <f t="shared" si="189"/>
        <v>8.503944497</v>
      </c>
      <c r="PW32" s="40">
        <f t="shared" si="190"/>
        <v>24.14413223</v>
      </c>
      <c r="PX32" s="40">
        <f t="shared" si="191"/>
        <v>-2.95797753</v>
      </c>
      <c r="PY32" s="40">
        <f t="shared" si="192"/>
        <v>-10.25154182</v>
      </c>
    </row>
    <row r="33">
      <c r="A33" s="77" t="s">
        <v>187</v>
      </c>
      <c r="B33" s="42">
        <f t="shared" si="2"/>
        <v>54.98925826</v>
      </c>
      <c r="C33" s="43">
        <f t="shared" si="3"/>
        <v>41.00451964</v>
      </c>
      <c r="D33" s="43">
        <f t="shared" si="4"/>
        <v>1.855186559</v>
      </c>
      <c r="E33" s="44" t="str">
        <f t="shared" si="115"/>
        <v>D+</v>
      </c>
      <c r="F33" s="45">
        <f t="shared" si="116"/>
        <v>6.170969383</v>
      </c>
      <c r="G33" s="42">
        <f t="shared" si="5"/>
        <v>58.24509605</v>
      </c>
      <c r="H33" s="43">
        <f t="shared" si="6"/>
        <v>40.5010216</v>
      </c>
      <c r="I33" s="44" t="str">
        <f t="shared" si="117"/>
        <v>D+</v>
      </c>
      <c r="J33" s="45">
        <f t="shared" si="118"/>
        <v>7.020175411</v>
      </c>
      <c r="K33" s="42">
        <f t="shared" si="7"/>
        <v>57.13668955</v>
      </c>
      <c r="L33" s="43">
        <f t="shared" si="8"/>
        <v>41.60530478</v>
      </c>
      <c r="M33" s="44" t="str">
        <f t="shared" si="119"/>
        <v>D+</v>
      </c>
      <c r="N33" s="45">
        <f t="shared" si="120"/>
        <v>4.176285581</v>
      </c>
      <c r="O33" s="42">
        <f t="shared" si="9"/>
        <v>52.91687442</v>
      </c>
      <c r="P33" s="43">
        <f t="shared" si="10"/>
        <v>46.23310245</v>
      </c>
      <c r="Q33" s="44" t="str">
        <f t="shared" si="121"/>
        <v>D+</v>
      </c>
      <c r="R33" s="45">
        <f t="shared" si="122"/>
        <v>4.61466758</v>
      </c>
      <c r="S33" s="42">
        <f t="shared" si="11"/>
        <v>56.12560892</v>
      </c>
      <c r="T33" s="43">
        <f t="shared" si="12"/>
        <v>40.29124386</v>
      </c>
      <c r="U33" s="43">
        <f t="shared" si="13"/>
        <v>2.966655016</v>
      </c>
      <c r="V33" s="44" t="str">
        <f t="shared" si="123"/>
        <v>D+</v>
      </c>
      <c r="W33" s="45">
        <f t="shared" si="124"/>
        <v>7.941681412</v>
      </c>
      <c r="X33" s="42">
        <f t="shared" si="14"/>
        <v>53.72017815</v>
      </c>
      <c r="Y33" s="43">
        <f t="shared" si="15"/>
        <v>35.86304342</v>
      </c>
      <c r="Z33" s="43">
        <f t="shared" si="16"/>
        <v>8.522446304</v>
      </c>
      <c r="AA33" s="44" t="str">
        <f t="shared" si="125"/>
        <v>D+</v>
      </c>
      <c r="AB33" s="45">
        <f t="shared" si="126"/>
        <v>5.231521986</v>
      </c>
      <c r="AC33" s="42">
        <f t="shared" si="17"/>
        <v>42.95395912</v>
      </c>
      <c r="AD33" s="43">
        <f t="shared" si="18"/>
        <v>40.58103346</v>
      </c>
      <c r="AE33" s="43">
        <f t="shared" si="19"/>
        <v>15.60682906</v>
      </c>
      <c r="AF33" s="44" t="str">
        <f t="shared" si="127"/>
        <v>R+</v>
      </c>
      <c r="AG33" s="45">
        <f t="shared" si="128"/>
        <v>2.03460071</v>
      </c>
      <c r="AH33" s="42">
        <f t="shared" si="20"/>
        <v>42.59814238</v>
      </c>
      <c r="AI33" s="43">
        <f t="shared" si="21"/>
        <v>56.24010946</v>
      </c>
      <c r="AJ33" s="44" t="str">
        <f t="shared" si="129"/>
        <v>R+</v>
      </c>
      <c r="AK33" s="45">
        <f t="shared" si="130"/>
        <v>2.999598943</v>
      </c>
      <c r="AL33" s="42">
        <f t="shared" si="22"/>
        <v>39.19754794</v>
      </c>
      <c r="AM33" s="43">
        <f t="shared" si="23"/>
        <v>60.09051973</v>
      </c>
      <c r="AN33" s="44" t="str">
        <f t="shared" si="131"/>
        <v>R+</v>
      </c>
      <c r="AO33" s="45">
        <f t="shared" si="132"/>
        <v>1.351771338</v>
      </c>
      <c r="AP33" s="42">
        <f t="shared" si="24"/>
        <v>38.55799204</v>
      </c>
      <c r="AQ33" s="43">
        <f t="shared" si="25"/>
        <v>51.97315978</v>
      </c>
      <c r="AR33" s="43">
        <f t="shared" si="26"/>
        <v>7.884977034</v>
      </c>
      <c r="AS33" s="44" t="str">
        <f t="shared" si="133"/>
        <v>R+</v>
      </c>
      <c r="AT33" s="45">
        <f t="shared" si="134"/>
        <v>2.103803073</v>
      </c>
      <c r="AU33" s="42">
        <f t="shared" si="27"/>
        <v>47.92391503</v>
      </c>
      <c r="AV33" s="43">
        <f t="shared" si="28"/>
        <v>50.08134094</v>
      </c>
      <c r="AW33" s="44" t="str">
        <f t="shared" si="135"/>
        <v>R+</v>
      </c>
      <c r="AX33" s="45">
        <f t="shared" si="136"/>
        <v>2.152954146</v>
      </c>
      <c r="AY33" s="42">
        <f t="shared" si="29"/>
        <v>36.77433389</v>
      </c>
      <c r="AZ33" s="43">
        <f t="shared" si="30"/>
        <v>61.57360682</v>
      </c>
      <c r="BA33" s="44" t="str">
        <f t="shared" si="137"/>
        <v>R+</v>
      </c>
      <c r="BB33" s="45">
        <f t="shared" si="138"/>
        <v>0.8218169981</v>
      </c>
      <c r="BC33" s="42">
        <f t="shared" si="31"/>
        <v>43.96634202</v>
      </c>
      <c r="BD33" s="43">
        <f t="shared" si="32"/>
        <v>46.09686669</v>
      </c>
      <c r="BE33" s="43">
        <f t="shared" si="33"/>
        <v>9.118295052</v>
      </c>
      <c r="BF33" s="44" t="str">
        <f t="shared" si="139"/>
        <v>R+</v>
      </c>
      <c r="BG33" s="45">
        <f t="shared" si="140"/>
        <v>0.7768477647</v>
      </c>
      <c r="BH33" s="42">
        <f t="shared" si="193"/>
        <v>65.60667002</v>
      </c>
      <c r="BI33" s="43">
        <f t="shared" si="34"/>
        <v>33.85742438</v>
      </c>
      <c r="BJ33" s="44" t="str">
        <f t="shared" si="141"/>
        <v>D+</v>
      </c>
      <c r="BK33" s="45">
        <f t="shared" si="142"/>
        <v>4.614351786</v>
      </c>
      <c r="BL33" s="42">
        <f t="shared" si="35"/>
        <v>49.9588729</v>
      </c>
      <c r="BM33" s="43">
        <f t="shared" si="36"/>
        <v>49.16225856</v>
      </c>
      <c r="BN33" s="43">
        <f t="shared" si="37"/>
        <v>0.8788685343</v>
      </c>
      <c r="BO33" s="44" t="str">
        <f t="shared" si="143"/>
        <v>D+</v>
      </c>
      <c r="BP33" s="45">
        <f t="shared" si="144"/>
        <v>0.3192774001</v>
      </c>
      <c r="BQ33" s="42">
        <f t="shared" si="358"/>
        <v>34.22826924</v>
      </c>
      <c r="BR33" s="43">
        <f t="shared" si="359"/>
        <v>64.68358242</v>
      </c>
      <c r="BS33" s="43">
        <f t="shared" si="360"/>
        <v>1.088148349</v>
      </c>
      <c r="BT33" s="44" t="str">
        <f t="shared" si="361"/>
        <v>R+</v>
      </c>
      <c r="BU33" s="45">
        <f t="shared" si="362"/>
        <v>7.643527579</v>
      </c>
      <c r="BV33" s="42">
        <f t="shared" si="363"/>
        <v>41.98715962</v>
      </c>
      <c r="BW33" s="43">
        <f t="shared" si="364"/>
        <v>56.81266052</v>
      </c>
      <c r="BX33" s="44" t="str">
        <f t="shared" si="365"/>
        <v>R+</v>
      </c>
      <c r="BY33" s="45">
        <f t="shared" si="366"/>
        <v>2.050908576</v>
      </c>
      <c r="BZ33" s="42">
        <f t="shared" si="367"/>
        <v>45.93125098</v>
      </c>
      <c r="CA33" s="43">
        <f t="shared" si="368"/>
        <v>50.32553583</v>
      </c>
      <c r="CB33" s="51"/>
      <c r="CC33" s="43">
        <f t="shared" si="608"/>
        <v>2.189371421</v>
      </c>
      <c r="CD33" s="44" t="str">
        <f t="shared" si="369"/>
        <v>R+</v>
      </c>
      <c r="CE33" s="45">
        <f t="shared" si="370"/>
        <v>4.652115201</v>
      </c>
      <c r="CF33" s="42">
        <f t="shared" si="371"/>
        <v>50.30520516</v>
      </c>
      <c r="CG33" s="43">
        <f t="shared" si="372"/>
        <v>48.9537678</v>
      </c>
      <c r="CH33" s="44" t="str">
        <f t="shared" si="373"/>
        <v>R+</v>
      </c>
      <c r="CI33" s="45">
        <f t="shared" si="374"/>
        <v>3.093038085</v>
      </c>
      <c r="CJ33" s="42">
        <f t="shared" si="375"/>
        <v>51.54784259</v>
      </c>
      <c r="CK33" s="43">
        <f t="shared" si="376"/>
        <v>47.93156277</v>
      </c>
      <c r="CL33" s="44" t="str">
        <f t="shared" si="377"/>
        <v>R+</v>
      </c>
      <c r="CM33" s="45">
        <f t="shared" si="378"/>
        <v>3.182223372</v>
      </c>
      <c r="CN33" s="42">
        <f t="shared" si="379"/>
        <v>59.53790216</v>
      </c>
      <c r="CO33" s="43">
        <f t="shared" si="380"/>
        <v>39.56863105</v>
      </c>
      <c r="CP33" s="44" t="str">
        <f t="shared" si="381"/>
        <v>R+</v>
      </c>
      <c r="CQ33" s="45">
        <f t="shared" si="382"/>
        <v>2.384404098</v>
      </c>
      <c r="CR33" s="42">
        <f t="shared" si="383"/>
        <v>49.48459047</v>
      </c>
      <c r="CS33" s="43">
        <f t="shared" si="384"/>
        <v>47.58613624</v>
      </c>
      <c r="CT33" s="43">
        <f t="shared" si="613"/>
        <v>2.637812158</v>
      </c>
      <c r="CU33" s="44" t="str">
        <f t="shared" si="386"/>
        <v>R+</v>
      </c>
      <c r="CV33" s="45">
        <f t="shared" si="387"/>
        <v>8.171200178</v>
      </c>
      <c r="CW33" s="42">
        <f t="shared" si="388"/>
        <v>39.79118112</v>
      </c>
      <c r="CX33" s="43">
        <f t="shared" si="389"/>
        <v>59.76903034</v>
      </c>
      <c r="CY33" s="44" t="str">
        <f t="shared" si="390"/>
        <v>R+</v>
      </c>
      <c r="CZ33" s="45">
        <f t="shared" si="391"/>
        <v>1.235109028</v>
      </c>
      <c r="DA33" s="42">
        <f t="shared" si="392"/>
        <v>27.41448826</v>
      </c>
      <c r="DB33" s="43">
        <f t="shared" si="393"/>
        <v>62.16509112</v>
      </c>
      <c r="DC33" s="43">
        <f t="shared" si="539"/>
        <v>10.02698699</v>
      </c>
      <c r="DD33" s="44" t="str">
        <f t="shared" si="395"/>
        <v>R+</v>
      </c>
      <c r="DE33" s="45">
        <f t="shared" si="396"/>
        <v>4.181374397</v>
      </c>
      <c r="DF33" s="42">
        <f t="shared" si="397"/>
        <v>28.41849541</v>
      </c>
      <c r="DG33" s="43">
        <f t="shared" si="398"/>
        <v>67.65260641</v>
      </c>
      <c r="DH33" s="43">
        <f t="shared" si="583"/>
        <v>3.002512327</v>
      </c>
      <c r="DI33" s="44" t="str">
        <f t="shared" si="400"/>
        <v>R+</v>
      </c>
      <c r="DJ33" s="45">
        <f t="shared" si="401"/>
        <v>6.537692475</v>
      </c>
      <c r="DK33" s="42">
        <f t="shared" si="402"/>
        <v>42.67800875</v>
      </c>
      <c r="DL33" s="43">
        <f t="shared" si="403"/>
        <v>54.40112288</v>
      </c>
      <c r="DM33" s="43">
        <f t="shared" si="404"/>
        <v>2.104392426</v>
      </c>
      <c r="DN33" s="44" t="str">
        <f t="shared" si="405"/>
        <v>R+</v>
      </c>
      <c r="DO33" s="45">
        <f t="shared" si="406"/>
        <v>7.681419381</v>
      </c>
      <c r="DP33" s="42">
        <f t="shared" si="407"/>
        <v>41.20012294</v>
      </c>
      <c r="DQ33" s="43">
        <f t="shared" si="408"/>
        <v>20.5285403</v>
      </c>
      <c r="DR33" s="43">
        <f t="shared" si="409"/>
        <v>33.60224061</v>
      </c>
      <c r="DS33" s="43">
        <f t="shared" si="410"/>
        <v>3.685362308</v>
      </c>
      <c r="DT33" s="44" t="str">
        <f t="shared" si="411"/>
        <v>D+</v>
      </c>
      <c r="DU33" s="45">
        <f t="shared" si="412"/>
        <v>2.399789389</v>
      </c>
      <c r="DV33" s="42">
        <f t="shared" si="413"/>
        <v>39.07465249</v>
      </c>
      <c r="DW33" s="43">
        <f t="shared" si="414"/>
        <v>56.795494</v>
      </c>
      <c r="DX33" s="43">
        <f t="shared" si="415"/>
        <v>2.194125165</v>
      </c>
      <c r="DY33" s="44" t="str">
        <f t="shared" si="416"/>
        <v>R+</v>
      </c>
      <c r="DZ33" s="45">
        <f t="shared" si="417"/>
        <v>4.736790286</v>
      </c>
      <c r="EA33" s="42">
        <f t="shared" si="418"/>
        <v>38.04580774</v>
      </c>
      <c r="EB33" s="43">
        <f t="shared" si="419"/>
        <v>56.67915857</v>
      </c>
      <c r="EC33" s="43">
        <f t="shared" si="420"/>
        <v>2.216406541</v>
      </c>
      <c r="ED33" s="44" t="str">
        <f t="shared" si="421"/>
        <v>D+</v>
      </c>
      <c r="EE33" s="45">
        <f t="shared" si="422"/>
        <v>0.1794013163</v>
      </c>
      <c r="EF33" s="42">
        <f t="shared" si="423"/>
        <v>41.09412791</v>
      </c>
      <c r="EG33" s="43">
        <f t="shared" si="424"/>
        <v>55.28163571</v>
      </c>
      <c r="EH33" s="44" t="str">
        <f t="shared" si="425"/>
        <v>R+</v>
      </c>
      <c r="EI33" s="45">
        <f t="shared" si="426"/>
        <v>4.206307332</v>
      </c>
      <c r="EJ33" s="42">
        <f t="shared" si="427"/>
        <v>36.0159047</v>
      </c>
      <c r="EK33" s="43">
        <f t="shared" si="428"/>
        <v>59.67899658</v>
      </c>
      <c r="EL33" s="44" t="str">
        <f t="shared" si="429"/>
        <v>R+</v>
      </c>
      <c r="EM33" s="45">
        <f t="shared" si="430"/>
        <v>10.15676848</v>
      </c>
      <c r="EN33" s="42">
        <f t="shared" si="505"/>
        <v>50.66775664</v>
      </c>
      <c r="EO33" s="43">
        <f t="shared" si="431"/>
        <v>46.23529795</v>
      </c>
      <c r="EP33" s="43">
        <f t="shared" si="541"/>
        <v>0.2917455268</v>
      </c>
      <c r="EQ33" s="44" t="str">
        <f t="shared" si="433"/>
        <v>D+</v>
      </c>
      <c r="ER33" s="45">
        <f t="shared" si="434"/>
        <v>0.597392217</v>
      </c>
      <c r="ES33" s="42">
        <f t="shared" si="584"/>
        <v>49.87080359</v>
      </c>
      <c r="ET33" s="43">
        <f t="shared" si="585"/>
        <v>47.5179476</v>
      </c>
      <c r="EU33" s="44" t="str">
        <f t="shared" si="586"/>
        <v>D+</v>
      </c>
      <c r="EV33" s="45">
        <f t="shared" si="587"/>
        <v>0.777577041</v>
      </c>
      <c r="EW33" s="42">
        <f t="shared" si="588"/>
        <v>48.97957619</v>
      </c>
      <c r="EX33" s="43">
        <f t="shared" si="589"/>
        <v>47.30933884</v>
      </c>
      <c r="EY33" s="44" t="str">
        <f t="shared" si="590"/>
        <v>D+</v>
      </c>
      <c r="EZ33" s="45">
        <f t="shared" si="591"/>
        <v>0.5726744054</v>
      </c>
      <c r="FA33" s="42">
        <f t="shared" si="592"/>
        <v>49.83775739</v>
      </c>
      <c r="FB33" s="43">
        <f t="shared" si="593"/>
        <v>49.02044501</v>
      </c>
      <c r="FC33" s="43">
        <f t="shared" si="614"/>
        <v>1.064132592</v>
      </c>
      <c r="FD33" s="44" t="str">
        <f t="shared" si="594"/>
        <v>D+</v>
      </c>
      <c r="FE33" s="45">
        <f t="shared" si="595"/>
        <v>0.4643448882</v>
      </c>
      <c r="FF33" s="42">
        <f t="shared" si="596"/>
        <v>52.66379948</v>
      </c>
      <c r="FG33" s="43">
        <f t="shared" si="597"/>
        <v>47.01193953</v>
      </c>
      <c r="FH33" s="44" t="str">
        <f t="shared" si="598"/>
        <v>D+</v>
      </c>
      <c r="FI33" s="45">
        <f t="shared" si="599"/>
        <v>1.316871055</v>
      </c>
      <c r="FJ33" s="42">
        <f t="shared" si="600"/>
        <v>45.47920434</v>
      </c>
      <c r="FK33" s="43">
        <f t="shared" si="601"/>
        <v>54.52079566</v>
      </c>
      <c r="FL33" s="44" t="str">
        <f t="shared" si="602"/>
        <v>D+</v>
      </c>
      <c r="FM33" s="45">
        <f t="shared" si="603"/>
        <v>1.416938017</v>
      </c>
      <c r="FN33" s="42">
        <f t="shared" si="604"/>
        <v>50.87965574</v>
      </c>
      <c r="FO33" s="43">
        <f t="shared" si="605"/>
        <v>49.12034426</v>
      </c>
      <c r="FP33" s="44" t="str">
        <f t="shared" si="606"/>
        <v>D+</v>
      </c>
      <c r="FQ33" s="45">
        <f t="shared" si="607"/>
        <v>3.542789152</v>
      </c>
      <c r="FR33" s="42">
        <f t="shared" si="609"/>
        <v>52.83540587</v>
      </c>
      <c r="FS33" s="43">
        <f t="shared" si="610"/>
        <v>47.16459413</v>
      </c>
      <c r="FT33" s="44" t="str">
        <f t="shared" si="611"/>
        <v>D+</v>
      </c>
      <c r="FU33" s="45">
        <f t="shared" si="612"/>
        <v>7.876918798</v>
      </c>
      <c r="FV33" s="42">
        <f t="shared" si="615"/>
        <v>51.86569319</v>
      </c>
      <c r="FW33" s="43">
        <f t="shared" si="616"/>
        <v>48.13430681</v>
      </c>
      <c r="FX33" s="51"/>
      <c r="FY33" s="51"/>
      <c r="FZ33" s="42">
        <f t="shared" si="617"/>
        <v>47.22825868</v>
      </c>
      <c r="GA33" s="43">
        <f t="shared" si="618"/>
        <v>28.51020162</v>
      </c>
      <c r="GB33" s="43">
        <f t="shared" si="619"/>
        <v>24.2615397</v>
      </c>
      <c r="GC33" s="42">
        <f t="shared" si="620"/>
        <v>53.23840423</v>
      </c>
      <c r="GD33" s="43">
        <f t="shared" si="621"/>
        <v>46.33020908</v>
      </c>
      <c r="GE33" s="43">
        <f t="shared" si="622"/>
        <v>0.4313866859</v>
      </c>
      <c r="GF33" s="44" t="str">
        <f t="shared" si="623"/>
        <v>W+</v>
      </c>
      <c r="GG33" s="45">
        <f t="shared" si="624"/>
        <v>0.1990275332</v>
      </c>
      <c r="GH33" s="42">
        <f t="shared" si="625"/>
        <v>47.4702515</v>
      </c>
      <c r="GI33" s="43">
        <f t="shared" si="626"/>
        <v>51.47616904</v>
      </c>
      <c r="GJ33" s="43">
        <f t="shared" si="627"/>
        <v>1.053579469</v>
      </c>
      <c r="GK33" s="50" t="str">
        <f t="shared" si="628"/>
        <v>D+</v>
      </c>
      <c r="GL33" s="45">
        <f t="shared" si="629"/>
        <v>0.6451678172</v>
      </c>
      <c r="GM33" s="42">
        <f t="shared" si="630"/>
        <v>49.37190561</v>
      </c>
      <c r="GN33" s="43">
        <f t="shared" si="631"/>
        <v>50.45559886</v>
      </c>
      <c r="GO33" s="43">
        <f t="shared" si="632"/>
        <v>0.172495523</v>
      </c>
      <c r="GP33" s="44" t="str">
        <f t="shared" si="633"/>
        <v>W+</v>
      </c>
      <c r="GQ33" s="45">
        <f t="shared" si="634"/>
        <v>1.289318432</v>
      </c>
      <c r="GR33" s="42">
        <f t="shared" si="635"/>
        <v>48.14906755</v>
      </c>
      <c r="GS33" s="43">
        <f t="shared" si="636"/>
        <v>51.74387936</v>
      </c>
      <c r="GT33" s="50" t="str">
        <f t="shared" si="637"/>
        <v>D+</v>
      </c>
      <c r="GU33" s="45">
        <f t="shared" si="638"/>
        <v>1.234434303</v>
      </c>
      <c r="GV33" s="42">
        <f t="shared" si="639"/>
        <v>49.47321618</v>
      </c>
      <c r="GW33" s="43">
        <f t="shared" si="640"/>
        <v>50.52678382</v>
      </c>
      <c r="GX33" s="51"/>
      <c r="GY33" s="51"/>
      <c r="GZ33" s="44" t="str">
        <f t="shared" si="641"/>
        <v>W+</v>
      </c>
      <c r="HA33" s="45">
        <f t="shared" si="642"/>
        <v>1.395690704</v>
      </c>
      <c r="HB33" s="42">
        <f t="shared" si="643"/>
        <v>49.88693467</v>
      </c>
      <c r="HC33" s="43">
        <f t="shared" si="644"/>
        <v>49.13316583</v>
      </c>
      <c r="HD33" s="43">
        <f>100*NY33/NV33</f>
        <v>0.9798994975</v>
      </c>
      <c r="HE33" s="44" t="str">
        <f t="shared" si="645"/>
        <v>R+</v>
      </c>
      <c r="HF33" s="45">
        <f t="shared" si="646"/>
        <v>9.333009352</v>
      </c>
      <c r="HG33" s="42">
        <f t="shared" si="647"/>
        <v>47.85824007</v>
      </c>
      <c r="HH33" s="43">
        <f t="shared" si="648"/>
        <v>52.12420452</v>
      </c>
      <c r="HI33" s="44" t="str">
        <f t="shared" si="649"/>
        <v>R+</v>
      </c>
      <c r="HJ33" s="45">
        <f t="shared" si="650"/>
        <v>8.284750951</v>
      </c>
      <c r="HK33" s="14"/>
      <c r="HL33" s="56">
        <v>3906723.0</v>
      </c>
      <c r="HM33" s="75">
        <v>2148278.0</v>
      </c>
      <c r="HN33" s="75">
        <v>1601933.0</v>
      </c>
      <c r="HO33" s="76">
        <v>72477.0</v>
      </c>
      <c r="HP33" s="39">
        <v>3651140.0</v>
      </c>
      <c r="HQ33" s="34">
        <v>2126610.0</v>
      </c>
      <c r="HR33" s="73">
        <v>1478749.0</v>
      </c>
      <c r="HS33" s="39">
        <v>3877407.0</v>
      </c>
      <c r="HT33" s="34">
        <v>2215422.0</v>
      </c>
      <c r="HU33" s="73">
        <v>1613207.0</v>
      </c>
      <c r="HV33" s="39">
        <v>3612137.0</v>
      </c>
      <c r="HW33" s="34">
        <v>1911430.0</v>
      </c>
      <c r="HX33" s="73">
        <v>1670003.0</v>
      </c>
      <c r="HY33" s="39">
        <v>3187226.0</v>
      </c>
      <c r="HZ33" s="34">
        <v>1788850.0</v>
      </c>
      <c r="IA33" s="34">
        <v>1284173.0</v>
      </c>
      <c r="IB33" s="73">
        <v>94554.0</v>
      </c>
      <c r="IC33" s="39">
        <v>3075807.0</v>
      </c>
      <c r="ID33" s="34">
        <v>1652329.0</v>
      </c>
      <c r="IE33" s="34">
        <v>1103078.0</v>
      </c>
      <c r="IF33" s="73">
        <v>262134.0</v>
      </c>
      <c r="IG33" s="39">
        <v>3343594.0</v>
      </c>
      <c r="IH33" s="34">
        <v>1436206.0</v>
      </c>
      <c r="II33" s="34">
        <v>1356865.0</v>
      </c>
      <c r="IJ33" s="73">
        <v>521829.0</v>
      </c>
      <c r="IK33" s="39">
        <v>3099553.0</v>
      </c>
      <c r="IL33" s="34">
        <v>1320352.0</v>
      </c>
      <c r="IM33" s="73">
        <v>1743192.0</v>
      </c>
      <c r="IN33" s="39">
        <v>3217862.0</v>
      </c>
      <c r="IO33" s="34">
        <v>1261323.0</v>
      </c>
      <c r="IP33" s="73">
        <v>1933630.0</v>
      </c>
      <c r="IQ33" s="39">
        <v>2975684.0</v>
      </c>
      <c r="IR33" s="34">
        <v>1147364.0</v>
      </c>
      <c r="IS33" s="34">
        <v>1546557.0</v>
      </c>
      <c r="IT33" s="73">
        <v>234632.0</v>
      </c>
      <c r="IU33" s="39">
        <v>3014472.0</v>
      </c>
      <c r="IV33" s="34">
        <v>1444653.0</v>
      </c>
      <c r="IW33" s="73">
        <v>1509688.0</v>
      </c>
      <c r="IX33" s="39">
        <v>2997229.0</v>
      </c>
      <c r="IY33" s="34">
        <v>1102211.0</v>
      </c>
      <c r="IZ33" s="73">
        <v>1845502.0</v>
      </c>
      <c r="JA33" s="39">
        <v>2875395.0</v>
      </c>
      <c r="JB33" s="34">
        <v>1264206.0</v>
      </c>
      <c r="JC33" s="34">
        <v>1325467.0</v>
      </c>
      <c r="JD33" s="73">
        <v>262187.0</v>
      </c>
      <c r="JE33" s="39">
        <v>2846770.0</v>
      </c>
      <c r="JF33" s="34">
        <v>1867671.0</v>
      </c>
      <c r="JG33" s="73">
        <v>963843.0</v>
      </c>
      <c r="JH33" s="39">
        <v>2773111.0</v>
      </c>
      <c r="JI33" s="34">
        <v>1385415.0</v>
      </c>
      <c r="JJ33" s="34">
        <v>1363324.0</v>
      </c>
      <c r="JK33" s="74">
        <v>24372.0</v>
      </c>
      <c r="JL33" s="39">
        <v>2484312.0</v>
      </c>
      <c r="JM33" s="34">
        <v>850337.0</v>
      </c>
      <c r="JN33" s="34">
        <v>1606942.0</v>
      </c>
      <c r="JO33" s="74">
        <v>27033.0</v>
      </c>
      <c r="JP33" s="39">
        <v>2419554.0</v>
      </c>
      <c r="JQ33" s="34">
        <v>1015902.0</v>
      </c>
      <c r="JR33" s="73">
        <v>1374613.0</v>
      </c>
      <c r="JS33" s="39">
        <v>1949555.0</v>
      </c>
      <c r="JT33" s="34">
        <v>895455.0</v>
      </c>
      <c r="JU33" s="34">
        <v>981124.0</v>
      </c>
      <c r="JV33" s="34">
        <v>0.0</v>
      </c>
      <c r="JW33" s="73">
        <v>42683.0</v>
      </c>
      <c r="JX33" s="39">
        <v>1963761.0</v>
      </c>
      <c r="JY33" s="34">
        <v>987874.0</v>
      </c>
      <c r="JZ33" s="73">
        <v>961335.0</v>
      </c>
      <c r="KA33" s="39">
        <v>1972552.0</v>
      </c>
      <c r="KB33" s="34">
        <v>1016808.0</v>
      </c>
      <c r="KC33" s="73">
        <v>945475.0</v>
      </c>
      <c r="KD33" s="39">
        <v>1820437.0</v>
      </c>
      <c r="KE33" s="34">
        <v>1083850.0</v>
      </c>
      <c r="KF33" s="73">
        <v>720322.0</v>
      </c>
      <c r="KG33" s="39">
        <v>1630063.0</v>
      </c>
      <c r="KH33" s="34">
        <v>806630.0</v>
      </c>
      <c r="KI33" s="34">
        <v>775684.0</v>
      </c>
      <c r="KJ33" s="73">
        <v>42998.0</v>
      </c>
      <c r="KK33" s="39">
        <v>1549381.0</v>
      </c>
      <c r="KL33" s="34">
        <v>616517.0</v>
      </c>
      <c r="KM33" s="73">
        <v>926050.0</v>
      </c>
      <c r="KN33" s="39">
        <v>1086079.0</v>
      </c>
      <c r="KO33" s="34">
        <v>297743.0</v>
      </c>
      <c r="KP33" s="34">
        <v>675162.0</v>
      </c>
      <c r="KQ33" s="73">
        <v>108901.0</v>
      </c>
      <c r="KR33" s="39">
        <v>903943.0</v>
      </c>
      <c r="KS33" s="34">
        <v>256887.0</v>
      </c>
      <c r="KT33" s="34">
        <v>611541.0</v>
      </c>
      <c r="KU33" s="73">
        <v>27141.0</v>
      </c>
      <c r="KV33" s="39">
        <v>494442.0</v>
      </c>
      <c r="KW33" s="34">
        <v>211018.0</v>
      </c>
      <c r="KX33" s="34">
        <v>268982.0</v>
      </c>
      <c r="KY33" s="73">
        <v>10405.0</v>
      </c>
      <c r="KZ33" s="39">
        <v>432739.0</v>
      </c>
      <c r="LA33" s="34">
        <v>178289.0</v>
      </c>
      <c r="LB33" s="34">
        <v>88835.0</v>
      </c>
      <c r="LC33" s="34">
        <v>145410.0</v>
      </c>
      <c r="LD33" s="73">
        <v>15948.0</v>
      </c>
      <c r="LE33" s="39">
        <v>467111.0</v>
      </c>
      <c r="LF33" s="34">
        <v>182522.0</v>
      </c>
      <c r="LG33" s="34">
        <v>265298.0</v>
      </c>
      <c r="LH33" s="73">
        <v>10249.0</v>
      </c>
      <c r="LI33" s="39">
        <v>432547.0</v>
      </c>
      <c r="LJ33" s="34">
        <v>164566.0</v>
      </c>
      <c r="LK33" s="34">
        <v>245164.0</v>
      </c>
      <c r="LL33" s="73">
        <v>9587.0</v>
      </c>
      <c r="LM33" s="39">
        <v>401050.0</v>
      </c>
      <c r="LN33" s="34">
        <v>164808.0</v>
      </c>
      <c r="LO33" s="73">
        <v>221707.0</v>
      </c>
      <c r="LP33" s="39">
        <v>371211.0</v>
      </c>
      <c r="LQ33" s="34">
        <v>133695.0</v>
      </c>
      <c r="LR33" s="73">
        <v>221535.0</v>
      </c>
      <c r="LS33" s="39">
        <v>337623.0</v>
      </c>
      <c r="LT33" s="34">
        <v>171066.0</v>
      </c>
      <c r="LU33" s="34">
        <v>156101.0</v>
      </c>
      <c r="LV33" s="73">
        <v>985.0</v>
      </c>
      <c r="LW33" s="39">
        <v>303801.0</v>
      </c>
      <c r="LX33" s="34">
        <v>151508.0</v>
      </c>
      <c r="LY33" s="73">
        <v>144360.0</v>
      </c>
      <c r="LZ33" s="39">
        <v>260921.0</v>
      </c>
      <c r="MA33" s="34">
        <v>127798.0</v>
      </c>
      <c r="MB33" s="73">
        <v>123440.0</v>
      </c>
      <c r="MC33" s="39">
        <v>245928.0</v>
      </c>
      <c r="MD33" s="34">
        <v>122565.0</v>
      </c>
      <c r="ME33" s="34">
        <v>120555.0</v>
      </c>
      <c r="MF33" s="73">
        <v>2617.0</v>
      </c>
      <c r="MG33" s="39">
        <v>220193.0</v>
      </c>
      <c r="MH33" s="34">
        <v>115962.0</v>
      </c>
      <c r="MI33" s="73">
        <v>103517.0</v>
      </c>
      <c r="MJ33" s="39">
        <v>168112.0</v>
      </c>
      <c r="MK33" s="34">
        <v>76456.0</v>
      </c>
      <c r="ML33" s="73">
        <v>91656.0</v>
      </c>
      <c r="MM33" s="39">
        <v>163132.0</v>
      </c>
      <c r="MN33" s="34">
        <v>83001.0</v>
      </c>
      <c r="MO33" s="73">
        <v>80131.0</v>
      </c>
      <c r="MP33" s="39">
        <v>128747.0</v>
      </c>
      <c r="MQ33" s="34">
        <v>68024.0</v>
      </c>
      <c r="MR33" s="73">
        <v>60723.0</v>
      </c>
      <c r="MS33" s="39">
        <v>121215.0</v>
      </c>
      <c r="MT33" s="34">
        <v>62869.0</v>
      </c>
      <c r="MU33" s="34">
        <v>58346.0</v>
      </c>
      <c r="MV33" s="34">
        <v>0.0</v>
      </c>
      <c r="MW33" s="73">
        <v>0.0</v>
      </c>
      <c r="MX33" s="39">
        <v>99396.0</v>
      </c>
      <c r="MY33" s="34">
        <v>46943.0</v>
      </c>
      <c r="MZ33" s="34">
        <v>28338.0</v>
      </c>
      <c r="NA33" s="73">
        <v>24115.0</v>
      </c>
      <c r="NB33" s="39">
        <v>83220.0</v>
      </c>
      <c r="NC33" s="34">
        <v>44305.0</v>
      </c>
      <c r="ND33" s="34">
        <v>38556.0</v>
      </c>
      <c r="NE33" s="73">
        <v>359.0</v>
      </c>
      <c r="NF33" s="39">
        <v>77735.0</v>
      </c>
      <c r="NG33" s="34">
        <v>36901.0</v>
      </c>
      <c r="NH33" s="34">
        <v>40015.0</v>
      </c>
      <c r="NI33" s="73">
        <v>819.0</v>
      </c>
      <c r="NJ33" s="39">
        <v>75944.0</v>
      </c>
      <c r="NK33" s="34">
        <v>37495.0</v>
      </c>
      <c r="NL33" s="34">
        <v>38318.0</v>
      </c>
      <c r="NM33" s="73">
        <v>131.0</v>
      </c>
      <c r="NN33" s="39">
        <v>64454.0</v>
      </c>
      <c r="NO33" s="34">
        <v>31034.0</v>
      </c>
      <c r="NP33" s="73">
        <v>33351.0</v>
      </c>
      <c r="NQ33" s="39">
        <v>51729.0</v>
      </c>
      <c r="NR33" s="34">
        <v>25592.0</v>
      </c>
      <c r="NS33" s="34">
        <v>26137.0</v>
      </c>
      <c r="NT33" s="34">
        <v>0.0</v>
      </c>
      <c r="NU33" s="34">
        <v>0.0</v>
      </c>
      <c r="NV33" s="39">
        <v>47760.0</v>
      </c>
      <c r="NW33" s="34">
        <v>23826.0</v>
      </c>
      <c r="NX33" s="34">
        <v>23466.0</v>
      </c>
      <c r="NY33" s="34">
        <v>468.0</v>
      </c>
      <c r="NZ33" s="39">
        <v>45570.0</v>
      </c>
      <c r="OA33" s="34">
        <v>21809.0</v>
      </c>
      <c r="OB33" s="73">
        <v>23753.0</v>
      </c>
      <c r="OC33" s="14"/>
      <c r="OD33" s="40">
        <f t="shared" si="145"/>
        <v>6.170969383</v>
      </c>
      <c r="OE33" s="40">
        <f t="shared" si="146"/>
        <v>7.020175411</v>
      </c>
      <c r="OF33" s="40">
        <f t="shared" si="147"/>
        <v>4.176285581</v>
      </c>
      <c r="OG33" s="40">
        <f t="shared" si="148"/>
        <v>4.61466758</v>
      </c>
      <c r="OH33" s="40">
        <f t="shared" si="149"/>
        <v>7.941681412</v>
      </c>
      <c r="OI33" s="40">
        <f t="shared" si="150"/>
        <v>5.231521986</v>
      </c>
      <c r="OJ33" s="40">
        <f t="shared" si="151"/>
        <v>-2.03460071</v>
      </c>
      <c r="OK33" s="40">
        <f t="shared" si="152"/>
        <v>-2.999598943</v>
      </c>
      <c r="OL33" s="40">
        <f t="shared" si="153"/>
        <v>-1.351771338</v>
      </c>
      <c r="OM33" s="40">
        <f t="shared" si="154"/>
        <v>-2.103803073</v>
      </c>
      <c r="ON33" s="40">
        <f t="shared" si="155"/>
        <v>-2.152954146</v>
      </c>
      <c r="OO33" s="40">
        <f t="shared" si="156"/>
        <v>-0.8218169981</v>
      </c>
      <c r="OP33" s="40">
        <f t="shared" si="157"/>
        <v>-0.7768477647</v>
      </c>
      <c r="OQ33" s="40">
        <f t="shared" si="158"/>
        <v>4.614351786</v>
      </c>
      <c r="OR33" s="40">
        <f t="shared" si="159"/>
        <v>0.3192774001</v>
      </c>
      <c r="OS33" s="40">
        <f t="shared" si="160"/>
        <v>-7.643527579</v>
      </c>
      <c r="OT33" s="40">
        <f t="shared" si="161"/>
        <v>-2.050908576</v>
      </c>
      <c r="OU33" s="40">
        <f t="shared" si="162"/>
        <v>-4.652115201</v>
      </c>
      <c r="OV33" s="40">
        <f t="shared" si="163"/>
        <v>-3.093038085</v>
      </c>
      <c r="OW33" s="40">
        <f t="shared" si="164"/>
        <v>-3.182223372</v>
      </c>
      <c r="OX33" s="40">
        <f t="shared" si="165"/>
        <v>-2.384404098</v>
      </c>
      <c r="OY33" s="40">
        <f t="shared" si="166"/>
        <v>-8.171200178</v>
      </c>
      <c r="OZ33" s="40">
        <f t="shared" si="167"/>
        <v>-1.235109028</v>
      </c>
      <c r="PA33" s="40">
        <f t="shared" si="168"/>
        <v>-4.181374397</v>
      </c>
      <c r="PB33" s="40">
        <f t="shared" si="169"/>
        <v>-6.537692475</v>
      </c>
      <c r="PC33" s="40">
        <f t="shared" si="170"/>
        <v>-7.681419381</v>
      </c>
      <c r="PD33" s="40">
        <f t="shared" si="171"/>
        <v>2.399789389</v>
      </c>
      <c r="PE33" s="40">
        <f t="shared" si="172"/>
        <v>-4.736790286</v>
      </c>
      <c r="PF33" s="40">
        <f t="shared" si="173"/>
        <v>0.1794013163</v>
      </c>
      <c r="PG33" s="40">
        <f t="shared" si="174"/>
        <v>-4.206307332</v>
      </c>
      <c r="PH33" s="40">
        <f t="shared" si="175"/>
        <v>-10.15676848</v>
      </c>
      <c r="PI33" s="40">
        <f t="shared" si="176"/>
        <v>0.597392217</v>
      </c>
      <c r="PJ33" s="40">
        <f t="shared" si="177"/>
        <v>0.777577041</v>
      </c>
      <c r="PK33" s="40">
        <f t="shared" si="178"/>
        <v>0.5726744054</v>
      </c>
      <c r="PL33" s="40">
        <f t="shared" si="179"/>
        <v>0.4643448882</v>
      </c>
      <c r="PM33" s="40">
        <f t="shared" si="180"/>
        <v>1.316871055</v>
      </c>
      <c r="PN33" s="40">
        <f t="shared" si="181"/>
        <v>1.416938017</v>
      </c>
      <c r="PO33" s="40">
        <f t="shared" si="182"/>
        <v>3.542789152</v>
      </c>
      <c r="PP33" s="40">
        <f t="shared" si="183"/>
        <v>7.876918798</v>
      </c>
      <c r="PQ33" s="40">
        <f t="shared" si="184"/>
        <v>9.185925177</v>
      </c>
      <c r="PR33" s="40">
        <f t="shared" si="185"/>
        <v>4.572056195</v>
      </c>
      <c r="PS33" s="40">
        <f t="shared" si="186"/>
        <v>-0.1990275332</v>
      </c>
      <c r="PT33" s="40">
        <f t="shared" si="187"/>
        <v>0.6451678172</v>
      </c>
      <c r="PU33" s="40">
        <f t="shared" si="188"/>
        <v>-1.289318432</v>
      </c>
      <c r="PV33" s="40">
        <f t="shared" si="189"/>
        <v>1.234434303</v>
      </c>
      <c r="PW33" s="40">
        <f t="shared" si="190"/>
        <v>-1.395690704</v>
      </c>
      <c r="PX33" s="40">
        <f t="shared" si="191"/>
        <v>-9.333009352</v>
      </c>
      <c r="PY33" s="40">
        <f t="shared" si="192"/>
        <v>-8.284750951</v>
      </c>
    </row>
    <row r="34">
      <c r="A34" s="57" t="s">
        <v>188</v>
      </c>
      <c r="B34" s="42">
        <f t="shared" si="2"/>
        <v>48.25564718</v>
      </c>
      <c r="C34" s="43">
        <f t="shared" si="3"/>
        <v>40.04251433</v>
      </c>
      <c r="D34" s="43">
        <f t="shared" si="4"/>
        <v>9.337244886</v>
      </c>
      <c r="E34" s="44" t="str">
        <f t="shared" si="115"/>
        <v>D+</v>
      </c>
      <c r="F34" s="45">
        <f t="shared" si="116"/>
        <v>3.537574175</v>
      </c>
      <c r="G34" s="42">
        <f t="shared" si="5"/>
        <v>52.99282813</v>
      </c>
      <c r="H34" s="43">
        <f t="shared" si="6"/>
        <v>42.8433813</v>
      </c>
      <c r="I34" s="44" t="str">
        <f t="shared" si="117"/>
        <v>D+</v>
      </c>
      <c r="J34" s="45">
        <f t="shared" si="118"/>
        <v>3.33068533</v>
      </c>
      <c r="K34" s="42">
        <f t="shared" si="7"/>
        <v>56.90748026</v>
      </c>
      <c r="L34" s="43">
        <f t="shared" si="8"/>
        <v>41.77903483</v>
      </c>
      <c r="M34" s="44" t="str">
        <f t="shared" si="119"/>
        <v>D+</v>
      </c>
      <c r="N34" s="45">
        <f t="shared" si="120"/>
        <v>3.976555728</v>
      </c>
      <c r="O34" s="42">
        <f t="shared" si="9"/>
        <v>49.04667964</v>
      </c>
      <c r="P34" s="43">
        <f t="shared" si="10"/>
        <v>49.83842476</v>
      </c>
      <c r="Q34" s="44" t="str">
        <f t="shared" si="121"/>
        <v>D+</v>
      </c>
      <c r="R34" s="45">
        <f t="shared" si="122"/>
        <v>0.843795375</v>
      </c>
      <c r="S34" s="42">
        <f t="shared" si="11"/>
        <v>47.90855405</v>
      </c>
      <c r="T34" s="43">
        <f t="shared" si="12"/>
        <v>47.8474119</v>
      </c>
      <c r="U34" s="43">
        <f t="shared" si="13"/>
        <v>3.550087286</v>
      </c>
      <c r="V34" s="44" t="str">
        <f t="shared" si="123"/>
        <v>R+</v>
      </c>
      <c r="W34" s="45">
        <f t="shared" si="124"/>
        <v>0.2378019757</v>
      </c>
      <c r="X34" s="42">
        <f t="shared" si="14"/>
        <v>49.18320224</v>
      </c>
      <c r="Y34" s="43">
        <f t="shared" si="15"/>
        <v>41.85611987</v>
      </c>
      <c r="Z34" s="43">
        <f t="shared" si="16"/>
        <v>5.80084665</v>
      </c>
      <c r="AA34" s="44" t="str">
        <f t="shared" si="125"/>
        <v>R+</v>
      </c>
      <c r="AB34" s="45">
        <f t="shared" si="126"/>
        <v>0.7111327588</v>
      </c>
      <c r="AC34" s="42">
        <f t="shared" si="17"/>
        <v>45.89884664</v>
      </c>
      <c r="AD34" s="43">
        <f t="shared" si="18"/>
        <v>37.33846094</v>
      </c>
      <c r="AE34" s="43">
        <f t="shared" si="19"/>
        <v>16.12232581</v>
      </c>
      <c r="AF34" s="44" t="str">
        <f t="shared" si="127"/>
        <v>D+</v>
      </c>
      <c r="AG34" s="45">
        <f t="shared" si="128"/>
        <v>1.687237708</v>
      </c>
      <c r="AH34" s="42">
        <f t="shared" si="20"/>
        <v>46.90256999</v>
      </c>
      <c r="AI34" s="43">
        <f t="shared" si="21"/>
        <v>51.8602996</v>
      </c>
      <c r="AJ34" s="44" t="str">
        <f t="shared" si="129"/>
        <v>D+</v>
      </c>
      <c r="AK34" s="45">
        <f t="shared" si="130"/>
        <v>1.39164293</v>
      </c>
      <c r="AL34" s="42">
        <f t="shared" si="22"/>
        <v>39.22643233</v>
      </c>
      <c r="AM34" s="43">
        <f t="shared" si="23"/>
        <v>59.70429846</v>
      </c>
      <c r="AN34" s="44" t="str">
        <f t="shared" si="131"/>
        <v>R+</v>
      </c>
      <c r="AO34" s="45">
        <f t="shared" si="132"/>
        <v>1.179978386</v>
      </c>
      <c r="AP34" s="42">
        <f t="shared" si="24"/>
        <v>36.78482894</v>
      </c>
      <c r="AQ34" s="43">
        <f t="shared" si="25"/>
        <v>54.96682645</v>
      </c>
      <c r="AR34" s="43">
        <f t="shared" si="26"/>
        <v>6.456951102</v>
      </c>
      <c r="AS34" s="44" t="str">
        <f t="shared" si="133"/>
        <v>R+</v>
      </c>
      <c r="AT34" s="45">
        <f t="shared" si="134"/>
        <v>4.602925302</v>
      </c>
      <c r="AU34" s="42">
        <f t="shared" si="27"/>
        <v>48.28440433</v>
      </c>
      <c r="AV34" s="43">
        <f t="shared" si="28"/>
        <v>50.74989798</v>
      </c>
      <c r="AW34" s="44" t="str">
        <f t="shared" si="135"/>
        <v>R+</v>
      </c>
      <c r="AX34" s="45">
        <f t="shared" si="136"/>
        <v>2.297053189</v>
      </c>
      <c r="AY34" s="42">
        <f t="shared" si="29"/>
        <v>36.55679383</v>
      </c>
      <c r="AZ34" s="43">
        <f t="shared" si="30"/>
        <v>61.04873669</v>
      </c>
      <c r="BA34" s="44" t="str">
        <f t="shared" si="137"/>
        <v>R+</v>
      </c>
      <c r="BB34" s="45">
        <f t="shared" si="138"/>
        <v>0.7602810385</v>
      </c>
      <c r="BC34" s="42">
        <f t="shared" si="31"/>
        <v>39.74596753</v>
      </c>
      <c r="BD34" s="43">
        <f t="shared" si="32"/>
        <v>51.84902271</v>
      </c>
      <c r="BE34" s="43">
        <f t="shared" si="33"/>
        <v>7.863884552</v>
      </c>
      <c r="BF34" s="44" t="str">
        <f t="shared" si="139"/>
        <v>R+</v>
      </c>
      <c r="BG34" s="45">
        <f t="shared" si="140"/>
        <v>6.200886147</v>
      </c>
      <c r="BH34" s="42">
        <f t="shared" si="193"/>
        <v>59.22103689</v>
      </c>
      <c r="BI34" s="43">
        <f t="shared" si="34"/>
        <v>40.24174717</v>
      </c>
      <c r="BJ34" s="44" t="str">
        <f t="shared" si="141"/>
        <v>R+</v>
      </c>
      <c r="BK34" s="45">
        <f t="shared" si="142"/>
        <v>1.804902299</v>
      </c>
      <c r="BL34" s="42">
        <f t="shared" si="35"/>
        <v>50.15219844</v>
      </c>
      <c r="BM34" s="43">
        <f t="shared" si="36"/>
        <v>49.41483155</v>
      </c>
      <c r="BN34" s="43">
        <f t="shared" si="37"/>
        <v>0.4329700071</v>
      </c>
      <c r="BO34" s="44" t="str">
        <f t="shared" si="143"/>
        <v>D+</v>
      </c>
      <c r="BP34" s="45">
        <f t="shared" si="144"/>
        <v>0.2877252668</v>
      </c>
      <c r="BQ34" s="42">
        <f t="shared" si="358"/>
        <v>41.78303915</v>
      </c>
      <c r="BR34" s="43">
        <f t="shared" si="359"/>
        <v>57.8073927</v>
      </c>
      <c r="BS34" s="43">
        <f t="shared" si="360"/>
        <v>0.4095681419</v>
      </c>
      <c r="BT34" s="44" t="str">
        <f t="shared" si="361"/>
        <v>R+</v>
      </c>
      <c r="BU34" s="45">
        <f t="shared" si="362"/>
        <v>0.2934756556</v>
      </c>
      <c r="BV34" s="42">
        <f t="shared" si="363"/>
        <v>44.28225374</v>
      </c>
      <c r="BW34" s="43">
        <f t="shared" si="364"/>
        <v>55.39210756</v>
      </c>
      <c r="BX34" s="44" t="str">
        <f t="shared" si="365"/>
        <v>R+</v>
      </c>
      <c r="BY34" s="45">
        <f t="shared" si="366"/>
        <v>0.12118606</v>
      </c>
      <c r="BZ34" s="42">
        <f t="shared" si="367"/>
        <v>56.37886701</v>
      </c>
      <c r="CA34" s="43">
        <f t="shared" si="368"/>
        <v>42.92831827</v>
      </c>
      <c r="CB34" s="51"/>
      <c r="CC34" s="43">
        <f t="shared" si="608"/>
        <v>0.554358692</v>
      </c>
      <c r="CD34" s="44" t="str">
        <f t="shared" si="369"/>
        <v>D+</v>
      </c>
      <c r="CE34" s="45">
        <f t="shared" si="370"/>
        <v>4.402662349</v>
      </c>
      <c r="CF34" s="42">
        <f t="shared" si="371"/>
        <v>53.46625062</v>
      </c>
      <c r="CG34" s="43">
        <f t="shared" si="372"/>
        <v>46.43652488</v>
      </c>
      <c r="CH34" s="44" t="str">
        <f t="shared" si="373"/>
        <v>R+</v>
      </c>
      <c r="CI34" s="45">
        <f t="shared" si="374"/>
        <v>0.2555179084</v>
      </c>
      <c r="CJ34" s="42">
        <f t="shared" si="375"/>
        <v>56.58634275</v>
      </c>
      <c r="CK34" s="43">
        <f t="shared" si="376"/>
        <v>43.28051163</v>
      </c>
      <c r="CL34" s="44" t="str">
        <f t="shared" si="377"/>
        <v>D+</v>
      </c>
      <c r="CM34" s="45">
        <f t="shared" si="378"/>
        <v>1.661959813</v>
      </c>
      <c r="CN34" s="42">
        <f t="shared" si="379"/>
        <v>62.69333554</v>
      </c>
      <c r="CO34" s="43">
        <f t="shared" si="380"/>
        <v>36.49548292</v>
      </c>
      <c r="CP34" s="44" t="str">
        <f t="shared" si="381"/>
        <v>D+</v>
      </c>
      <c r="CQ34" s="45">
        <f t="shared" si="382"/>
        <v>0.7469980579</v>
      </c>
      <c r="CR34" s="42">
        <f t="shared" si="383"/>
        <v>62.72113241</v>
      </c>
      <c r="CS34" s="43">
        <f t="shared" si="384"/>
        <v>35.76177724</v>
      </c>
      <c r="CT34" s="43">
        <f t="shared" si="613"/>
        <v>1.171457594</v>
      </c>
      <c r="CU34" s="44" t="str">
        <f t="shared" si="386"/>
        <v>D+</v>
      </c>
      <c r="CV34" s="45">
        <f t="shared" si="387"/>
        <v>4.538254871</v>
      </c>
      <c r="CW34" s="42">
        <f t="shared" si="388"/>
        <v>40.85193282</v>
      </c>
      <c r="CX34" s="43">
        <f t="shared" si="389"/>
        <v>59.01418476</v>
      </c>
      <c r="CY34" s="44" t="str">
        <f t="shared" si="390"/>
        <v>R+</v>
      </c>
      <c r="CZ34" s="45">
        <f t="shared" si="391"/>
        <v>0.2953605193</v>
      </c>
      <c r="DA34" s="42">
        <f t="shared" si="392"/>
        <v>43.02224586</v>
      </c>
      <c r="DB34" s="43">
        <f t="shared" si="393"/>
        <v>48.51989719</v>
      </c>
      <c r="DC34" s="43">
        <f t="shared" si="539"/>
        <v>8.457856953</v>
      </c>
      <c r="DD34" s="44" t="str">
        <f t="shared" si="395"/>
        <v>D+</v>
      </c>
      <c r="DE34" s="45">
        <f t="shared" si="396"/>
        <v>12.21232569</v>
      </c>
      <c r="DF34" s="42">
        <f t="shared" si="397"/>
        <v>44.27451948</v>
      </c>
      <c r="DG34" s="43">
        <f t="shared" si="398"/>
        <v>54.67810182</v>
      </c>
      <c r="DH34" s="51"/>
      <c r="DI34" s="44" t="str">
        <f t="shared" si="400"/>
        <v>D+</v>
      </c>
      <c r="DJ34" s="45">
        <f t="shared" si="401"/>
        <v>8.624766598</v>
      </c>
      <c r="DK34" s="42">
        <f t="shared" si="402"/>
        <v>50.1998892</v>
      </c>
      <c r="DL34" s="43">
        <f t="shared" si="403"/>
        <v>46.64380793</v>
      </c>
      <c r="DM34" s="43">
        <f t="shared" si="404"/>
        <v>2.988605567</v>
      </c>
      <c r="DN34" s="44" t="str">
        <f t="shared" si="405"/>
        <v>D+</v>
      </c>
      <c r="DO34" s="45">
        <f t="shared" si="406"/>
        <v>0.1924873285</v>
      </c>
      <c r="DP34" s="42">
        <f t="shared" si="407"/>
        <v>41.39055412</v>
      </c>
      <c r="DQ34" s="43">
        <f t="shared" si="408"/>
        <v>35.91420933</v>
      </c>
      <c r="DR34" s="43">
        <f t="shared" si="409"/>
        <v>16.90497408</v>
      </c>
      <c r="DS34" s="43">
        <f t="shared" si="410"/>
        <v>5.790262476</v>
      </c>
      <c r="DT34" s="44" t="str">
        <f t="shared" si="411"/>
        <v>R+</v>
      </c>
      <c r="DU34" s="45">
        <f t="shared" si="412"/>
        <v>10.80207108</v>
      </c>
      <c r="DV34" s="55"/>
      <c r="DW34" s="51"/>
      <c r="DX34" s="51"/>
      <c r="DY34" s="58"/>
      <c r="DZ34" s="59"/>
      <c r="EA34" s="55"/>
      <c r="EB34" s="51"/>
      <c r="EC34" s="51"/>
      <c r="ED34" s="58"/>
      <c r="EE34" s="59"/>
      <c r="EF34" s="55"/>
      <c r="EG34" s="51"/>
      <c r="EH34" s="58"/>
      <c r="EI34" s="59"/>
      <c r="EJ34" s="55"/>
      <c r="EK34" s="51"/>
      <c r="EL34" s="58"/>
      <c r="EM34" s="59"/>
      <c r="EN34" s="55"/>
      <c r="EO34" s="51"/>
      <c r="EP34" s="51"/>
      <c r="EQ34" s="58"/>
      <c r="ER34" s="59"/>
      <c r="ES34" s="55"/>
      <c r="ET34" s="51"/>
      <c r="EU34" s="58"/>
      <c r="EV34" s="59"/>
      <c r="EW34" s="55"/>
      <c r="EX34" s="51"/>
      <c r="EY34" s="58"/>
      <c r="EZ34" s="59"/>
      <c r="FA34" s="55"/>
      <c r="FB34" s="51"/>
      <c r="FC34" s="51"/>
      <c r="FD34" s="58"/>
      <c r="FE34" s="59"/>
      <c r="FF34" s="55"/>
      <c r="FG34" s="51"/>
      <c r="FH34" s="58"/>
      <c r="FI34" s="59"/>
      <c r="FJ34" s="55"/>
      <c r="FK34" s="51"/>
      <c r="FL34" s="58"/>
      <c r="FM34" s="59"/>
      <c r="FN34" s="55"/>
      <c r="FO34" s="51"/>
      <c r="FP34" s="58"/>
      <c r="FQ34" s="59"/>
      <c r="FR34" s="55"/>
      <c r="FS34" s="51"/>
      <c r="FT34" s="58"/>
      <c r="FU34" s="59"/>
      <c r="FV34" s="55"/>
      <c r="FW34" s="51"/>
      <c r="FX34" s="51"/>
      <c r="FY34" s="51"/>
      <c r="FZ34" s="55"/>
      <c r="GA34" s="51"/>
      <c r="GB34" s="51"/>
      <c r="GC34" s="55"/>
      <c r="GD34" s="51"/>
      <c r="GE34" s="51"/>
      <c r="GF34" s="60"/>
      <c r="GG34" s="59"/>
      <c r="GH34" s="55"/>
      <c r="GI34" s="51"/>
      <c r="GJ34" s="51"/>
      <c r="GK34" s="60"/>
      <c r="GL34" s="59"/>
      <c r="GM34" s="55"/>
      <c r="GN34" s="51"/>
      <c r="GO34" s="51"/>
      <c r="GP34" s="60"/>
      <c r="GQ34" s="59"/>
      <c r="GR34" s="55"/>
      <c r="GS34" s="51"/>
      <c r="GT34" s="60"/>
      <c r="GU34" s="59"/>
      <c r="GV34" s="55"/>
      <c r="GW34" s="51"/>
      <c r="GX34" s="51"/>
      <c r="GY34" s="51"/>
      <c r="GZ34" s="60"/>
      <c r="HA34" s="59"/>
      <c r="HB34" s="55"/>
      <c r="HC34" s="51"/>
      <c r="HD34" s="51"/>
      <c r="HE34" s="58"/>
      <c r="HF34" s="59"/>
      <c r="HG34" s="55"/>
      <c r="HH34" s="51"/>
      <c r="HI34" s="58"/>
      <c r="HJ34" s="59"/>
      <c r="HK34" s="14"/>
      <c r="HL34" s="56">
        <v>798319.0</v>
      </c>
      <c r="HM34" s="75">
        <v>385234.0</v>
      </c>
      <c r="HN34" s="75">
        <v>319667.0</v>
      </c>
      <c r="HO34" s="76">
        <v>74541.0</v>
      </c>
      <c r="HP34" s="39">
        <v>783757.0</v>
      </c>
      <c r="HQ34" s="34">
        <v>415335.0</v>
      </c>
      <c r="HR34" s="73">
        <v>335788.0</v>
      </c>
      <c r="HS34" s="39">
        <v>830158.0</v>
      </c>
      <c r="HT34" s="34">
        <v>472422.0</v>
      </c>
      <c r="HU34" s="73">
        <v>346832.0</v>
      </c>
      <c r="HV34" s="39">
        <v>756304.0</v>
      </c>
      <c r="HW34" s="34">
        <v>370942.0</v>
      </c>
      <c r="HX34" s="73">
        <v>376930.0</v>
      </c>
      <c r="HY34" s="39">
        <v>598605.0</v>
      </c>
      <c r="HZ34" s="34">
        <v>286783.0</v>
      </c>
      <c r="IA34" s="34">
        <v>286417.0</v>
      </c>
      <c r="IB34" s="73">
        <v>21251.0</v>
      </c>
      <c r="IC34" s="39">
        <v>556074.0</v>
      </c>
      <c r="ID34" s="34">
        <v>273495.0</v>
      </c>
      <c r="IE34" s="34">
        <v>232751.0</v>
      </c>
      <c r="IF34" s="73">
        <v>32257.0</v>
      </c>
      <c r="IG34" s="39">
        <v>569986.0</v>
      </c>
      <c r="IH34" s="34">
        <v>261617.0</v>
      </c>
      <c r="II34" s="34">
        <v>212824.0</v>
      </c>
      <c r="IJ34" s="73">
        <v>91895.0</v>
      </c>
      <c r="IK34" s="39">
        <v>521287.0</v>
      </c>
      <c r="IL34" s="34">
        <v>244497.0</v>
      </c>
      <c r="IM34" s="73">
        <v>270341.0</v>
      </c>
      <c r="IN34" s="39">
        <v>514370.0</v>
      </c>
      <c r="IO34" s="34">
        <v>201769.0</v>
      </c>
      <c r="IP34" s="73">
        <v>307101.0</v>
      </c>
      <c r="IQ34" s="39">
        <v>456237.0</v>
      </c>
      <c r="IR34" s="34">
        <v>167826.0</v>
      </c>
      <c r="IS34" s="34">
        <v>250779.0</v>
      </c>
      <c r="IT34" s="73">
        <v>29459.0</v>
      </c>
      <c r="IU34" s="39">
        <v>416590.0</v>
      </c>
      <c r="IV34" s="34">
        <v>201148.0</v>
      </c>
      <c r="IW34" s="73">
        <v>211419.0</v>
      </c>
      <c r="IX34" s="39">
        <v>385931.0</v>
      </c>
      <c r="IY34" s="34">
        <v>141084.0</v>
      </c>
      <c r="IZ34" s="73">
        <v>235606.0</v>
      </c>
      <c r="JA34" s="39">
        <v>327281.0</v>
      </c>
      <c r="JB34" s="34">
        <v>130081.0</v>
      </c>
      <c r="JC34" s="34">
        <v>169692.0</v>
      </c>
      <c r="JD34" s="73">
        <v>25737.0</v>
      </c>
      <c r="JE34" s="39">
        <v>327615.0</v>
      </c>
      <c r="JF34" s="34">
        <v>194017.0</v>
      </c>
      <c r="JG34" s="73">
        <v>131838.0</v>
      </c>
      <c r="JH34" s="39">
        <v>311107.0</v>
      </c>
      <c r="JI34" s="34">
        <v>156027.0</v>
      </c>
      <c r="JJ34" s="34">
        <v>153733.0</v>
      </c>
      <c r="JK34" s="74">
        <v>1347.0</v>
      </c>
      <c r="JL34" s="39">
        <v>253926.0</v>
      </c>
      <c r="JM34" s="34">
        <v>106098.0</v>
      </c>
      <c r="JN34" s="34">
        <v>146788.0</v>
      </c>
      <c r="JO34" s="74">
        <v>1040.0</v>
      </c>
      <c r="JP34" s="39">
        <v>238608.0</v>
      </c>
      <c r="JQ34" s="34">
        <v>105661.0</v>
      </c>
      <c r="JR34" s="73">
        <v>132170.0</v>
      </c>
      <c r="JS34" s="39">
        <v>187063.0</v>
      </c>
      <c r="JT34" s="34">
        <v>105464.0</v>
      </c>
      <c r="JU34" s="34">
        <v>80303.0</v>
      </c>
      <c r="JV34" s="34">
        <v>0.0</v>
      </c>
      <c r="JW34" s="73">
        <v>1037.0</v>
      </c>
      <c r="JX34" s="39">
        <v>152225.0</v>
      </c>
      <c r="JY34" s="34">
        <v>81389.0</v>
      </c>
      <c r="JZ34" s="73">
        <v>70688.0</v>
      </c>
      <c r="KA34" s="39">
        <v>183258.0</v>
      </c>
      <c r="KB34" s="34">
        <v>103699.0</v>
      </c>
      <c r="KC34" s="73">
        <v>79315.0</v>
      </c>
      <c r="KD34" s="39">
        <v>169136.0</v>
      </c>
      <c r="KE34" s="34">
        <v>106037.0</v>
      </c>
      <c r="KF34" s="73">
        <v>61727.0</v>
      </c>
      <c r="KG34" s="39">
        <v>151606.0</v>
      </c>
      <c r="KH34" s="34">
        <v>95089.0</v>
      </c>
      <c r="KI34" s="34">
        <v>54217.0</v>
      </c>
      <c r="KJ34" s="73">
        <v>1776.0</v>
      </c>
      <c r="KK34" s="39">
        <v>118014.0</v>
      </c>
      <c r="KL34" s="34">
        <v>48211.0</v>
      </c>
      <c r="KM34" s="73">
        <v>69645.0</v>
      </c>
      <c r="KN34" s="39">
        <v>112830.0</v>
      </c>
      <c r="KO34" s="34">
        <v>48542.0</v>
      </c>
      <c r="KP34" s="34">
        <v>54745.0</v>
      </c>
      <c r="KQ34" s="73">
        <v>9543.0</v>
      </c>
      <c r="KR34" s="39">
        <v>105406.0</v>
      </c>
      <c r="KS34" s="34">
        <v>46668.0</v>
      </c>
      <c r="KT34" s="34">
        <v>57634.0</v>
      </c>
      <c r="KU34" s="73">
        <v>0.0</v>
      </c>
      <c r="KV34" s="39">
        <v>66787.0</v>
      </c>
      <c r="KW34" s="34">
        <v>33527.0</v>
      </c>
      <c r="KX34" s="34">
        <v>31152.0</v>
      </c>
      <c r="KY34" s="73">
        <v>1996.0</v>
      </c>
      <c r="KZ34" s="39">
        <v>49376.0</v>
      </c>
      <c r="LA34" s="34">
        <v>20437.0</v>
      </c>
      <c r="LB34" s="34">
        <v>17733.0</v>
      </c>
      <c r="LC34" s="34">
        <v>8347.0</v>
      </c>
      <c r="LD34" s="73">
        <v>2859.0</v>
      </c>
      <c r="LE34" s="39"/>
      <c r="LF34" s="34"/>
      <c r="LG34" s="34"/>
      <c r="LH34" s="73"/>
      <c r="LI34" s="39"/>
      <c r="LJ34" s="34"/>
      <c r="LK34" s="34"/>
      <c r="LL34" s="73"/>
      <c r="LM34" s="39"/>
      <c r="LN34" s="34"/>
      <c r="LO34" s="73"/>
      <c r="LP34" s="39"/>
      <c r="LQ34" s="34"/>
      <c r="LR34" s="73"/>
      <c r="LS34" s="39"/>
      <c r="LT34" s="34"/>
      <c r="LU34" s="34"/>
      <c r="LV34" s="73"/>
      <c r="LW34" s="39"/>
      <c r="LX34" s="34"/>
      <c r="LY34" s="73"/>
      <c r="LZ34" s="39"/>
      <c r="MA34" s="34"/>
      <c r="MB34" s="73"/>
      <c r="MC34" s="39"/>
      <c r="MD34" s="34"/>
      <c r="ME34" s="34"/>
      <c r="MF34" s="73"/>
      <c r="MG34" s="39"/>
      <c r="MH34" s="34"/>
      <c r="MI34" s="73"/>
      <c r="MJ34" s="39"/>
      <c r="MK34" s="34"/>
      <c r="ML34" s="73"/>
      <c r="MM34" s="39"/>
      <c r="MN34" s="34"/>
      <c r="MO34" s="73"/>
      <c r="MP34" s="39"/>
      <c r="MQ34" s="34"/>
      <c r="MR34" s="73"/>
      <c r="MS34" s="39"/>
      <c r="MT34" s="34"/>
      <c r="MU34" s="34"/>
      <c r="MV34" s="34"/>
      <c r="MW34" s="73"/>
      <c r="MX34" s="39"/>
      <c r="MY34" s="34"/>
      <c r="MZ34" s="34"/>
      <c r="NA34" s="73"/>
      <c r="NB34" s="39"/>
      <c r="NC34" s="34"/>
      <c r="ND34" s="34"/>
      <c r="NE34" s="73"/>
      <c r="NF34" s="39"/>
      <c r="NG34" s="34"/>
      <c r="NH34" s="34"/>
      <c r="NI34" s="73"/>
      <c r="NJ34" s="39"/>
      <c r="NK34" s="34"/>
      <c r="NL34" s="34"/>
      <c r="NM34" s="73"/>
      <c r="NN34" s="39"/>
      <c r="NO34" s="34"/>
      <c r="NP34" s="73"/>
      <c r="NQ34" s="39"/>
      <c r="NR34" s="34"/>
      <c r="NS34" s="34"/>
      <c r="NT34" s="34"/>
      <c r="NU34" s="34"/>
      <c r="NV34" s="39"/>
      <c r="NW34" s="34"/>
      <c r="NX34" s="34"/>
      <c r="NY34" s="34"/>
      <c r="NZ34" s="39"/>
      <c r="OA34" s="34"/>
      <c r="OB34" s="73"/>
      <c r="OC34" s="14"/>
      <c r="OD34" s="40">
        <f t="shared" si="145"/>
        <v>3.537574175</v>
      </c>
      <c r="OE34" s="40">
        <f t="shared" si="146"/>
        <v>3.33068533</v>
      </c>
      <c r="OF34" s="40">
        <f t="shared" si="147"/>
        <v>3.976555728</v>
      </c>
      <c r="OG34" s="40">
        <f t="shared" si="148"/>
        <v>0.843795375</v>
      </c>
      <c r="OH34" s="40">
        <f t="shared" si="149"/>
        <v>-0.2378019757</v>
      </c>
      <c r="OI34" s="40">
        <f t="shared" si="150"/>
        <v>-0.7111327588</v>
      </c>
      <c r="OJ34" s="40">
        <f t="shared" si="151"/>
        <v>1.687237708</v>
      </c>
      <c r="OK34" s="40">
        <f t="shared" si="152"/>
        <v>1.39164293</v>
      </c>
      <c r="OL34" s="40">
        <f t="shared" si="153"/>
        <v>-1.179978386</v>
      </c>
      <c r="OM34" s="40">
        <f t="shared" si="154"/>
        <v>-4.602925302</v>
      </c>
      <c r="ON34" s="40">
        <f t="shared" si="155"/>
        <v>-2.297053189</v>
      </c>
      <c r="OO34" s="40">
        <f t="shared" si="156"/>
        <v>-0.7602810385</v>
      </c>
      <c r="OP34" s="40">
        <f t="shared" si="157"/>
        <v>-6.200886147</v>
      </c>
      <c r="OQ34" s="40">
        <f t="shared" si="158"/>
        <v>-1.804902299</v>
      </c>
      <c r="OR34" s="40">
        <f t="shared" si="159"/>
        <v>0.2877252668</v>
      </c>
      <c r="OS34" s="40">
        <f t="shared" si="160"/>
        <v>-0.2934756556</v>
      </c>
      <c r="OT34" s="40">
        <f t="shared" si="161"/>
        <v>-0.12118606</v>
      </c>
      <c r="OU34" s="40">
        <f t="shared" si="162"/>
        <v>4.402662349</v>
      </c>
      <c r="OV34" s="40">
        <f t="shared" si="163"/>
        <v>-0.2555179084</v>
      </c>
      <c r="OW34" s="40">
        <f t="shared" si="164"/>
        <v>1.661959813</v>
      </c>
      <c r="OX34" s="40">
        <f t="shared" si="165"/>
        <v>0.7469980579</v>
      </c>
      <c r="OY34" s="40">
        <f t="shared" si="166"/>
        <v>4.538254871</v>
      </c>
      <c r="OZ34" s="40">
        <f t="shared" si="167"/>
        <v>-0.2953605193</v>
      </c>
      <c r="PA34" s="40">
        <f t="shared" si="168"/>
        <v>12.21232569</v>
      </c>
      <c r="PB34" s="40">
        <f t="shared" si="169"/>
        <v>8.624766598</v>
      </c>
      <c r="PC34" s="40">
        <f t="shared" si="170"/>
        <v>0.1924873285</v>
      </c>
      <c r="PD34" s="40">
        <f t="shared" si="171"/>
        <v>-10.80207108</v>
      </c>
      <c r="PE34" s="40" t="str">
        <f t="shared" si="172"/>
        <v>#DIV/0!</v>
      </c>
      <c r="PF34" s="40" t="str">
        <f t="shared" si="173"/>
        <v>#DIV/0!</v>
      </c>
      <c r="PG34" s="40" t="str">
        <f t="shared" si="174"/>
        <v>#DIV/0!</v>
      </c>
      <c r="PH34" s="40" t="str">
        <f t="shared" si="175"/>
        <v>#DIV/0!</v>
      </c>
      <c r="PI34" s="40" t="str">
        <f t="shared" si="176"/>
        <v>#DIV/0!</v>
      </c>
      <c r="PJ34" s="40" t="str">
        <f t="shared" si="177"/>
        <v>#DIV/0!</v>
      </c>
      <c r="PK34" s="40" t="str">
        <f t="shared" si="178"/>
        <v>#DIV/0!</v>
      </c>
      <c r="PL34" s="40" t="str">
        <f t="shared" si="179"/>
        <v>#DIV/0!</v>
      </c>
      <c r="PM34" s="40" t="str">
        <f t="shared" si="180"/>
        <v>#DIV/0!</v>
      </c>
      <c r="PN34" s="40" t="str">
        <f t="shared" si="181"/>
        <v>#DIV/0!</v>
      </c>
      <c r="PO34" s="40" t="str">
        <f t="shared" si="182"/>
        <v>#DIV/0!</v>
      </c>
      <c r="PP34" s="40" t="str">
        <f t="shared" si="183"/>
        <v>#DIV/0!</v>
      </c>
      <c r="PQ34" s="40" t="str">
        <f t="shared" si="184"/>
        <v>#DIV/0!</v>
      </c>
      <c r="PR34" s="40" t="str">
        <f t="shared" si="185"/>
        <v>#DIV/0!</v>
      </c>
      <c r="PS34" s="40" t="str">
        <f t="shared" si="186"/>
        <v>#DIV/0!</v>
      </c>
      <c r="PT34" s="40" t="str">
        <f t="shared" si="187"/>
        <v>#DIV/0!</v>
      </c>
      <c r="PU34" s="40" t="str">
        <f t="shared" si="188"/>
        <v>#DIV/0!</v>
      </c>
      <c r="PV34" s="40" t="str">
        <f t="shared" si="189"/>
        <v>#DIV/0!</v>
      </c>
      <c r="PW34" s="40" t="str">
        <f t="shared" si="190"/>
        <v>#DIV/0!</v>
      </c>
      <c r="PX34" s="40" t="str">
        <f t="shared" si="191"/>
        <v>#DIV/0!</v>
      </c>
      <c r="PY34" s="40" t="str">
        <f t="shared" si="192"/>
        <v>#DIV/0!</v>
      </c>
    </row>
    <row r="35">
      <c r="A35" s="77" t="s">
        <v>189</v>
      </c>
      <c r="B35" s="42">
        <f t="shared" si="2"/>
        <v>59.00604459</v>
      </c>
      <c r="C35" s="43">
        <f t="shared" si="3"/>
        <v>36.51558845</v>
      </c>
      <c r="D35" s="43">
        <f t="shared" si="4"/>
        <v>2.287108398</v>
      </c>
      <c r="E35" s="44" t="str">
        <f t="shared" si="115"/>
        <v>D+</v>
      </c>
      <c r="F35" s="45">
        <f t="shared" si="116"/>
        <v>10.65922042</v>
      </c>
      <c r="G35" s="42">
        <f t="shared" si="5"/>
        <v>63.34610175</v>
      </c>
      <c r="H35" s="43">
        <f t="shared" si="6"/>
        <v>35.16886732</v>
      </c>
      <c r="I35" s="44" t="str">
        <f t="shared" si="117"/>
        <v>D+</v>
      </c>
      <c r="J35" s="45">
        <f t="shared" si="118"/>
        <v>12.33647204</v>
      </c>
      <c r="K35" s="42">
        <f t="shared" si="7"/>
        <v>62.88414736</v>
      </c>
      <c r="L35" s="43">
        <f t="shared" si="8"/>
        <v>36.02656372</v>
      </c>
      <c r="M35" s="44" t="str">
        <f t="shared" si="119"/>
        <v>D+</v>
      </c>
      <c r="N35" s="45">
        <f t="shared" si="120"/>
        <v>9.888336813</v>
      </c>
      <c r="O35" s="42">
        <f t="shared" si="9"/>
        <v>58.36454069</v>
      </c>
      <c r="P35" s="43">
        <f t="shared" si="10"/>
        <v>40.07826618</v>
      </c>
      <c r="Q35" s="44" t="str">
        <f t="shared" si="121"/>
        <v>D+</v>
      </c>
      <c r="R35" s="45">
        <f t="shared" si="122"/>
        <v>10.53189697</v>
      </c>
      <c r="S35" s="42">
        <f t="shared" si="11"/>
        <v>60.22081404</v>
      </c>
      <c r="T35" s="43">
        <f t="shared" si="12"/>
        <v>35.21612231</v>
      </c>
      <c r="U35" s="43">
        <f t="shared" si="13"/>
        <v>3.577684552</v>
      </c>
      <c r="V35" s="44" t="str">
        <f t="shared" si="123"/>
        <v>D+</v>
      </c>
      <c r="W35" s="45">
        <f t="shared" si="124"/>
        <v>12.83038432</v>
      </c>
      <c r="X35" s="42">
        <f t="shared" si="14"/>
        <v>59.46960551</v>
      </c>
      <c r="Y35" s="43">
        <f t="shared" si="15"/>
        <v>30.61197768</v>
      </c>
      <c r="Z35" s="43">
        <f t="shared" si="16"/>
        <v>7.970989826</v>
      </c>
      <c r="AA35" s="44" t="str">
        <f t="shared" si="125"/>
        <v>D+</v>
      </c>
      <c r="AB35" s="45">
        <f t="shared" si="126"/>
        <v>11.2822326</v>
      </c>
      <c r="AC35" s="42">
        <f t="shared" si="17"/>
        <v>49.72552756</v>
      </c>
      <c r="AD35" s="43">
        <f t="shared" si="18"/>
        <v>33.87721103</v>
      </c>
      <c r="AE35" s="43">
        <f t="shared" si="19"/>
        <v>15.74610668</v>
      </c>
      <c r="AF35" s="44" t="str">
        <f t="shared" si="127"/>
        <v>D+</v>
      </c>
      <c r="AG35" s="45">
        <f t="shared" si="128"/>
        <v>6.023428658</v>
      </c>
      <c r="AH35" s="42">
        <f t="shared" si="20"/>
        <v>51.61957499</v>
      </c>
      <c r="AI35" s="43">
        <f t="shared" si="21"/>
        <v>47.51806402</v>
      </c>
      <c r="AJ35" s="44" t="str">
        <f t="shared" si="129"/>
        <v>D+</v>
      </c>
      <c r="AK35" s="45">
        <f t="shared" si="130"/>
        <v>5.970152907</v>
      </c>
      <c r="AL35" s="42">
        <f t="shared" si="22"/>
        <v>45.83070484</v>
      </c>
      <c r="AM35" s="43">
        <f t="shared" si="23"/>
        <v>53.8396547</v>
      </c>
      <c r="AN35" s="44" t="str">
        <f t="shared" si="131"/>
        <v>D+</v>
      </c>
      <c r="AO35" s="45">
        <f t="shared" si="132"/>
        <v>5.151900786</v>
      </c>
      <c r="AP35" s="42">
        <f t="shared" si="24"/>
        <v>43.99209992</v>
      </c>
      <c r="AQ35" s="43">
        <f t="shared" si="25"/>
        <v>46.65995051</v>
      </c>
      <c r="AR35" s="43">
        <f t="shared" si="26"/>
        <v>7.54279414</v>
      </c>
      <c r="AS35" s="44" t="str">
        <f t="shared" si="133"/>
        <v>D+</v>
      </c>
      <c r="AT35" s="45">
        <f t="shared" si="134"/>
        <v>3.83386309</v>
      </c>
      <c r="AU35" s="42">
        <f t="shared" si="27"/>
        <v>51.87236205</v>
      </c>
      <c r="AV35" s="43">
        <f t="shared" si="28"/>
        <v>47.45319401</v>
      </c>
      <c r="AW35" s="44" t="str">
        <f t="shared" si="135"/>
        <v>D+</v>
      </c>
      <c r="AX35" s="45">
        <f t="shared" si="136"/>
        <v>1.172301942</v>
      </c>
      <c r="AY35" s="42">
        <f t="shared" si="29"/>
        <v>41.20572535</v>
      </c>
      <c r="AZ35" s="43">
        <f t="shared" si="30"/>
        <v>58.54338905</v>
      </c>
      <c r="BA35" s="44" t="str">
        <f t="shared" si="137"/>
        <v>D+</v>
      </c>
      <c r="BB35" s="45">
        <f t="shared" si="138"/>
        <v>3.095474492</v>
      </c>
      <c r="BC35" s="42">
        <f t="shared" si="31"/>
        <v>49.75607012</v>
      </c>
      <c r="BD35" s="43">
        <f t="shared" si="32"/>
        <v>44.29900976</v>
      </c>
      <c r="BE35" s="43">
        <f t="shared" si="33"/>
        <v>5.285132722</v>
      </c>
      <c r="BF35" s="44" t="str">
        <f t="shared" si="139"/>
        <v>D+</v>
      </c>
      <c r="BG35" s="45">
        <f t="shared" si="140"/>
        <v>3.306938182</v>
      </c>
      <c r="BH35" s="42">
        <f t="shared" si="193"/>
        <v>68.56189947</v>
      </c>
      <c r="BI35" s="43">
        <f t="shared" si="34"/>
        <v>31.30832129</v>
      </c>
      <c r="BJ35" s="44" t="str">
        <f t="shared" si="141"/>
        <v>D+</v>
      </c>
      <c r="BK35" s="45">
        <f t="shared" si="142"/>
        <v>7.305191813</v>
      </c>
      <c r="BL35" s="42">
        <f t="shared" si="35"/>
        <v>52.53111371</v>
      </c>
      <c r="BM35" s="43">
        <f t="shared" si="36"/>
        <v>47.26898447</v>
      </c>
      <c r="BN35" s="43">
        <f t="shared" si="37"/>
        <v>0.1999018252</v>
      </c>
      <c r="BO35" s="44" t="str">
        <f t="shared" si="143"/>
        <v>D+</v>
      </c>
      <c r="BP35" s="45">
        <f t="shared" si="144"/>
        <v>2.553773295</v>
      </c>
      <c r="BQ35" s="42">
        <f t="shared" si="358"/>
        <v>38.77962358</v>
      </c>
      <c r="BR35" s="43">
        <f t="shared" si="359"/>
        <v>61.18898076</v>
      </c>
      <c r="BS35" s="43">
        <f t="shared" si="360"/>
        <v>0.03139566489</v>
      </c>
      <c r="BT35" s="44" t="str">
        <f t="shared" si="361"/>
        <v>R+</v>
      </c>
      <c r="BU35" s="45">
        <f t="shared" si="362"/>
        <v>3.456546079</v>
      </c>
      <c r="BV35" s="42">
        <f t="shared" si="363"/>
        <v>43.55353586</v>
      </c>
      <c r="BW35" s="43">
        <f t="shared" si="364"/>
        <v>55.45288101</v>
      </c>
      <c r="BX35" s="44" t="str">
        <f t="shared" si="365"/>
        <v>R+</v>
      </c>
      <c r="BY35" s="45">
        <f t="shared" si="366"/>
        <v>0.5574918319</v>
      </c>
      <c r="BZ35" s="81">
        <f t="shared" si="367"/>
        <v>44.99802703</v>
      </c>
      <c r="CA35" s="43">
        <f t="shared" si="368"/>
        <v>45.98465777</v>
      </c>
      <c r="CB35" s="51"/>
      <c r="CC35" s="43">
        <f t="shared" si="608"/>
        <v>8.247290363</v>
      </c>
      <c r="CD35" s="44" t="str">
        <f t="shared" si="369"/>
        <v>R+</v>
      </c>
      <c r="CE35" s="45">
        <f t="shared" si="370"/>
        <v>2.911738747</v>
      </c>
      <c r="CF35" s="42">
        <f t="shared" si="371"/>
        <v>52.30859149</v>
      </c>
      <c r="CG35" s="43">
        <f t="shared" si="372"/>
        <v>47.29671605</v>
      </c>
      <c r="CH35" s="44" t="str">
        <f t="shared" si="373"/>
        <v>R+</v>
      </c>
      <c r="CI35" s="45">
        <f t="shared" si="374"/>
        <v>1.257933748</v>
      </c>
      <c r="CJ35" s="42">
        <f t="shared" si="375"/>
        <v>51.50413445</v>
      </c>
      <c r="CK35" s="43">
        <f t="shared" si="376"/>
        <v>47.94943598</v>
      </c>
      <c r="CL35" s="44" t="str">
        <f t="shared" si="377"/>
        <v>R+</v>
      </c>
      <c r="CM35" s="45">
        <f t="shared" si="378"/>
        <v>3.212711067</v>
      </c>
      <c r="CN35" s="42">
        <f t="shared" si="379"/>
        <v>58.84538591</v>
      </c>
      <c r="CO35" s="43">
        <f t="shared" si="380"/>
        <v>38.96559894</v>
      </c>
      <c r="CP35" s="44" t="str">
        <f t="shared" si="381"/>
        <v>R+</v>
      </c>
      <c r="CQ35" s="45">
        <f t="shared" si="382"/>
        <v>2.296704463</v>
      </c>
      <c r="CR35" s="42">
        <f t="shared" si="383"/>
        <v>54.0662763</v>
      </c>
      <c r="CS35" s="43">
        <f t="shared" si="384"/>
        <v>41.33338765</v>
      </c>
      <c r="CT35" s="43">
        <f t="shared" si="613"/>
        <v>3.783570155</v>
      </c>
      <c r="CU35" s="44" t="str">
        <f t="shared" si="386"/>
        <v>R+</v>
      </c>
      <c r="CV35" s="45">
        <f t="shared" si="387"/>
        <v>2.475626593</v>
      </c>
      <c r="CW35" s="42">
        <f t="shared" si="388"/>
        <v>47.43623267</v>
      </c>
      <c r="CX35" s="43">
        <f t="shared" si="389"/>
        <v>49.78507027</v>
      </c>
      <c r="CY35" s="44" t="str">
        <f t="shared" si="390"/>
        <v>D+</v>
      </c>
      <c r="CZ35" s="45">
        <f t="shared" si="391"/>
        <v>7.589954735</v>
      </c>
      <c r="DA35" s="42">
        <f t="shared" si="392"/>
        <v>29.13032382</v>
      </c>
      <c r="DB35" s="43">
        <f t="shared" si="393"/>
        <v>55.76262301</v>
      </c>
      <c r="DC35" s="43">
        <f t="shared" si="539"/>
        <v>14.55030256</v>
      </c>
      <c r="DD35" s="44" t="str">
        <f t="shared" si="395"/>
        <v>R+</v>
      </c>
      <c r="DE35" s="45">
        <f t="shared" si="396"/>
        <v>0.4706901125</v>
      </c>
      <c r="DF35" s="42">
        <f t="shared" si="397"/>
        <v>26.95306179</v>
      </c>
      <c r="DG35" s="43">
        <f t="shared" si="398"/>
        <v>64.5561017</v>
      </c>
      <c r="DH35" s="43">
        <f t="shared" ref="DH35:DH43" si="651">100*KU35/KR35</f>
        <v>7.010525742</v>
      </c>
      <c r="DI35" s="44" t="str">
        <f t="shared" si="400"/>
        <v>R+</v>
      </c>
      <c r="DJ35" s="45">
        <f t="shared" si="401"/>
        <v>6.664434704</v>
      </c>
      <c r="DK35" s="42">
        <f t="shared" si="402"/>
        <v>44.50704886</v>
      </c>
      <c r="DL35" s="43">
        <f t="shared" si="403"/>
        <v>51.52877123</v>
      </c>
      <c r="DM35" s="43">
        <f t="shared" si="404"/>
        <v>2.69260185</v>
      </c>
      <c r="DN35" s="44" t="str">
        <f t="shared" si="405"/>
        <v>R+</v>
      </c>
      <c r="DO35" s="45">
        <f t="shared" si="406"/>
        <v>5.299285718</v>
      </c>
      <c r="DP35" s="42">
        <f t="shared" si="407"/>
        <v>41.27474714</v>
      </c>
      <c r="DQ35" s="43">
        <f t="shared" si="408"/>
        <v>28.67737193</v>
      </c>
      <c r="DR35" s="43">
        <f t="shared" si="409"/>
        <v>24.56017855</v>
      </c>
      <c r="DS35" s="43">
        <f t="shared" si="410"/>
        <v>3.993792163</v>
      </c>
      <c r="DT35" s="44" t="str">
        <f t="shared" si="411"/>
        <v>R+</v>
      </c>
      <c r="DU35" s="45">
        <f t="shared" si="412"/>
        <v>5.33983561</v>
      </c>
      <c r="DV35" s="42">
        <f t="shared" ref="DV35:DV53" si="652">100*LF35/LE35</f>
        <v>40.74025697</v>
      </c>
      <c r="DW35" s="43">
        <f t="shared" ref="DW35:DW53" si="653">100*LG35/LE35</f>
        <v>53.10647908</v>
      </c>
      <c r="DX35" s="43">
        <f t="shared" ref="DX35:DX47" si="654">100*LH35/LE35</f>
        <v>2.346934416</v>
      </c>
      <c r="DY35" s="44" t="str">
        <f t="shared" ref="DY35:DY53" si="655">IF(PE35&gt;0,"D+","R+")</f>
        <v>R+</v>
      </c>
      <c r="DZ35" s="45">
        <f t="shared" ref="DZ35:DZ53" si="656">ABS(PE35)</f>
        <v>2.083204171</v>
      </c>
      <c r="EA35" s="42">
        <f t="shared" ref="EA35:EA38" si="657">100*LJ35/LI35</f>
        <v>42.2792486</v>
      </c>
      <c r="EB35" s="43">
        <f t="shared" ref="EB35:EB38" si="658">100*LK35/LI35</f>
        <v>53.13072934</v>
      </c>
      <c r="EC35" s="43">
        <f t="shared" ref="EC35:EC38" si="659">100*LL35/LI35</f>
        <v>2.27986673</v>
      </c>
      <c r="ED35" s="44" t="str">
        <f t="shared" ref="ED35:ED38" si="660">IF(PF35&gt;0,"D+","R+")</f>
        <v>D+</v>
      </c>
      <c r="EE35" s="45">
        <f t="shared" ref="EE35:EE38" si="661">ABS(PF35)</f>
        <v>4.328138646</v>
      </c>
      <c r="EF35" s="42">
        <f t="shared" ref="EF35:EF38" si="662">100*LN35/LM35</f>
        <v>43.82710547</v>
      </c>
      <c r="EG35" s="43">
        <f t="shared" ref="EG35:EG38" si="663">100*LO35/LM35</f>
        <v>53.10017428</v>
      </c>
      <c r="EH35" s="44" t="str">
        <f t="shared" ref="EH35:EH38" si="664">IF(PG35&gt;0,"D+","R+")</f>
        <v>R+</v>
      </c>
      <c r="EI35" s="45">
        <f t="shared" ref="EI35:EI38" si="665">ABS(PG35)</f>
        <v>1.629309475</v>
      </c>
      <c r="EJ35" s="42">
        <f t="shared" ref="EJ35:EJ38" si="666">100*LQ35/LP35</f>
        <v>38.7231051</v>
      </c>
      <c r="EK35" s="43">
        <f t="shared" ref="EK35:EK38" si="667">100*LR35/LP35</f>
        <v>57.57790706</v>
      </c>
      <c r="EL35" s="44" t="str">
        <f t="shared" ref="EL35:EL38" si="668">IF(PH35&gt;0,"D+","R+")</f>
        <v>R+</v>
      </c>
      <c r="EM35" s="45">
        <f t="shared" ref="EM35:EM38" si="669">ABS(PH35)</f>
        <v>7.582461764</v>
      </c>
      <c r="EN35" s="42">
        <f t="shared" ref="EN35:EN36" si="670">100*LT35/LS35</f>
        <v>48.98798842</v>
      </c>
      <c r="EO35" s="43">
        <f t="shared" ref="EO35:EO38" si="671">100*LU35/LS35</f>
        <v>45.58297358</v>
      </c>
      <c r="EP35" s="43">
        <f t="shared" ref="EP35:EP38" si="672">100*LV35/LS35</f>
        <v>1.228986088</v>
      </c>
      <c r="EQ35" s="44" t="str">
        <f t="shared" ref="EQ35:EQ38" si="673">IF(PI35&gt;0,"D+","R+")</f>
        <v>D+</v>
      </c>
      <c r="ER35" s="45">
        <f t="shared" ref="ER35:ER38" si="674">ABS(PI35)</f>
        <v>0.1105772381</v>
      </c>
      <c r="ES35" s="42">
        <f t="shared" ref="ES35:ES36" si="675">100*LX35/LW35</f>
        <v>48.18836626</v>
      </c>
      <c r="ET35" s="43">
        <f t="shared" ref="ET35:ET36" si="676">100*LY35/LW35</f>
        <v>49.27743781</v>
      </c>
      <c r="EU35" s="44" t="str">
        <f t="shared" ref="EU35:EU36" si="677">IF(PJ35&gt;0,"D+","R+")</f>
        <v>R+</v>
      </c>
      <c r="EV35" s="45">
        <f t="shared" ref="EV35:EV36" si="678">ABS(PJ35)</f>
        <v>0.9890882614</v>
      </c>
      <c r="EW35" s="42">
        <f t="shared" ref="EW35:EW36" si="679">100*MA35/LZ35</f>
        <v>48.24956797</v>
      </c>
      <c r="EX35" s="43">
        <f t="shared" ref="EX35:EX36" si="680">100*MB35/LZ35</f>
        <v>48.15112464</v>
      </c>
      <c r="EY35" s="44" t="str">
        <f t="shared" ref="EY35:EY36" si="681">IF(PK35&gt;0,"D+","R+")</f>
        <v>R+</v>
      </c>
      <c r="EZ35" s="45">
        <f t="shared" ref="EZ35:EZ36" si="682">ABS(PK35)</f>
        <v>0.2435712495</v>
      </c>
      <c r="FA35" s="42">
        <f t="shared" ref="FA35:FA36" si="683">100*MD35/MC35</f>
        <v>48.41826359</v>
      </c>
      <c r="FB35" s="43">
        <f t="shared" ref="FB35:FB36" si="684">100*ME35/MC35</f>
        <v>50.32352155</v>
      </c>
      <c r="FC35" s="43">
        <f t="shared" ref="FC35:FC36" si="685">100*MF35/MC35</f>
        <v>1.120798591</v>
      </c>
      <c r="FD35" s="44" t="str">
        <f t="shared" ref="FD35:FD36" si="686">IF(PL35&gt;0,"D+","R+")</f>
        <v>R+</v>
      </c>
      <c r="FE35" s="45">
        <f t="shared" ref="FE35:FE36" si="687">ABS(PL35)</f>
        <v>0.9137990552</v>
      </c>
      <c r="FF35" s="42">
        <f t="shared" ref="FF35:FF36" si="688">100*MH35/MG35</f>
        <v>51.39807563</v>
      </c>
      <c r="FG35" s="43">
        <f t="shared" ref="FG35:FG36" si="689">100*MI35/MG35</f>
        <v>48.17386064</v>
      </c>
      <c r="FH35" s="44" t="str">
        <f t="shared" ref="FH35:FH36" si="690">IF(PM35&gt;0,"D+","R+")</f>
        <v>D+</v>
      </c>
      <c r="FI35" s="45">
        <f t="shared" ref="FI35:FI36" si="691">ABS(PM35)</f>
        <v>0.1007858893</v>
      </c>
      <c r="FJ35" s="42">
        <f t="shared" ref="FJ35:FJ36" si="692">100*MK35/MJ35</f>
        <v>46.77205865</v>
      </c>
      <c r="FK35" s="43">
        <f t="shared" ref="FK35:FK36" si="693">100*ML35/MJ35</f>
        <v>53.22794135</v>
      </c>
      <c r="FL35" s="44" t="str">
        <f t="shared" ref="FL35:FL36" si="694">IF(PN35&gt;0,"D+","R+")</f>
        <v>D+</v>
      </c>
      <c r="FM35" s="45">
        <f t="shared" ref="FM35:FM36" si="695">ABS(PN35)</f>
        <v>2.709792323</v>
      </c>
      <c r="FN35" s="42">
        <f t="shared" ref="FN35:FN36" si="696">100*MN35/MM35</f>
        <v>50.58809962</v>
      </c>
      <c r="FO35" s="43">
        <f t="shared" ref="FO35:FO36" si="697">100*MO35/MM35</f>
        <v>49.41190038</v>
      </c>
      <c r="FP35" s="44" t="str">
        <f t="shared" ref="FP35:FP36" si="698">IF(PO35&gt;0,"D+","R+")</f>
        <v>D+</v>
      </c>
      <c r="FQ35" s="45">
        <f t="shared" ref="FQ35:FQ36" si="699">ABS(PO35)</f>
        <v>3.25123303</v>
      </c>
      <c r="FR35" s="42">
        <f>100*MQ35/MP35</f>
        <v>49.53819584</v>
      </c>
      <c r="FS35" s="43">
        <f>100*MR35/MP35</f>
        <v>50.46180416</v>
      </c>
      <c r="FT35" s="44" t="str">
        <f>IF(PP35&gt;0,"D+","R+")</f>
        <v>D+</v>
      </c>
      <c r="FU35" s="45">
        <f>ABS(PP35)</f>
        <v>4.579708761</v>
      </c>
      <c r="FV35" s="42">
        <f t="shared" ref="FV35:FV36" si="700">100*MT35/MS35</f>
        <v>46.28708032</v>
      </c>
      <c r="FW35" s="43">
        <f>100*MU35/MS35</f>
        <v>53.71291968</v>
      </c>
      <c r="FX35" s="51"/>
      <c r="FY35" s="51"/>
      <c r="FZ35" s="42">
        <f t="shared" ref="FZ35:FZ36" si="701">100*MY35/MX35</f>
        <v>32.83865841</v>
      </c>
      <c r="GA35" s="43">
        <f>100*MZ35/MX35</f>
        <v>46.27166438</v>
      </c>
      <c r="GB35" s="43">
        <f t="shared" ref="GB35:GB36" si="702">100*NA35/MX35</f>
        <v>20.88967721</v>
      </c>
      <c r="GC35" s="42">
        <f t="shared" ref="GC35:GC36" si="703">100*NC35/NB35</f>
        <v>50.17920941</v>
      </c>
      <c r="GD35" s="43">
        <f t="shared" ref="GD35:GD36" si="704">100*ND35/NB35</f>
        <v>44.9712231</v>
      </c>
      <c r="GE35" s="43">
        <f>100*NE35/NB35</f>
        <v>4.849567485</v>
      </c>
      <c r="GF35" s="44" t="str">
        <f t="shared" ref="GF35:GF36" si="705">IF(PS35&gt;0,"D+","W+")</f>
        <v>W+</v>
      </c>
      <c r="GG35" s="45">
        <f t="shared" ref="GG35:GG36" si="706">ABS(PS35)</f>
        <v>0.9313783394</v>
      </c>
      <c r="GH35" s="42">
        <f t="shared" ref="GH35:GH36" si="707">100*NG35/NF35</f>
        <v>25.07303529</v>
      </c>
      <c r="GI35" s="43">
        <f t="shared" ref="GI35:GI36" si="708">100*NH35/NF35</f>
        <v>47.94075588</v>
      </c>
      <c r="GJ35" s="43">
        <f>100*NI35/NF35</f>
        <v>26.42802625</v>
      </c>
      <c r="GK35" s="44" t="str">
        <f t="shared" ref="GK35:GK36" si="709">IF(PT35&gt;0,"D+","W+")</f>
        <v>W+</v>
      </c>
      <c r="GL35" s="45">
        <f t="shared" ref="GL35:GL36" si="710">ABS(PT35)</f>
        <v>12.99040981</v>
      </c>
      <c r="GM35" s="42">
        <f t="shared" ref="GM35:GM36" si="711">100*NK35/NJ35</f>
        <v>48.89829218</v>
      </c>
      <c r="GN35" s="43">
        <f t="shared" ref="GN35:GN36" si="712">100*NL35/NJ35</f>
        <v>47.84741974</v>
      </c>
      <c r="GO35" s="43">
        <f>100*NM35/NJ35</f>
        <v>3.254288078</v>
      </c>
      <c r="GP35" s="44" t="str">
        <f t="shared" ref="GP35:GP36" si="713">IF(PU35&gt;0,"D+","W+")</f>
        <v>W+</v>
      </c>
      <c r="GQ35" s="45">
        <f t="shared" ref="GQ35:GQ36" si="714">ABS(PU35)</f>
        <v>0.2034249313</v>
      </c>
      <c r="GR35" s="42">
        <f t="shared" ref="GR35:GR36" si="715">100*NO35/NN35</f>
        <v>48.17945251</v>
      </c>
      <c r="GS35" s="43">
        <f t="shared" ref="GS35:GS36" si="716">100*NP35/NN35</f>
        <v>51.18436936</v>
      </c>
      <c r="GT35" s="50" t="str">
        <f t="shared" ref="GT35:GT36" si="717">IF(PV35&gt;0,"D+","W+")</f>
        <v>D+</v>
      </c>
      <c r="GU35" s="45">
        <f t="shared" ref="GU35:GU36" si="718">ABS(PV35)</f>
        <v>1.521688512</v>
      </c>
      <c r="GV35" s="42">
        <f t="shared" ref="GV35:GV36" si="719">100*NR35/NQ35</f>
        <v>54.625454</v>
      </c>
      <c r="GW35" s="43">
        <f>100*NS35/NQ35</f>
        <v>45.374546</v>
      </c>
      <c r="GX35" s="51"/>
      <c r="GY35" s="51"/>
      <c r="GZ35" s="50" t="str">
        <f t="shared" ref="GZ35:GZ36" si="720">IF(PW35&gt;0,"D+","W+")</f>
        <v>D+</v>
      </c>
      <c r="HA35" s="45">
        <f t="shared" ref="HA35:HA36" si="721">ABS(PW35)</f>
        <v>3.756547109</v>
      </c>
      <c r="HB35" s="42">
        <f t="shared" ref="HB35:HB36" si="722">100*NW35/NV35</f>
        <v>52.10285937</v>
      </c>
      <c r="HC35" s="43">
        <f t="shared" ref="HC35:HC36" si="723">100*NX35/NV35</f>
        <v>47.89714063</v>
      </c>
      <c r="HD35" s="51"/>
      <c r="HE35" s="44" t="str">
        <f t="shared" ref="HE35:HE36" si="724">IF(PX35&gt;0,"D+","R+")</f>
        <v>R+</v>
      </c>
      <c r="HF35" s="45">
        <f t="shared" ref="HF35:HF36" si="725">ABS(PX35)</f>
        <v>7.61076404</v>
      </c>
      <c r="HG35" s="42">
        <f t="shared" ref="HG35:HG36" si="726">100*OA35/NZ35</f>
        <v>51.44828859</v>
      </c>
      <c r="HH35" s="43">
        <f t="shared" ref="HH35:HH36" si="727">100*OB35/NZ35</f>
        <v>48.55171141</v>
      </c>
      <c r="HI35" s="44" t="str">
        <f t="shared" ref="HI35:HI36" si="728">IF(PY35&gt;0,"D+","R+")</f>
        <v>R+</v>
      </c>
      <c r="HJ35" s="45">
        <f t="shared" ref="HJ35:HJ36" si="729">ABS(PY35)</f>
        <v>4.703105619</v>
      </c>
      <c r="HK35" s="14"/>
      <c r="HL35" s="56">
        <v>7721453.0</v>
      </c>
      <c r="HM35" s="75">
        <v>4556124.0</v>
      </c>
      <c r="HN35" s="75">
        <v>2819534.0</v>
      </c>
      <c r="HO35" s="76">
        <v>176598.0</v>
      </c>
      <c r="HP35" s="39">
        <v>7081536.0</v>
      </c>
      <c r="HQ35" s="34">
        <v>4485877.0</v>
      </c>
      <c r="HR35" s="73">
        <v>2490496.0</v>
      </c>
      <c r="HS35" s="39">
        <v>7640948.0</v>
      </c>
      <c r="HT35" s="34">
        <v>4804945.0</v>
      </c>
      <c r="HU35" s="73">
        <v>2752771.0</v>
      </c>
      <c r="HV35" s="39">
        <v>7391954.0</v>
      </c>
      <c r="HW35" s="34">
        <v>4314280.0</v>
      </c>
      <c r="HX35" s="73">
        <v>2962567.0</v>
      </c>
      <c r="HY35" s="39">
        <v>6831178.0</v>
      </c>
      <c r="HZ35" s="34">
        <v>4113791.0</v>
      </c>
      <c r="IA35" s="34">
        <v>2405676.0</v>
      </c>
      <c r="IB35" s="73">
        <v>244398.0</v>
      </c>
      <c r="IC35" s="39">
        <v>6316129.0</v>
      </c>
      <c r="ID35" s="34">
        <v>3756177.0</v>
      </c>
      <c r="IE35" s="34">
        <v>1933492.0</v>
      </c>
      <c r="IF35" s="73">
        <v>503458.0</v>
      </c>
      <c r="IG35" s="39">
        <v>6926925.0</v>
      </c>
      <c r="IH35" s="34">
        <v>3444450.0</v>
      </c>
      <c r="II35" s="34">
        <v>2346649.0</v>
      </c>
      <c r="IJ35" s="73">
        <v>1090721.0</v>
      </c>
      <c r="IK35" s="39">
        <v>6485683.0</v>
      </c>
      <c r="IL35" s="34">
        <v>3347882.0</v>
      </c>
      <c r="IM35" s="73">
        <v>3081871.0</v>
      </c>
      <c r="IN35" s="39">
        <v>6806810.0</v>
      </c>
      <c r="IO35" s="34">
        <v>3119609.0</v>
      </c>
      <c r="IP35" s="73">
        <v>3664763.0</v>
      </c>
      <c r="IQ35" s="39">
        <v>6201959.0</v>
      </c>
      <c r="IR35" s="34">
        <v>2728372.0</v>
      </c>
      <c r="IS35" s="34">
        <v>2893831.0</v>
      </c>
      <c r="IT35" s="73">
        <v>467801.0</v>
      </c>
      <c r="IU35" s="39">
        <v>6534420.0</v>
      </c>
      <c r="IV35" s="34">
        <v>3389558.0</v>
      </c>
      <c r="IW35" s="73">
        <v>3100791.0</v>
      </c>
      <c r="IX35" s="39">
        <v>7161830.0</v>
      </c>
      <c r="IY35" s="34">
        <v>2951084.0</v>
      </c>
      <c r="IZ35" s="73">
        <v>4192778.0</v>
      </c>
      <c r="JA35" s="39">
        <v>6790066.0</v>
      </c>
      <c r="JB35" s="34">
        <v>3378470.0</v>
      </c>
      <c r="JC35" s="34">
        <v>3007932.0</v>
      </c>
      <c r="JD35" s="73">
        <v>358864.0</v>
      </c>
      <c r="JE35" s="39">
        <v>7166015.0</v>
      </c>
      <c r="JF35" s="34">
        <v>4913156.0</v>
      </c>
      <c r="JG35" s="73">
        <v>2243559.0</v>
      </c>
      <c r="JH35" s="39">
        <v>7291079.0</v>
      </c>
      <c r="JI35" s="34">
        <v>3830085.0</v>
      </c>
      <c r="JJ35" s="34">
        <v>3446419.0</v>
      </c>
      <c r="JK35" s="74">
        <v>14575.0</v>
      </c>
      <c r="JL35" s="39">
        <v>7093336.0</v>
      </c>
      <c r="JM35" s="34">
        <v>2750769.0</v>
      </c>
      <c r="JN35" s="34">
        <v>4340340.0</v>
      </c>
      <c r="JO35" s="74">
        <v>2227.0</v>
      </c>
      <c r="JP35" s="39">
        <v>7128241.0</v>
      </c>
      <c r="JQ35" s="34">
        <v>3104601.0</v>
      </c>
      <c r="JR35" s="73">
        <v>3952815.0</v>
      </c>
      <c r="JS35" s="39">
        <v>6178502.0</v>
      </c>
      <c r="JT35" s="34">
        <v>2780204.0</v>
      </c>
      <c r="JU35" s="34">
        <v>2841163.0</v>
      </c>
      <c r="JV35" s="34">
        <v>16.0</v>
      </c>
      <c r="JW35" s="73">
        <v>509559.0</v>
      </c>
      <c r="JX35" s="39">
        <v>6316817.0</v>
      </c>
      <c r="JY35" s="34">
        <v>3304238.0</v>
      </c>
      <c r="JZ35" s="73">
        <v>2987647.0</v>
      </c>
      <c r="KA35" s="39">
        <v>6313897.0</v>
      </c>
      <c r="KB35" s="34">
        <v>3251918.0</v>
      </c>
      <c r="KC35" s="73">
        <v>3027478.0</v>
      </c>
      <c r="KD35" s="39">
        <v>5596398.0</v>
      </c>
      <c r="KE35" s="34">
        <v>3293222.0</v>
      </c>
      <c r="KF35" s="73">
        <v>2180670.0</v>
      </c>
      <c r="KG35" s="39">
        <v>4688614.0</v>
      </c>
      <c r="KH35" s="34">
        <v>2534959.0</v>
      </c>
      <c r="KI35" s="34">
        <v>1937963.0</v>
      </c>
      <c r="KJ35" s="73">
        <v>177397.0</v>
      </c>
      <c r="KK35" s="39">
        <v>4405626.0</v>
      </c>
      <c r="KL35" s="34">
        <v>2089863.0</v>
      </c>
      <c r="KM35" s="73">
        <v>2193344.0</v>
      </c>
      <c r="KN35" s="39">
        <v>3263939.0</v>
      </c>
      <c r="KO35" s="34">
        <v>950796.0</v>
      </c>
      <c r="KP35" s="34">
        <v>1820058.0</v>
      </c>
      <c r="KQ35" s="73">
        <v>474913.0</v>
      </c>
      <c r="KR35" s="39">
        <v>2898513.0</v>
      </c>
      <c r="KS35" s="34">
        <v>781238.0</v>
      </c>
      <c r="KT35" s="34">
        <v>1871167.0</v>
      </c>
      <c r="KU35" s="73">
        <v>203201.0</v>
      </c>
      <c r="KV35" s="39">
        <v>1706305.0</v>
      </c>
      <c r="KW35" s="34">
        <v>759426.0</v>
      </c>
      <c r="KX35" s="34">
        <v>879238.0</v>
      </c>
      <c r="KY35" s="73">
        <v>45944.0</v>
      </c>
      <c r="KZ35" s="39">
        <v>1588315.0</v>
      </c>
      <c r="LA35" s="34">
        <v>655573.0</v>
      </c>
      <c r="LB35" s="34">
        <v>455487.0</v>
      </c>
      <c r="LC35" s="34">
        <v>390093.0</v>
      </c>
      <c r="LD35" s="73">
        <v>63434.0</v>
      </c>
      <c r="LE35" s="39">
        <v>1638350.0</v>
      </c>
      <c r="LF35" s="34">
        <v>667468.0</v>
      </c>
      <c r="LG35" s="34">
        <v>870070.0</v>
      </c>
      <c r="LH35" s="73">
        <v>38451.0</v>
      </c>
      <c r="LI35" s="39">
        <v>1617770.0</v>
      </c>
      <c r="LJ35" s="34">
        <v>683981.0</v>
      </c>
      <c r="LK35" s="34">
        <v>859533.0</v>
      </c>
      <c r="LL35" s="73">
        <v>36883.0</v>
      </c>
      <c r="LM35" s="39">
        <v>1548042.0</v>
      </c>
      <c r="LN35" s="34">
        <v>678462.0</v>
      </c>
      <c r="LO35" s="73">
        <v>822013.0</v>
      </c>
      <c r="LP35" s="39">
        <v>1423876.0</v>
      </c>
      <c r="LQ35" s="34">
        <v>551369.0</v>
      </c>
      <c r="LR35" s="73">
        <v>819838.0</v>
      </c>
      <c r="LS35" s="39">
        <v>1336793.0</v>
      </c>
      <c r="LT35" s="34">
        <v>654868.0</v>
      </c>
      <c r="LU35" s="34">
        <v>609350.0</v>
      </c>
      <c r="LV35" s="73">
        <v>16429.0</v>
      </c>
      <c r="LW35" s="39">
        <v>1319748.0</v>
      </c>
      <c r="LX35" s="34">
        <v>635965.0</v>
      </c>
      <c r="LY35" s="73">
        <v>650338.0</v>
      </c>
      <c r="LZ35" s="39">
        <v>1167169.0</v>
      </c>
      <c r="MA35" s="34">
        <v>563154.0</v>
      </c>
      <c r="MB35" s="73">
        <v>562005.0</v>
      </c>
      <c r="MC35" s="39">
        <v>1103945.0</v>
      </c>
      <c r="MD35" s="34">
        <v>534511.0</v>
      </c>
      <c r="ME35" s="34">
        <v>555544.0</v>
      </c>
      <c r="MF35" s="73">
        <v>12373.0</v>
      </c>
      <c r="MG35" s="39">
        <v>1015503.0</v>
      </c>
      <c r="MH35" s="34">
        <v>521949.0</v>
      </c>
      <c r="MI35" s="73">
        <v>489207.0</v>
      </c>
      <c r="MJ35" s="39">
        <v>828020.0</v>
      </c>
      <c r="MK35" s="34">
        <v>387282.0</v>
      </c>
      <c r="ML35" s="73">
        <v>440738.0</v>
      </c>
      <c r="MM35" s="39">
        <v>849771.0</v>
      </c>
      <c r="MN35" s="34">
        <v>429883.0</v>
      </c>
      <c r="MO35" s="73">
        <v>419888.0</v>
      </c>
      <c r="MP35" s="39">
        <v>730721.0</v>
      </c>
      <c r="MQ35" s="34">
        <v>361986.0</v>
      </c>
      <c r="MR35" s="73">
        <v>368735.0</v>
      </c>
      <c r="MS35" s="39">
        <v>675156.0</v>
      </c>
      <c r="MT35" s="34">
        <v>312510.0</v>
      </c>
      <c r="MU35" s="34">
        <v>362646.0</v>
      </c>
      <c r="MV35" s="34">
        <v>0.0</v>
      </c>
      <c r="MW35" s="73">
        <v>0.0</v>
      </c>
      <c r="MX35" s="39">
        <v>596486.0</v>
      </c>
      <c r="MY35" s="34">
        <v>195878.0</v>
      </c>
      <c r="MZ35" s="34">
        <v>276004.0</v>
      </c>
      <c r="NA35" s="73">
        <v>124604.0</v>
      </c>
      <c r="NB35" s="39">
        <v>522294.0</v>
      </c>
      <c r="NC35" s="34">
        <v>262083.0</v>
      </c>
      <c r="ND35" s="34">
        <v>234882.0</v>
      </c>
      <c r="NE35" s="73">
        <v>25329.0</v>
      </c>
      <c r="NF35" s="39">
        <v>455944.0</v>
      </c>
      <c r="NG35" s="34">
        <v>114319.0</v>
      </c>
      <c r="NH35" s="34">
        <v>218583.0</v>
      </c>
      <c r="NI35" s="73">
        <v>120497.0</v>
      </c>
      <c r="NJ35" s="39">
        <v>485882.0</v>
      </c>
      <c r="NK35" s="34">
        <v>237588.0</v>
      </c>
      <c r="NL35" s="34">
        <v>232482.0</v>
      </c>
      <c r="NM35" s="73">
        <v>15812.0</v>
      </c>
      <c r="NN35" s="39">
        <v>441543.0</v>
      </c>
      <c r="NO35" s="34">
        <v>212733.0</v>
      </c>
      <c r="NP35" s="73">
        <v>226001.0</v>
      </c>
      <c r="NQ35" s="39">
        <v>305343.0</v>
      </c>
      <c r="NR35" s="34">
        <v>166795.0</v>
      </c>
      <c r="NS35" s="34">
        <v>138548.0</v>
      </c>
      <c r="NT35" s="34">
        <v>0.0</v>
      </c>
      <c r="NU35" s="34">
        <v>0.0</v>
      </c>
      <c r="NV35" s="39">
        <v>323393.0</v>
      </c>
      <c r="NW35" s="34">
        <v>168497.0</v>
      </c>
      <c r="NX35" s="34">
        <v>154896.0</v>
      </c>
      <c r="NY35" s="34">
        <v>0.0</v>
      </c>
      <c r="NZ35" s="39">
        <v>270975.0</v>
      </c>
      <c r="OA35" s="34">
        <v>139412.0</v>
      </c>
      <c r="OB35" s="73">
        <v>131563.0</v>
      </c>
      <c r="OC35" s="14"/>
      <c r="OD35" s="40">
        <f t="shared" si="145"/>
        <v>10.65922042</v>
      </c>
      <c r="OE35" s="40">
        <f t="shared" si="146"/>
        <v>12.33647204</v>
      </c>
      <c r="OF35" s="40">
        <f t="shared" si="147"/>
        <v>9.888336813</v>
      </c>
      <c r="OG35" s="40">
        <f t="shared" si="148"/>
        <v>10.53189697</v>
      </c>
      <c r="OH35" s="40">
        <f t="shared" si="149"/>
        <v>12.83038432</v>
      </c>
      <c r="OI35" s="40">
        <f t="shared" si="150"/>
        <v>11.2822326</v>
      </c>
      <c r="OJ35" s="40">
        <f t="shared" si="151"/>
        <v>6.023428658</v>
      </c>
      <c r="OK35" s="40">
        <f t="shared" si="152"/>
        <v>5.970152907</v>
      </c>
      <c r="OL35" s="40">
        <f t="shared" si="153"/>
        <v>5.151900786</v>
      </c>
      <c r="OM35" s="40">
        <f t="shared" si="154"/>
        <v>3.83386309</v>
      </c>
      <c r="ON35" s="40">
        <f t="shared" si="155"/>
        <v>1.172301942</v>
      </c>
      <c r="OO35" s="40">
        <f t="shared" si="156"/>
        <v>3.095474492</v>
      </c>
      <c r="OP35" s="40">
        <f t="shared" si="157"/>
        <v>3.306938182</v>
      </c>
      <c r="OQ35" s="40">
        <f t="shared" si="158"/>
        <v>7.305191813</v>
      </c>
      <c r="OR35" s="40">
        <f t="shared" si="159"/>
        <v>2.553773295</v>
      </c>
      <c r="OS35" s="40">
        <f t="shared" si="160"/>
        <v>-3.456546079</v>
      </c>
      <c r="OT35" s="40">
        <f t="shared" si="161"/>
        <v>-0.5574918319</v>
      </c>
      <c r="OU35" s="40">
        <f t="shared" si="162"/>
        <v>-2.911738747</v>
      </c>
      <c r="OV35" s="40">
        <f t="shared" si="163"/>
        <v>-1.257933748</v>
      </c>
      <c r="OW35" s="40">
        <f t="shared" si="164"/>
        <v>-3.212711067</v>
      </c>
      <c r="OX35" s="40">
        <f t="shared" si="165"/>
        <v>-2.296704463</v>
      </c>
      <c r="OY35" s="40">
        <f t="shared" si="166"/>
        <v>-2.475626593</v>
      </c>
      <c r="OZ35" s="40">
        <f t="shared" si="167"/>
        <v>7.589954735</v>
      </c>
      <c r="PA35" s="40">
        <f t="shared" si="168"/>
        <v>-0.4706901125</v>
      </c>
      <c r="PB35" s="40">
        <f t="shared" si="169"/>
        <v>-6.664434704</v>
      </c>
      <c r="PC35" s="40">
        <f t="shared" si="170"/>
        <v>-5.299285718</v>
      </c>
      <c r="PD35" s="40">
        <f t="shared" si="171"/>
        <v>-5.33983561</v>
      </c>
      <c r="PE35" s="40">
        <f t="shared" si="172"/>
        <v>-2.083204171</v>
      </c>
      <c r="PF35" s="40">
        <f t="shared" si="173"/>
        <v>4.328138646</v>
      </c>
      <c r="PG35" s="40">
        <f t="shared" si="174"/>
        <v>-1.629309475</v>
      </c>
      <c r="PH35" s="40">
        <f t="shared" si="175"/>
        <v>-7.582461764</v>
      </c>
      <c r="PI35" s="40">
        <f t="shared" si="176"/>
        <v>0.1105772381</v>
      </c>
      <c r="PJ35" s="40">
        <f t="shared" si="177"/>
        <v>-0.9890882614</v>
      </c>
      <c r="PK35" s="40">
        <f t="shared" si="178"/>
        <v>-0.2435712495</v>
      </c>
      <c r="PL35" s="40">
        <f t="shared" si="179"/>
        <v>-0.9137990552</v>
      </c>
      <c r="PM35" s="40">
        <f t="shared" si="180"/>
        <v>0.1007858893</v>
      </c>
      <c r="PN35" s="40">
        <f t="shared" si="181"/>
        <v>2.709792323</v>
      </c>
      <c r="PO35" s="40">
        <f t="shared" si="182"/>
        <v>3.25123303</v>
      </c>
      <c r="PP35" s="40">
        <f t="shared" si="183"/>
        <v>4.579708761</v>
      </c>
      <c r="PQ35" s="40">
        <f t="shared" si="184"/>
        <v>3.607312306</v>
      </c>
      <c r="PR35" s="40">
        <f t="shared" si="185"/>
        <v>-16.27502568</v>
      </c>
      <c r="PS35" s="40">
        <f t="shared" si="186"/>
        <v>-0.9313783394</v>
      </c>
      <c r="PT35" s="40">
        <f t="shared" si="187"/>
        <v>-12.99040981</v>
      </c>
      <c r="PU35" s="40">
        <f t="shared" si="188"/>
        <v>-0.2034249313</v>
      </c>
      <c r="PV35" s="40">
        <f t="shared" si="189"/>
        <v>1.521688512</v>
      </c>
      <c r="PW35" s="40">
        <f t="shared" si="190"/>
        <v>3.756547109</v>
      </c>
      <c r="PX35" s="40">
        <f t="shared" si="191"/>
        <v>-7.61076404</v>
      </c>
      <c r="PY35" s="40">
        <f t="shared" si="192"/>
        <v>-4.703105619</v>
      </c>
    </row>
    <row r="36">
      <c r="A36" s="41" t="s">
        <v>190</v>
      </c>
      <c r="B36" s="42">
        <f t="shared" si="2"/>
        <v>46.17286617</v>
      </c>
      <c r="C36" s="43">
        <f t="shared" si="3"/>
        <v>49.8280947</v>
      </c>
      <c r="D36" s="43">
        <f t="shared" si="4"/>
        <v>2.744368736</v>
      </c>
      <c r="E36" s="44" t="str">
        <f t="shared" si="115"/>
        <v>R+</v>
      </c>
      <c r="F36" s="45">
        <f t="shared" si="116"/>
        <v>3.016966563</v>
      </c>
      <c r="G36" s="42">
        <f t="shared" si="5"/>
        <v>48.35096858</v>
      </c>
      <c r="H36" s="43">
        <f t="shared" si="6"/>
        <v>50.3930641</v>
      </c>
      <c r="I36" s="44" t="str">
        <f t="shared" si="117"/>
        <v>R+</v>
      </c>
      <c r="J36" s="45">
        <f t="shared" si="118"/>
        <v>2.99855422</v>
      </c>
      <c r="K36" s="42">
        <f t="shared" si="7"/>
        <v>49.70438126</v>
      </c>
      <c r="L36" s="43">
        <f t="shared" si="8"/>
        <v>49.37550875</v>
      </c>
      <c r="M36" s="44" t="str">
        <f t="shared" si="119"/>
        <v>R+</v>
      </c>
      <c r="N36" s="45">
        <f t="shared" si="120"/>
        <v>3.52238099</v>
      </c>
      <c r="O36" s="42">
        <f t="shared" si="9"/>
        <v>43.58314622</v>
      </c>
      <c r="P36" s="43">
        <f t="shared" si="10"/>
        <v>56.01719734</v>
      </c>
      <c r="Q36" s="44" t="str">
        <f t="shared" si="121"/>
        <v>R+</v>
      </c>
      <c r="R36" s="45">
        <f t="shared" si="122"/>
        <v>4.997840741</v>
      </c>
      <c r="S36" s="42">
        <f t="shared" si="11"/>
        <v>43.20092111</v>
      </c>
      <c r="T36" s="43">
        <f t="shared" si="12"/>
        <v>56.02941267</v>
      </c>
      <c r="U36" s="51"/>
      <c r="V36" s="44" t="str">
        <f t="shared" si="123"/>
        <v>R+</v>
      </c>
      <c r="W36" s="45">
        <f t="shared" si="124"/>
        <v>6.733724986</v>
      </c>
      <c r="X36" s="42">
        <f t="shared" si="14"/>
        <v>44.03553214</v>
      </c>
      <c r="Y36" s="43">
        <f t="shared" si="15"/>
        <v>48.72941366</v>
      </c>
      <c r="Z36" s="43">
        <f t="shared" si="16"/>
        <v>6.680122919</v>
      </c>
      <c r="AA36" s="44" t="str">
        <f t="shared" si="125"/>
        <v>R+</v>
      </c>
      <c r="AB36" s="45">
        <f t="shared" si="126"/>
        <v>7.26524999</v>
      </c>
      <c r="AC36" s="42">
        <f t="shared" si="17"/>
        <v>42.6533683</v>
      </c>
      <c r="AD36" s="43">
        <f t="shared" si="18"/>
        <v>43.44280874</v>
      </c>
      <c r="AE36" s="43">
        <f t="shared" si="19"/>
        <v>13.70155254</v>
      </c>
      <c r="AF36" s="44" t="str">
        <f t="shared" si="127"/>
        <v>R+</v>
      </c>
      <c r="AG36" s="45">
        <f t="shared" si="128"/>
        <v>3.913383341</v>
      </c>
      <c r="AH36" s="42">
        <f t="shared" si="20"/>
        <v>41.70631146</v>
      </c>
      <c r="AI36" s="43">
        <f t="shared" si="21"/>
        <v>57.96829978</v>
      </c>
      <c r="AJ36" s="44" t="str">
        <f t="shared" si="129"/>
        <v>R+</v>
      </c>
      <c r="AK36" s="45">
        <f t="shared" si="130"/>
        <v>4.255979198</v>
      </c>
      <c r="AL36" s="42">
        <f t="shared" si="22"/>
        <v>37.89196368</v>
      </c>
      <c r="AM36" s="43">
        <f t="shared" si="23"/>
        <v>61.89689895</v>
      </c>
      <c r="AN36" s="44" t="str">
        <f t="shared" si="131"/>
        <v>R+</v>
      </c>
      <c r="AO36" s="45">
        <f t="shared" si="132"/>
        <v>2.858243206</v>
      </c>
      <c r="AP36" s="42">
        <f t="shared" si="24"/>
        <v>47.18285535</v>
      </c>
      <c r="AQ36" s="43">
        <f t="shared" si="25"/>
        <v>49.30497518</v>
      </c>
      <c r="AR36" s="43">
        <f t="shared" si="26"/>
        <v>2.845083582</v>
      </c>
      <c r="AS36" s="44" t="str">
        <f t="shared" si="133"/>
        <v>D+</v>
      </c>
      <c r="AT36" s="45">
        <f t="shared" si="134"/>
        <v>4.205658812</v>
      </c>
      <c r="AU36" s="42">
        <f t="shared" si="27"/>
        <v>55.26918671</v>
      </c>
      <c r="AV36" s="43">
        <f t="shared" si="28"/>
        <v>44.21940204</v>
      </c>
      <c r="AW36" s="44" t="str">
        <f t="shared" si="135"/>
        <v>D+</v>
      </c>
      <c r="AX36" s="45">
        <f t="shared" si="136"/>
        <v>4.501006826</v>
      </c>
      <c r="AY36" s="42">
        <f t="shared" si="29"/>
        <v>28.88855086</v>
      </c>
      <c r="AZ36" s="43">
        <f t="shared" si="30"/>
        <v>69.46402373</v>
      </c>
      <c r="BA36" s="44" t="str">
        <f t="shared" si="137"/>
        <v>R+</v>
      </c>
      <c r="BB36" s="45">
        <f t="shared" si="138"/>
        <v>8.841450207</v>
      </c>
      <c r="BC36" s="42">
        <f t="shared" si="31"/>
        <v>29.23559348</v>
      </c>
      <c r="BD36" s="43">
        <f t="shared" si="32"/>
        <v>39.50833169</v>
      </c>
      <c r="BE36" s="43">
        <f t="shared" si="33"/>
        <v>31.25607483</v>
      </c>
      <c r="BF36" s="44" t="str">
        <f t="shared" si="139"/>
        <v>R+</v>
      </c>
      <c r="BG36" s="45">
        <f t="shared" si="140"/>
        <v>7.06579619</v>
      </c>
      <c r="BH36" s="42">
        <f t="shared" si="193"/>
        <v>56.15077513</v>
      </c>
      <c r="BI36" s="43">
        <f t="shared" si="34"/>
        <v>43.84922487</v>
      </c>
      <c r="BJ36" s="44" t="str">
        <f t="shared" si="141"/>
        <v>R+</v>
      </c>
      <c r="BK36" s="45">
        <f t="shared" si="142"/>
        <v>5.195027261</v>
      </c>
      <c r="BL36" s="42">
        <f t="shared" si="35"/>
        <v>52.1086459</v>
      </c>
      <c r="BM36" s="43">
        <f t="shared" si="36"/>
        <v>47.8913541</v>
      </c>
      <c r="BN36" s="43">
        <f t="shared" si="37"/>
        <v>0</v>
      </c>
      <c r="BO36" s="44" t="str">
        <f t="shared" si="143"/>
        <v>D+</v>
      </c>
      <c r="BP36" s="45">
        <f t="shared" si="144"/>
        <v>2.026084495</v>
      </c>
      <c r="BQ36" s="42">
        <f t="shared" si="358"/>
        <v>50.66352549</v>
      </c>
      <c r="BR36" s="43">
        <f t="shared" si="359"/>
        <v>49.33647451</v>
      </c>
      <c r="BS36" s="43">
        <f t="shared" si="360"/>
        <v>0</v>
      </c>
      <c r="BT36" s="44" t="str">
        <f t="shared" si="361"/>
        <v>D+</v>
      </c>
      <c r="BU36" s="45">
        <f t="shared" si="362"/>
        <v>8.415176885</v>
      </c>
      <c r="BV36" s="42">
        <f t="shared" si="363"/>
        <v>53.91011718</v>
      </c>
      <c r="BW36" s="43">
        <f t="shared" si="364"/>
        <v>46.08988282</v>
      </c>
      <c r="BX36" s="44" t="str">
        <f t="shared" si="365"/>
        <v>D+</v>
      </c>
      <c r="BY36" s="45">
        <f t="shared" si="366"/>
        <v>9.362006123</v>
      </c>
      <c r="BZ36" s="42">
        <f t="shared" si="367"/>
        <v>58.02133191</v>
      </c>
      <c r="CA36" s="43">
        <f t="shared" si="368"/>
        <v>32.68061915</v>
      </c>
      <c r="CB36" s="43">
        <f t="shared" ref="CB36:CB37" si="730">100*JV36/JS36</f>
        <v>8.803236566</v>
      </c>
      <c r="CC36" s="43">
        <f t="shared" si="608"/>
        <v>0.4948123694</v>
      </c>
      <c r="CD36" s="44" t="str">
        <f t="shared" si="369"/>
        <v>D+</v>
      </c>
      <c r="CE36" s="45">
        <f t="shared" si="370"/>
        <v>11.59969065</v>
      </c>
      <c r="CF36" s="42">
        <f t="shared" si="371"/>
        <v>66.71258383</v>
      </c>
      <c r="CG36" s="43">
        <f t="shared" si="372"/>
        <v>33.28741617</v>
      </c>
      <c r="CH36" s="44" t="str">
        <f t="shared" si="373"/>
        <v>D+</v>
      </c>
      <c r="CI36" s="45">
        <f t="shared" si="374"/>
        <v>12.93878242</v>
      </c>
      <c r="CJ36" s="42">
        <f t="shared" si="375"/>
        <v>74.03105581</v>
      </c>
      <c r="CK36" s="43">
        <f t="shared" si="376"/>
        <v>25.96894419</v>
      </c>
      <c r="CL36" s="44" t="str">
        <f t="shared" si="377"/>
        <v>D+</v>
      </c>
      <c r="CM36" s="45">
        <f t="shared" si="378"/>
        <v>19.03123019</v>
      </c>
      <c r="CN36" s="42">
        <f t="shared" si="379"/>
        <v>73.39695329</v>
      </c>
      <c r="CO36" s="43">
        <f t="shared" si="380"/>
        <v>26.59828176</v>
      </c>
      <c r="CP36" s="44" t="str">
        <f t="shared" si="381"/>
        <v>D+</v>
      </c>
      <c r="CQ36" s="45">
        <f t="shared" si="382"/>
        <v>10.94139749</v>
      </c>
      <c r="CR36" s="42">
        <f t="shared" si="383"/>
        <v>69.93187641</v>
      </c>
      <c r="CS36" s="43">
        <f t="shared" si="384"/>
        <v>29.28232005</v>
      </c>
      <c r="CT36" s="43">
        <f t="shared" si="613"/>
        <v>0.7858035337</v>
      </c>
      <c r="CU36" s="44" t="str">
        <f t="shared" si="386"/>
        <v>D+</v>
      </c>
      <c r="CV36" s="45">
        <f t="shared" si="387"/>
        <v>11.33668415</v>
      </c>
      <c r="CW36" s="42">
        <f t="shared" si="388"/>
        <v>45.06447296</v>
      </c>
      <c r="CX36" s="43">
        <f t="shared" si="389"/>
        <v>54.93552704</v>
      </c>
      <c r="CY36" s="44" t="str">
        <f t="shared" si="390"/>
        <v>D+</v>
      </c>
      <c r="CZ36" s="45">
        <f t="shared" si="391"/>
        <v>3.862412739</v>
      </c>
      <c r="DA36" s="42">
        <f t="shared" si="392"/>
        <v>58.89323723</v>
      </c>
      <c r="DB36" s="43">
        <f t="shared" si="393"/>
        <v>39.72615795</v>
      </c>
      <c r="DC36" s="43">
        <f t="shared" si="539"/>
        <v>1.377911566</v>
      </c>
      <c r="DD36" s="44" t="str">
        <f t="shared" si="395"/>
        <v>D+</v>
      </c>
      <c r="DE36" s="45">
        <f t="shared" si="396"/>
        <v>24.93282644</v>
      </c>
      <c r="DF36" s="42">
        <f t="shared" si="397"/>
        <v>56.69465697</v>
      </c>
      <c r="DG36" s="43">
        <f t="shared" si="398"/>
        <v>43.21940463</v>
      </c>
      <c r="DH36" s="43">
        <f t="shared" si="651"/>
        <v>0.08278299348</v>
      </c>
      <c r="DI36" s="44" t="str">
        <f t="shared" si="400"/>
        <v>D+</v>
      </c>
      <c r="DJ36" s="45">
        <f t="shared" si="401"/>
        <v>20.62503826</v>
      </c>
      <c r="DK36" s="42">
        <f t="shared" si="402"/>
        <v>58.09615816</v>
      </c>
      <c r="DL36" s="43">
        <f t="shared" si="403"/>
        <v>41.70993841</v>
      </c>
      <c r="DM36" s="43">
        <f t="shared" si="404"/>
        <v>0.1756171615</v>
      </c>
      <c r="DN36" s="44" t="str">
        <f t="shared" si="405"/>
        <v>D+</v>
      </c>
      <c r="DO36" s="45">
        <f t="shared" si="406"/>
        <v>6.565524744</v>
      </c>
      <c r="DP36" s="42">
        <f t="shared" si="407"/>
        <v>59.24409023</v>
      </c>
      <c r="DQ36" s="43">
        <f t="shared" si="408"/>
        <v>11.94622783</v>
      </c>
      <c r="DR36" s="43">
        <f t="shared" si="409"/>
        <v>28.34149181</v>
      </c>
      <c r="DS36" s="43">
        <f t="shared" si="410"/>
        <v>0.4202231898</v>
      </c>
      <c r="DT36" s="44" t="str">
        <f t="shared" si="411"/>
        <v>D+</v>
      </c>
      <c r="DU36" s="45">
        <f t="shared" si="412"/>
        <v>18.87518844</v>
      </c>
      <c r="DV36" s="42">
        <f t="shared" si="652"/>
        <v>54.2173159</v>
      </c>
      <c r="DW36" s="43">
        <f t="shared" si="653"/>
        <v>45.49007341</v>
      </c>
      <c r="DX36" s="43">
        <f t="shared" si="654"/>
        <v>0.1472952319</v>
      </c>
      <c r="DY36" s="44" t="str">
        <f t="shared" si="655"/>
        <v>D+</v>
      </c>
      <c r="DZ36" s="45">
        <f t="shared" si="656"/>
        <v>8.881743057</v>
      </c>
      <c r="EA36" s="42">
        <f t="shared" si="657"/>
        <v>59.71138207</v>
      </c>
      <c r="EB36" s="43">
        <f t="shared" si="658"/>
        <v>39.67028843</v>
      </c>
      <c r="EC36" s="43">
        <f t="shared" si="659"/>
        <v>0.05966759376</v>
      </c>
      <c r="ED36" s="44" t="str">
        <f t="shared" si="660"/>
        <v>D+</v>
      </c>
      <c r="EE36" s="45">
        <f t="shared" si="661"/>
        <v>20.09779507</v>
      </c>
      <c r="EF36" s="42">
        <f t="shared" si="662"/>
        <v>53.92249366</v>
      </c>
      <c r="EG36" s="43">
        <f t="shared" si="663"/>
        <v>45.46626191</v>
      </c>
      <c r="EH36" s="44" t="str">
        <f t="shared" si="664"/>
        <v>D+</v>
      </c>
      <c r="EI36" s="45">
        <f t="shared" si="665"/>
        <v>7.40832802</v>
      </c>
      <c r="EJ36" s="42">
        <f t="shared" si="666"/>
        <v>52.63764687</v>
      </c>
      <c r="EK36" s="43">
        <f t="shared" si="667"/>
        <v>46.81698693</v>
      </c>
      <c r="EL36" s="44" t="str">
        <f t="shared" si="668"/>
        <v>D+</v>
      </c>
      <c r="EM36" s="45">
        <f t="shared" si="669"/>
        <v>5.133341103</v>
      </c>
      <c r="EN36" s="42">
        <f t="shared" si="670"/>
        <v>47.43675741</v>
      </c>
      <c r="EO36" s="43">
        <f t="shared" si="671"/>
        <v>35.8033325</v>
      </c>
      <c r="EP36" s="43">
        <f t="shared" si="672"/>
        <v>15.81903165</v>
      </c>
      <c r="EQ36" s="44" t="str">
        <f t="shared" si="673"/>
        <v>D+</v>
      </c>
      <c r="ER36" s="45">
        <f t="shared" si="674"/>
        <v>5.298207752</v>
      </c>
      <c r="ES36" s="42">
        <f t="shared" si="675"/>
        <v>51.79312446</v>
      </c>
      <c r="ET36" s="43">
        <f t="shared" si="676"/>
        <v>47.19939208</v>
      </c>
      <c r="EU36" s="44" t="str">
        <f t="shared" si="677"/>
        <v>D+</v>
      </c>
      <c r="EV36" s="45">
        <f t="shared" si="678"/>
        <v>1.889848166</v>
      </c>
      <c r="EW36" s="42">
        <f t="shared" si="679"/>
        <v>53.25202343</v>
      </c>
      <c r="EX36" s="43">
        <f t="shared" si="680"/>
        <v>46.58774166</v>
      </c>
      <c r="EY36" s="44" t="str">
        <f t="shared" si="681"/>
        <v>D+</v>
      </c>
      <c r="EZ36" s="45">
        <f t="shared" si="682"/>
        <v>3.04285801</v>
      </c>
      <c r="FA36" s="42">
        <f t="shared" si="683"/>
        <v>51.54847974</v>
      </c>
      <c r="FB36" s="43">
        <f t="shared" si="684"/>
        <v>47.98419563</v>
      </c>
      <c r="FC36" s="43">
        <f t="shared" si="685"/>
        <v>0.4673246288</v>
      </c>
      <c r="FD36" s="44" t="str">
        <f t="shared" si="686"/>
        <v>D+</v>
      </c>
      <c r="FE36" s="45">
        <f t="shared" si="687"/>
        <v>1.841478326</v>
      </c>
      <c r="FF36" s="42">
        <f t="shared" si="688"/>
        <v>53.62167662</v>
      </c>
      <c r="FG36" s="43">
        <f t="shared" si="689"/>
        <v>46.37832338</v>
      </c>
      <c r="FH36" s="44" t="str">
        <f t="shared" si="690"/>
        <v>D+</v>
      </c>
      <c r="FI36" s="45">
        <f t="shared" si="691"/>
        <v>2.103424498</v>
      </c>
      <c r="FJ36" s="42">
        <f t="shared" si="692"/>
        <v>42.4610839</v>
      </c>
      <c r="FK36" s="43">
        <f t="shared" si="693"/>
        <v>57.38089039</v>
      </c>
      <c r="FL36" s="44" t="str">
        <f t="shared" si="694"/>
        <v>R+</v>
      </c>
      <c r="FM36" s="45">
        <f t="shared" si="695"/>
        <v>1.533976793</v>
      </c>
      <c r="FN36" s="42">
        <f t="shared" si="696"/>
        <v>46.5894941</v>
      </c>
      <c r="FO36" s="43">
        <f t="shared" si="697"/>
        <v>53.4105059</v>
      </c>
      <c r="FP36" s="44" t="str">
        <f t="shared" si="698"/>
        <v>R+</v>
      </c>
      <c r="FQ36" s="45">
        <f t="shared" si="699"/>
        <v>0.7473724882</v>
      </c>
      <c r="FR36" s="61" t="s">
        <v>155</v>
      </c>
      <c r="FS36" s="62"/>
      <c r="FT36" s="62"/>
      <c r="FU36" s="63"/>
      <c r="FV36" s="42">
        <f t="shared" si="700"/>
        <v>2.830052113</v>
      </c>
      <c r="FW36" s="51"/>
      <c r="FX36" s="43">
        <f>100*MV36/MS36</f>
        <v>50.50665895</v>
      </c>
      <c r="FY36" s="43">
        <f>100*MW36/MS36</f>
        <v>46.66328894</v>
      </c>
      <c r="FZ36" s="42">
        <f t="shared" si="701"/>
        <v>56.7811871</v>
      </c>
      <c r="GA36" s="51"/>
      <c r="GB36" s="43">
        <f t="shared" si="702"/>
        <v>43.2188129</v>
      </c>
      <c r="GC36" s="42">
        <f t="shared" si="703"/>
        <v>50.43414331</v>
      </c>
      <c r="GD36" s="43">
        <f t="shared" si="704"/>
        <v>49.48980239</v>
      </c>
      <c r="GE36" s="51"/>
      <c r="GF36" s="44" t="str">
        <f t="shared" si="705"/>
        <v>W+</v>
      </c>
      <c r="GG36" s="45">
        <f t="shared" si="706"/>
        <v>3.195560338</v>
      </c>
      <c r="GH36" s="42">
        <f t="shared" si="707"/>
        <v>44.79787607</v>
      </c>
      <c r="GI36" s="43">
        <f t="shared" si="708"/>
        <v>55.16956369</v>
      </c>
      <c r="GJ36" s="51"/>
      <c r="GK36" s="44" t="str">
        <f t="shared" si="709"/>
        <v>W+</v>
      </c>
      <c r="GL36" s="45">
        <f t="shared" si="710"/>
        <v>2.518078833</v>
      </c>
      <c r="GM36" s="42">
        <f t="shared" si="711"/>
        <v>47.60848754</v>
      </c>
      <c r="GN36" s="43">
        <f t="shared" si="712"/>
        <v>52.38908884</v>
      </c>
      <c r="GO36" s="51"/>
      <c r="GP36" s="44" t="str">
        <f t="shared" si="713"/>
        <v>W+</v>
      </c>
      <c r="GQ36" s="45">
        <f t="shared" si="714"/>
        <v>3.136894116</v>
      </c>
      <c r="GR36" s="42">
        <f t="shared" si="715"/>
        <v>42.32117421</v>
      </c>
      <c r="GS36" s="43">
        <f t="shared" si="716"/>
        <v>57.67882579</v>
      </c>
      <c r="GT36" s="44" t="str">
        <f t="shared" si="717"/>
        <v>W+</v>
      </c>
      <c r="GU36" s="45">
        <f t="shared" si="718"/>
        <v>4.645059343</v>
      </c>
      <c r="GV36" s="42">
        <f t="shared" si="719"/>
        <v>53.09951548</v>
      </c>
      <c r="GW36" s="51"/>
      <c r="GX36" s="43">
        <f>100*NT36/NQ36</f>
        <v>46.89849062</v>
      </c>
      <c r="GY36" s="51"/>
      <c r="GZ36" s="50" t="str">
        <f t="shared" si="720"/>
        <v>D+</v>
      </c>
      <c r="HA36" s="45">
        <f t="shared" si="721"/>
        <v>2.231667366</v>
      </c>
      <c r="HB36" s="42">
        <f t="shared" si="722"/>
        <v>84.77130105</v>
      </c>
      <c r="HC36" s="43">
        <f t="shared" si="723"/>
        <v>15.22869895</v>
      </c>
      <c r="HD36" s="51"/>
      <c r="HE36" s="44" t="str">
        <f t="shared" si="724"/>
        <v>D+</v>
      </c>
      <c r="HF36" s="45">
        <f t="shared" si="725"/>
        <v>25.05767764</v>
      </c>
      <c r="HG36" s="42">
        <f t="shared" si="726"/>
        <v>73.07476762</v>
      </c>
      <c r="HH36" s="43">
        <f t="shared" si="727"/>
        <v>26.89624519</v>
      </c>
      <c r="HI36" s="44" t="str">
        <f t="shared" si="728"/>
        <v>D+</v>
      </c>
      <c r="HJ36" s="45">
        <f t="shared" si="729"/>
        <v>16.94456187</v>
      </c>
      <c r="HK36" s="14"/>
      <c r="HL36" s="56">
        <v>4741564.0</v>
      </c>
      <c r="HM36" s="75">
        <v>2189316.0</v>
      </c>
      <c r="HN36" s="75">
        <v>2362631.0</v>
      </c>
      <c r="HO36" s="76">
        <v>130126.0</v>
      </c>
      <c r="HP36" s="39">
        <v>4505372.0</v>
      </c>
      <c r="HQ36" s="34">
        <v>2178391.0</v>
      </c>
      <c r="HR36" s="73">
        <v>2270395.0</v>
      </c>
      <c r="HS36" s="39">
        <v>4310789.0</v>
      </c>
      <c r="HT36" s="34">
        <v>2142651.0</v>
      </c>
      <c r="HU36" s="73">
        <v>2128474.0</v>
      </c>
      <c r="HV36" s="39">
        <v>3501007.0</v>
      </c>
      <c r="HW36" s="34">
        <v>1525849.0</v>
      </c>
      <c r="HX36" s="73">
        <v>1961166.0</v>
      </c>
      <c r="HY36" s="39">
        <v>2911262.0</v>
      </c>
      <c r="HZ36" s="34">
        <v>1257692.0</v>
      </c>
      <c r="IA36" s="34">
        <v>1631163.0</v>
      </c>
      <c r="IB36" s="73">
        <v>0.0</v>
      </c>
      <c r="IC36" s="39">
        <v>2515807.0</v>
      </c>
      <c r="ID36" s="34">
        <v>1107849.0</v>
      </c>
      <c r="IE36" s="34">
        <v>1225938.0</v>
      </c>
      <c r="IF36" s="73">
        <v>168059.0</v>
      </c>
      <c r="IG36" s="39">
        <v>2611850.0</v>
      </c>
      <c r="IH36" s="34">
        <v>1114042.0</v>
      </c>
      <c r="II36" s="34">
        <v>1134661.0</v>
      </c>
      <c r="IJ36" s="73">
        <v>357864.0</v>
      </c>
      <c r="IK36" s="39">
        <v>2134370.0</v>
      </c>
      <c r="IL36" s="34">
        <v>890167.0</v>
      </c>
      <c r="IM36" s="73">
        <v>1237258.0</v>
      </c>
      <c r="IN36" s="39">
        <v>2175361.0</v>
      </c>
      <c r="IO36" s="34">
        <v>824287.0</v>
      </c>
      <c r="IP36" s="73">
        <v>1346481.0</v>
      </c>
      <c r="IQ36" s="39">
        <v>1855833.0</v>
      </c>
      <c r="IR36" s="34">
        <v>875635.0</v>
      </c>
      <c r="IS36" s="34">
        <v>915018.0</v>
      </c>
      <c r="IT36" s="73">
        <v>52800.0</v>
      </c>
      <c r="IU36" s="39">
        <v>1677906.0</v>
      </c>
      <c r="IV36" s="34">
        <v>927365.0</v>
      </c>
      <c r="IW36" s="73">
        <v>741960.0</v>
      </c>
      <c r="IX36" s="39">
        <v>1518612.0</v>
      </c>
      <c r="IY36" s="34">
        <v>438705.0</v>
      </c>
      <c r="IZ36" s="73">
        <v>1054889.0</v>
      </c>
      <c r="JA36" s="39">
        <v>1587493.0</v>
      </c>
      <c r="JB36" s="34">
        <v>464113.0</v>
      </c>
      <c r="JC36" s="34">
        <v>627192.0</v>
      </c>
      <c r="JD36" s="73">
        <v>496188.0</v>
      </c>
      <c r="JE36" s="39">
        <v>1424983.0</v>
      </c>
      <c r="JF36" s="34">
        <v>800139.0</v>
      </c>
      <c r="JG36" s="73">
        <v>624844.0</v>
      </c>
      <c r="JH36" s="39">
        <v>1368556.0</v>
      </c>
      <c r="JI36" s="34">
        <v>713136.0</v>
      </c>
      <c r="JJ36" s="34">
        <v>655420.0</v>
      </c>
      <c r="JK36" s="73">
        <v>0.0</v>
      </c>
      <c r="JL36" s="39">
        <v>1165592.0</v>
      </c>
      <c r="JM36" s="34">
        <v>590530.0</v>
      </c>
      <c r="JN36" s="34">
        <v>575062.0</v>
      </c>
      <c r="JO36" s="73">
        <v>0.0</v>
      </c>
      <c r="JP36" s="39">
        <v>1210910.0</v>
      </c>
      <c r="JQ36" s="34">
        <v>652803.0</v>
      </c>
      <c r="JR36" s="73">
        <v>558107.0</v>
      </c>
      <c r="JS36" s="39">
        <v>791209.0</v>
      </c>
      <c r="JT36" s="34">
        <v>459070.0</v>
      </c>
      <c r="JU36" s="34">
        <v>258572.0</v>
      </c>
      <c r="JV36" s="34">
        <v>69652.0</v>
      </c>
      <c r="JW36" s="73">
        <v>3915.0</v>
      </c>
      <c r="JX36" s="39">
        <v>790554.0</v>
      </c>
      <c r="JY36" s="34">
        <v>527399.0</v>
      </c>
      <c r="JZ36" s="73">
        <v>263155.0</v>
      </c>
      <c r="KA36" s="39">
        <v>822648.0</v>
      </c>
      <c r="KB36" s="34">
        <v>609015.0</v>
      </c>
      <c r="KC36" s="73">
        <v>213633.0</v>
      </c>
      <c r="KD36" s="39">
        <v>839464.0</v>
      </c>
      <c r="KE36" s="34">
        <v>616141.0</v>
      </c>
      <c r="KF36" s="73">
        <v>223283.0</v>
      </c>
      <c r="KG36" s="39">
        <v>711501.0</v>
      </c>
      <c r="KH36" s="34">
        <v>497566.0</v>
      </c>
      <c r="KI36" s="34">
        <v>208344.0</v>
      </c>
      <c r="KJ36" s="73">
        <v>5591.0</v>
      </c>
      <c r="KK36" s="39">
        <v>635150.0</v>
      </c>
      <c r="KL36" s="34">
        <v>286227.0</v>
      </c>
      <c r="KM36" s="73">
        <v>348923.0</v>
      </c>
      <c r="KN36" s="39">
        <v>482687.0</v>
      </c>
      <c r="KO36" s="34">
        <v>284270.0</v>
      </c>
      <c r="KP36" s="34">
        <v>191753.0</v>
      </c>
      <c r="KQ36" s="73">
        <v>6651.0</v>
      </c>
      <c r="KR36" s="39">
        <v>538758.0</v>
      </c>
      <c r="KS36" s="34">
        <v>305447.0</v>
      </c>
      <c r="KT36" s="34">
        <v>232848.0</v>
      </c>
      <c r="KU36" s="73">
        <v>446.0</v>
      </c>
      <c r="KV36" s="39">
        <v>289835.0</v>
      </c>
      <c r="KW36" s="34">
        <v>168383.0</v>
      </c>
      <c r="KX36" s="34">
        <v>120890.0</v>
      </c>
      <c r="KY36" s="73">
        <v>509.0</v>
      </c>
      <c r="KZ36" s="39">
        <v>243918.0</v>
      </c>
      <c r="LA36" s="34">
        <v>144507.0</v>
      </c>
      <c r="LB36" s="34">
        <v>29139.0</v>
      </c>
      <c r="LC36" s="34">
        <v>69130.0</v>
      </c>
      <c r="LD36" s="73">
        <v>1025.0</v>
      </c>
      <c r="LE36" s="39">
        <v>252554.0</v>
      </c>
      <c r="LF36" s="34">
        <v>136928.0</v>
      </c>
      <c r="LG36" s="34">
        <v>114887.0</v>
      </c>
      <c r="LH36" s="73">
        <v>372.0</v>
      </c>
      <c r="LI36" s="39">
        <v>207818.0</v>
      </c>
      <c r="LJ36" s="34">
        <v>124091.0</v>
      </c>
      <c r="LK36" s="34">
        <v>82442.0</v>
      </c>
      <c r="LL36" s="73">
        <v>124.0</v>
      </c>
      <c r="LM36" s="39">
        <v>292518.0</v>
      </c>
      <c r="LN36" s="34">
        <v>157733.0</v>
      </c>
      <c r="LO36" s="73">
        <v>132997.0</v>
      </c>
      <c r="LP36" s="39">
        <v>331337.0</v>
      </c>
      <c r="LQ36" s="34">
        <v>174408.0</v>
      </c>
      <c r="LR36" s="73">
        <v>155122.0</v>
      </c>
      <c r="LS36" s="39">
        <v>280270.0</v>
      </c>
      <c r="LT36" s="34">
        <v>132951.0</v>
      </c>
      <c r="LU36" s="34">
        <v>100346.0</v>
      </c>
      <c r="LV36" s="73">
        <v>44336.0</v>
      </c>
      <c r="LW36" s="39">
        <v>285563.0</v>
      </c>
      <c r="LX36" s="34">
        <v>147902.0</v>
      </c>
      <c r="LY36" s="73">
        <v>134784.0</v>
      </c>
      <c r="LZ36" s="39">
        <v>268356.0</v>
      </c>
      <c r="MA36" s="34">
        <v>142905.0</v>
      </c>
      <c r="MB36" s="73">
        <v>125021.0</v>
      </c>
      <c r="MC36" s="39">
        <v>240946.0</v>
      </c>
      <c r="MD36" s="34">
        <v>124204.0</v>
      </c>
      <c r="ME36" s="34">
        <v>115616.0</v>
      </c>
      <c r="MF36" s="73">
        <v>1126.0</v>
      </c>
      <c r="MG36" s="39">
        <v>233911.0</v>
      </c>
      <c r="MH36" s="34">
        <v>125427.0</v>
      </c>
      <c r="MI36" s="73">
        <v>108484.0</v>
      </c>
      <c r="MJ36" s="39">
        <v>165163.0</v>
      </c>
      <c r="MK36" s="34">
        <v>70130.0</v>
      </c>
      <c r="ML36" s="73">
        <v>94772.0</v>
      </c>
      <c r="MM36" s="39">
        <v>181498.0</v>
      </c>
      <c r="MN36" s="34">
        <v>84559.0</v>
      </c>
      <c r="MO36" s="73">
        <v>96939.0</v>
      </c>
      <c r="MP36" s="39"/>
      <c r="MQ36" s="34"/>
      <c r="MR36" s="73"/>
      <c r="MS36" s="39">
        <v>96712.0</v>
      </c>
      <c r="MT36" s="34">
        <v>2737.0</v>
      </c>
      <c r="MU36" s="34">
        <v>0.0</v>
      </c>
      <c r="MV36" s="34">
        <v>48846.0</v>
      </c>
      <c r="MW36" s="73">
        <v>45129.0</v>
      </c>
      <c r="MX36" s="39">
        <v>84963.0</v>
      </c>
      <c r="MY36" s="34">
        <v>48243.0</v>
      </c>
      <c r="MZ36" s="34">
        <v>0.0</v>
      </c>
      <c r="NA36" s="73">
        <v>36720.0</v>
      </c>
      <c r="NB36" s="39">
        <v>78891.0</v>
      </c>
      <c r="NC36" s="34">
        <v>39788.0</v>
      </c>
      <c r="ND36" s="34">
        <v>39043.0</v>
      </c>
      <c r="NE36" s="73">
        <v>0.0</v>
      </c>
      <c r="NF36" s="39">
        <v>79852.0</v>
      </c>
      <c r="NG36" s="34">
        <v>35772.0</v>
      </c>
      <c r="NH36" s="34">
        <v>44054.0</v>
      </c>
      <c r="NI36" s="73">
        <v>0.0</v>
      </c>
      <c r="NJ36" s="39">
        <v>82521.0</v>
      </c>
      <c r="NK36" s="34">
        <v>39287.0</v>
      </c>
      <c r="NL36" s="34">
        <v>43232.0</v>
      </c>
      <c r="NM36" s="73">
        <v>0.0</v>
      </c>
      <c r="NN36" s="39">
        <v>80735.0</v>
      </c>
      <c r="NO36" s="34">
        <v>34168.0</v>
      </c>
      <c r="NP36" s="73">
        <v>46567.0</v>
      </c>
      <c r="NQ36" s="39">
        <v>50153.0</v>
      </c>
      <c r="NR36" s="34">
        <v>26631.0</v>
      </c>
      <c r="NS36" s="34">
        <v>0.0</v>
      </c>
      <c r="NT36" s="34">
        <v>23521.0</v>
      </c>
      <c r="NU36" s="34">
        <v>0.0</v>
      </c>
      <c r="NV36" s="39">
        <v>29799.0</v>
      </c>
      <c r="NW36" s="34">
        <v>25261.0</v>
      </c>
      <c r="NX36" s="34">
        <v>4538.0</v>
      </c>
      <c r="NY36" s="34">
        <v>0.0</v>
      </c>
      <c r="NZ36" s="39">
        <v>51747.0</v>
      </c>
      <c r="OA36" s="34">
        <v>37814.0</v>
      </c>
      <c r="OB36" s="73">
        <v>13918.0</v>
      </c>
      <c r="OC36" s="14"/>
      <c r="OD36" s="40">
        <f t="shared" si="145"/>
        <v>-3.016966563</v>
      </c>
      <c r="OE36" s="40">
        <f t="shared" si="146"/>
        <v>-2.99855422</v>
      </c>
      <c r="OF36" s="40">
        <f t="shared" si="147"/>
        <v>-3.52238099</v>
      </c>
      <c r="OG36" s="40">
        <f t="shared" si="148"/>
        <v>-4.997840741</v>
      </c>
      <c r="OH36" s="40">
        <f t="shared" si="149"/>
        <v>-6.733724986</v>
      </c>
      <c r="OI36" s="40">
        <f t="shared" si="150"/>
        <v>-7.26524999</v>
      </c>
      <c r="OJ36" s="40">
        <f t="shared" si="151"/>
        <v>-3.913383341</v>
      </c>
      <c r="OK36" s="40">
        <f t="shared" si="152"/>
        <v>-4.255979198</v>
      </c>
      <c r="OL36" s="40">
        <f t="shared" si="153"/>
        <v>-2.858243206</v>
      </c>
      <c r="OM36" s="40">
        <f t="shared" si="154"/>
        <v>4.205658812</v>
      </c>
      <c r="ON36" s="40">
        <f t="shared" si="155"/>
        <v>4.501006826</v>
      </c>
      <c r="OO36" s="40">
        <f t="shared" si="156"/>
        <v>-8.841450207</v>
      </c>
      <c r="OP36" s="40">
        <f t="shared" si="157"/>
        <v>-7.06579619</v>
      </c>
      <c r="OQ36" s="40">
        <f t="shared" si="158"/>
        <v>-5.195027261</v>
      </c>
      <c r="OR36" s="40">
        <f t="shared" si="159"/>
        <v>2.026084495</v>
      </c>
      <c r="OS36" s="40">
        <f t="shared" si="160"/>
        <v>8.415176885</v>
      </c>
      <c r="OT36" s="40">
        <f t="shared" si="161"/>
        <v>9.362006123</v>
      </c>
      <c r="OU36" s="40">
        <f t="shared" si="162"/>
        <v>11.59969065</v>
      </c>
      <c r="OV36" s="40">
        <f t="shared" si="163"/>
        <v>12.93878242</v>
      </c>
      <c r="OW36" s="40">
        <f t="shared" si="164"/>
        <v>19.03123019</v>
      </c>
      <c r="OX36" s="40">
        <f t="shared" si="165"/>
        <v>10.94139749</v>
      </c>
      <c r="OY36" s="40">
        <f t="shared" si="166"/>
        <v>11.33668415</v>
      </c>
      <c r="OZ36" s="40">
        <f t="shared" si="167"/>
        <v>3.862412739</v>
      </c>
      <c r="PA36" s="40">
        <f t="shared" si="168"/>
        <v>24.93282644</v>
      </c>
      <c r="PB36" s="40">
        <f t="shared" si="169"/>
        <v>20.62503826</v>
      </c>
      <c r="PC36" s="40">
        <f t="shared" si="170"/>
        <v>6.565524744</v>
      </c>
      <c r="PD36" s="40">
        <f t="shared" si="171"/>
        <v>18.87518844</v>
      </c>
      <c r="PE36" s="40">
        <f t="shared" si="172"/>
        <v>8.881743057</v>
      </c>
      <c r="PF36" s="40">
        <f t="shared" si="173"/>
        <v>20.09779507</v>
      </c>
      <c r="PG36" s="40">
        <f t="shared" si="174"/>
        <v>7.40832802</v>
      </c>
      <c r="PH36" s="40">
        <f t="shared" si="175"/>
        <v>5.133341103</v>
      </c>
      <c r="PI36" s="40">
        <f t="shared" si="176"/>
        <v>5.298207752</v>
      </c>
      <c r="PJ36" s="40">
        <f t="shared" si="177"/>
        <v>1.889848166</v>
      </c>
      <c r="PK36" s="40">
        <f t="shared" si="178"/>
        <v>3.04285801</v>
      </c>
      <c r="PL36" s="40">
        <f t="shared" si="179"/>
        <v>1.841478326</v>
      </c>
      <c r="PM36" s="40">
        <f t="shared" si="180"/>
        <v>2.103424498</v>
      </c>
      <c r="PN36" s="40">
        <f t="shared" si="181"/>
        <v>-1.533976793</v>
      </c>
      <c r="PO36" s="40">
        <f t="shared" si="182"/>
        <v>-0.7473724882</v>
      </c>
      <c r="PP36" s="40" t="str">
        <f t="shared" si="183"/>
        <v>#DIV/0!</v>
      </c>
      <c r="PQ36" s="40">
        <f t="shared" si="184"/>
        <v>57.32023199</v>
      </c>
      <c r="PR36" s="40">
        <f t="shared" si="185"/>
        <v>42.21502056</v>
      </c>
      <c r="PS36" s="40">
        <f t="shared" si="186"/>
        <v>-3.195560338</v>
      </c>
      <c r="PT36" s="40">
        <f t="shared" si="187"/>
        <v>-2.518078833</v>
      </c>
      <c r="PU36" s="40">
        <f t="shared" si="188"/>
        <v>-3.136894116</v>
      </c>
      <c r="PV36" s="40">
        <f t="shared" si="189"/>
        <v>-4.645059343</v>
      </c>
      <c r="PW36" s="40">
        <f t="shared" si="190"/>
        <v>2.231667366</v>
      </c>
      <c r="PX36" s="40">
        <f t="shared" si="191"/>
        <v>25.05767764</v>
      </c>
      <c r="PY36" s="40">
        <f t="shared" si="192"/>
        <v>16.94456187</v>
      </c>
    </row>
    <row r="37">
      <c r="A37" s="70" t="s">
        <v>191</v>
      </c>
      <c r="B37" s="42">
        <f t="shared" si="2"/>
        <v>27.22673946</v>
      </c>
      <c r="C37" s="43">
        <f t="shared" si="3"/>
        <v>62.95562783</v>
      </c>
      <c r="D37" s="43">
        <f t="shared" si="4"/>
        <v>6.224300151</v>
      </c>
      <c r="E37" s="44" t="str">
        <f t="shared" si="115"/>
        <v>R+</v>
      </c>
      <c r="F37" s="45">
        <f t="shared" si="116"/>
        <v>20.92246366</v>
      </c>
      <c r="G37" s="42">
        <f t="shared" si="5"/>
        <v>38.69081013</v>
      </c>
      <c r="H37" s="43">
        <f t="shared" si="6"/>
        <v>58.32214911</v>
      </c>
      <c r="I37" s="44" t="str">
        <f t="shared" si="117"/>
        <v>R+</v>
      </c>
      <c r="J37" s="45">
        <f t="shared" si="118"/>
        <v>12.08241446</v>
      </c>
      <c r="K37" s="42">
        <f t="shared" si="7"/>
        <v>44.50301821</v>
      </c>
      <c r="L37" s="43">
        <f t="shared" si="8"/>
        <v>53.15291215</v>
      </c>
      <c r="M37" s="44" t="str">
        <f t="shared" si="119"/>
        <v>R+</v>
      </c>
      <c r="N37" s="45">
        <f t="shared" si="120"/>
        <v>8.117104483</v>
      </c>
      <c r="O37" s="42">
        <f t="shared" si="9"/>
        <v>35.49881247</v>
      </c>
      <c r="P37" s="43">
        <f t="shared" si="10"/>
        <v>62.86133496</v>
      </c>
      <c r="Q37" s="44" t="str">
        <f t="shared" si="121"/>
        <v>R+</v>
      </c>
      <c r="R37" s="45">
        <f t="shared" si="122"/>
        <v>12.66522289</v>
      </c>
      <c r="S37" s="42">
        <f t="shared" si="11"/>
        <v>33.05407834</v>
      </c>
      <c r="T37" s="43">
        <f t="shared" si="12"/>
        <v>60.65626659</v>
      </c>
      <c r="U37" s="43">
        <f t="shared" ref="U37:U38" si="731">100*IB37/HY37</f>
        <v>3.294515154</v>
      </c>
      <c r="V37" s="44" t="str">
        <f t="shared" si="123"/>
        <v>R+</v>
      </c>
      <c r="W37" s="45">
        <f t="shared" si="124"/>
        <v>14.99712458</v>
      </c>
      <c r="X37" s="42">
        <f t="shared" si="14"/>
        <v>40.12784757</v>
      </c>
      <c r="Y37" s="43">
        <f t="shared" si="15"/>
        <v>46.93875253</v>
      </c>
      <c r="Z37" s="43">
        <f t="shared" si="16"/>
        <v>12.20482638</v>
      </c>
      <c r="AA37" s="44" t="str">
        <f t="shared" si="125"/>
        <v>R+</v>
      </c>
      <c r="AB37" s="45">
        <f t="shared" si="126"/>
        <v>8.646582326</v>
      </c>
      <c r="AC37" s="42">
        <f t="shared" si="17"/>
        <v>32.18350517</v>
      </c>
      <c r="AD37" s="43">
        <f t="shared" si="18"/>
        <v>44.21597167</v>
      </c>
      <c r="AE37" s="43">
        <f t="shared" si="19"/>
        <v>23.06925905</v>
      </c>
      <c r="AF37" s="44" t="str">
        <f t="shared" si="127"/>
        <v>R+</v>
      </c>
      <c r="AG37" s="45">
        <f t="shared" si="128"/>
        <v>11.32962383</v>
      </c>
      <c r="AH37" s="42">
        <f t="shared" si="20"/>
        <v>42.97200104</v>
      </c>
      <c r="AI37" s="43">
        <f t="shared" si="21"/>
        <v>56.03123181</v>
      </c>
      <c r="AJ37" s="44" t="str">
        <f t="shared" si="129"/>
        <v>R+</v>
      </c>
      <c r="AK37" s="45">
        <f t="shared" si="130"/>
        <v>2.693797057</v>
      </c>
      <c r="AL37" s="42">
        <f t="shared" si="22"/>
        <v>33.79896495</v>
      </c>
      <c r="AM37" s="43">
        <f t="shared" si="23"/>
        <v>64.83974224</v>
      </c>
      <c r="AN37" s="44" t="str">
        <f t="shared" si="131"/>
        <v>R+</v>
      </c>
      <c r="AO37" s="45">
        <f t="shared" si="132"/>
        <v>6.56496264</v>
      </c>
      <c r="AP37" s="42">
        <f t="shared" si="24"/>
        <v>26.26108873</v>
      </c>
      <c r="AQ37" s="43">
        <f t="shared" si="25"/>
        <v>64.2341939</v>
      </c>
      <c r="AR37" s="43">
        <f t="shared" si="26"/>
        <v>7.839625926</v>
      </c>
      <c r="AS37" s="44" t="str">
        <f t="shared" si="133"/>
        <v>R+</v>
      </c>
      <c r="AT37" s="45">
        <f t="shared" si="134"/>
        <v>15.67536831</v>
      </c>
      <c r="AU37" s="42">
        <f t="shared" si="27"/>
        <v>45.80301184</v>
      </c>
      <c r="AV37" s="43">
        <f t="shared" si="28"/>
        <v>51.6570513</v>
      </c>
      <c r="AW37" s="44" t="str">
        <f t="shared" si="135"/>
        <v>R+</v>
      </c>
      <c r="AX37" s="45">
        <f t="shared" si="136"/>
        <v>4.05558737</v>
      </c>
      <c r="AY37" s="42">
        <f t="shared" si="29"/>
        <v>35.78573618</v>
      </c>
      <c r="AZ37" s="43">
        <f t="shared" si="30"/>
        <v>62.06784688</v>
      </c>
      <c r="BA37" s="44" t="str">
        <f t="shared" si="137"/>
        <v>R+</v>
      </c>
      <c r="BB37" s="45">
        <f t="shared" si="138"/>
        <v>1.643194315</v>
      </c>
      <c r="BC37" s="42">
        <f t="shared" si="31"/>
        <v>38.23149724</v>
      </c>
      <c r="BD37" s="43">
        <f t="shared" si="32"/>
        <v>55.9415367</v>
      </c>
      <c r="BE37" s="43">
        <f t="shared" si="33"/>
        <v>5.746282505</v>
      </c>
      <c r="BF37" s="44" t="str">
        <f t="shared" si="139"/>
        <v>R+</v>
      </c>
      <c r="BG37" s="45">
        <f t="shared" si="140"/>
        <v>8.996978617</v>
      </c>
      <c r="BH37" s="42">
        <f t="shared" si="193"/>
        <v>57.96841197</v>
      </c>
      <c r="BI37" s="43">
        <f t="shared" si="34"/>
        <v>41.87755671</v>
      </c>
      <c r="BJ37" s="44" t="str">
        <f t="shared" si="141"/>
        <v>R+</v>
      </c>
      <c r="BK37" s="45">
        <f t="shared" si="142"/>
        <v>3.287963166</v>
      </c>
      <c r="BL37" s="42">
        <f t="shared" si="35"/>
        <v>44.52198211</v>
      </c>
      <c r="BM37" s="43">
        <f t="shared" si="36"/>
        <v>55.42127134</v>
      </c>
      <c r="BN37" s="43">
        <f t="shared" si="37"/>
        <v>0.0567465548</v>
      </c>
      <c r="BO37" s="44" t="str">
        <f t="shared" si="143"/>
        <v>R+</v>
      </c>
      <c r="BP37" s="45">
        <f t="shared" si="144"/>
        <v>5.535300264</v>
      </c>
      <c r="BQ37" s="42">
        <f t="shared" si="358"/>
        <v>38.08875118</v>
      </c>
      <c r="BR37" s="43">
        <f t="shared" si="359"/>
        <v>61.72108461</v>
      </c>
      <c r="BS37" s="43">
        <f t="shared" si="360"/>
        <v>0.1901642184</v>
      </c>
      <c r="BT37" s="44" t="str">
        <f t="shared" si="361"/>
        <v>R+</v>
      </c>
      <c r="BU37" s="45">
        <f t="shared" si="362"/>
        <v>4.08702825</v>
      </c>
      <c r="BV37" s="42">
        <f t="shared" si="363"/>
        <v>28.39183051</v>
      </c>
      <c r="BW37" s="43">
        <f t="shared" si="364"/>
        <v>70.97106176</v>
      </c>
      <c r="BX37" s="44" t="str">
        <f t="shared" si="365"/>
        <v>R+</v>
      </c>
      <c r="BY37" s="45">
        <f t="shared" si="366"/>
        <v>15.97423417</v>
      </c>
      <c r="BZ37" s="81">
        <f t="shared" si="367"/>
        <v>43.40963048</v>
      </c>
      <c r="CA37" s="43">
        <f t="shared" si="368"/>
        <v>52.16613204</v>
      </c>
      <c r="CB37" s="43">
        <f t="shared" si="730"/>
        <v>0.1694485221</v>
      </c>
      <c r="CC37" s="43">
        <f t="shared" si="608"/>
        <v>3.801718045</v>
      </c>
      <c r="CD37" s="44" t="str">
        <f t="shared" si="369"/>
        <v>R+</v>
      </c>
      <c r="CE37" s="45">
        <f t="shared" si="370"/>
        <v>6.950452411</v>
      </c>
      <c r="CF37" s="42">
        <f t="shared" si="371"/>
        <v>45.48464603</v>
      </c>
      <c r="CG37" s="43">
        <f t="shared" si="372"/>
        <v>53.83769888</v>
      </c>
      <c r="CH37" s="44" t="str">
        <f t="shared" si="373"/>
        <v>R+</v>
      </c>
      <c r="CI37" s="45">
        <f t="shared" si="374"/>
        <v>7.978823382</v>
      </c>
      <c r="CJ37" s="42">
        <f t="shared" si="375"/>
        <v>44.17629775</v>
      </c>
      <c r="CK37" s="43">
        <f t="shared" si="376"/>
        <v>55.05832072</v>
      </c>
      <c r="CL37" s="44" t="str">
        <f t="shared" si="377"/>
        <v>R+</v>
      </c>
      <c r="CM37" s="45">
        <f t="shared" si="378"/>
        <v>10.4828028</v>
      </c>
      <c r="CN37" s="42">
        <f t="shared" si="379"/>
        <v>59.6048459</v>
      </c>
      <c r="CO37" s="43">
        <f t="shared" si="380"/>
        <v>26.5790089</v>
      </c>
      <c r="CP37" s="44" t="str">
        <f t="shared" si="381"/>
        <v>D+</v>
      </c>
      <c r="CQ37" s="45">
        <f t="shared" si="382"/>
        <v>6.701053356</v>
      </c>
      <c r="CR37" s="42">
        <f t="shared" si="383"/>
        <v>69.58913731</v>
      </c>
      <c r="CS37" s="43">
        <f t="shared" si="384"/>
        <v>28.00421398</v>
      </c>
      <c r="CT37" s="43">
        <f t="shared" si="613"/>
        <v>1.373834328</v>
      </c>
      <c r="CU37" s="44" t="str">
        <f t="shared" si="386"/>
        <v>D+</v>
      </c>
      <c r="CV37" s="45">
        <f t="shared" si="387"/>
        <v>12.15613123</v>
      </c>
      <c r="CW37" s="42">
        <f t="shared" si="388"/>
        <v>44.46130564</v>
      </c>
      <c r="CX37" s="43">
        <f t="shared" si="389"/>
        <v>54.79745025</v>
      </c>
      <c r="CY37" s="44" t="str">
        <f t="shared" si="390"/>
        <v>D+</v>
      </c>
      <c r="CZ37" s="45">
        <f t="shared" si="391"/>
        <v>3.591273365</v>
      </c>
      <c r="DA37" s="42">
        <f t="shared" si="392"/>
        <v>6.960985729</v>
      </c>
      <c r="DB37" s="43">
        <f t="shared" si="393"/>
        <v>47.68461079</v>
      </c>
      <c r="DC37" s="43">
        <f t="shared" si="539"/>
        <v>45.16854948</v>
      </c>
      <c r="DD37" s="44" t="str">
        <f t="shared" si="395"/>
        <v>R+</v>
      </c>
      <c r="DE37" s="45">
        <f t="shared" si="396"/>
        <v>22.04645604</v>
      </c>
      <c r="DF37" s="42">
        <f t="shared" si="397"/>
        <v>18.18579426</v>
      </c>
      <c r="DG37" s="43">
        <f t="shared" si="398"/>
        <v>77.78944095</v>
      </c>
      <c r="DH37" s="43">
        <f t="shared" si="651"/>
        <v>4.024764793</v>
      </c>
      <c r="DI37" s="44" t="str">
        <f t="shared" si="400"/>
        <v>R+</v>
      </c>
      <c r="DJ37" s="45">
        <f t="shared" si="401"/>
        <v>17.16995935</v>
      </c>
      <c r="DK37" s="42">
        <f t="shared" si="402"/>
        <v>47.84296733</v>
      </c>
      <c r="DL37" s="43">
        <f t="shared" si="403"/>
        <v>46.33937083</v>
      </c>
      <c r="DM37" s="43">
        <f t="shared" si="404"/>
        <v>4.953635497</v>
      </c>
      <c r="DN37" s="44" t="str">
        <f t="shared" si="405"/>
        <v>R+</v>
      </c>
      <c r="DO37" s="45">
        <f t="shared" si="406"/>
        <v>0.8452657372</v>
      </c>
      <c r="DP37" s="42">
        <f t="shared" si="407"/>
        <v>34.13605914</v>
      </c>
      <c r="DQ37" s="43">
        <f t="shared" si="408"/>
        <v>26.66897667</v>
      </c>
      <c r="DR37" s="43">
        <f t="shared" si="409"/>
        <v>29.71355971</v>
      </c>
      <c r="DS37" s="43">
        <f t="shared" si="410"/>
        <v>8.045738046</v>
      </c>
      <c r="DT37" s="44" t="str">
        <f t="shared" si="411"/>
        <v>R+</v>
      </c>
      <c r="DU37" s="45">
        <f t="shared" si="412"/>
        <v>8.203935554</v>
      </c>
      <c r="DV37" s="42">
        <f t="shared" si="652"/>
        <v>34.78973816</v>
      </c>
      <c r="DW37" s="43">
        <f t="shared" si="653"/>
        <v>61.02089394</v>
      </c>
      <c r="DX37" s="43">
        <f t="shared" si="654"/>
        <v>2.561227189</v>
      </c>
      <c r="DY37" s="44" t="str">
        <f t="shared" si="655"/>
        <v>R+</v>
      </c>
      <c r="DZ37" s="45">
        <f t="shared" si="656"/>
        <v>9.183747186</v>
      </c>
      <c r="EA37" s="42">
        <f t="shared" si="657"/>
        <v>20.38592282</v>
      </c>
      <c r="EB37" s="43">
        <f t="shared" si="658"/>
        <v>75.12069015</v>
      </c>
      <c r="EC37" s="43">
        <f t="shared" si="659"/>
        <v>2.869426115</v>
      </c>
      <c r="ED37" s="44" t="str">
        <f t="shared" si="660"/>
        <v>R+</v>
      </c>
      <c r="EE37" s="45">
        <f t="shared" si="661"/>
        <v>18.64005927</v>
      </c>
      <c r="EF37" s="42">
        <f t="shared" si="662"/>
        <v>39.64211076</v>
      </c>
      <c r="EG37" s="43">
        <f t="shared" si="663"/>
        <v>55.24603401</v>
      </c>
      <c r="EH37" s="44" t="str">
        <f t="shared" si="664"/>
        <v>R+</v>
      </c>
      <c r="EI37" s="45">
        <f t="shared" si="665"/>
        <v>5.0680632</v>
      </c>
      <c r="EJ37" s="42">
        <f t="shared" si="666"/>
        <v>43.64963812</v>
      </c>
      <c r="EK37" s="43">
        <f t="shared" si="667"/>
        <v>55.56962292</v>
      </c>
      <c r="EL37" s="44" t="str">
        <f t="shared" si="668"/>
        <v>R+</v>
      </c>
      <c r="EM37" s="45">
        <f t="shared" si="669"/>
        <v>3.799838392</v>
      </c>
      <c r="EN37" s="55"/>
      <c r="EO37" s="43">
        <f t="shared" si="671"/>
        <v>48.5049006</v>
      </c>
      <c r="EP37" s="68">
        <f t="shared" si="672"/>
        <v>49.00603577</v>
      </c>
      <c r="EQ37" s="44" t="str">
        <f t="shared" si="673"/>
        <v>R+</v>
      </c>
      <c r="ER37" s="45">
        <f t="shared" si="674"/>
        <v>51.68966607</v>
      </c>
      <c r="ES37" s="55"/>
      <c r="ET37" s="51"/>
      <c r="EU37" s="58"/>
      <c r="EV37" s="59"/>
      <c r="EW37" s="55"/>
      <c r="EX37" s="51"/>
      <c r="EY37" s="58"/>
      <c r="EZ37" s="59"/>
      <c r="FA37" s="55"/>
      <c r="FB37" s="51"/>
      <c r="FC37" s="51"/>
      <c r="FD37" s="58"/>
      <c r="FE37" s="59"/>
      <c r="FF37" s="55"/>
      <c r="FG37" s="51"/>
      <c r="FH37" s="58"/>
      <c r="FI37" s="59"/>
      <c r="FJ37" s="55"/>
      <c r="FK37" s="51"/>
      <c r="FL37" s="58"/>
      <c r="FM37" s="59"/>
      <c r="FN37" s="55"/>
      <c r="FO37" s="51"/>
      <c r="FP37" s="58"/>
      <c r="FQ37" s="59"/>
      <c r="FR37" s="55"/>
      <c r="FS37" s="51"/>
      <c r="FT37" s="58"/>
      <c r="FU37" s="59"/>
      <c r="FV37" s="55"/>
      <c r="FW37" s="51"/>
      <c r="FX37" s="51"/>
      <c r="FY37" s="51"/>
      <c r="FZ37" s="55"/>
      <c r="GA37" s="51"/>
      <c r="GB37" s="51"/>
      <c r="GC37" s="55"/>
      <c r="GD37" s="51"/>
      <c r="GE37" s="51"/>
      <c r="GF37" s="60"/>
      <c r="GG37" s="59"/>
      <c r="GH37" s="55"/>
      <c r="GI37" s="51"/>
      <c r="GJ37" s="51"/>
      <c r="GK37" s="60"/>
      <c r="GL37" s="59"/>
      <c r="GM37" s="55"/>
      <c r="GN37" s="51"/>
      <c r="GO37" s="51"/>
      <c r="GP37" s="60"/>
      <c r="GQ37" s="59"/>
      <c r="GR37" s="55"/>
      <c r="GS37" s="51"/>
      <c r="GT37" s="60"/>
      <c r="GU37" s="59"/>
      <c r="GV37" s="55"/>
      <c r="GW37" s="51"/>
      <c r="GX37" s="51"/>
      <c r="GY37" s="51"/>
      <c r="GZ37" s="60"/>
      <c r="HA37" s="59"/>
      <c r="HB37" s="55"/>
      <c r="HC37" s="51"/>
      <c r="HD37" s="51"/>
      <c r="HE37" s="58"/>
      <c r="HF37" s="59"/>
      <c r="HG37" s="55"/>
      <c r="HH37" s="51"/>
      <c r="HI37" s="58"/>
      <c r="HJ37" s="59"/>
      <c r="HK37" s="14"/>
      <c r="HL37" s="56">
        <v>344360.0</v>
      </c>
      <c r="HM37" s="75">
        <v>93758.0</v>
      </c>
      <c r="HN37" s="75">
        <v>216794.0</v>
      </c>
      <c r="HO37" s="76">
        <v>21434.0</v>
      </c>
      <c r="HP37" s="39">
        <v>322627.0</v>
      </c>
      <c r="HQ37" s="34">
        <v>124827.0</v>
      </c>
      <c r="HR37" s="73">
        <v>188163.0</v>
      </c>
      <c r="HS37" s="39">
        <v>317738.0</v>
      </c>
      <c r="HT37" s="34">
        <v>141403.0</v>
      </c>
      <c r="HU37" s="73">
        <v>168887.0</v>
      </c>
      <c r="HV37" s="39">
        <v>312833.0</v>
      </c>
      <c r="HW37" s="34">
        <v>111052.0</v>
      </c>
      <c r="HX37" s="73">
        <v>196651.0</v>
      </c>
      <c r="HY37" s="39">
        <v>288267.0</v>
      </c>
      <c r="HZ37" s="34">
        <v>95284.0</v>
      </c>
      <c r="IA37" s="34">
        <v>174852.0</v>
      </c>
      <c r="IB37" s="73">
        <v>9497.0</v>
      </c>
      <c r="IC37" s="39">
        <v>266411.0</v>
      </c>
      <c r="ID37" s="34">
        <v>106905.0</v>
      </c>
      <c r="IE37" s="34">
        <v>125050.0</v>
      </c>
      <c r="IF37" s="73">
        <v>32515.0</v>
      </c>
      <c r="IG37" s="39">
        <v>308133.0</v>
      </c>
      <c r="IH37" s="34">
        <v>99168.0</v>
      </c>
      <c r="II37" s="34">
        <v>136244.0</v>
      </c>
      <c r="IJ37" s="73">
        <v>71084.0</v>
      </c>
      <c r="IK37" s="39">
        <v>297261.0</v>
      </c>
      <c r="IL37" s="34">
        <v>127739.0</v>
      </c>
      <c r="IM37" s="73">
        <v>166559.0</v>
      </c>
      <c r="IN37" s="39">
        <v>308971.0</v>
      </c>
      <c r="IO37" s="34">
        <v>104429.0</v>
      </c>
      <c r="IP37" s="73">
        <v>200336.0</v>
      </c>
      <c r="IQ37" s="39">
        <v>301545.0</v>
      </c>
      <c r="IR37" s="34">
        <v>79189.0</v>
      </c>
      <c r="IS37" s="34">
        <v>193695.0</v>
      </c>
      <c r="IT37" s="73">
        <v>23640.0</v>
      </c>
      <c r="IU37" s="39">
        <v>297094.0</v>
      </c>
      <c r="IV37" s="34">
        <v>136078.0</v>
      </c>
      <c r="IW37" s="73">
        <v>153470.0</v>
      </c>
      <c r="IX37" s="39">
        <v>280514.0</v>
      </c>
      <c r="IY37" s="34">
        <v>100384.0</v>
      </c>
      <c r="IZ37" s="73">
        <v>174109.0</v>
      </c>
      <c r="JA37" s="39">
        <v>247882.0</v>
      </c>
      <c r="JB37" s="34">
        <v>94769.0</v>
      </c>
      <c r="JC37" s="34">
        <v>138669.0</v>
      </c>
      <c r="JD37" s="73">
        <v>14244.0</v>
      </c>
      <c r="JE37" s="39">
        <v>258389.0</v>
      </c>
      <c r="JF37" s="34">
        <v>149784.0</v>
      </c>
      <c r="JG37" s="73">
        <v>108207.0</v>
      </c>
      <c r="JH37" s="39">
        <v>278431.0</v>
      </c>
      <c r="JI37" s="34">
        <v>123963.0</v>
      </c>
      <c r="JJ37" s="34">
        <v>154310.0</v>
      </c>
      <c r="JK37" s="73">
        <v>158.0</v>
      </c>
      <c r="JL37" s="39">
        <v>253991.0</v>
      </c>
      <c r="JM37" s="34">
        <v>96742.0</v>
      </c>
      <c r="JN37" s="34">
        <v>156766.0</v>
      </c>
      <c r="JO37" s="73">
        <v>483.0</v>
      </c>
      <c r="JP37" s="39">
        <v>270127.0</v>
      </c>
      <c r="JQ37" s="34">
        <v>76694.0</v>
      </c>
      <c r="JR37" s="73">
        <v>191712.0</v>
      </c>
      <c r="JS37" s="39">
        <v>220716.0</v>
      </c>
      <c r="JT37" s="34">
        <v>95812.0</v>
      </c>
      <c r="JU37" s="34">
        <v>115139.0</v>
      </c>
      <c r="JV37" s="34">
        <v>374.0</v>
      </c>
      <c r="JW37" s="73">
        <v>8391.0</v>
      </c>
      <c r="JX37" s="39">
        <v>220171.0</v>
      </c>
      <c r="JY37" s="34">
        <v>100144.0</v>
      </c>
      <c r="JZ37" s="73">
        <v>118535.0</v>
      </c>
      <c r="KA37" s="39">
        <v>280775.0</v>
      </c>
      <c r="KB37" s="34">
        <v>124036.0</v>
      </c>
      <c r="KC37" s="73">
        <v>154590.0</v>
      </c>
      <c r="KD37" s="39">
        <v>273716.0</v>
      </c>
      <c r="KE37" s="34">
        <v>163148.0</v>
      </c>
      <c r="KF37" s="73">
        <v>72751.0</v>
      </c>
      <c r="KG37" s="39">
        <v>256290.0</v>
      </c>
      <c r="KH37" s="34">
        <v>178350.0</v>
      </c>
      <c r="KI37" s="34">
        <v>71772.0</v>
      </c>
      <c r="KJ37" s="73">
        <v>3521.0</v>
      </c>
      <c r="KK37" s="39">
        <v>239867.0</v>
      </c>
      <c r="KL37" s="34">
        <v>106648.0</v>
      </c>
      <c r="KM37" s="73">
        <v>131441.0</v>
      </c>
      <c r="KN37" s="39">
        <v>199081.0</v>
      </c>
      <c r="KO37" s="34">
        <v>13858.0</v>
      </c>
      <c r="KP37" s="34">
        <v>94931.0</v>
      </c>
      <c r="KQ37" s="73">
        <v>89922.0</v>
      </c>
      <c r="KR37" s="39">
        <v>205776.0</v>
      </c>
      <c r="KS37" s="34">
        <v>37422.0</v>
      </c>
      <c r="KT37" s="34">
        <v>160072.0</v>
      </c>
      <c r="KU37" s="73">
        <v>8282.0</v>
      </c>
      <c r="KV37" s="39">
        <v>115390.0</v>
      </c>
      <c r="KW37" s="34">
        <v>55206.0</v>
      </c>
      <c r="KX37" s="34">
        <v>53471.0</v>
      </c>
      <c r="KY37" s="73">
        <v>5716.0</v>
      </c>
      <c r="KZ37" s="39">
        <v>86580.0</v>
      </c>
      <c r="LA37" s="34">
        <v>29555.0</v>
      </c>
      <c r="LB37" s="34">
        <v>23090.0</v>
      </c>
      <c r="LC37" s="34">
        <v>25726.0</v>
      </c>
      <c r="LD37" s="73">
        <v>6966.0</v>
      </c>
      <c r="LE37" s="39">
        <v>94525.0</v>
      </c>
      <c r="LF37" s="34">
        <v>32885.0</v>
      </c>
      <c r="LG37" s="34">
        <v>57680.0</v>
      </c>
      <c r="LH37" s="73">
        <v>2421.0</v>
      </c>
      <c r="LI37" s="39">
        <v>70014.0</v>
      </c>
      <c r="LJ37" s="34">
        <v>14273.0</v>
      </c>
      <c r="LK37" s="34">
        <v>52595.0</v>
      </c>
      <c r="LL37" s="73">
        <v>2009.0</v>
      </c>
      <c r="LM37" s="39">
        <v>84216.0</v>
      </c>
      <c r="LN37" s="34">
        <v>33385.0</v>
      </c>
      <c r="LO37" s="73">
        <v>46526.0</v>
      </c>
      <c r="LP37" s="39">
        <v>47391.0</v>
      </c>
      <c r="LQ37" s="34">
        <v>20686.0</v>
      </c>
      <c r="LR37" s="73">
        <v>26335.0</v>
      </c>
      <c r="LS37" s="39">
        <v>36118.0</v>
      </c>
      <c r="LT37" s="34">
        <v>0.0</v>
      </c>
      <c r="LU37" s="34">
        <v>17519.0</v>
      </c>
      <c r="LV37" s="73">
        <v>17700.0</v>
      </c>
      <c r="LW37" s="39"/>
      <c r="LX37" s="34"/>
      <c r="LY37" s="73"/>
      <c r="LZ37" s="39"/>
      <c r="MA37" s="34"/>
      <c r="MB37" s="73"/>
      <c r="MC37" s="39"/>
      <c r="MD37" s="34"/>
      <c r="ME37" s="34"/>
      <c r="MF37" s="73"/>
      <c r="MG37" s="39"/>
      <c r="MH37" s="34"/>
      <c r="MI37" s="73"/>
      <c r="MJ37" s="39"/>
      <c r="MK37" s="34"/>
      <c r="ML37" s="73"/>
      <c r="MM37" s="39"/>
      <c r="MN37" s="34"/>
      <c r="MO37" s="73"/>
      <c r="MP37" s="39"/>
      <c r="MQ37" s="34"/>
      <c r="MR37" s="73"/>
      <c r="MS37" s="39"/>
      <c r="MT37" s="34"/>
      <c r="MU37" s="34"/>
      <c r="MV37" s="34"/>
      <c r="MW37" s="73"/>
      <c r="MX37" s="39"/>
      <c r="MY37" s="34"/>
      <c r="MZ37" s="34"/>
      <c r="NA37" s="73"/>
      <c r="NB37" s="39"/>
      <c r="NC37" s="34"/>
      <c r="ND37" s="34"/>
      <c r="NE37" s="73"/>
      <c r="NF37" s="39"/>
      <c r="NG37" s="34"/>
      <c r="NH37" s="34"/>
      <c r="NI37" s="73"/>
      <c r="NJ37" s="39"/>
      <c r="NK37" s="34"/>
      <c r="NL37" s="34"/>
      <c r="NM37" s="73"/>
      <c r="NN37" s="39"/>
      <c r="NO37" s="34"/>
      <c r="NP37" s="73"/>
      <c r="NQ37" s="39"/>
      <c r="NR37" s="34"/>
      <c r="NS37" s="34"/>
      <c r="NT37" s="34"/>
      <c r="NU37" s="34"/>
      <c r="NV37" s="39"/>
      <c r="NW37" s="34"/>
      <c r="NX37" s="34"/>
      <c r="NY37" s="34"/>
      <c r="NZ37" s="39"/>
      <c r="OA37" s="34"/>
      <c r="OB37" s="73"/>
      <c r="OC37" s="14"/>
      <c r="OD37" s="40">
        <f t="shared" si="145"/>
        <v>-20.92246366</v>
      </c>
      <c r="OE37" s="40">
        <f t="shared" si="146"/>
        <v>-12.08241446</v>
      </c>
      <c r="OF37" s="40">
        <f t="shared" si="147"/>
        <v>-8.117104483</v>
      </c>
      <c r="OG37" s="40">
        <f t="shared" si="148"/>
        <v>-12.66522289</v>
      </c>
      <c r="OH37" s="40">
        <f t="shared" si="149"/>
        <v>-14.99712458</v>
      </c>
      <c r="OI37" s="40">
        <f t="shared" si="150"/>
        <v>-8.646582326</v>
      </c>
      <c r="OJ37" s="40">
        <f t="shared" si="151"/>
        <v>-11.32962383</v>
      </c>
      <c r="OK37" s="40">
        <f t="shared" si="152"/>
        <v>-2.693797057</v>
      </c>
      <c r="OL37" s="40">
        <f t="shared" si="153"/>
        <v>-6.56496264</v>
      </c>
      <c r="OM37" s="40">
        <f t="shared" si="154"/>
        <v>-15.67536831</v>
      </c>
      <c r="ON37" s="40">
        <f t="shared" si="155"/>
        <v>-4.05558737</v>
      </c>
      <c r="OO37" s="40">
        <f t="shared" si="156"/>
        <v>-1.643194315</v>
      </c>
      <c r="OP37" s="40">
        <f t="shared" si="157"/>
        <v>-8.996978617</v>
      </c>
      <c r="OQ37" s="40">
        <f t="shared" si="158"/>
        <v>-3.287963166</v>
      </c>
      <c r="OR37" s="40">
        <f t="shared" si="159"/>
        <v>-5.535300264</v>
      </c>
      <c r="OS37" s="40">
        <f t="shared" si="160"/>
        <v>-4.08702825</v>
      </c>
      <c r="OT37" s="40">
        <f t="shared" si="161"/>
        <v>-15.97423417</v>
      </c>
      <c r="OU37" s="40">
        <f t="shared" si="162"/>
        <v>-6.950452411</v>
      </c>
      <c r="OV37" s="40">
        <f t="shared" si="163"/>
        <v>-7.978823382</v>
      </c>
      <c r="OW37" s="40">
        <f t="shared" si="164"/>
        <v>-10.4828028</v>
      </c>
      <c r="OX37" s="40">
        <f t="shared" si="165"/>
        <v>6.701053356</v>
      </c>
      <c r="OY37" s="40">
        <f t="shared" si="166"/>
        <v>12.15613123</v>
      </c>
      <c r="OZ37" s="40">
        <f t="shared" si="167"/>
        <v>3.591273365</v>
      </c>
      <c r="PA37" s="40">
        <f t="shared" si="168"/>
        <v>-22.04645604</v>
      </c>
      <c r="PB37" s="40">
        <f t="shared" si="169"/>
        <v>-17.16995935</v>
      </c>
      <c r="PC37" s="40">
        <f t="shared" si="170"/>
        <v>-0.8452657372</v>
      </c>
      <c r="PD37" s="40">
        <f t="shared" si="171"/>
        <v>-8.203935554</v>
      </c>
      <c r="PE37" s="40">
        <f t="shared" si="172"/>
        <v>-9.183747186</v>
      </c>
      <c r="PF37" s="40">
        <f t="shared" si="173"/>
        <v>-18.64005927</v>
      </c>
      <c r="PG37" s="40">
        <f t="shared" si="174"/>
        <v>-5.0680632</v>
      </c>
      <c r="PH37" s="40">
        <f t="shared" si="175"/>
        <v>-3.799838392</v>
      </c>
      <c r="PI37" s="40">
        <f t="shared" si="176"/>
        <v>-51.68966607</v>
      </c>
      <c r="PJ37" s="40" t="str">
        <f t="shared" si="177"/>
        <v>#DIV/0!</v>
      </c>
      <c r="PK37" s="40" t="str">
        <f t="shared" si="178"/>
        <v>#DIV/0!</v>
      </c>
      <c r="PL37" s="40" t="str">
        <f t="shared" si="179"/>
        <v>#DIV/0!</v>
      </c>
      <c r="PM37" s="40" t="str">
        <f t="shared" si="180"/>
        <v>#DIV/0!</v>
      </c>
      <c r="PN37" s="40" t="str">
        <f t="shared" si="181"/>
        <v>#DIV/0!</v>
      </c>
      <c r="PO37" s="40" t="str">
        <f t="shared" si="182"/>
        <v>#DIV/0!</v>
      </c>
      <c r="PP37" s="40" t="str">
        <f t="shared" si="183"/>
        <v>#DIV/0!</v>
      </c>
      <c r="PQ37" s="40" t="str">
        <f t="shared" si="184"/>
        <v>#DIV/0!</v>
      </c>
      <c r="PR37" s="40" t="str">
        <f t="shared" si="185"/>
        <v>#DIV/0!</v>
      </c>
      <c r="PS37" s="40" t="str">
        <f t="shared" si="186"/>
        <v>#DIV/0!</v>
      </c>
      <c r="PT37" s="40" t="str">
        <f t="shared" si="187"/>
        <v>#DIV/0!</v>
      </c>
      <c r="PU37" s="40" t="str">
        <f t="shared" si="188"/>
        <v>#DIV/0!</v>
      </c>
      <c r="PV37" s="40" t="str">
        <f t="shared" si="189"/>
        <v>#DIV/0!</v>
      </c>
      <c r="PW37" s="40" t="str">
        <f t="shared" si="190"/>
        <v>#DIV/0!</v>
      </c>
      <c r="PX37" s="40" t="str">
        <f t="shared" si="191"/>
        <v>#DIV/0!</v>
      </c>
      <c r="PY37" s="40" t="str">
        <f t="shared" si="192"/>
        <v>#DIV/0!</v>
      </c>
    </row>
    <row r="38">
      <c r="A38" s="70" t="s">
        <v>192</v>
      </c>
      <c r="B38" s="42">
        <f t="shared" si="2"/>
        <v>43.24305774</v>
      </c>
      <c r="C38" s="43">
        <f t="shared" si="3"/>
        <v>51.31383784</v>
      </c>
      <c r="D38" s="43">
        <f t="shared" si="4"/>
        <v>3.151758647</v>
      </c>
      <c r="E38" s="44" t="str">
        <f t="shared" si="115"/>
        <v>R+</v>
      </c>
      <c r="F38" s="45">
        <f t="shared" si="116"/>
        <v>5.380905337</v>
      </c>
      <c r="G38" s="42">
        <f t="shared" si="5"/>
        <v>50.57668361</v>
      </c>
      <c r="H38" s="43">
        <f t="shared" si="6"/>
        <v>47.60272613</v>
      </c>
      <c r="I38" s="44" t="str">
        <f t="shared" si="117"/>
        <v>R+</v>
      </c>
      <c r="J38" s="45">
        <f t="shared" si="118"/>
        <v>0.4499667803</v>
      </c>
      <c r="K38" s="42">
        <f t="shared" si="7"/>
        <v>51.3829227</v>
      </c>
      <c r="L38" s="43">
        <f t="shared" si="8"/>
        <v>46.80005404</v>
      </c>
      <c r="M38" s="44" t="str">
        <f t="shared" si="119"/>
        <v>R+</v>
      </c>
      <c r="N38" s="45">
        <f t="shared" si="120"/>
        <v>1.354503528</v>
      </c>
      <c r="O38" s="42">
        <f t="shared" si="9"/>
        <v>48.70667751</v>
      </c>
      <c r="P38" s="43">
        <f t="shared" si="10"/>
        <v>50.81405027</v>
      </c>
      <c r="Q38" s="44" t="str">
        <f t="shared" si="121"/>
        <v>D+</v>
      </c>
      <c r="R38" s="45">
        <f t="shared" si="122"/>
        <v>0.1853705365</v>
      </c>
      <c r="S38" s="42">
        <f t="shared" si="11"/>
        <v>46.46073697</v>
      </c>
      <c r="T38" s="43">
        <f t="shared" si="12"/>
        <v>49.96770771</v>
      </c>
      <c r="U38" s="43">
        <f t="shared" si="731"/>
        <v>2.504687642</v>
      </c>
      <c r="V38" s="44" t="str">
        <f t="shared" si="123"/>
        <v>R+</v>
      </c>
      <c r="W38" s="45">
        <f t="shared" si="124"/>
        <v>2.088159666</v>
      </c>
      <c r="X38" s="42">
        <f t="shared" si="14"/>
        <v>47.37574745</v>
      </c>
      <c r="Y38" s="43">
        <f t="shared" si="15"/>
        <v>41.01687223</v>
      </c>
      <c r="Z38" s="43">
        <f t="shared" si="16"/>
        <v>10.65639063</v>
      </c>
      <c r="AA38" s="44" t="str">
        <f t="shared" si="125"/>
        <v>R+</v>
      </c>
      <c r="AB38" s="45">
        <f t="shared" si="126"/>
        <v>1.138314138</v>
      </c>
      <c r="AC38" s="42">
        <f t="shared" si="17"/>
        <v>40.18130496</v>
      </c>
      <c r="AD38" s="43">
        <f t="shared" si="18"/>
        <v>38.34663572</v>
      </c>
      <c r="AE38" s="43">
        <f t="shared" si="19"/>
        <v>20.98043629</v>
      </c>
      <c r="AF38" s="44" t="str">
        <f t="shared" si="127"/>
        <v>R+</v>
      </c>
      <c r="AG38" s="45">
        <f t="shared" si="128"/>
        <v>2.286755715</v>
      </c>
      <c r="AH38" s="42">
        <f t="shared" si="20"/>
        <v>44.14569592</v>
      </c>
      <c r="AI38" s="43">
        <f t="shared" si="21"/>
        <v>55.00033116</v>
      </c>
      <c r="AJ38" s="44" t="str">
        <f t="shared" si="129"/>
        <v>R+</v>
      </c>
      <c r="AK38" s="45">
        <f t="shared" si="130"/>
        <v>1.57250598</v>
      </c>
      <c r="AL38" s="42">
        <f t="shared" si="22"/>
        <v>40.14056587</v>
      </c>
      <c r="AM38" s="43">
        <f t="shared" si="23"/>
        <v>58.90027287</v>
      </c>
      <c r="AN38" s="44" t="str">
        <f t="shared" si="131"/>
        <v>R+</v>
      </c>
      <c r="AO38" s="45">
        <f t="shared" si="132"/>
        <v>0.3010729741</v>
      </c>
      <c r="AP38" s="42">
        <f t="shared" si="24"/>
        <v>40.90981354</v>
      </c>
      <c r="AQ38" s="43">
        <f t="shared" si="25"/>
        <v>51.51142625</v>
      </c>
      <c r="AR38" s="43">
        <f t="shared" si="26"/>
        <v>5.940606541</v>
      </c>
      <c r="AS38" s="44" t="str">
        <f t="shared" si="133"/>
        <v>R+</v>
      </c>
      <c r="AT38" s="45">
        <f t="shared" si="134"/>
        <v>0.4301435685</v>
      </c>
      <c r="AU38" s="42">
        <f t="shared" si="27"/>
        <v>48.92225514</v>
      </c>
      <c r="AV38" s="43">
        <f t="shared" si="28"/>
        <v>48.65191605</v>
      </c>
      <c r="AW38" s="44" t="str">
        <f t="shared" si="135"/>
        <v>R+</v>
      </c>
      <c r="AX38" s="45">
        <f t="shared" si="136"/>
        <v>0.9137556262</v>
      </c>
      <c r="AY38" s="42">
        <f t="shared" si="29"/>
        <v>38.07008765</v>
      </c>
      <c r="AZ38" s="43">
        <f t="shared" si="30"/>
        <v>59.63257674</v>
      </c>
      <c r="BA38" s="44" t="str">
        <f t="shared" si="137"/>
        <v>D+</v>
      </c>
      <c r="BB38" s="45">
        <f t="shared" si="138"/>
        <v>0.7513601133</v>
      </c>
      <c r="BC38" s="42">
        <f t="shared" si="31"/>
        <v>42.94736619</v>
      </c>
      <c r="BD38" s="43">
        <f t="shared" si="32"/>
        <v>45.2310757</v>
      </c>
      <c r="BE38" s="43">
        <f t="shared" si="33"/>
        <v>11.80632967</v>
      </c>
      <c r="BF38" s="44" t="str">
        <f t="shared" si="139"/>
        <v>R+</v>
      </c>
      <c r="BG38" s="45">
        <f t="shared" si="140"/>
        <v>0.8889900625</v>
      </c>
      <c r="BH38" s="42">
        <f t="shared" si="193"/>
        <v>62.94299904</v>
      </c>
      <c r="BI38" s="43">
        <f t="shared" si="34"/>
        <v>37.05700096</v>
      </c>
      <c r="BJ38" s="44" t="str">
        <f t="shared" si="141"/>
        <v>D+</v>
      </c>
      <c r="BK38" s="45">
        <f t="shared" si="142"/>
        <v>1.597196643</v>
      </c>
      <c r="BL38" s="42">
        <f t="shared" si="35"/>
        <v>46.71585462</v>
      </c>
      <c r="BM38" s="43">
        <f t="shared" si="36"/>
        <v>53.28414538</v>
      </c>
      <c r="BN38" s="43">
        <f t="shared" si="37"/>
        <v>0</v>
      </c>
      <c r="BO38" s="44" t="str">
        <f t="shared" si="143"/>
        <v>R+</v>
      </c>
      <c r="BP38" s="45">
        <f t="shared" si="144"/>
        <v>3.366706785</v>
      </c>
      <c r="BQ38" s="42">
        <f t="shared" si="358"/>
        <v>38.88579019</v>
      </c>
      <c r="BR38" s="43">
        <f t="shared" si="359"/>
        <v>61.11420981</v>
      </c>
      <c r="BS38" s="43">
        <f t="shared" si="360"/>
        <v>0</v>
      </c>
      <c r="BT38" s="44" t="str">
        <f t="shared" si="361"/>
        <v>R+</v>
      </c>
      <c r="BU38" s="45">
        <f t="shared" si="362"/>
        <v>3.362558417</v>
      </c>
      <c r="BV38" s="42">
        <f t="shared" si="363"/>
        <v>43.24430292</v>
      </c>
      <c r="BW38" s="43">
        <f t="shared" si="364"/>
        <v>56.75569708</v>
      </c>
      <c r="BX38" s="44" t="str">
        <f t="shared" si="365"/>
        <v>R+</v>
      </c>
      <c r="BY38" s="45">
        <f t="shared" si="366"/>
        <v>1.303808137</v>
      </c>
      <c r="BZ38" s="42">
        <f t="shared" si="367"/>
        <v>49.48078572</v>
      </c>
      <c r="CA38" s="43">
        <f t="shared" si="368"/>
        <v>49.23872754</v>
      </c>
      <c r="CB38" s="51"/>
      <c r="CC38" s="43">
        <f t="shared" si="608"/>
        <v>1.280486746</v>
      </c>
      <c r="CD38" s="44" t="str">
        <f t="shared" si="369"/>
        <v>R+</v>
      </c>
      <c r="CE38" s="45">
        <f t="shared" si="370"/>
        <v>2.246931822</v>
      </c>
      <c r="CF38" s="42">
        <f t="shared" si="371"/>
        <v>49.81716151</v>
      </c>
      <c r="CG38" s="43">
        <f t="shared" si="372"/>
        <v>50.18283849</v>
      </c>
      <c r="CH38" s="44" t="str">
        <f t="shared" si="373"/>
        <v>R+</v>
      </c>
      <c r="CI38" s="45">
        <f t="shared" si="374"/>
        <v>3.9566399</v>
      </c>
      <c r="CJ38" s="42">
        <f t="shared" si="375"/>
        <v>52.20436566</v>
      </c>
      <c r="CK38" s="43">
        <f t="shared" si="376"/>
        <v>47.79563434</v>
      </c>
      <c r="CL38" s="44" t="str">
        <f t="shared" si="377"/>
        <v>R+</v>
      </c>
      <c r="CM38" s="45">
        <f t="shared" si="378"/>
        <v>2.795459966</v>
      </c>
      <c r="CN38" s="42">
        <f t="shared" si="379"/>
        <v>57.99463518</v>
      </c>
      <c r="CO38" s="43">
        <f t="shared" si="380"/>
        <v>37.43806407</v>
      </c>
      <c r="CP38" s="44" t="str">
        <f t="shared" si="381"/>
        <v>R+</v>
      </c>
      <c r="CQ38" s="45">
        <f t="shared" si="382"/>
        <v>1.688860656</v>
      </c>
      <c r="CR38" s="42">
        <f t="shared" si="383"/>
        <v>49.87856972</v>
      </c>
      <c r="CS38" s="43">
        <f t="shared" si="384"/>
        <v>47.02861754</v>
      </c>
      <c r="CT38" s="43">
        <f t="shared" si="613"/>
        <v>2.45596476</v>
      </c>
      <c r="CU38" s="44" t="str">
        <f t="shared" si="386"/>
        <v>R+</v>
      </c>
      <c r="CV38" s="45">
        <f t="shared" si="387"/>
        <v>7.678617333</v>
      </c>
      <c r="CW38" s="42">
        <f t="shared" si="388"/>
        <v>34.45338083</v>
      </c>
      <c r="CX38" s="43">
        <f t="shared" si="389"/>
        <v>64.88522716</v>
      </c>
      <c r="CY38" s="44" t="str">
        <f t="shared" si="390"/>
        <v>R+</v>
      </c>
      <c r="CZ38" s="45">
        <f t="shared" si="391"/>
        <v>6.519290319</v>
      </c>
      <c r="DA38" s="42">
        <f t="shared" si="392"/>
        <v>23.70197551</v>
      </c>
      <c r="DB38" s="43">
        <f t="shared" si="393"/>
        <v>58.33292416</v>
      </c>
      <c r="DC38" s="43">
        <f t="shared" si="539"/>
        <v>17.75327008</v>
      </c>
      <c r="DD38" s="44" t="str">
        <f t="shared" si="395"/>
        <v>R+</v>
      </c>
      <c r="DE38" s="45">
        <f t="shared" si="396"/>
        <v>5.89232493</v>
      </c>
      <c r="DF38" s="42">
        <f t="shared" si="397"/>
        <v>38.58411904</v>
      </c>
      <c r="DG38" s="43">
        <f t="shared" si="398"/>
        <v>58.46809517</v>
      </c>
      <c r="DH38" s="43">
        <f t="shared" si="651"/>
        <v>2.826746232</v>
      </c>
      <c r="DI38" s="44" t="str">
        <f t="shared" si="400"/>
        <v>D+</v>
      </c>
      <c r="DJ38" s="45">
        <f t="shared" si="401"/>
        <v>3.637658893</v>
      </c>
      <c r="DK38" s="42">
        <f t="shared" si="402"/>
        <v>51.85548535</v>
      </c>
      <c r="DL38" s="43">
        <f t="shared" si="403"/>
        <v>44.1815454</v>
      </c>
      <c r="DM38" s="43">
        <f t="shared" si="404"/>
        <v>3.26945822</v>
      </c>
      <c r="DN38" s="44" t="str">
        <f t="shared" si="405"/>
        <v>D+</v>
      </c>
      <c r="DO38" s="45">
        <f t="shared" si="406"/>
        <v>2.351799873</v>
      </c>
      <c r="DP38" s="42">
        <f t="shared" si="407"/>
        <v>40.96388563</v>
      </c>
      <c r="DQ38" s="43">
        <f t="shared" si="408"/>
        <v>26.82186957</v>
      </c>
      <c r="DR38" s="43">
        <f t="shared" si="409"/>
        <v>22.15874357</v>
      </c>
      <c r="DS38" s="43">
        <f t="shared" si="410"/>
        <v>8.691979705</v>
      </c>
      <c r="DT38" s="44" t="str">
        <f t="shared" si="411"/>
        <v>R+</v>
      </c>
      <c r="DU38" s="45">
        <f t="shared" si="412"/>
        <v>3.912712784</v>
      </c>
      <c r="DV38" s="42">
        <f t="shared" si="652"/>
        <v>44.82369074</v>
      </c>
      <c r="DW38" s="43">
        <f t="shared" si="653"/>
        <v>51.02857469</v>
      </c>
      <c r="DX38" s="43">
        <f t="shared" si="654"/>
        <v>3.013235231</v>
      </c>
      <c r="DY38" s="44" t="str">
        <f t="shared" si="655"/>
        <v>D+</v>
      </c>
      <c r="DZ38" s="45">
        <f t="shared" si="656"/>
        <v>1.268624579</v>
      </c>
      <c r="EA38" s="42">
        <f t="shared" si="657"/>
        <v>34.31664697</v>
      </c>
      <c r="EB38" s="43">
        <f t="shared" si="658"/>
        <v>59.74703129</v>
      </c>
      <c r="EC38" s="43">
        <f t="shared" si="659"/>
        <v>3.610140652</v>
      </c>
      <c r="ED38" s="44" t="str">
        <f t="shared" si="660"/>
        <v>R+</v>
      </c>
      <c r="EE38" s="45">
        <f t="shared" si="661"/>
        <v>3.502740193</v>
      </c>
      <c r="EF38" s="42">
        <f t="shared" si="662"/>
        <v>45.65852589</v>
      </c>
      <c r="EG38" s="43">
        <f t="shared" si="663"/>
        <v>52.29613691</v>
      </c>
      <c r="EH38" s="44" t="str">
        <f t="shared" si="664"/>
        <v>R+</v>
      </c>
      <c r="EI38" s="45">
        <f t="shared" si="665"/>
        <v>0.2338945735</v>
      </c>
      <c r="EJ38" s="42">
        <f t="shared" si="666"/>
        <v>47.07673803</v>
      </c>
      <c r="EK38" s="43">
        <f t="shared" si="667"/>
        <v>51.85779285</v>
      </c>
      <c r="EL38" s="44" t="str">
        <f t="shared" si="668"/>
        <v>R+</v>
      </c>
      <c r="EM38" s="45">
        <f t="shared" si="669"/>
        <v>0.2092198969</v>
      </c>
      <c r="EN38" s="42">
        <f>100*LT38/LS38</f>
        <v>47.53376995</v>
      </c>
      <c r="EO38" s="43">
        <f t="shared" si="671"/>
        <v>47.65986327</v>
      </c>
      <c r="EP38" s="43">
        <f t="shared" si="672"/>
        <v>1.746721809</v>
      </c>
      <c r="EQ38" s="44" t="str">
        <f t="shared" si="673"/>
        <v>R+</v>
      </c>
      <c r="ER38" s="45">
        <f t="shared" si="674"/>
        <v>1.755895986</v>
      </c>
      <c r="ES38" s="42">
        <f>100*LX38/LW38</f>
        <v>47.17674904</v>
      </c>
      <c r="ET38" s="43">
        <f>100*LY38/LW38</f>
        <v>49.50896103</v>
      </c>
      <c r="EU38" s="44" t="str">
        <f>IF(PJ38&gt;0,"D+","R+")</f>
        <v>R+</v>
      </c>
      <c r="EV38" s="45">
        <f>ABS(PJ38)</f>
        <v>1.636473029</v>
      </c>
      <c r="EW38" s="42">
        <f>100*MA38/LZ38</f>
        <v>46.93796918</v>
      </c>
      <c r="EX38" s="43">
        <f>100*MB38/LZ38</f>
        <v>50.99119308</v>
      </c>
      <c r="EY38" s="44" t="str">
        <f>IF(PK38&gt;0,"D+","R+")</f>
        <v>R+</v>
      </c>
      <c r="EZ38" s="45">
        <f>ABS(PK38)</f>
        <v>2.364097956</v>
      </c>
      <c r="FA38" s="42">
        <f>100*MD38/MC38</f>
        <v>47.01193296</v>
      </c>
      <c r="FB38" s="43">
        <f>100*ME38/MC38</f>
        <v>51.73311337</v>
      </c>
      <c r="FC38" s="43">
        <f>100*MF38/MC38</f>
        <v>0.8905232928</v>
      </c>
      <c r="FD38" s="44" t="str">
        <f>IF(PL38&gt;0,"D+","R+")</f>
        <v>R+</v>
      </c>
      <c r="FE38" s="45">
        <f>ABS(PL38)</f>
        <v>2.339622238</v>
      </c>
      <c r="FF38" s="42">
        <f>100*MH38/MG38</f>
        <v>49.0674092</v>
      </c>
      <c r="FG38" s="43">
        <f>100*MI38/MG38</f>
        <v>50.20853292</v>
      </c>
      <c r="FH38" s="44" t="str">
        <f>IF(PM38&gt;0,"D+","R+")</f>
        <v>R+</v>
      </c>
      <c r="FI38" s="45">
        <f>ABS(PM38)</f>
        <v>2.092975313</v>
      </c>
      <c r="FJ38" s="42">
        <f>100*MK38/MJ38</f>
        <v>46.1474097</v>
      </c>
      <c r="FK38" s="43">
        <f>100*ML38/MJ38</f>
        <v>53.23627407</v>
      </c>
      <c r="FL38" s="44" t="str">
        <f>IF(PN38&gt;0,"D+","R+")</f>
        <v>D+</v>
      </c>
      <c r="FM38" s="45">
        <f>ABS(PN38)</f>
        <v>2.371321109</v>
      </c>
      <c r="FN38" s="42">
        <f>100*MN38/MM38</f>
        <v>45.99585958</v>
      </c>
      <c r="FO38" s="43">
        <f>100*MO38/MM38</f>
        <v>54.00414042</v>
      </c>
      <c r="FP38" s="44" t="str">
        <f>IF(PO38&gt;0,"D+","R+")</f>
        <v>R+</v>
      </c>
      <c r="FQ38" s="45">
        <f>ABS(PO38)</f>
        <v>1.341007007</v>
      </c>
      <c r="FR38" s="42">
        <f>100*MQ38/MP38</f>
        <v>43.62815727</v>
      </c>
      <c r="FS38" s="43">
        <f>100*MR38/MP38</f>
        <v>56.37184273</v>
      </c>
      <c r="FT38" s="44" t="str">
        <f>IF(PP38&gt;0,"D+","R+")</f>
        <v>R+</v>
      </c>
      <c r="FU38" s="45">
        <f>ABS(PP38)</f>
        <v>1.330329801</v>
      </c>
      <c r="FV38" s="42">
        <f>100*MT38/MS38</f>
        <v>43.298095</v>
      </c>
      <c r="FW38" s="43">
        <f>100*MU38/MS38</f>
        <v>51.2424283</v>
      </c>
      <c r="FX38" s="43">
        <f>100*MV38/MS38</f>
        <v>2.611224825</v>
      </c>
      <c r="FY38" s="43">
        <f>100*MW38/MS38</f>
        <v>2.816833078</v>
      </c>
      <c r="FZ38" s="42">
        <f>100*MY38/MX38</f>
        <v>44.21095118</v>
      </c>
      <c r="GA38" s="43">
        <f>100*MZ38/MX38</f>
        <v>48.51189013</v>
      </c>
      <c r="GB38" s="43">
        <f>100*NA38/MX38</f>
        <v>7.277158684</v>
      </c>
      <c r="GC38" s="42">
        <f>100*NC38/NB38</f>
        <v>47.83090026</v>
      </c>
      <c r="GD38" s="43">
        <f>100*ND38/NB38</f>
        <v>43.18464954</v>
      </c>
      <c r="GE38" s="43">
        <f>100*NE38/NB38</f>
        <v>8.984450208</v>
      </c>
      <c r="GF38" s="44" t="str">
        <f>IF(PS38&gt;0,"D+","W+")</f>
        <v>W+</v>
      </c>
      <c r="GG38" s="45">
        <f>ABS(PS38)</f>
        <v>1.115641323</v>
      </c>
      <c r="GH38" s="42">
        <f>100*NG38/NF38</f>
        <v>47.11808061</v>
      </c>
      <c r="GI38" s="43">
        <f>100*NH38/NF38</f>
        <v>42.12110972</v>
      </c>
      <c r="GJ38" s="43">
        <f>100*NI38/NF38</f>
        <v>10.76080967</v>
      </c>
      <c r="GK38" s="50" t="str">
        <f>IF(PT38&gt;0,"D+","W+")</f>
        <v>D+</v>
      </c>
      <c r="GL38" s="45">
        <f>ABS(PT38)</f>
        <v>5.469216616</v>
      </c>
      <c r="GM38" s="42">
        <f>100*NK38/NJ38</f>
        <v>47.74168546</v>
      </c>
      <c r="GN38" s="43">
        <f>100*NL38/NJ38</f>
        <v>49.68003741</v>
      </c>
      <c r="GO38" s="43">
        <f>100*NM38/NJ38</f>
        <v>2.578277134</v>
      </c>
      <c r="GP38" s="44" t="str">
        <f>IF(PU38&gt;0,"D+","W+")</f>
        <v>W+</v>
      </c>
      <c r="GQ38" s="45">
        <f>ABS(PU38)</f>
        <v>1.741360862</v>
      </c>
      <c r="GR38" s="42">
        <f>100*NO38/NN38</f>
        <v>45.56715186</v>
      </c>
      <c r="GS38" s="43">
        <f>100*NP38/NN38</f>
        <v>54.10309595</v>
      </c>
      <c r="GT38" s="44" t="str">
        <f>IF(PV38&gt;0,"D+","W+")</f>
        <v>W+</v>
      </c>
      <c r="GU38" s="45">
        <f>ABS(PV38)</f>
        <v>1.24832589</v>
      </c>
      <c r="GV38" s="42">
        <f>100*NR38/NQ38</f>
        <v>47.56416403</v>
      </c>
      <c r="GW38" s="43">
        <f>100*NS38/NQ38</f>
        <v>51.87389106</v>
      </c>
      <c r="GX38" s="51"/>
      <c r="GY38" s="51"/>
      <c r="GZ38" s="44" t="str">
        <f>IF(PW38&gt;0,"D+","W+")</f>
        <v>W+</v>
      </c>
      <c r="HA38" s="45">
        <f>ABS(PW38)</f>
        <v>3.035947983</v>
      </c>
      <c r="HB38" s="42">
        <f>100*NW38/NV38</f>
        <v>51.32601362</v>
      </c>
      <c r="HC38" s="43">
        <f>100*NX38/NV38</f>
        <v>48.35243281</v>
      </c>
      <c r="HD38" s="43">
        <f>100*NY38/NV38</f>
        <v>0.3215535649</v>
      </c>
      <c r="HE38" s="44" t="str">
        <f>IF(PX38&gt;0,"D+","R+")</f>
        <v>R+</v>
      </c>
      <c r="HF38" s="45">
        <f>ABS(PX38)</f>
        <v>8.222036756</v>
      </c>
      <c r="HG38" s="42">
        <f>100*OA38/NZ38</f>
        <v>51.6035208</v>
      </c>
      <c r="HH38" s="43">
        <f>100*OB38/NZ38</f>
        <v>48.3964792</v>
      </c>
      <c r="HI38" s="44" t="str">
        <f>IF(PY38&gt;0,"D+","R+")</f>
        <v>R+</v>
      </c>
      <c r="HJ38" s="45">
        <f>ABS(PY38)</f>
        <v>4.547873408</v>
      </c>
      <c r="HK38" s="14"/>
      <c r="HL38" s="56">
        <v>5536528.0</v>
      </c>
      <c r="HM38" s="75">
        <v>2394164.0</v>
      </c>
      <c r="HN38" s="75">
        <v>2841005.0</v>
      </c>
      <c r="HO38" s="76">
        <v>174498.0</v>
      </c>
      <c r="HP38" s="39">
        <v>5590934.0</v>
      </c>
      <c r="HQ38" s="34">
        <v>2827709.0</v>
      </c>
      <c r="HR38" s="73">
        <v>2661437.0</v>
      </c>
      <c r="HS38" s="39">
        <v>5721831.0</v>
      </c>
      <c r="HT38" s="34">
        <v>2940044.0</v>
      </c>
      <c r="HU38" s="73">
        <v>2677820.0</v>
      </c>
      <c r="HV38" s="39">
        <v>5627908.0</v>
      </c>
      <c r="HW38" s="34">
        <v>2741167.0</v>
      </c>
      <c r="HX38" s="73">
        <v>2859768.0</v>
      </c>
      <c r="HY38" s="39">
        <v>4705457.0</v>
      </c>
      <c r="HZ38" s="34">
        <v>2186190.0</v>
      </c>
      <c r="IA38" s="34">
        <v>2351209.0</v>
      </c>
      <c r="IB38" s="73">
        <v>117857.0</v>
      </c>
      <c r="IC38" s="39">
        <v>4534434.0</v>
      </c>
      <c r="ID38" s="34">
        <v>2148222.0</v>
      </c>
      <c r="IE38" s="34">
        <v>1859883.0</v>
      </c>
      <c r="IF38" s="73">
        <v>483207.0</v>
      </c>
      <c r="IG38" s="39">
        <v>4939964.0</v>
      </c>
      <c r="IH38" s="34">
        <v>1984942.0</v>
      </c>
      <c r="II38" s="34">
        <v>1894310.0</v>
      </c>
      <c r="IJ38" s="73">
        <v>1036426.0</v>
      </c>
      <c r="IK38" s="39">
        <v>4393699.0</v>
      </c>
      <c r="IL38" s="34">
        <v>1939629.0</v>
      </c>
      <c r="IM38" s="73">
        <v>2416549.0</v>
      </c>
      <c r="IN38" s="39">
        <v>4547619.0</v>
      </c>
      <c r="IO38" s="34">
        <v>1825440.0</v>
      </c>
      <c r="IP38" s="73">
        <v>2678560.0</v>
      </c>
      <c r="IQ38" s="39">
        <v>4283603.0</v>
      </c>
      <c r="IR38" s="34">
        <v>1752414.0</v>
      </c>
      <c r="IS38" s="34">
        <v>2206545.0</v>
      </c>
      <c r="IT38" s="73">
        <v>254472.0</v>
      </c>
      <c r="IU38" s="39">
        <v>4111873.0</v>
      </c>
      <c r="IV38" s="34">
        <v>2011621.0</v>
      </c>
      <c r="IW38" s="73">
        <v>2000505.0</v>
      </c>
      <c r="IX38" s="39">
        <v>4094787.0</v>
      </c>
      <c r="IY38" s="34">
        <v>1558889.0</v>
      </c>
      <c r="IZ38" s="73">
        <v>2441827.0</v>
      </c>
      <c r="JA38" s="39">
        <v>3959698.0</v>
      </c>
      <c r="JB38" s="34">
        <v>1700586.0</v>
      </c>
      <c r="JC38" s="34">
        <v>1791014.0</v>
      </c>
      <c r="JD38" s="73">
        <v>467495.0</v>
      </c>
      <c r="JE38" s="39">
        <v>3969196.0</v>
      </c>
      <c r="JF38" s="34">
        <v>2498331.0</v>
      </c>
      <c r="JG38" s="73">
        <v>1470865.0</v>
      </c>
      <c r="JH38" s="39">
        <v>4161859.0</v>
      </c>
      <c r="JI38" s="34">
        <v>1944248.0</v>
      </c>
      <c r="JJ38" s="34">
        <v>2217611.0</v>
      </c>
      <c r="JK38" s="73">
        <v>0.0</v>
      </c>
      <c r="JL38" s="39">
        <v>3702265.0</v>
      </c>
      <c r="JM38" s="34">
        <v>1439655.0</v>
      </c>
      <c r="JN38" s="34">
        <v>2262610.0</v>
      </c>
      <c r="JO38" s="73">
        <v>0.0</v>
      </c>
      <c r="JP38" s="39">
        <v>3700758.0</v>
      </c>
      <c r="JQ38" s="34">
        <v>1600367.0</v>
      </c>
      <c r="JR38" s="73">
        <v>2100391.0</v>
      </c>
      <c r="JS38" s="39">
        <v>2936071.0</v>
      </c>
      <c r="JT38" s="34">
        <v>1452791.0</v>
      </c>
      <c r="JU38" s="34">
        <v>1445684.0</v>
      </c>
      <c r="JV38" s="34">
        <v>0.0</v>
      </c>
      <c r="JW38" s="73">
        <v>37596.0</v>
      </c>
      <c r="JX38" s="39">
        <v>3153056.0</v>
      </c>
      <c r="JY38" s="34">
        <v>1570763.0</v>
      </c>
      <c r="JZ38" s="73">
        <v>1582293.0</v>
      </c>
      <c r="KA38" s="39">
        <v>3319912.0</v>
      </c>
      <c r="KB38" s="34">
        <v>1733139.0</v>
      </c>
      <c r="KC38" s="73">
        <v>1586773.0</v>
      </c>
      <c r="KD38" s="39">
        <v>3012589.0</v>
      </c>
      <c r="KE38" s="34">
        <v>1747140.0</v>
      </c>
      <c r="KF38" s="73">
        <v>1127855.0</v>
      </c>
      <c r="KG38" s="39">
        <v>2609728.0</v>
      </c>
      <c r="KH38" s="34">
        <v>1301695.0</v>
      </c>
      <c r="KI38" s="34">
        <v>1227319.0</v>
      </c>
      <c r="KJ38" s="73">
        <v>64094.0</v>
      </c>
      <c r="KK38" s="39">
        <v>2508346.0</v>
      </c>
      <c r="KL38" s="34">
        <v>864210.0</v>
      </c>
      <c r="KM38" s="73">
        <v>1627546.0</v>
      </c>
      <c r="KN38" s="39">
        <v>2016237.0</v>
      </c>
      <c r="KO38" s="34">
        <v>477888.0</v>
      </c>
      <c r="KP38" s="34">
        <v>1176130.0</v>
      </c>
      <c r="KQ38" s="73">
        <v>357948.0</v>
      </c>
      <c r="KR38" s="39">
        <v>2021653.0</v>
      </c>
      <c r="KS38" s="34">
        <v>780037.0</v>
      </c>
      <c r="KT38" s="34">
        <v>1182022.0</v>
      </c>
      <c r="KU38" s="73">
        <v>57147.0</v>
      </c>
      <c r="KV38" s="39">
        <v>1165086.0</v>
      </c>
      <c r="KW38" s="34">
        <v>604161.0</v>
      </c>
      <c r="KX38" s="34">
        <v>514753.0</v>
      </c>
      <c r="KY38" s="73">
        <v>38092.0</v>
      </c>
      <c r="KZ38" s="39">
        <v>1037094.0</v>
      </c>
      <c r="LA38" s="34">
        <v>424834.0</v>
      </c>
      <c r="LB38" s="34">
        <v>278168.0</v>
      </c>
      <c r="LC38" s="34">
        <v>229807.0</v>
      </c>
      <c r="LD38" s="73">
        <v>90144.0</v>
      </c>
      <c r="LE38" s="39">
        <v>1121552.0</v>
      </c>
      <c r="LF38" s="34">
        <v>502721.0</v>
      </c>
      <c r="LG38" s="34">
        <v>572312.0</v>
      </c>
      <c r="LH38" s="73">
        <v>33795.0</v>
      </c>
      <c r="LI38" s="39">
        <v>1004393.0</v>
      </c>
      <c r="LJ38" s="34">
        <v>344674.0</v>
      </c>
      <c r="LK38" s="34">
        <v>600095.0</v>
      </c>
      <c r="LL38" s="73">
        <v>36260.0</v>
      </c>
      <c r="LM38" s="39">
        <v>1040073.0</v>
      </c>
      <c r="LN38" s="34">
        <v>474882.0</v>
      </c>
      <c r="LO38" s="73">
        <v>543918.0</v>
      </c>
      <c r="LP38" s="39">
        <v>1014295.0</v>
      </c>
      <c r="LQ38" s="34">
        <v>477497.0</v>
      </c>
      <c r="LR38" s="73">
        <v>525991.0</v>
      </c>
      <c r="LS38" s="39">
        <v>850164.0</v>
      </c>
      <c r="LT38" s="34">
        <v>404115.0</v>
      </c>
      <c r="LU38" s="34">
        <v>405187.0</v>
      </c>
      <c r="LV38" s="73">
        <v>14850.0</v>
      </c>
      <c r="LW38" s="39">
        <v>840361.0</v>
      </c>
      <c r="LX38" s="34">
        <v>396455.0</v>
      </c>
      <c r="LY38" s="73">
        <v>416054.0</v>
      </c>
      <c r="LZ38" s="39">
        <v>784610.0</v>
      </c>
      <c r="MA38" s="34">
        <v>368280.0</v>
      </c>
      <c r="MB38" s="73">
        <v>400082.0</v>
      </c>
      <c r="MC38" s="39">
        <v>724967.0</v>
      </c>
      <c r="MD38" s="34">
        <v>340821.0</v>
      </c>
      <c r="ME38" s="34">
        <v>375048.0</v>
      </c>
      <c r="MF38" s="73">
        <v>6456.0</v>
      </c>
      <c r="MG38" s="39">
        <v>658649.0</v>
      </c>
      <c r="MH38" s="34">
        <v>323182.0</v>
      </c>
      <c r="MI38" s="73">
        <v>330698.0</v>
      </c>
      <c r="MJ38" s="39">
        <v>529436.0</v>
      </c>
      <c r="MK38" s="34">
        <v>244321.0</v>
      </c>
      <c r="ML38" s="73">
        <v>281852.0</v>
      </c>
      <c r="MM38" s="39">
        <v>518788.0</v>
      </c>
      <c r="MN38" s="34">
        <v>238621.0</v>
      </c>
      <c r="MO38" s="73">
        <v>280167.0</v>
      </c>
      <c r="MP38" s="39">
        <v>471253.0</v>
      </c>
      <c r="MQ38" s="34">
        <v>205599.0</v>
      </c>
      <c r="MR38" s="73">
        <v>265654.0</v>
      </c>
      <c r="MS38" s="39">
        <v>432862.0</v>
      </c>
      <c r="MT38" s="34">
        <v>187421.0</v>
      </c>
      <c r="MU38" s="34">
        <v>221809.0</v>
      </c>
      <c r="MV38" s="34">
        <v>11303.0</v>
      </c>
      <c r="MW38" s="73">
        <v>12193.0</v>
      </c>
      <c r="MX38" s="39">
        <v>386497.0</v>
      </c>
      <c r="MY38" s="34">
        <v>170874.0</v>
      </c>
      <c r="MZ38" s="34">
        <v>187497.0</v>
      </c>
      <c r="NA38" s="73">
        <v>28126.0</v>
      </c>
      <c r="NB38" s="39">
        <v>353188.0</v>
      </c>
      <c r="NC38" s="34">
        <v>168933.0</v>
      </c>
      <c r="ND38" s="34">
        <v>152523.0</v>
      </c>
      <c r="NE38" s="73">
        <v>31732.0</v>
      </c>
      <c r="NF38" s="39">
        <v>328479.0</v>
      </c>
      <c r="NG38" s="34">
        <v>154773.0</v>
      </c>
      <c r="NH38" s="34">
        <v>138359.0</v>
      </c>
      <c r="NI38" s="73">
        <v>35347.0</v>
      </c>
      <c r="NJ38" s="39">
        <v>312224.0</v>
      </c>
      <c r="NK38" s="34">
        <v>149061.0</v>
      </c>
      <c r="NL38" s="34">
        <v>155113.0</v>
      </c>
      <c r="NM38" s="73">
        <v>8050.0</v>
      </c>
      <c r="NN38" s="39">
        <v>273842.0</v>
      </c>
      <c r="NO38" s="34">
        <v>124782.0</v>
      </c>
      <c r="NP38" s="73">
        <v>148157.0</v>
      </c>
      <c r="NQ38" s="39">
        <v>202333.0</v>
      </c>
      <c r="NR38" s="34">
        <v>96238.0</v>
      </c>
      <c r="NS38" s="34">
        <v>104958.0</v>
      </c>
      <c r="NT38" s="34">
        <v>0.0</v>
      </c>
      <c r="NU38" s="34">
        <v>0.0</v>
      </c>
      <c r="NV38" s="39">
        <v>158294.0</v>
      </c>
      <c r="NW38" s="34">
        <v>81246.0</v>
      </c>
      <c r="NX38" s="34">
        <v>76539.0</v>
      </c>
      <c r="NY38" s="34">
        <v>509.0</v>
      </c>
      <c r="NZ38" s="39">
        <v>130993.0</v>
      </c>
      <c r="OA38" s="34">
        <v>67597.0</v>
      </c>
      <c r="OB38" s="73">
        <v>63396.0</v>
      </c>
      <c r="OC38" s="14"/>
      <c r="OD38" s="40">
        <f t="shared" si="145"/>
        <v>-5.380905337</v>
      </c>
      <c r="OE38" s="40">
        <f t="shared" si="146"/>
        <v>-0.4499667803</v>
      </c>
      <c r="OF38" s="40">
        <f t="shared" si="147"/>
        <v>-1.354503528</v>
      </c>
      <c r="OG38" s="40">
        <f t="shared" si="148"/>
        <v>0.1853705365</v>
      </c>
      <c r="OH38" s="40">
        <f t="shared" si="149"/>
        <v>-2.088159666</v>
      </c>
      <c r="OI38" s="40">
        <f t="shared" si="150"/>
        <v>-1.138314138</v>
      </c>
      <c r="OJ38" s="40">
        <f t="shared" si="151"/>
        <v>-2.286755715</v>
      </c>
      <c r="OK38" s="40">
        <f t="shared" si="152"/>
        <v>-1.57250598</v>
      </c>
      <c r="OL38" s="40">
        <f t="shared" si="153"/>
        <v>-0.3010729741</v>
      </c>
      <c r="OM38" s="40">
        <f t="shared" si="154"/>
        <v>-0.4301435685</v>
      </c>
      <c r="ON38" s="40">
        <f t="shared" si="155"/>
        <v>-0.9137556262</v>
      </c>
      <c r="OO38" s="40">
        <f t="shared" si="156"/>
        <v>0.7513601133</v>
      </c>
      <c r="OP38" s="40">
        <f t="shared" si="157"/>
        <v>-0.8889900625</v>
      </c>
      <c r="OQ38" s="40">
        <f t="shared" si="158"/>
        <v>1.597196643</v>
      </c>
      <c r="OR38" s="40">
        <f t="shared" si="159"/>
        <v>-3.366706785</v>
      </c>
      <c r="OS38" s="40">
        <f t="shared" si="160"/>
        <v>-3.362558417</v>
      </c>
      <c r="OT38" s="40">
        <f t="shared" si="161"/>
        <v>-1.303808137</v>
      </c>
      <c r="OU38" s="40">
        <f t="shared" si="162"/>
        <v>-2.246931822</v>
      </c>
      <c r="OV38" s="40">
        <f t="shared" si="163"/>
        <v>-3.9566399</v>
      </c>
      <c r="OW38" s="40">
        <f t="shared" si="164"/>
        <v>-2.795459966</v>
      </c>
      <c r="OX38" s="40">
        <f t="shared" si="165"/>
        <v>-1.688860656</v>
      </c>
      <c r="OY38" s="40">
        <f t="shared" si="166"/>
        <v>-7.678617333</v>
      </c>
      <c r="OZ38" s="40">
        <f t="shared" si="167"/>
        <v>-6.519290319</v>
      </c>
      <c r="PA38" s="40">
        <f t="shared" si="168"/>
        <v>-5.89232493</v>
      </c>
      <c r="PB38" s="40">
        <f t="shared" si="169"/>
        <v>3.637658893</v>
      </c>
      <c r="PC38" s="40">
        <f t="shared" si="170"/>
        <v>2.351799873</v>
      </c>
      <c r="PD38" s="40">
        <f t="shared" si="171"/>
        <v>-3.912712784</v>
      </c>
      <c r="PE38" s="40">
        <f t="shared" si="172"/>
        <v>1.268624579</v>
      </c>
      <c r="PF38" s="40">
        <f t="shared" si="173"/>
        <v>-3.502740193</v>
      </c>
      <c r="PG38" s="40">
        <f t="shared" si="174"/>
        <v>-0.2338945735</v>
      </c>
      <c r="PH38" s="40">
        <f t="shared" si="175"/>
        <v>-0.2092198969</v>
      </c>
      <c r="PI38" s="40">
        <f t="shared" si="176"/>
        <v>-1.755895986</v>
      </c>
      <c r="PJ38" s="40">
        <f t="shared" si="177"/>
        <v>-1.636473029</v>
      </c>
      <c r="PK38" s="40">
        <f t="shared" si="178"/>
        <v>-2.364097956</v>
      </c>
      <c r="PL38" s="40">
        <f t="shared" si="179"/>
        <v>-2.339622238</v>
      </c>
      <c r="PM38" s="40">
        <f t="shared" si="180"/>
        <v>-2.092975313</v>
      </c>
      <c r="PN38" s="40">
        <f t="shared" si="181"/>
        <v>2.371321109</v>
      </c>
      <c r="PO38" s="40">
        <f t="shared" si="182"/>
        <v>-1.341007007</v>
      </c>
      <c r="PP38" s="40">
        <f t="shared" si="183"/>
        <v>-1.330329801</v>
      </c>
      <c r="PQ38" s="40">
        <f t="shared" si="184"/>
        <v>3.118682736</v>
      </c>
      <c r="PR38" s="40">
        <f t="shared" si="185"/>
        <v>-10.10422403</v>
      </c>
      <c r="PS38" s="40">
        <f t="shared" si="186"/>
        <v>-1.115641323</v>
      </c>
      <c r="PT38" s="40">
        <f t="shared" si="187"/>
        <v>5.469216616</v>
      </c>
      <c r="PU38" s="40">
        <f t="shared" si="188"/>
        <v>-1.741360862</v>
      </c>
      <c r="PV38" s="40">
        <f t="shared" si="189"/>
        <v>-1.24832589</v>
      </c>
      <c r="PW38" s="40">
        <f t="shared" si="190"/>
        <v>-3.035947983</v>
      </c>
      <c r="PX38" s="40">
        <f t="shared" si="191"/>
        <v>-8.222036756</v>
      </c>
      <c r="PY38" s="40">
        <f t="shared" si="192"/>
        <v>-4.547873408</v>
      </c>
    </row>
    <row r="39">
      <c r="A39" s="41" t="s">
        <v>193</v>
      </c>
      <c r="B39" s="42">
        <f t="shared" si="2"/>
        <v>28.93168028</v>
      </c>
      <c r="C39" s="43">
        <f t="shared" si="3"/>
        <v>65.32286482</v>
      </c>
      <c r="D39" s="43">
        <f t="shared" si="4"/>
        <v>5.745454896</v>
      </c>
      <c r="E39" s="44" t="str">
        <f t="shared" si="115"/>
        <v>R+</v>
      </c>
      <c r="F39" s="45">
        <f t="shared" si="116"/>
        <v>20.417958</v>
      </c>
      <c r="G39" s="42">
        <f t="shared" si="5"/>
        <v>33.22768026</v>
      </c>
      <c r="H39" s="43">
        <f t="shared" si="6"/>
        <v>66.77231974</v>
      </c>
      <c r="I39" s="44" t="str">
        <f t="shared" si="117"/>
        <v>R+</v>
      </c>
      <c r="J39" s="45">
        <f t="shared" si="118"/>
        <v>18.73683906</v>
      </c>
      <c r="K39" s="42">
        <f t="shared" si="7"/>
        <v>34.35491888</v>
      </c>
      <c r="L39" s="43">
        <f t="shared" si="8"/>
        <v>65.64508112</v>
      </c>
      <c r="M39" s="44" t="str">
        <f t="shared" si="119"/>
        <v>R+</v>
      </c>
      <c r="N39" s="45">
        <f t="shared" si="120"/>
        <v>19.33342541</v>
      </c>
      <c r="O39" s="42">
        <f t="shared" si="9"/>
        <v>34.42959834</v>
      </c>
      <c r="P39" s="43">
        <f t="shared" si="10"/>
        <v>65.57040166</v>
      </c>
      <c r="Q39" s="44" t="str">
        <f t="shared" si="121"/>
        <v>R+</v>
      </c>
      <c r="R39" s="45">
        <f t="shared" si="122"/>
        <v>14.3262704</v>
      </c>
      <c r="S39" s="42">
        <f t="shared" si="11"/>
        <v>38.42690457</v>
      </c>
      <c r="T39" s="43">
        <f t="shared" si="12"/>
        <v>60.30785211</v>
      </c>
      <c r="U39" s="51"/>
      <c r="V39" s="44" t="str">
        <f t="shared" si="123"/>
        <v>R+</v>
      </c>
      <c r="W39" s="45">
        <f t="shared" si="124"/>
        <v>11.35039923</v>
      </c>
      <c r="X39" s="42">
        <f t="shared" si="14"/>
        <v>40.44913745</v>
      </c>
      <c r="Y39" s="43">
        <f t="shared" si="15"/>
        <v>48.25629624</v>
      </c>
      <c r="Z39" s="43">
        <f t="shared" si="16"/>
        <v>10.83836836</v>
      </c>
      <c r="AA39" s="44" t="str">
        <f t="shared" si="125"/>
        <v>R+</v>
      </c>
      <c r="AB39" s="45">
        <f t="shared" si="126"/>
        <v>9.135872427</v>
      </c>
      <c r="AC39" s="42">
        <f t="shared" si="17"/>
        <v>34.0247375</v>
      </c>
      <c r="AD39" s="43">
        <f t="shared" si="18"/>
        <v>42.64574833</v>
      </c>
      <c r="AE39" s="43">
        <f t="shared" si="19"/>
        <v>23.00686369</v>
      </c>
      <c r="AF39" s="44" t="str">
        <f t="shared" si="127"/>
        <v>R+</v>
      </c>
      <c r="AG39" s="45">
        <f t="shared" si="128"/>
        <v>9.077037364</v>
      </c>
      <c r="AH39" s="42">
        <f t="shared" si="20"/>
        <v>41.28165146</v>
      </c>
      <c r="AI39" s="43">
        <f t="shared" si="21"/>
        <v>57.92879126</v>
      </c>
      <c r="AJ39" s="44" t="str">
        <f t="shared" si="129"/>
        <v>R+</v>
      </c>
      <c r="AK39" s="45">
        <f t="shared" si="130"/>
        <v>4.488253602</v>
      </c>
      <c r="AL39" s="42">
        <f t="shared" si="22"/>
        <v>30.66714662</v>
      </c>
      <c r="AM39" s="43">
        <f t="shared" si="23"/>
        <v>68.61085184</v>
      </c>
      <c r="AN39" s="44" t="str">
        <f t="shared" si="131"/>
        <v>R+</v>
      </c>
      <c r="AO39" s="45">
        <f t="shared" si="132"/>
        <v>9.940206104</v>
      </c>
      <c r="AP39" s="42">
        <f t="shared" si="24"/>
        <v>34.96766135</v>
      </c>
      <c r="AQ39" s="43">
        <f t="shared" si="25"/>
        <v>60.49970949</v>
      </c>
      <c r="AR39" s="43">
        <f t="shared" si="26"/>
        <v>3.329888981</v>
      </c>
      <c r="AS39" s="44" t="str">
        <f t="shared" si="133"/>
        <v>R+</v>
      </c>
      <c r="AT39" s="45">
        <f t="shared" si="134"/>
        <v>8.066791839</v>
      </c>
      <c r="AU39" s="42">
        <f t="shared" si="27"/>
        <v>48.74722019</v>
      </c>
      <c r="AV39" s="43">
        <f t="shared" si="28"/>
        <v>49.96177619</v>
      </c>
      <c r="AW39" s="44" t="str">
        <f t="shared" si="135"/>
        <v>R+</v>
      </c>
      <c r="AX39" s="45">
        <f t="shared" si="136"/>
        <v>1.667506189</v>
      </c>
      <c r="AY39" s="42">
        <f t="shared" si="29"/>
        <v>23.99718419</v>
      </c>
      <c r="AZ39" s="43">
        <f t="shared" si="30"/>
        <v>73.69890281</v>
      </c>
      <c r="BA39" s="44" t="str">
        <f t="shared" si="137"/>
        <v>R+</v>
      </c>
      <c r="BB39" s="45">
        <f t="shared" si="138"/>
        <v>13.65079354</v>
      </c>
      <c r="BC39" s="42">
        <f t="shared" si="31"/>
        <v>31.98626636</v>
      </c>
      <c r="BD39" s="43">
        <f t="shared" si="32"/>
        <v>47.68356226</v>
      </c>
      <c r="BE39" s="43">
        <f t="shared" si="33"/>
        <v>20.33017137</v>
      </c>
      <c r="BF39" s="44" t="str">
        <f t="shared" si="139"/>
        <v>R+</v>
      </c>
      <c r="BG39" s="45">
        <f t="shared" si="140"/>
        <v>9.445521991</v>
      </c>
      <c r="BH39" s="42">
        <f t="shared" si="193"/>
        <v>55.74633324</v>
      </c>
      <c r="BI39" s="43">
        <f t="shared" si="34"/>
        <v>44.25366676</v>
      </c>
      <c r="BJ39" s="44" t="str">
        <f t="shared" si="141"/>
        <v>R+</v>
      </c>
      <c r="BK39" s="45">
        <f t="shared" si="142"/>
        <v>5.599469153</v>
      </c>
      <c r="BL39" s="42">
        <f t="shared" si="35"/>
        <v>40.98001439</v>
      </c>
      <c r="BM39" s="43">
        <f t="shared" si="36"/>
        <v>59.01998561</v>
      </c>
      <c r="BN39" s="43">
        <f t="shared" si="37"/>
        <v>0</v>
      </c>
      <c r="BO39" s="44" t="str">
        <f t="shared" si="143"/>
        <v>R+</v>
      </c>
      <c r="BP39" s="45">
        <f t="shared" si="144"/>
        <v>9.102547013</v>
      </c>
      <c r="BQ39" s="42">
        <f t="shared" si="358"/>
        <v>44.86891255</v>
      </c>
      <c r="BR39" s="43">
        <f t="shared" si="359"/>
        <v>55.13108745</v>
      </c>
      <c r="BS39" s="43">
        <f t="shared" si="360"/>
        <v>0</v>
      </c>
      <c r="BT39" s="44" t="str">
        <f t="shared" si="361"/>
        <v>D+</v>
      </c>
      <c r="BU39" s="45">
        <f t="shared" si="362"/>
        <v>2.620563948</v>
      </c>
      <c r="BV39" s="42">
        <f t="shared" si="363"/>
        <v>45.4105654</v>
      </c>
      <c r="BW39" s="43">
        <f t="shared" si="364"/>
        <v>54.5894346</v>
      </c>
      <c r="BX39" s="44" t="str">
        <f t="shared" si="365"/>
        <v>D+</v>
      </c>
      <c r="BY39" s="45">
        <f t="shared" si="366"/>
        <v>0.8624543433</v>
      </c>
      <c r="BZ39" s="42">
        <f t="shared" si="367"/>
        <v>62.74703817</v>
      </c>
      <c r="CA39" s="43">
        <f t="shared" si="368"/>
        <v>37.25296183</v>
      </c>
      <c r="CB39" s="51"/>
      <c r="CC39" s="51"/>
      <c r="CD39" s="44" t="str">
        <f t="shared" si="369"/>
        <v>D+</v>
      </c>
      <c r="CE39" s="45">
        <f t="shared" si="370"/>
        <v>10.3775074</v>
      </c>
      <c r="CF39" s="42">
        <f t="shared" si="371"/>
        <v>55.56725654</v>
      </c>
      <c r="CG39" s="43">
        <f t="shared" si="372"/>
        <v>44.20261376</v>
      </c>
      <c r="CH39" s="44" t="str">
        <f t="shared" si="373"/>
        <v>D+</v>
      </c>
      <c r="CI39" s="45">
        <f t="shared" si="374"/>
        <v>1.921626852</v>
      </c>
      <c r="CJ39" s="42">
        <f t="shared" si="375"/>
        <v>57.40814706</v>
      </c>
      <c r="CK39" s="43">
        <f t="shared" si="376"/>
        <v>42.22548208</v>
      </c>
      <c r="CL39" s="44" t="str">
        <f t="shared" si="377"/>
        <v>D+</v>
      </c>
      <c r="CM39" s="45">
        <f t="shared" si="378"/>
        <v>2.619421568</v>
      </c>
      <c r="CN39" s="42">
        <f t="shared" si="379"/>
        <v>66.83236855</v>
      </c>
      <c r="CO39" s="43">
        <f t="shared" si="380"/>
        <v>32.69426735</v>
      </c>
      <c r="CP39" s="44" t="str">
        <f t="shared" si="381"/>
        <v>D+</v>
      </c>
      <c r="CQ39" s="45">
        <f t="shared" si="382"/>
        <v>4.691180353</v>
      </c>
      <c r="CR39" s="42">
        <f t="shared" si="383"/>
        <v>73.29602786</v>
      </c>
      <c r="CS39" s="43">
        <f t="shared" si="384"/>
        <v>26.70397214</v>
      </c>
      <c r="CT39" s="51"/>
      <c r="CU39" s="44" t="str">
        <f t="shared" si="386"/>
        <v>D+</v>
      </c>
      <c r="CV39" s="45">
        <f t="shared" si="387"/>
        <v>14.14695603</v>
      </c>
      <c r="CW39" s="42">
        <f t="shared" si="388"/>
        <v>35.4405613</v>
      </c>
      <c r="CX39" s="43">
        <f t="shared" si="389"/>
        <v>63.71746382</v>
      </c>
      <c r="CY39" s="44" t="str">
        <f t="shared" si="390"/>
        <v>R+</v>
      </c>
      <c r="CZ39" s="45">
        <f t="shared" si="391"/>
        <v>5.460564509</v>
      </c>
      <c r="DA39" s="42">
        <f t="shared" si="392"/>
        <v>48.40854253</v>
      </c>
      <c r="DB39" s="43">
        <f t="shared" si="393"/>
        <v>42.81521153</v>
      </c>
      <c r="DC39" s="43">
        <f t="shared" si="539"/>
        <v>8.776245943</v>
      </c>
      <c r="DD39" s="44" t="str">
        <f t="shared" si="395"/>
        <v>D+</v>
      </c>
      <c r="DE39" s="45">
        <f t="shared" si="396"/>
        <v>18.28084441</v>
      </c>
      <c r="DF39" s="42">
        <f t="shared" si="397"/>
        <v>44.60512525</v>
      </c>
      <c r="DG39" s="43">
        <f t="shared" si="398"/>
        <v>50.10809478</v>
      </c>
      <c r="DH39" s="43">
        <f t="shared" si="651"/>
        <v>5.286779968</v>
      </c>
      <c r="DI39" s="44" t="str">
        <f t="shared" si="400"/>
        <v>D+</v>
      </c>
      <c r="DJ39" s="45">
        <f t="shared" si="401"/>
        <v>10.97654751</v>
      </c>
      <c r="DK39" s="42">
        <f t="shared" si="402"/>
        <v>50.65146914</v>
      </c>
      <c r="DL39" s="43">
        <f t="shared" si="403"/>
        <v>33.25160046</v>
      </c>
      <c r="DM39" s="43">
        <f t="shared" si="404"/>
        <v>15.45401072</v>
      </c>
      <c r="DN39" s="44" t="str">
        <f t="shared" si="405"/>
        <v>D+</v>
      </c>
      <c r="DO39" s="45">
        <f t="shared" si="406"/>
        <v>8.725527145</v>
      </c>
      <c r="DP39" s="42">
        <f t="shared" si="407"/>
        <v>46.94859358</v>
      </c>
      <c r="DQ39" s="43">
        <f t="shared" si="408"/>
        <v>35.77054464</v>
      </c>
      <c r="DR39" s="51"/>
      <c r="DS39" s="43">
        <f t="shared" si="410"/>
        <v>16.41995106</v>
      </c>
      <c r="DT39" s="44" t="str">
        <f t="shared" si="411"/>
        <v>R+</v>
      </c>
      <c r="DU39" s="45">
        <f t="shared" si="412"/>
        <v>7.587491786</v>
      </c>
      <c r="DV39" s="42">
        <f t="shared" si="652"/>
        <v>47.98868944</v>
      </c>
      <c r="DW39" s="43">
        <f t="shared" si="653"/>
        <v>43.32602566</v>
      </c>
      <c r="DX39" s="43">
        <f t="shared" si="654"/>
        <v>8.523705502</v>
      </c>
      <c r="DY39" s="44" t="str">
        <f t="shared" si="655"/>
        <v>D+</v>
      </c>
      <c r="DZ39" s="45">
        <f t="shared" si="656"/>
        <v>7.058389527</v>
      </c>
      <c r="EA39" s="55"/>
      <c r="EB39" s="51"/>
      <c r="EC39" s="51"/>
      <c r="ED39" s="58"/>
      <c r="EE39" s="59"/>
      <c r="EF39" s="55"/>
      <c r="EG39" s="51"/>
      <c r="EH39" s="58"/>
      <c r="EI39" s="59"/>
      <c r="EJ39" s="55"/>
      <c r="EK39" s="51"/>
      <c r="EL39" s="58"/>
      <c r="EM39" s="59"/>
      <c r="EN39" s="55"/>
      <c r="EO39" s="51"/>
      <c r="EP39" s="51"/>
      <c r="EQ39" s="58"/>
      <c r="ER39" s="59"/>
      <c r="ES39" s="55"/>
      <c r="ET39" s="51"/>
      <c r="EU39" s="58"/>
      <c r="EV39" s="59"/>
      <c r="EW39" s="55"/>
      <c r="EX39" s="51"/>
      <c r="EY39" s="58"/>
      <c r="EZ39" s="59"/>
      <c r="FA39" s="55"/>
      <c r="FB39" s="51"/>
      <c r="FC39" s="51"/>
      <c r="FD39" s="58"/>
      <c r="FE39" s="59"/>
      <c r="FF39" s="55"/>
      <c r="FG39" s="51"/>
      <c r="FH39" s="58"/>
      <c r="FI39" s="59"/>
      <c r="FJ39" s="55"/>
      <c r="FK39" s="51"/>
      <c r="FL39" s="58"/>
      <c r="FM39" s="59"/>
      <c r="FN39" s="55"/>
      <c r="FO39" s="51"/>
      <c r="FP39" s="58"/>
      <c r="FQ39" s="59"/>
      <c r="FR39" s="55"/>
      <c r="FS39" s="51"/>
      <c r="FT39" s="58"/>
      <c r="FU39" s="59"/>
      <c r="FV39" s="55"/>
      <c r="FW39" s="51"/>
      <c r="FX39" s="51"/>
      <c r="FY39" s="51"/>
      <c r="FZ39" s="55"/>
      <c r="GA39" s="51"/>
      <c r="GB39" s="51"/>
      <c r="GC39" s="55"/>
      <c r="GD39" s="51"/>
      <c r="GE39" s="51"/>
      <c r="GF39" s="60"/>
      <c r="GG39" s="59"/>
      <c r="GH39" s="55"/>
      <c r="GI39" s="51"/>
      <c r="GJ39" s="51"/>
      <c r="GK39" s="60"/>
      <c r="GL39" s="59"/>
      <c r="GM39" s="55"/>
      <c r="GN39" s="51"/>
      <c r="GO39" s="51"/>
      <c r="GP39" s="60"/>
      <c r="GQ39" s="59"/>
      <c r="GR39" s="55"/>
      <c r="GS39" s="51"/>
      <c r="GT39" s="60"/>
      <c r="GU39" s="59"/>
      <c r="GV39" s="55"/>
      <c r="GW39" s="51"/>
      <c r="GX39" s="51"/>
      <c r="GY39" s="51"/>
      <c r="GZ39" s="60"/>
      <c r="HA39" s="59"/>
      <c r="HB39" s="55"/>
      <c r="HC39" s="51"/>
      <c r="HD39" s="51"/>
      <c r="HE39" s="58"/>
      <c r="HF39" s="59"/>
      <c r="HG39" s="55"/>
      <c r="HH39" s="51"/>
      <c r="HI39" s="58"/>
      <c r="HJ39" s="59"/>
      <c r="HK39" s="14"/>
      <c r="HL39" s="56">
        <v>1452992.0</v>
      </c>
      <c r="HM39" s="75">
        <v>420375.0</v>
      </c>
      <c r="HN39" s="75">
        <v>949136.0</v>
      </c>
      <c r="HO39" s="76">
        <v>83481.0</v>
      </c>
      <c r="HP39" s="39">
        <v>1334872.0</v>
      </c>
      <c r="HQ39" s="34">
        <v>443547.0</v>
      </c>
      <c r="HR39" s="73">
        <v>891325.0</v>
      </c>
      <c r="HS39" s="39">
        <v>1462661.0</v>
      </c>
      <c r="HT39" s="34">
        <v>502496.0</v>
      </c>
      <c r="HU39" s="73">
        <v>960165.0</v>
      </c>
      <c r="HV39" s="39">
        <v>1463758.0</v>
      </c>
      <c r="HW39" s="34">
        <v>503966.0</v>
      </c>
      <c r="HX39" s="73">
        <v>959792.0</v>
      </c>
      <c r="HY39" s="39">
        <v>1234229.0</v>
      </c>
      <c r="HZ39" s="34">
        <v>474276.0</v>
      </c>
      <c r="IA39" s="34">
        <v>744337.0</v>
      </c>
      <c r="IB39" s="73">
        <v>0.0</v>
      </c>
      <c r="IC39" s="39">
        <v>1206713.0</v>
      </c>
      <c r="ID39" s="34">
        <v>488105.0</v>
      </c>
      <c r="IE39" s="34">
        <v>582315.0</v>
      </c>
      <c r="IF39" s="73">
        <v>130788.0</v>
      </c>
      <c r="IG39" s="39">
        <v>1390359.0</v>
      </c>
      <c r="IH39" s="34">
        <v>473066.0</v>
      </c>
      <c r="II39" s="34">
        <v>592929.0</v>
      </c>
      <c r="IJ39" s="73">
        <v>319878.0</v>
      </c>
      <c r="IK39" s="39">
        <v>1171036.0</v>
      </c>
      <c r="IL39" s="34">
        <v>483423.0</v>
      </c>
      <c r="IM39" s="73">
        <v>678367.0</v>
      </c>
      <c r="IN39" s="39">
        <v>1255676.0</v>
      </c>
      <c r="IO39" s="34">
        <v>385080.0</v>
      </c>
      <c r="IP39" s="73">
        <v>861530.0</v>
      </c>
      <c r="IQ39" s="39">
        <v>1149708.0</v>
      </c>
      <c r="IR39" s="34">
        <v>402026.0</v>
      </c>
      <c r="IS39" s="34">
        <v>695570.0</v>
      </c>
      <c r="IT39" s="73">
        <v>38284.0</v>
      </c>
      <c r="IU39" s="39">
        <v>1092251.0</v>
      </c>
      <c r="IV39" s="34">
        <v>532442.0</v>
      </c>
      <c r="IW39" s="73">
        <v>545708.0</v>
      </c>
      <c r="IX39" s="39">
        <v>1029900.0</v>
      </c>
      <c r="IY39" s="34">
        <v>247147.0</v>
      </c>
      <c r="IZ39" s="73">
        <v>759025.0</v>
      </c>
      <c r="JA39" s="39">
        <v>943086.0</v>
      </c>
      <c r="JB39" s="34">
        <v>301658.0</v>
      </c>
      <c r="JC39" s="34">
        <v>449697.0</v>
      </c>
      <c r="JD39" s="73">
        <v>191731.0</v>
      </c>
      <c r="JE39" s="39">
        <v>932499.0</v>
      </c>
      <c r="JF39" s="34">
        <v>519834.0</v>
      </c>
      <c r="JG39" s="73">
        <v>412665.0</v>
      </c>
      <c r="JH39" s="39">
        <v>903150.0</v>
      </c>
      <c r="JI39" s="34">
        <v>370111.0</v>
      </c>
      <c r="JJ39" s="34">
        <v>533039.0</v>
      </c>
      <c r="JK39" s="73">
        <v>0.0</v>
      </c>
      <c r="JL39" s="39">
        <v>859350.0</v>
      </c>
      <c r="JM39" s="34">
        <v>385581.0</v>
      </c>
      <c r="JN39" s="34">
        <v>473769.0</v>
      </c>
      <c r="JO39" s="73">
        <v>0.0</v>
      </c>
      <c r="JP39" s="39">
        <v>948984.0</v>
      </c>
      <c r="JQ39" s="34">
        <v>430939.0</v>
      </c>
      <c r="JR39" s="73">
        <v>518045.0</v>
      </c>
      <c r="JS39" s="39">
        <v>721599.0</v>
      </c>
      <c r="JT39" s="34">
        <v>452782.0</v>
      </c>
      <c r="JU39" s="34">
        <v>268817.0</v>
      </c>
      <c r="JV39" s="34">
        <v>0.0</v>
      </c>
      <c r="JW39" s="73">
        <v>0.0</v>
      </c>
      <c r="JX39" s="39">
        <v>722636.0</v>
      </c>
      <c r="JY39" s="34">
        <v>401549.0</v>
      </c>
      <c r="JZ39" s="73">
        <v>319424.0</v>
      </c>
      <c r="KA39" s="39">
        <v>826212.0</v>
      </c>
      <c r="KB39" s="34">
        <v>474313.0</v>
      </c>
      <c r="KC39" s="73">
        <v>348872.0</v>
      </c>
      <c r="KD39" s="39">
        <v>749740.0</v>
      </c>
      <c r="KE39" s="34">
        <v>501069.0</v>
      </c>
      <c r="KF39" s="73">
        <v>245122.0</v>
      </c>
      <c r="KG39" s="39">
        <v>704633.0</v>
      </c>
      <c r="KH39" s="34">
        <v>516468.0</v>
      </c>
      <c r="KI39" s="34">
        <v>188165.0</v>
      </c>
      <c r="KJ39" s="73">
        <v>0.0</v>
      </c>
      <c r="KK39" s="39">
        <v>618427.0</v>
      </c>
      <c r="KL39" s="34">
        <v>219174.0</v>
      </c>
      <c r="KM39" s="73">
        <v>394046.0</v>
      </c>
      <c r="KN39" s="39">
        <v>528415.0</v>
      </c>
      <c r="KO39" s="34">
        <v>255798.0</v>
      </c>
      <c r="KP39" s="34">
        <v>226242.0</v>
      </c>
      <c r="KQ39" s="73">
        <v>46375.0</v>
      </c>
      <c r="KR39" s="39">
        <v>486610.0</v>
      </c>
      <c r="KS39" s="34">
        <v>217053.0</v>
      </c>
      <c r="KT39" s="34">
        <v>243831.0</v>
      </c>
      <c r="KU39" s="73">
        <v>25726.0</v>
      </c>
      <c r="KV39" s="39">
        <v>292416.0</v>
      </c>
      <c r="KW39" s="34">
        <v>148113.0</v>
      </c>
      <c r="KX39" s="34">
        <v>97233.0</v>
      </c>
      <c r="KY39" s="73">
        <v>45190.0</v>
      </c>
      <c r="KZ39" s="39">
        <v>253801.0</v>
      </c>
      <c r="LA39" s="34">
        <v>119156.0</v>
      </c>
      <c r="LB39" s="34">
        <v>90786.0</v>
      </c>
      <c r="LC39" s="34">
        <v>0.0</v>
      </c>
      <c r="LD39" s="73">
        <v>41674.0</v>
      </c>
      <c r="LE39" s="39">
        <v>254983.0</v>
      </c>
      <c r="LF39" s="34">
        <v>122363.0</v>
      </c>
      <c r="LG39" s="34">
        <v>110474.0</v>
      </c>
      <c r="LH39" s="73">
        <v>21734.0</v>
      </c>
      <c r="LI39" s="39"/>
      <c r="LJ39" s="34"/>
      <c r="LK39" s="34"/>
      <c r="LL39" s="73"/>
      <c r="LM39" s="39"/>
      <c r="LN39" s="34"/>
      <c r="LO39" s="73"/>
      <c r="LP39" s="39"/>
      <c r="LQ39" s="34"/>
      <c r="LR39" s="73"/>
      <c r="LS39" s="39"/>
      <c r="LT39" s="34"/>
      <c r="LU39" s="34"/>
      <c r="LV39" s="73"/>
      <c r="LW39" s="39"/>
      <c r="LX39" s="34"/>
      <c r="LY39" s="73"/>
      <c r="LZ39" s="39"/>
      <c r="MA39" s="34"/>
      <c r="MB39" s="73"/>
      <c r="MC39" s="39"/>
      <c r="MD39" s="34"/>
      <c r="ME39" s="34"/>
      <c r="MF39" s="73"/>
      <c r="MG39" s="39"/>
      <c r="MH39" s="34"/>
      <c r="MI39" s="73"/>
      <c r="MJ39" s="39"/>
      <c r="MK39" s="34"/>
      <c r="ML39" s="73"/>
      <c r="MM39" s="39"/>
      <c r="MN39" s="34"/>
      <c r="MO39" s="73"/>
      <c r="MP39" s="39"/>
      <c r="MQ39" s="34"/>
      <c r="MR39" s="73"/>
      <c r="MS39" s="39"/>
      <c r="MT39" s="34"/>
      <c r="MU39" s="34"/>
      <c r="MV39" s="34"/>
      <c r="MW39" s="73"/>
      <c r="MX39" s="39"/>
      <c r="MY39" s="34"/>
      <c r="MZ39" s="34"/>
      <c r="NA39" s="73"/>
      <c r="NB39" s="39"/>
      <c r="NC39" s="34"/>
      <c r="ND39" s="34"/>
      <c r="NE39" s="73"/>
      <c r="NF39" s="39"/>
      <c r="NG39" s="34"/>
      <c r="NH39" s="34"/>
      <c r="NI39" s="73"/>
      <c r="NJ39" s="39"/>
      <c r="NK39" s="34"/>
      <c r="NL39" s="34"/>
      <c r="NM39" s="73"/>
      <c r="NN39" s="39"/>
      <c r="NO39" s="34"/>
      <c r="NP39" s="73"/>
      <c r="NQ39" s="39"/>
      <c r="NR39" s="34"/>
      <c r="NS39" s="34"/>
      <c r="NT39" s="34"/>
      <c r="NU39" s="34"/>
      <c r="NV39" s="39"/>
      <c r="NW39" s="34"/>
      <c r="NX39" s="34"/>
      <c r="NY39" s="34"/>
      <c r="NZ39" s="39"/>
      <c r="OA39" s="34"/>
      <c r="OB39" s="73"/>
      <c r="OC39" s="14"/>
      <c r="OD39" s="40">
        <f t="shared" si="145"/>
        <v>-20.417958</v>
      </c>
      <c r="OE39" s="40">
        <f t="shared" si="146"/>
        <v>-18.73683906</v>
      </c>
      <c r="OF39" s="40">
        <f t="shared" si="147"/>
        <v>-19.33342541</v>
      </c>
      <c r="OG39" s="40">
        <f t="shared" si="148"/>
        <v>-14.3262704</v>
      </c>
      <c r="OH39" s="40">
        <f t="shared" si="149"/>
        <v>-11.35039923</v>
      </c>
      <c r="OI39" s="40">
        <f t="shared" si="150"/>
        <v>-9.135872427</v>
      </c>
      <c r="OJ39" s="40">
        <f t="shared" si="151"/>
        <v>-9.077037364</v>
      </c>
      <c r="OK39" s="40">
        <f t="shared" si="152"/>
        <v>-4.488253602</v>
      </c>
      <c r="OL39" s="40">
        <f t="shared" si="153"/>
        <v>-9.940206104</v>
      </c>
      <c r="OM39" s="40">
        <f t="shared" si="154"/>
        <v>-8.066791839</v>
      </c>
      <c r="ON39" s="40">
        <f t="shared" si="155"/>
        <v>-1.667506189</v>
      </c>
      <c r="OO39" s="40">
        <f t="shared" si="156"/>
        <v>-13.65079354</v>
      </c>
      <c r="OP39" s="40">
        <f t="shared" si="157"/>
        <v>-9.445521991</v>
      </c>
      <c r="OQ39" s="40">
        <f t="shared" si="158"/>
        <v>-5.599469153</v>
      </c>
      <c r="OR39" s="40">
        <f t="shared" si="159"/>
        <v>-9.102547013</v>
      </c>
      <c r="OS39" s="40">
        <f t="shared" si="160"/>
        <v>2.620563948</v>
      </c>
      <c r="OT39" s="40">
        <f t="shared" si="161"/>
        <v>0.8624543433</v>
      </c>
      <c r="OU39" s="40">
        <f t="shared" si="162"/>
        <v>10.3775074</v>
      </c>
      <c r="OV39" s="40">
        <f t="shared" si="163"/>
        <v>1.921626852</v>
      </c>
      <c r="OW39" s="40">
        <f t="shared" si="164"/>
        <v>2.619421568</v>
      </c>
      <c r="OX39" s="40">
        <f t="shared" si="165"/>
        <v>4.691180353</v>
      </c>
      <c r="OY39" s="40">
        <f t="shared" si="166"/>
        <v>14.14695603</v>
      </c>
      <c r="OZ39" s="40">
        <f t="shared" si="167"/>
        <v>-5.460564509</v>
      </c>
      <c r="PA39" s="40">
        <f t="shared" si="168"/>
        <v>18.28084441</v>
      </c>
      <c r="PB39" s="40">
        <f t="shared" si="169"/>
        <v>10.97654751</v>
      </c>
      <c r="PC39" s="40">
        <f t="shared" si="170"/>
        <v>8.725527145</v>
      </c>
      <c r="PD39" s="40">
        <f t="shared" si="171"/>
        <v>-7.587491786</v>
      </c>
      <c r="PE39" s="40">
        <f t="shared" si="172"/>
        <v>7.058389527</v>
      </c>
      <c r="PF39" s="40" t="str">
        <f t="shared" si="173"/>
        <v>#DIV/0!</v>
      </c>
      <c r="PG39" s="40" t="str">
        <f t="shared" si="174"/>
        <v>#DIV/0!</v>
      </c>
      <c r="PH39" s="40" t="str">
        <f t="shared" si="175"/>
        <v>#DIV/0!</v>
      </c>
      <c r="PI39" s="40" t="str">
        <f t="shared" si="176"/>
        <v>#DIV/0!</v>
      </c>
      <c r="PJ39" s="40" t="str">
        <f t="shared" si="177"/>
        <v>#DIV/0!</v>
      </c>
      <c r="PK39" s="40" t="str">
        <f t="shared" si="178"/>
        <v>#DIV/0!</v>
      </c>
      <c r="PL39" s="40" t="str">
        <f t="shared" si="179"/>
        <v>#DIV/0!</v>
      </c>
      <c r="PM39" s="40" t="str">
        <f t="shared" si="180"/>
        <v>#DIV/0!</v>
      </c>
      <c r="PN39" s="40" t="str">
        <f t="shared" si="181"/>
        <v>#DIV/0!</v>
      </c>
      <c r="PO39" s="40" t="str">
        <f t="shared" si="182"/>
        <v>#DIV/0!</v>
      </c>
      <c r="PP39" s="40" t="str">
        <f t="shared" si="183"/>
        <v>#DIV/0!</v>
      </c>
      <c r="PQ39" s="40" t="str">
        <f t="shared" si="184"/>
        <v>#DIV/0!</v>
      </c>
      <c r="PR39" s="40" t="str">
        <f t="shared" si="185"/>
        <v>#DIV/0!</v>
      </c>
      <c r="PS39" s="40" t="str">
        <f t="shared" si="186"/>
        <v>#DIV/0!</v>
      </c>
      <c r="PT39" s="40" t="str">
        <f t="shared" si="187"/>
        <v>#DIV/0!</v>
      </c>
      <c r="PU39" s="40" t="str">
        <f t="shared" si="188"/>
        <v>#DIV/0!</v>
      </c>
      <c r="PV39" s="40" t="str">
        <f t="shared" si="189"/>
        <v>#DIV/0!</v>
      </c>
      <c r="PW39" s="40" t="str">
        <f t="shared" si="190"/>
        <v>#DIV/0!</v>
      </c>
      <c r="PX39" s="40" t="str">
        <f t="shared" si="191"/>
        <v>#DIV/0!</v>
      </c>
      <c r="PY39" s="40" t="str">
        <f t="shared" si="192"/>
        <v>#DIV/0!</v>
      </c>
    </row>
    <row r="40">
      <c r="A40" s="57" t="s">
        <v>194</v>
      </c>
      <c r="B40" s="42">
        <f t="shared" si="2"/>
        <v>50.071852</v>
      </c>
      <c r="C40" s="43">
        <f t="shared" si="3"/>
        <v>39.09403518</v>
      </c>
      <c r="D40" s="43">
        <f t="shared" si="4"/>
        <v>4.708404786</v>
      </c>
      <c r="E40" s="44" t="str">
        <f t="shared" si="115"/>
        <v>D+</v>
      </c>
      <c r="F40" s="45">
        <f t="shared" si="116"/>
        <v>5.042618185</v>
      </c>
      <c r="G40" s="42">
        <f t="shared" si="5"/>
        <v>54.23932665</v>
      </c>
      <c r="H40" s="43">
        <f t="shared" si="6"/>
        <v>42.14987118</v>
      </c>
      <c r="I40" s="44" t="str">
        <f t="shared" si="117"/>
        <v>D+</v>
      </c>
      <c r="J40" s="45">
        <f t="shared" si="118"/>
        <v>4.306647862</v>
      </c>
      <c r="K40" s="42">
        <f t="shared" si="7"/>
        <v>56.74880626</v>
      </c>
      <c r="L40" s="43">
        <f t="shared" si="8"/>
        <v>40.40098169</v>
      </c>
      <c r="M40" s="44" t="str">
        <f t="shared" si="119"/>
        <v>D+</v>
      </c>
      <c r="N40" s="45">
        <f t="shared" si="120"/>
        <v>4.725376887</v>
      </c>
      <c r="O40" s="42">
        <f t="shared" si="9"/>
        <v>51.34866304</v>
      </c>
      <c r="P40" s="43">
        <f t="shared" si="10"/>
        <v>47.19291674</v>
      </c>
      <c r="Q40" s="44" t="str">
        <f t="shared" si="121"/>
        <v>D+</v>
      </c>
      <c r="R40" s="45">
        <f t="shared" si="122"/>
        <v>3.352757036</v>
      </c>
      <c r="S40" s="42">
        <f t="shared" si="11"/>
        <v>46.95938898</v>
      </c>
      <c r="T40" s="43">
        <f t="shared" si="12"/>
        <v>46.51837587</v>
      </c>
      <c r="U40" s="43">
        <f t="shared" ref="U40:U43" si="732">100*IB40/HY40</f>
        <v>5.042934403</v>
      </c>
      <c r="V40" s="44" t="str">
        <f t="shared" si="123"/>
        <v>R+</v>
      </c>
      <c r="W40" s="45">
        <f t="shared" si="124"/>
        <v>0.03383601944</v>
      </c>
      <c r="X40" s="42">
        <f t="shared" si="14"/>
        <v>47.15197132</v>
      </c>
      <c r="Y40" s="43">
        <f t="shared" si="15"/>
        <v>39.05992335</v>
      </c>
      <c r="Z40" s="43">
        <f t="shared" si="16"/>
        <v>8.798411915</v>
      </c>
      <c r="AA40" s="44" t="str">
        <f t="shared" si="125"/>
        <v>R+</v>
      </c>
      <c r="AB40" s="45">
        <f t="shared" si="126"/>
        <v>0.04214760014</v>
      </c>
      <c r="AC40" s="42">
        <f t="shared" si="17"/>
        <v>42.47885506</v>
      </c>
      <c r="AD40" s="43">
        <f t="shared" si="18"/>
        <v>32.52721272</v>
      </c>
      <c r="AE40" s="43">
        <f t="shared" si="19"/>
        <v>24.20898333</v>
      </c>
      <c r="AF40" s="44" t="str">
        <f t="shared" si="127"/>
        <v>D+</v>
      </c>
      <c r="AG40" s="45">
        <f t="shared" si="128"/>
        <v>3.178972455</v>
      </c>
      <c r="AH40" s="42">
        <f t="shared" si="20"/>
        <v>51.2781124</v>
      </c>
      <c r="AI40" s="43">
        <f t="shared" si="21"/>
        <v>46.61136695</v>
      </c>
      <c r="AJ40" s="44" t="str">
        <f t="shared" si="129"/>
        <v>D+</v>
      </c>
      <c r="AK40" s="45">
        <f t="shared" si="130"/>
        <v>6.285239468</v>
      </c>
      <c r="AL40" s="42">
        <f t="shared" si="22"/>
        <v>43.73968123</v>
      </c>
      <c r="AM40" s="43">
        <f t="shared" si="23"/>
        <v>55.90582189</v>
      </c>
      <c r="AN40" s="44" t="str">
        <f t="shared" si="131"/>
        <v>D+</v>
      </c>
      <c r="AO40" s="45">
        <f t="shared" si="132"/>
        <v>3.064908404</v>
      </c>
      <c r="AP40" s="42">
        <f t="shared" si="24"/>
        <v>38.66981065</v>
      </c>
      <c r="AQ40" s="43">
        <f t="shared" si="25"/>
        <v>48.33146568</v>
      </c>
      <c r="AR40" s="43">
        <f t="shared" si="26"/>
        <v>9.512270676</v>
      </c>
      <c r="AS40" s="44" t="str">
        <f t="shared" si="133"/>
        <v>R+</v>
      </c>
      <c r="AT40" s="45">
        <f t="shared" si="134"/>
        <v>0.247252402</v>
      </c>
      <c r="AU40" s="42">
        <f t="shared" si="27"/>
        <v>47.61806276</v>
      </c>
      <c r="AV40" s="43">
        <f t="shared" si="28"/>
        <v>47.78439346</v>
      </c>
      <c r="AW40" s="44" t="str">
        <f t="shared" si="135"/>
        <v>R+</v>
      </c>
      <c r="AX40" s="45">
        <f t="shared" si="136"/>
        <v>1.139458849</v>
      </c>
      <c r="AY40" s="42">
        <f t="shared" si="29"/>
        <v>42.32573878</v>
      </c>
      <c r="AZ40" s="43">
        <f t="shared" si="30"/>
        <v>52.44766398</v>
      </c>
      <c r="BA40" s="44" t="str">
        <f t="shared" si="137"/>
        <v>D+</v>
      </c>
      <c r="BB40" s="45">
        <f t="shared" si="138"/>
        <v>6.446043533</v>
      </c>
      <c r="BC40" s="42">
        <f t="shared" si="31"/>
        <v>43.78432985</v>
      </c>
      <c r="BD40" s="43">
        <f t="shared" si="32"/>
        <v>49.83187372</v>
      </c>
      <c r="BE40" s="43">
        <f t="shared" si="33"/>
        <v>6.061696733</v>
      </c>
      <c r="BF40" s="44" t="str">
        <f t="shared" si="139"/>
        <v>R+</v>
      </c>
      <c r="BG40" s="45">
        <f t="shared" si="140"/>
        <v>2.824020058</v>
      </c>
      <c r="BH40" s="42">
        <f t="shared" si="193"/>
        <v>63.71789573</v>
      </c>
      <c r="BI40" s="43">
        <f t="shared" si="34"/>
        <v>35.9630169</v>
      </c>
      <c r="BJ40" s="44" t="str">
        <f t="shared" si="141"/>
        <v>D+</v>
      </c>
      <c r="BK40" s="45">
        <f t="shared" si="142"/>
        <v>2.576059928</v>
      </c>
      <c r="BL40" s="42">
        <f t="shared" si="35"/>
        <v>47.31994627</v>
      </c>
      <c r="BM40" s="43">
        <f t="shared" si="36"/>
        <v>52.55653827</v>
      </c>
      <c r="BN40" s="43">
        <f t="shared" si="37"/>
        <v>0.1235154639</v>
      </c>
      <c r="BO40" s="44" t="str">
        <f t="shared" si="143"/>
        <v>R+</v>
      </c>
      <c r="BP40" s="45">
        <f t="shared" si="144"/>
        <v>2.704095408</v>
      </c>
      <c r="BQ40" s="42">
        <f t="shared" si="358"/>
        <v>44.75330922</v>
      </c>
      <c r="BR40" s="43">
        <f t="shared" si="359"/>
        <v>55.24669078</v>
      </c>
      <c r="BS40" s="43">
        <f t="shared" si="360"/>
        <v>0</v>
      </c>
      <c r="BT40" s="44" t="str">
        <f t="shared" si="361"/>
        <v>D+</v>
      </c>
      <c r="BU40" s="45">
        <f t="shared" si="362"/>
        <v>2.504960615</v>
      </c>
      <c r="BV40" s="42">
        <f t="shared" si="363"/>
        <v>38.92892546</v>
      </c>
      <c r="BW40" s="43">
        <f t="shared" si="364"/>
        <v>60.54378118</v>
      </c>
      <c r="BX40" s="44" t="str">
        <f t="shared" si="365"/>
        <v>R+</v>
      </c>
      <c r="BY40" s="45">
        <f t="shared" si="366"/>
        <v>5.412827851</v>
      </c>
      <c r="BZ40" s="81">
        <f t="shared" si="367"/>
        <v>46.39501603</v>
      </c>
      <c r="CA40" s="43">
        <f t="shared" si="368"/>
        <v>49.7832392</v>
      </c>
      <c r="CB40" s="51"/>
      <c r="CC40" s="43">
        <f t="shared" ref="CC40:CC53" si="733">100*JW40/JS40</f>
        <v>2.857960617</v>
      </c>
      <c r="CD40" s="44" t="str">
        <f t="shared" si="369"/>
        <v>R+</v>
      </c>
      <c r="CE40" s="45">
        <f t="shared" si="370"/>
        <v>4.130959678</v>
      </c>
      <c r="CF40" s="42">
        <f t="shared" si="371"/>
        <v>51.78309976</v>
      </c>
      <c r="CG40" s="43">
        <f t="shared" si="372"/>
        <v>46.93666731</v>
      </c>
      <c r="CH40" s="44" t="str">
        <f t="shared" si="373"/>
        <v>R+</v>
      </c>
      <c r="CI40" s="45">
        <f t="shared" si="374"/>
        <v>1.319160059</v>
      </c>
      <c r="CJ40" s="42">
        <f t="shared" si="375"/>
        <v>53.69773917</v>
      </c>
      <c r="CK40" s="43">
        <f t="shared" si="376"/>
        <v>45.62276619</v>
      </c>
      <c r="CL40" s="44" t="str">
        <f t="shared" si="377"/>
        <v>R+</v>
      </c>
      <c r="CM40" s="45">
        <f t="shared" si="378"/>
        <v>0.9347169352</v>
      </c>
      <c r="CN40" s="42">
        <f t="shared" si="379"/>
        <v>64.42499294</v>
      </c>
      <c r="CO40" s="43">
        <f t="shared" si="380"/>
        <v>29.63762708</v>
      </c>
      <c r="CP40" s="44" t="str">
        <f t="shared" si="381"/>
        <v>D+</v>
      </c>
      <c r="CQ40" s="45">
        <f t="shared" si="382"/>
        <v>6.032546155</v>
      </c>
      <c r="CR40" s="42">
        <f t="shared" si="383"/>
        <v>57.98979415</v>
      </c>
      <c r="CS40" s="43">
        <f t="shared" si="384"/>
        <v>36.88070758</v>
      </c>
      <c r="CT40" s="43">
        <f t="shared" ref="CT40:CT53" si="734">100*KJ40/KG40</f>
        <v>4.189171601</v>
      </c>
      <c r="CU40" s="44" t="str">
        <f t="shared" si="386"/>
        <v>D+</v>
      </c>
      <c r="CV40" s="45">
        <f t="shared" si="387"/>
        <v>1.976138954</v>
      </c>
      <c r="CW40" s="42">
        <f t="shared" si="388"/>
        <v>34.13837508</v>
      </c>
      <c r="CX40" s="43">
        <f t="shared" si="389"/>
        <v>64.18069525</v>
      </c>
      <c r="CY40" s="44" t="str">
        <f t="shared" si="390"/>
        <v>R+</v>
      </c>
      <c r="CZ40" s="45">
        <f t="shared" si="391"/>
        <v>6.480032271</v>
      </c>
      <c r="DA40" s="42">
        <f t="shared" si="392"/>
        <v>24.18314919</v>
      </c>
      <c r="DB40" s="43">
        <f t="shared" si="393"/>
        <v>51.01435482</v>
      </c>
      <c r="DC40" s="43">
        <f t="shared" si="539"/>
        <v>24.47439604</v>
      </c>
      <c r="DD40" s="44" t="str">
        <f t="shared" si="395"/>
        <v>R+</v>
      </c>
      <c r="DE40" s="45">
        <f t="shared" si="396"/>
        <v>2.625365794</v>
      </c>
      <c r="DF40" s="42">
        <f t="shared" si="397"/>
        <v>33.54784884</v>
      </c>
      <c r="DG40" s="43">
        <f t="shared" si="398"/>
        <v>60.2007362</v>
      </c>
      <c r="DH40" s="43">
        <f t="shared" si="651"/>
        <v>4.10905493</v>
      </c>
      <c r="DI40" s="44" t="str">
        <f t="shared" si="400"/>
        <v>R+</v>
      </c>
      <c r="DJ40" s="45">
        <f t="shared" si="401"/>
        <v>0.3334709107</v>
      </c>
      <c r="DK40" s="42">
        <f t="shared" si="402"/>
        <v>45.89604433</v>
      </c>
      <c r="DL40" s="43">
        <f t="shared" si="403"/>
        <v>48.46665393</v>
      </c>
      <c r="DM40" s="43">
        <f t="shared" si="404"/>
        <v>3.711446589</v>
      </c>
      <c r="DN40" s="44" t="str">
        <f t="shared" si="405"/>
        <v>R+</v>
      </c>
      <c r="DO40" s="45">
        <f t="shared" si="406"/>
        <v>3.00559263</v>
      </c>
      <c r="DP40" s="42">
        <f t="shared" si="407"/>
        <v>34.34325744</v>
      </c>
      <c r="DQ40" s="43">
        <f t="shared" si="408"/>
        <v>25.30137186</v>
      </c>
      <c r="DR40" s="43">
        <f t="shared" ref="DR40:DR53" si="735">100*LC40/KZ40</f>
        <v>27.4372446</v>
      </c>
      <c r="DS40" s="43">
        <f t="shared" si="410"/>
        <v>9.736573263</v>
      </c>
      <c r="DT40" s="44" t="str">
        <f t="shared" si="411"/>
        <v>R+</v>
      </c>
      <c r="DU40" s="45">
        <f t="shared" si="412"/>
        <v>6.764321184</v>
      </c>
      <c r="DV40" s="42">
        <f t="shared" si="652"/>
        <v>34.31269107</v>
      </c>
      <c r="DW40" s="43">
        <f t="shared" si="653"/>
        <v>56.38972306</v>
      </c>
      <c r="DX40" s="43">
        <f t="shared" si="654"/>
        <v>6.618330042</v>
      </c>
      <c r="DY40" s="44" t="str">
        <f t="shared" si="655"/>
        <v>R+</v>
      </c>
      <c r="DZ40" s="45">
        <f t="shared" si="656"/>
        <v>7.664719577</v>
      </c>
      <c r="EA40" s="42">
        <f t="shared" ref="EA40:EA53" si="736">100*LJ40/LI40</f>
        <v>19.43452315</v>
      </c>
      <c r="EB40" s="43">
        <f t="shared" ref="EB40:EB53" si="737">100*LK40/LI40</f>
        <v>67.05747942</v>
      </c>
      <c r="EC40" s="43">
        <f t="shared" ref="EC40:EC42" si="738">100*LL40/LI40</f>
        <v>8.451094793</v>
      </c>
      <c r="ED40" s="44" t="str">
        <f t="shared" ref="ED40:ED53" si="739">IF(PF40&gt;0,"D+","R+")</f>
        <v>R+</v>
      </c>
      <c r="EE40" s="45">
        <f t="shared" ref="EE40:EE53" si="740">ABS(PF40)</f>
        <v>17.51536298</v>
      </c>
      <c r="EF40" s="42">
        <f t="shared" ref="EF40:EF53" si="741">100*LN40/LM40</f>
        <v>39.41093801</v>
      </c>
      <c r="EG40" s="43">
        <f t="shared" ref="EG40:EG53" si="742">100*LO40/LM40</f>
        <v>55.46119566</v>
      </c>
      <c r="EH40" s="44" t="str">
        <f t="shared" ref="EH40:EH53" si="743">IF(PG40&gt;0,"D+","R+")</f>
        <v>R+</v>
      </c>
      <c r="EI40" s="45">
        <f t="shared" ref="EI40:EI53" si="744">ABS(PG40)</f>
        <v>5.304680289</v>
      </c>
      <c r="EJ40" s="42">
        <f t="shared" ref="EJ40:EJ53" si="745">100*LQ40/LP40</f>
        <v>47.9797565</v>
      </c>
      <c r="EK40" s="43">
        <f t="shared" ref="EK40:EK53" si="746">100*LR40/LP40</f>
        <v>50.07391135</v>
      </c>
      <c r="EL40" s="44" t="str">
        <f t="shared" ref="EL40:EL53" si="747">IF(PH40&gt;0,"D+","R+")</f>
        <v>D+</v>
      </c>
      <c r="EM40" s="45">
        <f t="shared" ref="EM40:EM53" si="748">ABS(PH40)</f>
        <v>1.139190591</v>
      </c>
      <c r="EN40" s="42">
        <f t="shared" ref="EN40:EN46" si="749">100*LT40/LS40</f>
        <v>18.14602948</v>
      </c>
      <c r="EO40" s="43">
        <f t="shared" ref="EO40:EO46" si="750">100*LU40/LS40</f>
        <v>44.59364768</v>
      </c>
      <c r="EP40" s="43">
        <f t="shared" ref="EP40:EP46" si="751">100*LV40/LS40</f>
        <v>34.35425718</v>
      </c>
      <c r="EQ40" s="44" t="str">
        <f t="shared" ref="EQ40:EQ46" si="752">IF(PI40&gt;0,"D+","R+")</f>
        <v>R+</v>
      </c>
      <c r="ER40" s="45">
        <f t="shared" ref="ER40:ER46" si="753">ABS(PI40)</f>
        <v>22.7669328</v>
      </c>
      <c r="ES40" s="42">
        <f t="shared" ref="ES40:ES43" si="754">100*LX40/LW40</f>
        <v>42.87908428</v>
      </c>
      <c r="ET40" s="43">
        <f t="shared" ref="ET40:ET43" si="755">100*LY40/LW40</f>
        <v>53.82277335</v>
      </c>
      <c r="EU40" s="44" t="str">
        <f t="shared" ref="EU40:EU43" si="756">IF(PJ40&gt;0,"D+","R+")</f>
        <v>R+</v>
      </c>
      <c r="EV40" s="45">
        <f t="shared" ref="EV40:EV43" si="757">ABS(PJ40)</f>
        <v>6.088862976</v>
      </c>
      <c r="EW40" s="42">
        <f t="shared" ref="EW40:EW43" si="758">100*MA40/LZ40</f>
        <v>46.70285866</v>
      </c>
      <c r="EX40" s="43">
        <f t="shared" ref="EX40:EX43" si="759">100*MB40/LZ40</f>
        <v>50.98515622</v>
      </c>
      <c r="EY40" s="44" t="str">
        <f t="shared" ref="EY40:EY43" si="760">IF(PK40&gt;0,"D+","R+")</f>
        <v>R+</v>
      </c>
      <c r="EZ40" s="45">
        <f t="shared" ref="EZ40:EZ43" si="761">ABS(PK40)</f>
        <v>2.48645411</v>
      </c>
      <c r="FA40" s="42">
        <f t="shared" ref="FA40:FA43" si="762">100*MD40/MC40</f>
        <v>48.88175783</v>
      </c>
      <c r="FB40" s="43">
        <f t="shared" ref="FB40:FB43" si="763">100*ME40/MC40</f>
        <v>50.50829189</v>
      </c>
      <c r="FC40" s="43">
        <f t="shared" ref="FC40:FC43" si="764">100*MF40/MC40</f>
        <v>0.6099502731</v>
      </c>
      <c r="FD40" s="44" t="str">
        <f t="shared" ref="FD40:FD43" si="765">IF(PL40&gt;0,"D+","R+")</f>
        <v>R+</v>
      </c>
      <c r="FE40" s="45">
        <f t="shared" ref="FE40:FE43" si="766">ABS(PL40)</f>
        <v>0.7672892201</v>
      </c>
      <c r="FF40" s="42">
        <f t="shared" ref="FF40:FF43" si="767">100*MH40/MG40</f>
        <v>47.37793247</v>
      </c>
      <c r="FG40" s="43">
        <f t="shared" ref="FG40:FG43" si="768">100*MI40/MG40</f>
        <v>50.91529735</v>
      </c>
      <c r="FH40" s="44" t="str">
        <f t="shared" ref="FH40:FH43" si="769">IF(PM40&gt;0,"D+","R+")</f>
        <v>R+</v>
      </c>
      <c r="FI40" s="45">
        <f t="shared" ref="FI40:FI43" si="770">ABS(PM40)</f>
        <v>3.317646083</v>
      </c>
      <c r="FJ40" s="42">
        <f t="shared" ref="FJ40:FJ43" si="771">100*MK40/MJ40</f>
        <v>38.42755745</v>
      </c>
      <c r="FK40" s="43">
        <f t="shared" ref="FK40:FK43" si="772">100*ML40/MJ40</f>
        <v>58.6588574</v>
      </c>
      <c r="FL40" s="44" t="str">
        <f t="shared" ref="FL40:FL43" si="773">IF(PN40&gt;0,"D+","R+")</f>
        <v>R+</v>
      </c>
      <c r="FM40" s="45">
        <f t="shared" ref="FM40:FM43" si="774">ABS(PN40)</f>
        <v>4.481489227</v>
      </c>
      <c r="FN40" s="42">
        <f t="shared" ref="FN40:FN43" si="775">100*MN40/MM40</f>
        <v>50.37127592</v>
      </c>
      <c r="FO40" s="43">
        <f t="shared" ref="FO40:FO43" si="776">100*MO40/MM40</f>
        <v>49.62872408</v>
      </c>
      <c r="FP40" s="44" t="str">
        <f t="shared" ref="FP40:FP43" si="777">IF(PO40&gt;0,"D+","R+")</f>
        <v>D+</v>
      </c>
      <c r="FQ40" s="45">
        <f t="shared" ref="FQ40:FQ43" si="778">ABS(PO40)</f>
        <v>3.034409334</v>
      </c>
      <c r="FR40" s="42">
        <f t="shared" ref="FR40:FR42" si="779">100*MQ40/MP40</f>
        <v>46.0997547</v>
      </c>
      <c r="FS40" s="43">
        <f t="shared" ref="FS40:FS42" si="780">100*MR40/MP40</f>
        <v>53.9002453</v>
      </c>
      <c r="FT40" s="44" t="str">
        <f t="shared" ref="FT40:FT42" si="781">IF(PP40&gt;0,"D+","R+")</f>
        <v>D+</v>
      </c>
      <c r="FU40" s="45">
        <f t="shared" ref="FU40:FU42" si="782">ABS(PP40)</f>
        <v>1.141267626</v>
      </c>
      <c r="FV40" s="42">
        <f t="shared" ref="FV40:FV42" si="783">100*MT40/MS40</f>
        <v>27.98590881</v>
      </c>
      <c r="FW40" s="43">
        <f t="shared" ref="FW40:FW42" si="784">100*MU40/MS40</f>
        <v>36.20350925</v>
      </c>
      <c r="FX40" s="43">
        <f t="shared" ref="FX40:FX41" si="785">100*MV40/MS40</f>
        <v>34.37436488</v>
      </c>
      <c r="FY40" s="43">
        <f t="shared" ref="FY40:FY41" si="786">100*MW40/MS40</f>
        <v>1.436217058</v>
      </c>
      <c r="FZ40" s="55"/>
      <c r="GA40" s="51"/>
      <c r="GB40" s="51"/>
      <c r="GC40" s="55"/>
      <c r="GD40" s="51"/>
      <c r="GE40" s="51"/>
      <c r="GF40" s="60"/>
      <c r="GG40" s="59"/>
      <c r="GH40" s="55"/>
      <c r="GI40" s="51"/>
      <c r="GJ40" s="51"/>
      <c r="GK40" s="60"/>
      <c r="GL40" s="59"/>
      <c r="GM40" s="55"/>
      <c r="GN40" s="51"/>
      <c r="GO40" s="51"/>
      <c r="GP40" s="60"/>
      <c r="GQ40" s="59"/>
      <c r="GR40" s="55"/>
      <c r="GS40" s="51"/>
      <c r="GT40" s="60"/>
      <c r="GU40" s="59"/>
      <c r="GV40" s="55"/>
      <c r="GW40" s="51"/>
      <c r="GX40" s="51"/>
      <c r="GY40" s="51"/>
      <c r="GZ40" s="60"/>
      <c r="HA40" s="59"/>
      <c r="HB40" s="55"/>
      <c r="HC40" s="51"/>
      <c r="HD40" s="51"/>
      <c r="HE40" s="58"/>
      <c r="HF40" s="59"/>
      <c r="HG40" s="55"/>
      <c r="HH40" s="51"/>
      <c r="HI40" s="58"/>
      <c r="HJ40" s="59"/>
      <c r="HK40" s="14"/>
      <c r="HL40" s="56">
        <v>2001336.0</v>
      </c>
      <c r="HM40" s="75">
        <v>1002106.0</v>
      </c>
      <c r="HN40" s="75">
        <v>782403.0</v>
      </c>
      <c r="HO40" s="76">
        <v>94231.0</v>
      </c>
      <c r="HP40" s="39">
        <v>1789270.0</v>
      </c>
      <c r="HQ40" s="34">
        <v>970488.0</v>
      </c>
      <c r="HR40" s="73">
        <v>754175.0</v>
      </c>
      <c r="HS40" s="39">
        <v>1827864.0</v>
      </c>
      <c r="HT40" s="34">
        <v>1037291.0</v>
      </c>
      <c r="HU40" s="73">
        <v>738475.0</v>
      </c>
      <c r="HV40" s="39">
        <v>1836782.0</v>
      </c>
      <c r="HW40" s="34">
        <v>943163.0</v>
      </c>
      <c r="HX40" s="73">
        <v>866831.0</v>
      </c>
      <c r="HY40" s="39">
        <v>1533968.0</v>
      </c>
      <c r="HZ40" s="34">
        <v>720342.0</v>
      </c>
      <c r="IA40" s="34">
        <v>713577.0</v>
      </c>
      <c r="IB40" s="73">
        <v>77357.0</v>
      </c>
      <c r="IC40" s="39">
        <v>1377760.0</v>
      </c>
      <c r="ID40" s="34">
        <v>649641.0</v>
      </c>
      <c r="IE40" s="34">
        <v>538152.0</v>
      </c>
      <c r="IF40" s="73">
        <v>121221.0</v>
      </c>
      <c r="IG40" s="39">
        <v>1462643.0</v>
      </c>
      <c r="IH40" s="34">
        <v>621314.0</v>
      </c>
      <c r="II40" s="34">
        <v>475757.0</v>
      </c>
      <c r="IJ40" s="73">
        <v>354091.0</v>
      </c>
      <c r="IK40" s="39">
        <v>1201694.0</v>
      </c>
      <c r="IL40" s="34">
        <v>616206.0</v>
      </c>
      <c r="IM40" s="73">
        <v>560126.0</v>
      </c>
      <c r="IN40" s="39">
        <v>1226527.0</v>
      </c>
      <c r="IO40" s="34">
        <v>536479.0</v>
      </c>
      <c r="IP40" s="73">
        <v>685700.0</v>
      </c>
      <c r="IQ40" s="39">
        <v>1181516.0</v>
      </c>
      <c r="IR40" s="34">
        <v>456890.0</v>
      </c>
      <c r="IS40" s="34">
        <v>571044.0</v>
      </c>
      <c r="IT40" s="73">
        <v>112389.0</v>
      </c>
      <c r="IU40" s="39">
        <v>1029876.0</v>
      </c>
      <c r="IV40" s="34">
        <v>490407.0</v>
      </c>
      <c r="IW40" s="73">
        <v>492120.0</v>
      </c>
      <c r="IX40" s="39">
        <v>927946.0</v>
      </c>
      <c r="IY40" s="34">
        <v>392760.0</v>
      </c>
      <c r="IZ40" s="73">
        <v>486686.0</v>
      </c>
      <c r="JA40" s="39">
        <v>819622.0</v>
      </c>
      <c r="JB40" s="34">
        <v>358866.0</v>
      </c>
      <c r="JC40" s="34">
        <v>408433.0</v>
      </c>
      <c r="JD40" s="73">
        <v>49683.0</v>
      </c>
      <c r="JE40" s="39">
        <v>786305.0</v>
      </c>
      <c r="JF40" s="34">
        <v>501017.0</v>
      </c>
      <c r="JG40" s="73">
        <v>282779.0</v>
      </c>
      <c r="JH40" s="39">
        <v>776421.0</v>
      </c>
      <c r="JI40" s="34">
        <v>367402.0</v>
      </c>
      <c r="JJ40" s="34">
        <v>408060.0</v>
      </c>
      <c r="JK40" s="73">
        <v>959.0</v>
      </c>
      <c r="JL40" s="39">
        <v>735597.0</v>
      </c>
      <c r="JM40" s="34">
        <v>329204.0</v>
      </c>
      <c r="JN40" s="34">
        <v>406393.0</v>
      </c>
      <c r="JO40" s="73">
        <v>0.0</v>
      </c>
      <c r="JP40" s="39">
        <v>695059.0</v>
      </c>
      <c r="JQ40" s="34">
        <v>270579.0</v>
      </c>
      <c r="JR40" s="73">
        <v>420815.0</v>
      </c>
      <c r="JS40" s="39">
        <v>524080.0</v>
      </c>
      <c r="JT40" s="34">
        <v>243147.0</v>
      </c>
      <c r="JU40" s="34">
        <v>260904.0</v>
      </c>
      <c r="JV40" s="34">
        <v>0.0</v>
      </c>
      <c r="JW40" s="73">
        <v>14978.0</v>
      </c>
      <c r="JX40" s="39">
        <v>480147.0</v>
      </c>
      <c r="JY40" s="34">
        <v>248635.0</v>
      </c>
      <c r="JZ40" s="73">
        <v>225365.0</v>
      </c>
      <c r="KA40" s="39">
        <v>481240.0</v>
      </c>
      <c r="KB40" s="34">
        <v>258415.0</v>
      </c>
      <c r="KC40" s="73">
        <v>219555.0</v>
      </c>
      <c r="KD40" s="39">
        <v>414021.0</v>
      </c>
      <c r="KE40" s="34">
        <v>266733.0</v>
      </c>
      <c r="KF40" s="73">
        <v>122706.0</v>
      </c>
      <c r="KG40" s="39">
        <v>368808.0</v>
      </c>
      <c r="KH40" s="34">
        <v>213871.0</v>
      </c>
      <c r="KI40" s="34">
        <v>136019.0</v>
      </c>
      <c r="KJ40" s="73">
        <v>15450.0</v>
      </c>
      <c r="KK40" s="39">
        <v>319942.0</v>
      </c>
      <c r="KL40" s="34">
        <v>109223.0</v>
      </c>
      <c r="KM40" s="73">
        <v>205341.0</v>
      </c>
      <c r="KN40" s="39">
        <v>279488.0</v>
      </c>
      <c r="KO40" s="34">
        <v>67589.0</v>
      </c>
      <c r="KP40" s="34">
        <v>142579.0</v>
      </c>
      <c r="KQ40" s="73">
        <v>68403.0</v>
      </c>
      <c r="KR40" s="39">
        <v>238522.0</v>
      </c>
      <c r="KS40" s="34">
        <v>80019.0</v>
      </c>
      <c r="KT40" s="34">
        <v>143592.0</v>
      </c>
      <c r="KU40" s="73">
        <v>9801.0</v>
      </c>
      <c r="KV40" s="39">
        <v>261650.0</v>
      </c>
      <c r="KW40" s="34">
        <v>120087.0</v>
      </c>
      <c r="KX40" s="34">
        <v>126813.0</v>
      </c>
      <c r="KY40" s="73">
        <v>9711.0</v>
      </c>
      <c r="KZ40" s="39">
        <v>137040.0</v>
      </c>
      <c r="LA40" s="34">
        <v>47064.0</v>
      </c>
      <c r="LB40" s="34">
        <v>34673.0</v>
      </c>
      <c r="LC40" s="34">
        <v>37600.0</v>
      </c>
      <c r="LD40" s="73">
        <v>13343.0</v>
      </c>
      <c r="LE40" s="39">
        <v>110889.0</v>
      </c>
      <c r="LF40" s="34">
        <v>38049.0</v>
      </c>
      <c r="LG40" s="34">
        <v>62530.0</v>
      </c>
      <c r="LH40" s="73">
        <v>7339.0</v>
      </c>
      <c r="LI40" s="39">
        <v>90154.0</v>
      </c>
      <c r="LJ40" s="34">
        <v>17521.0</v>
      </c>
      <c r="LK40" s="34">
        <v>60455.0</v>
      </c>
      <c r="LL40" s="73">
        <v>7619.0</v>
      </c>
      <c r="LM40" s="39">
        <v>83251.0</v>
      </c>
      <c r="LN40" s="34">
        <v>32810.0</v>
      </c>
      <c r="LO40" s="73">
        <v>46172.0</v>
      </c>
      <c r="LP40" s="39">
        <v>97414.0</v>
      </c>
      <c r="LQ40" s="34">
        <v>46739.0</v>
      </c>
      <c r="LR40" s="73">
        <v>48779.0</v>
      </c>
      <c r="LS40" s="39">
        <v>78491.0</v>
      </c>
      <c r="LT40" s="34">
        <v>14243.0</v>
      </c>
      <c r="LU40" s="34">
        <v>35002.0</v>
      </c>
      <c r="LV40" s="73">
        <v>26965.0</v>
      </c>
      <c r="LW40" s="39">
        <v>61853.0</v>
      </c>
      <c r="LX40" s="34">
        <v>26522.0</v>
      </c>
      <c r="LY40" s="73">
        <v>33291.0</v>
      </c>
      <c r="LZ40" s="39">
        <v>52682.0</v>
      </c>
      <c r="MA40" s="34">
        <v>24604.0</v>
      </c>
      <c r="MB40" s="73">
        <v>26860.0</v>
      </c>
      <c r="MC40" s="39">
        <v>40823.0</v>
      </c>
      <c r="MD40" s="34">
        <v>19955.0</v>
      </c>
      <c r="ME40" s="34">
        <v>20619.0</v>
      </c>
      <c r="MF40" s="73">
        <v>249.0</v>
      </c>
      <c r="MG40" s="39">
        <v>29881.0</v>
      </c>
      <c r="MH40" s="34">
        <v>14157.0</v>
      </c>
      <c r="MI40" s="73">
        <v>15214.0</v>
      </c>
      <c r="MJ40" s="39">
        <v>20147.0</v>
      </c>
      <c r="MK40" s="34">
        <v>7742.0</v>
      </c>
      <c r="ML40" s="73">
        <v>11818.0</v>
      </c>
      <c r="MM40" s="39">
        <v>22086.0</v>
      </c>
      <c r="MN40" s="34">
        <v>11125.0</v>
      </c>
      <c r="MO40" s="73">
        <v>10961.0</v>
      </c>
      <c r="MP40" s="39">
        <v>18345.0</v>
      </c>
      <c r="MQ40" s="34">
        <v>8457.0</v>
      </c>
      <c r="MR40" s="73">
        <v>9888.0</v>
      </c>
      <c r="MS40" s="39">
        <v>14761.0</v>
      </c>
      <c r="MT40" s="34">
        <v>4131.0</v>
      </c>
      <c r="MU40" s="34">
        <v>5344.0</v>
      </c>
      <c r="MV40" s="34">
        <v>5074.0</v>
      </c>
      <c r="MW40" s="73">
        <v>212.0</v>
      </c>
      <c r="MX40" s="39"/>
      <c r="MY40" s="34"/>
      <c r="MZ40" s="34"/>
      <c r="NA40" s="73"/>
      <c r="NB40" s="39"/>
      <c r="NC40" s="34"/>
      <c r="ND40" s="34"/>
      <c r="NE40" s="73"/>
      <c r="NF40" s="39"/>
      <c r="NG40" s="34"/>
      <c r="NH40" s="34"/>
      <c r="NI40" s="73"/>
      <c r="NJ40" s="39"/>
      <c r="NK40" s="34"/>
      <c r="NL40" s="34"/>
      <c r="NM40" s="73"/>
      <c r="NN40" s="39"/>
      <c r="NO40" s="34"/>
      <c r="NP40" s="73"/>
      <c r="NQ40" s="39"/>
      <c r="NR40" s="34"/>
      <c r="NS40" s="34"/>
      <c r="NT40" s="34"/>
      <c r="NU40" s="34"/>
      <c r="NV40" s="39"/>
      <c r="NW40" s="34"/>
      <c r="NX40" s="34"/>
      <c r="NY40" s="34"/>
      <c r="NZ40" s="39"/>
      <c r="OA40" s="34"/>
      <c r="OB40" s="73"/>
      <c r="OC40" s="14"/>
      <c r="OD40" s="40">
        <f t="shared" si="145"/>
        <v>5.042618185</v>
      </c>
      <c r="OE40" s="40">
        <f t="shared" si="146"/>
        <v>4.306647862</v>
      </c>
      <c r="OF40" s="40">
        <f t="shared" si="147"/>
        <v>4.725376887</v>
      </c>
      <c r="OG40" s="40">
        <f t="shared" si="148"/>
        <v>3.352757036</v>
      </c>
      <c r="OH40" s="40">
        <f t="shared" si="149"/>
        <v>-0.03383601944</v>
      </c>
      <c r="OI40" s="40">
        <f t="shared" si="150"/>
        <v>-0.04214760014</v>
      </c>
      <c r="OJ40" s="40">
        <f t="shared" si="151"/>
        <v>3.178972455</v>
      </c>
      <c r="OK40" s="40">
        <f t="shared" si="152"/>
        <v>6.285239468</v>
      </c>
      <c r="OL40" s="40">
        <f t="shared" si="153"/>
        <v>3.064908404</v>
      </c>
      <c r="OM40" s="40">
        <f t="shared" si="154"/>
        <v>-0.247252402</v>
      </c>
      <c r="ON40" s="40">
        <f t="shared" si="155"/>
        <v>-1.139458849</v>
      </c>
      <c r="OO40" s="40">
        <f t="shared" si="156"/>
        <v>6.446043533</v>
      </c>
      <c r="OP40" s="40">
        <f t="shared" si="157"/>
        <v>-2.824020058</v>
      </c>
      <c r="OQ40" s="40">
        <f t="shared" si="158"/>
        <v>2.576059928</v>
      </c>
      <c r="OR40" s="40">
        <f t="shared" si="159"/>
        <v>-2.704095408</v>
      </c>
      <c r="OS40" s="40">
        <f t="shared" si="160"/>
        <v>2.504960615</v>
      </c>
      <c r="OT40" s="40">
        <f t="shared" si="161"/>
        <v>-5.412827851</v>
      </c>
      <c r="OU40" s="40">
        <f t="shared" si="162"/>
        <v>-4.130959678</v>
      </c>
      <c r="OV40" s="40">
        <f t="shared" si="163"/>
        <v>-1.319160059</v>
      </c>
      <c r="OW40" s="40">
        <f t="shared" si="164"/>
        <v>-0.9347169352</v>
      </c>
      <c r="OX40" s="40">
        <f t="shared" si="165"/>
        <v>6.032546155</v>
      </c>
      <c r="OY40" s="40">
        <f t="shared" si="166"/>
        <v>1.976138954</v>
      </c>
      <c r="OZ40" s="40">
        <f t="shared" si="167"/>
        <v>-6.480032271</v>
      </c>
      <c r="PA40" s="40">
        <f t="shared" si="168"/>
        <v>-2.625365794</v>
      </c>
      <c r="PB40" s="40">
        <f t="shared" si="169"/>
        <v>-0.3334709107</v>
      </c>
      <c r="PC40" s="40">
        <f t="shared" si="170"/>
        <v>-3.00559263</v>
      </c>
      <c r="PD40" s="40">
        <f t="shared" si="171"/>
        <v>-6.764321184</v>
      </c>
      <c r="PE40" s="40">
        <f t="shared" si="172"/>
        <v>-7.664719577</v>
      </c>
      <c r="PF40" s="40">
        <f t="shared" si="173"/>
        <v>-17.51536298</v>
      </c>
      <c r="PG40" s="40">
        <f t="shared" si="174"/>
        <v>-5.304680289</v>
      </c>
      <c r="PH40" s="40">
        <f t="shared" si="175"/>
        <v>1.139190591</v>
      </c>
      <c r="PI40" s="40">
        <f t="shared" si="176"/>
        <v>-22.7669328</v>
      </c>
      <c r="PJ40" s="40">
        <f t="shared" si="177"/>
        <v>-6.088862976</v>
      </c>
      <c r="PK40" s="40">
        <f t="shared" si="178"/>
        <v>-2.48645411</v>
      </c>
      <c r="PL40" s="40">
        <f t="shared" si="179"/>
        <v>-0.7672892201</v>
      </c>
      <c r="PM40" s="40">
        <f t="shared" si="180"/>
        <v>-3.317646083</v>
      </c>
      <c r="PN40" s="40">
        <f t="shared" si="181"/>
        <v>-4.481489227</v>
      </c>
      <c r="PO40" s="40">
        <f t="shared" si="182"/>
        <v>3.034409334</v>
      </c>
      <c r="PP40" s="40">
        <f t="shared" si="183"/>
        <v>1.141267626</v>
      </c>
      <c r="PQ40" s="40">
        <f t="shared" si="184"/>
        <v>0.9191765782</v>
      </c>
      <c r="PR40" s="40" t="str">
        <f t="shared" si="185"/>
        <v>#DIV/0!</v>
      </c>
      <c r="PS40" s="40" t="str">
        <f t="shared" si="186"/>
        <v>#DIV/0!</v>
      </c>
      <c r="PT40" s="40" t="str">
        <f t="shared" si="187"/>
        <v>#DIV/0!</v>
      </c>
      <c r="PU40" s="40" t="str">
        <f t="shared" si="188"/>
        <v>#DIV/0!</v>
      </c>
      <c r="PV40" s="40" t="str">
        <f t="shared" si="189"/>
        <v>#DIV/0!</v>
      </c>
      <c r="PW40" s="40" t="str">
        <f t="shared" si="190"/>
        <v>#DIV/0!</v>
      </c>
      <c r="PX40" s="40" t="str">
        <f t="shared" si="191"/>
        <v>#DIV/0!</v>
      </c>
      <c r="PY40" s="40" t="str">
        <f t="shared" si="192"/>
        <v>#DIV/0!</v>
      </c>
    </row>
    <row r="41">
      <c r="A41" s="77" t="s">
        <v>195</v>
      </c>
      <c r="B41" s="42">
        <f t="shared" si="2"/>
        <v>47.45548192</v>
      </c>
      <c r="C41" s="43">
        <f t="shared" si="3"/>
        <v>48.17372575</v>
      </c>
      <c r="D41" s="43">
        <f t="shared" si="4"/>
        <v>2.379146215</v>
      </c>
      <c r="E41" s="44" t="str">
        <f t="shared" si="115"/>
        <v>R+</v>
      </c>
      <c r="F41" s="45">
        <f t="shared" si="116"/>
        <v>1.488756567</v>
      </c>
      <c r="G41" s="42">
        <f t="shared" si="5"/>
        <v>51.96013372</v>
      </c>
      <c r="H41" s="43">
        <f t="shared" si="6"/>
        <v>46.57623652</v>
      </c>
      <c r="I41" s="44" t="str">
        <f t="shared" si="117"/>
        <v>D+</v>
      </c>
      <c r="J41" s="45">
        <f t="shared" si="118"/>
        <v>0.7674146847</v>
      </c>
      <c r="K41" s="42">
        <f t="shared" si="7"/>
        <v>54.46556515</v>
      </c>
      <c r="L41" s="43">
        <f t="shared" si="8"/>
        <v>44.15087019</v>
      </c>
      <c r="M41" s="44" t="str">
        <f t="shared" si="119"/>
        <v>D+</v>
      </c>
      <c r="N41" s="45">
        <f t="shared" si="120"/>
        <v>1.541359525</v>
      </c>
      <c r="O41" s="42">
        <f t="shared" si="9"/>
        <v>50.92380914</v>
      </c>
      <c r="P41" s="43">
        <f t="shared" si="10"/>
        <v>48.42366615</v>
      </c>
      <c r="Q41" s="44" t="str">
        <f t="shared" si="121"/>
        <v>D+</v>
      </c>
      <c r="R41" s="45">
        <f t="shared" si="122"/>
        <v>2.502413358</v>
      </c>
      <c r="S41" s="42">
        <f t="shared" si="11"/>
        <v>50.59855053</v>
      </c>
      <c r="T41" s="43">
        <f t="shared" si="12"/>
        <v>46.42930489</v>
      </c>
      <c r="U41" s="43">
        <f t="shared" si="732"/>
        <v>2.10440659</v>
      </c>
      <c r="V41" s="44" t="str">
        <f t="shared" si="123"/>
        <v>D+</v>
      </c>
      <c r="W41" s="45">
        <f t="shared" si="124"/>
        <v>1.878750712</v>
      </c>
      <c r="X41" s="42">
        <f t="shared" si="14"/>
        <v>49.17356802</v>
      </c>
      <c r="Y41" s="43">
        <f t="shared" si="15"/>
        <v>39.97163412</v>
      </c>
      <c r="Z41" s="43">
        <f t="shared" si="16"/>
        <v>9.564418863</v>
      </c>
      <c r="AA41" s="44" t="str">
        <f t="shared" si="125"/>
        <v>D+</v>
      </c>
      <c r="AB41" s="45">
        <f t="shared" si="126"/>
        <v>0.425942041</v>
      </c>
      <c r="AC41" s="42">
        <f t="shared" si="17"/>
        <v>45.14616487</v>
      </c>
      <c r="AD41" s="43">
        <f t="shared" si="18"/>
        <v>36.12721052</v>
      </c>
      <c r="AE41" s="43">
        <f t="shared" si="19"/>
        <v>18.19962861</v>
      </c>
      <c r="AF41" s="44" t="str">
        <f t="shared" si="127"/>
        <v>D+</v>
      </c>
      <c r="AG41" s="45">
        <f t="shared" si="128"/>
        <v>2.093610399</v>
      </c>
      <c r="AH41" s="42">
        <f t="shared" si="20"/>
        <v>48.3867405</v>
      </c>
      <c r="AI41" s="43">
        <f t="shared" si="21"/>
        <v>50.70457962</v>
      </c>
      <c r="AJ41" s="44" t="str">
        <f t="shared" si="129"/>
        <v>D+</v>
      </c>
      <c r="AK41" s="45">
        <f t="shared" si="130"/>
        <v>2.732011675</v>
      </c>
      <c r="AL41" s="42">
        <f t="shared" si="22"/>
        <v>45.98917667</v>
      </c>
      <c r="AM41" s="43">
        <f t="shared" si="23"/>
        <v>53.34106792</v>
      </c>
      <c r="AN41" s="44" t="str">
        <f t="shared" si="131"/>
        <v>D+</v>
      </c>
      <c r="AO41" s="45">
        <f t="shared" si="132"/>
        <v>5.468888266</v>
      </c>
      <c r="AP41" s="42">
        <f t="shared" si="24"/>
        <v>42.47593062</v>
      </c>
      <c r="AQ41" s="43">
        <f t="shared" si="25"/>
        <v>49.58613404</v>
      </c>
      <c r="AR41" s="43">
        <f t="shared" si="26"/>
        <v>6.421592366</v>
      </c>
      <c r="AS41" s="44" t="str">
        <f t="shared" si="133"/>
        <v>D+</v>
      </c>
      <c r="AT41" s="45">
        <f t="shared" si="134"/>
        <v>1.443705574</v>
      </c>
      <c r="AU41" s="42">
        <f t="shared" si="27"/>
        <v>50.39567935</v>
      </c>
      <c r="AV41" s="43">
        <f t="shared" si="28"/>
        <v>47.73221531</v>
      </c>
      <c r="AW41" s="44" t="str">
        <f t="shared" si="135"/>
        <v>D+</v>
      </c>
      <c r="AX41" s="45">
        <f t="shared" si="136"/>
        <v>0.3048534198</v>
      </c>
      <c r="AY41" s="42">
        <f t="shared" si="29"/>
        <v>39.13131342</v>
      </c>
      <c r="AZ41" s="43">
        <f t="shared" si="30"/>
        <v>59.11278161</v>
      </c>
      <c r="BA41" s="44" t="str">
        <f t="shared" si="137"/>
        <v>D+</v>
      </c>
      <c r="BB41" s="45">
        <f t="shared" si="138"/>
        <v>1.616812599</v>
      </c>
      <c r="BC41" s="42">
        <f t="shared" si="31"/>
        <v>47.58717908</v>
      </c>
      <c r="BD41" s="43">
        <f t="shared" si="32"/>
        <v>44.01955969</v>
      </c>
      <c r="BE41" s="43">
        <f t="shared" si="33"/>
        <v>7.973625548</v>
      </c>
      <c r="BF41" s="44" t="str">
        <f t="shared" si="139"/>
        <v>D+</v>
      </c>
      <c r="BG41" s="45">
        <f t="shared" si="140"/>
        <v>2.3531936</v>
      </c>
      <c r="BH41" s="42">
        <f t="shared" si="193"/>
        <v>64.92131984</v>
      </c>
      <c r="BI41" s="43">
        <f t="shared" si="34"/>
        <v>34.70380638</v>
      </c>
      <c r="BJ41" s="44" t="str">
        <f t="shared" si="141"/>
        <v>D+</v>
      </c>
      <c r="BK41" s="45">
        <f t="shared" si="142"/>
        <v>3.819806228</v>
      </c>
      <c r="BL41" s="42">
        <f t="shared" si="35"/>
        <v>51.05884482</v>
      </c>
      <c r="BM41" s="43">
        <f t="shared" si="36"/>
        <v>48.7353644</v>
      </c>
      <c r="BN41" s="43">
        <f t="shared" si="37"/>
        <v>0.2057907845</v>
      </c>
      <c r="BO41" s="44" t="str">
        <f t="shared" si="143"/>
        <v>D+</v>
      </c>
      <c r="BP41" s="45">
        <f t="shared" si="144"/>
        <v>1.081574489</v>
      </c>
      <c r="BQ41" s="42">
        <f t="shared" si="358"/>
        <v>43.30312905</v>
      </c>
      <c r="BR41" s="43">
        <f t="shared" si="359"/>
        <v>56.48968219</v>
      </c>
      <c r="BS41" s="43">
        <f t="shared" si="360"/>
        <v>0.207188764</v>
      </c>
      <c r="BT41" s="44" t="str">
        <f t="shared" si="361"/>
        <v>D+</v>
      </c>
      <c r="BU41" s="45">
        <f t="shared" si="362"/>
        <v>1.144685938</v>
      </c>
      <c r="BV41" s="42">
        <f t="shared" si="363"/>
        <v>46.85185602</v>
      </c>
      <c r="BW41" s="43">
        <f t="shared" si="364"/>
        <v>52.73532739</v>
      </c>
      <c r="BX41" s="44" t="str">
        <f t="shared" si="365"/>
        <v>D+</v>
      </c>
      <c r="BY41" s="45">
        <f t="shared" si="366"/>
        <v>2.497958936</v>
      </c>
      <c r="BZ41" s="42">
        <f t="shared" si="367"/>
        <v>46.91717704</v>
      </c>
      <c r="CA41" s="43">
        <f t="shared" si="368"/>
        <v>50.92695122</v>
      </c>
      <c r="CB41" s="51"/>
      <c r="CC41" s="43">
        <f t="shared" si="733"/>
        <v>1.476808951</v>
      </c>
      <c r="CD41" s="44" t="str">
        <f t="shared" si="369"/>
        <v>R+</v>
      </c>
      <c r="CE41" s="45">
        <f t="shared" si="370"/>
        <v>4.418593017</v>
      </c>
      <c r="CF41" s="42">
        <f t="shared" si="371"/>
        <v>51.13530567</v>
      </c>
      <c r="CG41" s="43">
        <f t="shared" si="372"/>
        <v>48.35715677</v>
      </c>
      <c r="CH41" s="44" t="str">
        <f t="shared" si="373"/>
        <v>R+</v>
      </c>
      <c r="CI41" s="45">
        <f t="shared" si="374"/>
        <v>2.37764092</v>
      </c>
      <c r="CJ41" s="42">
        <f t="shared" si="375"/>
        <v>53.22841955</v>
      </c>
      <c r="CK41" s="43">
        <f t="shared" si="376"/>
        <v>46.33440835</v>
      </c>
      <c r="CL41" s="44" t="str">
        <f t="shared" si="377"/>
        <v>R+</v>
      </c>
      <c r="CM41" s="45">
        <f t="shared" si="378"/>
        <v>1.537684508</v>
      </c>
      <c r="CN41" s="42">
        <f t="shared" si="379"/>
        <v>56.88121523</v>
      </c>
      <c r="CO41" s="43">
        <f t="shared" si="380"/>
        <v>40.84161466</v>
      </c>
      <c r="CP41" s="44" t="str">
        <f t="shared" si="381"/>
        <v>R+</v>
      </c>
      <c r="CQ41" s="45">
        <f t="shared" si="382"/>
        <v>4.252372946</v>
      </c>
      <c r="CR41" s="42">
        <f t="shared" si="383"/>
        <v>45.32591022</v>
      </c>
      <c r="CS41" s="43">
        <f t="shared" si="384"/>
        <v>50.8377061</v>
      </c>
      <c r="CT41" s="43">
        <f t="shared" si="734"/>
        <v>3.1905335</v>
      </c>
      <c r="CU41" s="44" t="str">
        <f t="shared" si="386"/>
        <v>R+</v>
      </c>
      <c r="CV41" s="45">
        <f t="shared" si="387"/>
        <v>12.01491449</v>
      </c>
      <c r="CW41" s="42">
        <f t="shared" si="388"/>
        <v>33.88505718</v>
      </c>
      <c r="CX41" s="43">
        <f t="shared" si="389"/>
        <v>65.23758891</v>
      </c>
      <c r="CY41" s="44" t="str">
        <f t="shared" si="390"/>
        <v>R+</v>
      </c>
      <c r="CZ41" s="45">
        <f t="shared" si="391"/>
        <v>7.017079779</v>
      </c>
      <c r="DA41" s="42">
        <f t="shared" si="392"/>
        <v>19.07788423</v>
      </c>
      <c r="DB41" s="43">
        <f t="shared" si="393"/>
        <v>65.34167891</v>
      </c>
      <c r="DC41" s="43">
        <f t="shared" si="539"/>
        <v>14.33979066</v>
      </c>
      <c r="DD41" s="44" t="str">
        <f t="shared" si="395"/>
        <v>R+</v>
      </c>
      <c r="DE41" s="45">
        <f t="shared" si="396"/>
        <v>12.18598625</v>
      </c>
      <c r="DF41" s="42">
        <f t="shared" si="397"/>
        <v>27.19629972</v>
      </c>
      <c r="DG41" s="43">
        <f t="shared" si="398"/>
        <v>65.75653023</v>
      </c>
      <c r="DH41" s="43">
        <f t="shared" si="651"/>
        <v>3.809262146</v>
      </c>
      <c r="DI41" s="44" t="str">
        <f t="shared" si="400"/>
        <v>R+</v>
      </c>
      <c r="DJ41" s="45">
        <f t="shared" si="401"/>
        <v>6.860210182</v>
      </c>
      <c r="DK41" s="42">
        <f t="shared" si="402"/>
        <v>40.22101424</v>
      </c>
      <c r="DL41" s="43">
        <f t="shared" si="403"/>
        <v>54.25324445</v>
      </c>
      <c r="DM41" s="43">
        <f t="shared" si="404"/>
        <v>3.286692587</v>
      </c>
      <c r="DN41" s="44" t="str">
        <f t="shared" si="405"/>
        <v>R+</v>
      </c>
      <c r="DO41" s="45">
        <f t="shared" si="406"/>
        <v>9.069986082</v>
      </c>
      <c r="DP41" s="42">
        <f t="shared" si="407"/>
        <v>32.48955439</v>
      </c>
      <c r="DQ41" s="43">
        <f t="shared" si="408"/>
        <v>22.44821538</v>
      </c>
      <c r="DR41" s="65">
        <f t="shared" si="735"/>
        <v>36.5345198</v>
      </c>
      <c r="DS41" s="43">
        <f t="shared" si="410"/>
        <v>6.8663487</v>
      </c>
      <c r="DT41" s="44" t="str">
        <f t="shared" si="411"/>
        <v>R+</v>
      </c>
      <c r="DU41" s="45">
        <f t="shared" si="412"/>
        <v>5.205289588</v>
      </c>
      <c r="DV41" s="42">
        <f t="shared" si="652"/>
        <v>35.40826068</v>
      </c>
      <c r="DW41" s="43">
        <f t="shared" si="653"/>
        <v>58.84090102</v>
      </c>
      <c r="DX41" s="43">
        <f t="shared" si="654"/>
        <v>2.675766302</v>
      </c>
      <c r="DY41" s="44" t="str">
        <f t="shared" si="655"/>
        <v>R+</v>
      </c>
      <c r="DZ41" s="45">
        <f t="shared" si="656"/>
        <v>7.925903585</v>
      </c>
      <c r="EA41" s="42">
        <f t="shared" si="736"/>
        <v>27.32979823</v>
      </c>
      <c r="EB41" s="43">
        <f t="shared" si="737"/>
        <v>67.99734463</v>
      </c>
      <c r="EC41" s="43">
        <f t="shared" si="738"/>
        <v>1.767795604</v>
      </c>
      <c r="ED41" s="44" t="str">
        <f t="shared" si="739"/>
        <v>R+</v>
      </c>
      <c r="EE41" s="45">
        <f t="shared" si="740"/>
        <v>11.31561508</v>
      </c>
      <c r="EF41" s="42">
        <f t="shared" si="741"/>
        <v>36.15993727</v>
      </c>
      <c r="EG41" s="43">
        <f t="shared" si="742"/>
        <v>60.74487943</v>
      </c>
      <c r="EH41" s="44" t="str">
        <f t="shared" si="743"/>
        <v>R+</v>
      </c>
      <c r="EI41" s="45">
        <f t="shared" si="744"/>
        <v>9.530889045</v>
      </c>
      <c r="EJ41" s="42">
        <f t="shared" si="745"/>
        <v>36.27296742</v>
      </c>
      <c r="EK41" s="43">
        <f t="shared" si="746"/>
        <v>60.97851979</v>
      </c>
      <c r="EL41" s="44" t="str">
        <f t="shared" si="747"/>
        <v>R+</v>
      </c>
      <c r="EM41" s="45">
        <f t="shared" si="748"/>
        <v>10.49483709</v>
      </c>
      <c r="EN41" s="42">
        <f t="shared" si="749"/>
        <v>45.09067706</v>
      </c>
      <c r="EO41" s="43">
        <f t="shared" si="750"/>
        <v>51.4462468</v>
      </c>
      <c r="EP41" s="43">
        <f t="shared" si="751"/>
        <v>0.8687849573</v>
      </c>
      <c r="EQ41" s="44" t="str">
        <f t="shared" si="752"/>
        <v>R+</v>
      </c>
      <c r="ER41" s="45">
        <f t="shared" si="753"/>
        <v>4.981447851</v>
      </c>
      <c r="ES41" s="42">
        <f t="shared" si="754"/>
        <v>44.77218596</v>
      </c>
      <c r="ET41" s="43">
        <f t="shared" si="755"/>
        <v>52.73735725</v>
      </c>
      <c r="EU41" s="44" t="str">
        <f t="shared" si="756"/>
        <v>R+</v>
      </c>
      <c r="EV41" s="45">
        <f t="shared" si="757"/>
        <v>4.514697542</v>
      </c>
      <c r="EW41" s="42">
        <f t="shared" si="758"/>
        <v>43.4562058</v>
      </c>
      <c r="EX41" s="43">
        <f t="shared" si="759"/>
        <v>52.97301364</v>
      </c>
      <c r="EY41" s="44" t="str">
        <f t="shared" si="760"/>
        <v>R+</v>
      </c>
      <c r="EZ41" s="45">
        <f t="shared" si="761"/>
        <v>5.22923864</v>
      </c>
      <c r="FA41" s="42">
        <f t="shared" si="762"/>
        <v>46.57475054</v>
      </c>
      <c r="FB41" s="43">
        <f t="shared" si="763"/>
        <v>50.83592159</v>
      </c>
      <c r="FC41" s="43">
        <f t="shared" si="764"/>
        <v>2.362643078</v>
      </c>
      <c r="FD41" s="44" t="str">
        <f t="shared" si="765"/>
        <v>R+</v>
      </c>
      <c r="FE41" s="45">
        <f t="shared" si="766"/>
        <v>2.136251043</v>
      </c>
      <c r="FF41" s="42">
        <f t="shared" si="767"/>
        <v>48.24866632</v>
      </c>
      <c r="FG41" s="43">
        <f t="shared" si="768"/>
        <v>50.61759463</v>
      </c>
      <c r="FH41" s="44" t="str">
        <f t="shared" si="769"/>
        <v>R+</v>
      </c>
      <c r="FI41" s="45">
        <f t="shared" si="770"/>
        <v>2.716299</v>
      </c>
      <c r="FJ41" s="42">
        <f t="shared" si="771"/>
        <v>37.64518111</v>
      </c>
      <c r="FK41" s="43">
        <f t="shared" si="772"/>
        <v>62.06507806</v>
      </c>
      <c r="FL41" s="44" t="str">
        <f t="shared" si="773"/>
        <v>R+</v>
      </c>
      <c r="FM41" s="45">
        <f t="shared" si="774"/>
        <v>6.307694808</v>
      </c>
      <c r="FN41" s="42">
        <f t="shared" si="775"/>
        <v>47.79627308</v>
      </c>
      <c r="FO41" s="43">
        <f t="shared" si="776"/>
        <v>52.20372692</v>
      </c>
      <c r="FP41" s="44" t="str">
        <f t="shared" si="777"/>
        <v>D+</v>
      </c>
      <c r="FQ41" s="45">
        <f t="shared" si="778"/>
        <v>0.4594064924</v>
      </c>
      <c r="FR41" s="42">
        <f t="shared" si="779"/>
        <v>48.2473586</v>
      </c>
      <c r="FS41" s="43">
        <f t="shared" si="780"/>
        <v>51.7526414</v>
      </c>
      <c r="FT41" s="44" t="str">
        <f t="shared" si="781"/>
        <v>D+</v>
      </c>
      <c r="FU41" s="45">
        <f t="shared" si="782"/>
        <v>3.288871521</v>
      </c>
      <c r="FV41" s="42">
        <f t="shared" si="783"/>
        <v>3.518791374</v>
      </c>
      <c r="FW41" s="43">
        <f t="shared" si="784"/>
        <v>56.25658527</v>
      </c>
      <c r="FX41" s="43">
        <f t="shared" si="785"/>
        <v>37.54307975</v>
      </c>
      <c r="FY41" s="43">
        <f t="shared" si="786"/>
        <v>2.681543609</v>
      </c>
      <c r="FZ41" s="42">
        <f t="shared" ref="FZ41:FZ42" si="787">100*MY41/MX41</f>
        <v>50.13158438</v>
      </c>
      <c r="GA41" s="43">
        <f t="shared" ref="GA41:GA42" si="788">100*MZ41/MX41</f>
        <v>32.00749303</v>
      </c>
      <c r="GB41" s="43">
        <f t="shared" ref="GB41:GB42" si="789">100*NA41/MX41</f>
        <v>17.86092259</v>
      </c>
      <c r="GC41" s="42">
        <f t="shared" ref="GC41:GC42" si="790">100*NC41/NB41</f>
        <v>51.19701732</v>
      </c>
      <c r="GD41" s="43">
        <f t="shared" ref="GD41:GD42" si="791">100*ND41/NB41</f>
        <v>46.17998706</v>
      </c>
      <c r="GE41" s="43">
        <f t="shared" ref="GE41:GE42" si="792">100*NE41/NB41</f>
        <v>2.190341869</v>
      </c>
      <c r="GF41" s="44" t="str">
        <f t="shared" ref="GF41:GF42" si="793">IF(PS41&gt;0,"D+","W+")</f>
        <v>W+</v>
      </c>
      <c r="GG41" s="45">
        <f t="shared" ref="GG41:GG42" si="794">ABS(PS41)</f>
        <v>1.092004433</v>
      </c>
      <c r="GH41" s="42">
        <f t="shared" ref="GH41:GH42" si="795">100*NG41/NF41</f>
        <v>46.66261477</v>
      </c>
      <c r="GI41" s="43">
        <f t="shared" ref="GI41:GI42" si="796">100*NH41/NF41</f>
        <v>50.28137142</v>
      </c>
      <c r="GJ41" s="43">
        <f t="shared" ref="GJ41:GJ42" si="797">100*NI41/NF41</f>
        <v>3.056013805</v>
      </c>
      <c r="GK41" s="50" t="str">
        <f t="shared" ref="GK41:GK42" si="798">IF(PT41&gt;0,"D+","W+")</f>
        <v>D+</v>
      </c>
      <c r="GL41" s="45">
        <f t="shared" ref="GL41:GL42" si="799">ABS(PT41)</f>
        <v>0.8030377891</v>
      </c>
      <c r="GM41" s="42">
        <f t="shared" ref="GM41:GM42" si="800">100*NK41/NJ41</f>
        <v>50.500947</v>
      </c>
      <c r="GN41" s="43">
        <f t="shared" ref="GN41:GN42" si="801">100*NL41/NJ41</f>
        <v>48.59427213</v>
      </c>
      <c r="GO41" s="43">
        <f t="shared" ref="GO41:GO42" si="802">100*NM41/NJ41</f>
        <v>0.9047808621</v>
      </c>
      <c r="GP41" s="50" t="str">
        <f t="shared" ref="GP41:GP42" si="803">IF(PU41&gt;0,"D+","W+")</f>
        <v>D+</v>
      </c>
      <c r="GQ41" s="45">
        <f t="shared" ref="GQ41:GQ42" si="804">ABS(PU41)</f>
        <v>0.2155062733</v>
      </c>
      <c r="GR41" s="42">
        <f t="shared" ref="GR41:GR42" si="805">100*NO41/NN41</f>
        <v>49.88299667</v>
      </c>
      <c r="GS41" s="43">
        <f t="shared" ref="GS41:GS42" si="806">100*NP41/NN41</f>
        <v>49.99895843</v>
      </c>
      <c r="GT41" s="50" t="str">
        <f t="shared" ref="GT41:GT42" si="807">IF(PV41&gt;0,"D+","W+")</f>
        <v>D+</v>
      </c>
      <c r="GU41" s="45">
        <f t="shared" ref="GU41:GU42" si="808">ABS(PV41)</f>
        <v>2.975717044</v>
      </c>
      <c r="GV41" s="42">
        <f t="shared" ref="GV41:GV42" si="809">100*NR41/NQ41</f>
        <v>51.18136234</v>
      </c>
      <c r="GW41" s="43">
        <f t="shared" ref="GW41:GW42" si="810">100*NS41/NQ41</f>
        <v>48.81863766</v>
      </c>
      <c r="GX41" s="51"/>
      <c r="GY41" s="51"/>
      <c r="GZ41" s="50" t="str">
        <f t="shared" ref="GZ41:GZ42" si="811">IF(PW41&gt;0,"D+","W+")</f>
        <v>D+</v>
      </c>
      <c r="HA41" s="45">
        <f t="shared" ref="HA41:HA42" si="812">ABS(PW41)</f>
        <v>0.3124554554</v>
      </c>
      <c r="HB41" s="42">
        <f t="shared" ref="HB41:HB42" si="813">100*NW41/NV41</f>
        <v>57.96152246</v>
      </c>
      <c r="HC41" s="51"/>
      <c r="HD41" s="43">
        <f>100*NY41/NV41</f>
        <v>42.03847754</v>
      </c>
      <c r="HE41" s="44" t="str">
        <f t="shared" ref="HE41:HE42" si="814">IF(PX41&gt;0,"D+","R+")</f>
        <v>D+</v>
      </c>
      <c r="HF41" s="45">
        <f t="shared" ref="HF41:HF42" si="815">ABS(PX41)</f>
        <v>40.28637659</v>
      </c>
      <c r="HG41" s="42">
        <f t="shared" ref="HG41:HG42" si="816">100*OA41/NZ41</f>
        <v>66.65704918</v>
      </c>
      <c r="HH41" s="43">
        <f t="shared" ref="HH41:HH42" si="817">100*OB41/NZ41</f>
        <v>33.34295082</v>
      </c>
      <c r="HI41" s="44" t="str">
        <f t="shared" ref="HI41:HI42" si="818">IF(PY41&gt;0,"D+","R+")</f>
        <v>D+</v>
      </c>
      <c r="HJ41" s="45">
        <f t="shared" ref="HJ41:HJ42" si="819">ABS(PY41)</f>
        <v>10.50565497</v>
      </c>
      <c r="HK41" s="14"/>
      <c r="HL41" s="56">
        <v>6166708.0</v>
      </c>
      <c r="HM41" s="75">
        <v>2926441.0</v>
      </c>
      <c r="HN41" s="75">
        <v>2970733.0</v>
      </c>
      <c r="HO41" s="76">
        <v>146715.0</v>
      </c>
      <c r="HP41" s="39">
        <v>5754939.0</v>
      </c>
      <c r="HQ41" s="34">
        <v>2990274.0</v>
      </c>
      <c r="HR41" s="73">
        <v>2680434.0</v>
      </c>
      <c r="HS41" s="39">
        <v>6015476.0</v>
      </c>
      <c r="HT41" s="34">
        <v>3276363.0</v>
      </c>
      <c r="HU41" s="73">
        <v>2655885.0</v>
      </c>
      <c r="HV41" s="39">
        <v>5769590.0</v>
      </c>
      <c r="HW41" s="34">
        <v>2938095.0</v>
      </c>
      <c r="HX41" s="73">
        <v>2793847.0</v>
      </c>
      <c r="HY41" s="39">
        <v>4913119.0</v>
      </c>
      <c r="HZ41" s="34">
        <v>2485967.0</v>
      </c>
      <c r="IA41" s="34">
        <v>2281127.0</v>
      </c>
      <c r="IB41" s="73">
        <v>103392.0</v>
      </c>
      <c r="IC41" s="39">
        <v>4506118.0</v>
      </c>
      <c r="ID41" s="34">
        <v>2215819.0</v>
      </c>
      <c r="IE41" s="34">
        <v>1801169.0</v>
      </c>
      <c r="IF41" s="73">
        <v>430984.0</v>
      </c>
      <c r="IG41" s="39">
        <v>4959810.0</v>
      </c>
      <c r="IH41" s="34">
        <v>2239164.0</v>
      </c>
      <c r="II41" s="34">
        <v>1791841.0</v>
      </c>
      <c r="IJ41" s="73">
        <v>902667.0</v>
      </c>
      <c r="IK41" s="39">
        <v>4536251.0</v>
      </c>
      <c r="IL41" s="34">
        <v>2194944.0</v>
      </c>
      <c r="IM41" s="73">
        <v>2300087.0</v>
      </c>
      <c r="IN41" s="39">
        <v>4844903.0</v>
      </c>
      <c r="IO41" s="34">
        <v>2228131.0</v>
      </c>
      <c r="IP41" s="73">
        <v>2584323.0</v>
      </c>
      <c r="IQ41" s="39">
        <v>4561501.0</v>
      </c>
      <c r="IR41" s="34">
        <v>1937540.0</v>
      </c>
      <c r="IS41" s="34">
        <v>2261872.0</v>
      </c>
      <c r="IT41" s="73">
        <v>292921.0</v>
      </c>
      <c r="IU41" s="39">
        <v>4620787.0</v>
      </c>
      <c r="IV41" s="34">
        <v>2328677.0</v>
      </c>
      <c r="IW41" s="73">
        <v>2205604.0</v>
      </c>
      <c r="IX41" s="39">
        <v>4592105.0</v>
      </c>
      <c r="IY41" s="34">
        <v>1796951.0</v>
      </c>
      <c r="IZ41" s="73">
        <v>2714521.0</v>
      </c>
      <c r="JA41" s="39">
        <v>4747928.0</v>
      </c>
      <c r="JB41" s="34">
        <v>2259405.0</v>
      </c>
      <c r="JC41" s="34">
        <v>2090017.0</v>
      </c>
      <c r="JD41" s="73">
        <v>378582.0</v>
      </c>
      <c r="JE41" s="39">
        <v>4822690.0</v>
      </c>
      <c r="JF41" s="34">
        <v>3130954.0</v>
      </c>
      <c r="JG41" s="73">
        <v>1673657.0</v>
      </c>
      <c r="JH41" s="39">
        <v>5006541.0</v>
      </c>
      <c r="JI41" s="34">
        <v>2556282.0</v>
      </c>
      <c r="JJ41" s="34">
        <v>2439956.0</v>
      </c>
      <c r="JK41" s="74">
        <v>10303.0</v>
      </c>
      <c r="JL41" s="39">
        <v>4576503.0</v>
      </c>
      <c r="JM41" s="34">
        <v>1981769.0</v>
      </c>
      <c r="JN41" s="34">
        <v>2585252.0</v>
      </c>
      <c r="JO41" s="74">
        <v>9482.0</v>
      </c>
      <c r="JP41" s="39">
        <v>4580969.0</v>
      </c>
      <c r="JQ41" s="34">
        <v>2146269.0</v>
      </c>
      <c r="JR41" s="73">
        <v>2415789.0</v>
      </c>
      <c r="JS41" s="39">
        <v>3735148.0</v>
      </c>
      <c r="JT41" s="34">
        <v>1752426.0</v>
      </c>
      <c r="JU41" s="34">
        <v>1902197.0</v>
      </c>
      <c r="JV41" s="34">
        <v>0.0</v>
      </c>
      <c r="JW41" s="73">
        <v>55161.0</v>
      </c>
      <c r="JX41" s="39">
        <v>3794793.0</v>
      </c>
      <c r="JY41" s="34">
        <v>1940479.0</v>
      </c>
      <c r="JZ41" s="73">
        <v>1835054.0</v>
      </c>
      <c r="KA41" s="39">
        <v>4078714.0</v>
      </c>
      <c r="KB41" s="34">
        <v>2171035.0</v>
      </c>
      <c r="KC41" s="73">
        <v>1889848.0</v>
      </c>
      <c r="KD41" s="39">
        <v>4138426.0</v>
      </c>
      <c r="KE41" s="34">
        <v>2353987.0</v>
      </c>
      <c r="KF41" s="73">
        <v>1690200.0</v>
      </c>
      <c r="KG41" s="39">
        <v>2859177.0</v>
      </c>
      <c r="KH41" s="34">
        <v>1295948.0</v>
      </c>
      <c r="KI41" s="34">
        <v>1453540.0</v>
      </c>
      <c r="KJ41" s="73">
        <v>91223.0</v>
      </c>
      <c r="KK41" s="39">
        <v>3150610.0</v>
      </c>
      <c r="KL41" s="34">
        <v>1067586.0</v>
      </c>
      <c r="KM41" s="73">
        <v>2055382.0</v>
      </c>
      <c r="KN41" s="39">
        <v>2144850.0</v>
      </c>
      <c r="KO41" s="34">
        <v>409192.0</v>
      </c>
      <c r="KP41" s="34">
        <v>1401481.0</v>
      </c>
      <c r="KQ41" s="73">
        <v>307567.0</v>
      </c>
      <c r="KR41" s="39">
        <v>1852616.0</v>
      </c>
      <c r="KS41" s="34">
        <v>503843.0</v>
      </c>
      <c r="KT41" s="34">
        <v>1218216.0</v>
      </c>
      <c r="KU41" s="73">
        <v>70571.0</v>
      </c>
      <c r="KV41" s="39">
        <v>1297292.0</v>
      </c>
      <c r="KW41" s="34">
        <v>521784.0</v>
      </c>
      <c r="KX41" s="34">
        <v>703823.0</v>
      </c>
      <c r="KY41" s="73">
        <v>42638.0</v>
      </c>
      <c r="KZ41" s="39">
        <v>1217736.0</v>
      </c>
      <c r="LA41" s="34">
        <v>395637.0</v>
      </c>
      <c r="LB41" s="34">
        <v>273360.0</v>
      </c>
      <c r="LC41" s="34">
        <v>444894.0</v>
      </c>
      <c r="LD41" s="73">
        <v>83614.0</v>
      </c>
      <c r="LE41" s="39">
        <v>1267450.0</v>
      </c>
      <c r="LF41" s="34">
        <v>448782.0</v>
      </c>
      <c r="LG41" s="34">
        <v>745779.0</v>
      </c>
      <c r="LH41" s="73">
        <v>33914.0</v>
      </c>
      <c r="LI41" s="39">
        <v>1236738.0</v>
      </c>
      <c r="LJ41" s="34">
        <v>337998.0</v>
      </c>
      <c r="LK41" s="34">
        <v>840949.0</v>
      </c>
      <c r="LL41" s="73">
        <v>21863.0</v>
      </c>
      <c r="LM41" s="39">
        <v>1173210.0</v>
      </c>
      <c r="LN41" s="34">
        <v>424232.0</v>
      </c>
      <c r="LO41" s="73">
        <v>712665.0</v>
      </c>
      <c r="LP41" s="39">
        <v>1194355.0</v>
      </c>
      <c r="LQ41" s="34">
        <v>433228.0</v>
      </c>
      <c r="LR41" s="73">
        <v>728300.0</v>
      </c>
      <c r="LS41" s="39">
        <v>1003010.0</v>
      </c>
      <c r="LT41" s="34">
        <v>452264.0</v>
      </c>
      <c r="LU41" s="34">
        <v>516011.0</v>
      </c>
      <c r="LV41" s="73">
        <v>8714.0</v>
      </c>
      <c r="LW41" s="39">
        <v>997568.0</v>
      </c>
      <c r="LX41" s="34">
        <v>446633.0</v>
      </c>
      <c r="LY41" s="73">
        <v>526091.0</v>
      </c>
      <c r="LZ41" s="39">
        <v>903864.0</v>
      </c>
      <c r="MA41" s="34">
        <v>392785.0</v>
      </c>
      <c r="MB41" s="73">
        <v>478804.0</v>
      </c>
      <c r="MC41" s="39">
        <v>874783.0</v>
      </c>
      <c r="MD41" s="34">
        <v>407428.0</v>
      </c>
      <c r="ME41" s="34">
        <v>444704.0</v>
      </c>
      <c r="MF41" s="73">
        <v>20668.0</v>
      </c>
      <c r="MG41" s="39">
        <v>758993.0</v>
      </c>
      <c r="MH41" s="34">
        <v>366204.0</v>
      </c>
      <c r="MI41" s="73">
        <v>384184.0</v>
      </c>
      <c r="MJ41" s="39">
        <v>563262.0</v>
      </c>
      <c r="MK41" s="34">
        <v>212041.0</v>
      </c>
      <c r="ML41" s="73">
        <v>349589.0</v>
      </c>
      <c r="MM41" s="39">
        <v>655662.0</v>
      </c>
      <c r="MN41" s="34">
        <v>313382.0</v>
      </c>
      <c r="MO41" s="73">
        <v>342280.0</v>
      </c>
      <c r="MP41" s="39">
        <v>572707.0</v>
      </c>
      <c r="MQ41" s="34">
        <v>276316.0</v>
      </c>
      <c r="MR41" s="73">
        <v>296391.0</v>
      </c>
      <c r="MS41" s="39">
        <v>476442.0</v>
      </c>
      <c r="MT41" s="34">
        <v>16765.0</v>
      </c>
      <c r="MU41" s="34">
        <v>268030.0</v>
      </c>
      <c r="MV41" s="34">
        <v>178871.0</v>
      </c>
      <c r="MW41" s="73">
        <v>12776.0</v>
      </c>
      <c r="MX41" s="39">
        <v>460161.0</v>
      </c>
      <c r="MY41" s="34">
        <v>230686.0</v>
      </c>
      <c r="MZ41" s="34">
        <v>147286.0</v>
      </c>
      <c r="NA41" s="73">
        <v>82189.0</v>
      </c>
      <c r="NB41" s="39">
        <v>387839.0</v>
      </c>
      <c r="NC41" s="34">
        <v>198562.0</v>
      </c>
      <c r="ND41" s="34">
        <v>179104.0</v>
      </c>
      <c r="NE41" s="73">
        <v>8495.0</v>
      </c>
      <c r="NF41" s="39">
        <v>368552.0</v>
      </c>
      <c r="NG41" s="34">
        <v>171976.0</v>
      </c>
      <c r="NH41" s="34">
        <v>185313.0</v>
      </c>
      <c r="NI41" s="73">
        <v>11263.0</v>
      </c>
      <c r="NJ41" s="39">
        <v>331572.0</v>
      </c>
      <c r="NK41" s="34">
        <v>167447.0</v>
      </c>
      <c r="NL41" s="34">
        <v>161125.0</v>
      </c>
      <c r="NM41" s="73">
        <v>3000.0</v>
      </c>
      <c r="NN41" s="39">
        <v>288026.0</v>
      </c>
      <c r="NO41" s="34">
        <v>143676.0</v>
      </c>
      <c r="NP41" s="73">
        <v>144010.0</v>
      </c>
      <c r="NQ41" s="39">
        <v>178692.0</v>
      </c>
      <c r="NR41" s="34">
        <v>91457.0</v>
      </c>
      <c r="NS41" s="34">
        <v>87235.0</v>
      </c>
      <c r="NT41" s="34">
        <v>0.0</v>
      </c>
      <c r="NU41" s="34">
        <v>0.0</v>
      </c>
      <c r="NV41" s="39">
        <v>158638.0</v>
      </c>
      <c r="NW41" s="34">
        <v>91949.0</v>
      </c>
      <c r="NX41" s="34">
        <v>0.0</v>
      </c>
      <c r="NY41" s="34">
        <v>66689.0</v>
      </c>
      <c r="NZ41" s="39">
        <v>152500.0</v>
      </c>
      <c r="OA41" s="34">
        <v>101652.0</v>
      </c>
      <c r="OB41" s="73">
        <v>50848.0</v>
      </c>
      <c r="OC41" s="14"/>
      <c r="OD41" s="40">
        <f t="shared" si="145"/>
        <v>-1.488756567</v>
      </c>
      <c r="OE41" s="40">
        <f t="shared" si="146"/>
        <v>0.7674146847</v>
      </c>
      <c r="OF41" s="40">
        <f t="shared" si="147"/>
        <v>1.541359525</v>
      </c>
      <c r="OG41" s="40">
        <f t="shared" si="148"/>
        <v>2.502413358</v>
      </c>
      <c r="OH41" s="40">
        <f t="shared" si="149"/>
        <v>1.878750712</v>
      </c>
      <c r="OI41" s="40">
        <f t="shared" si="150"/>
        <v>0.425942041</v>
      </c>
      <c r="OJ41" s="40">
        <f t="shared" si="151"/>
        <v>2.093610399</v>
      </c>
      <c r="OK41" s="40">
        <f t="shared" si="152"/>
        <v>2.732011675</v>
      </c>
      <c r="OL41" s="40">
        <f t="shared" si="153"/>
        <v>5.468888266</v>
      </c>
      <c r="OM41" s="40">
        <f t="shared" si="154"/>
        <v>1.443705574</v>
      </c>
      <c r="ON41" s="40">
        <f t="shared" si="155"/>
        <v>0.3048534198</v>
      </c>
      <c r="OO41" s="40">
        <f t="shared" si="156"/>
        <v>1.616812599</v>
      </c>
      <c r="OP41" s="40">
        <f t="shared" si="157"/>
        <v>2.3531936</v>
      </c>
      <c r="OQ41" s="40">
        <f t="shared" si="158"/>
        <v>3.819806228</v>
      </c>
      <c r="OR41" s="40">
        <f t="shared" si="159"/>
        <v>1.081574489</v>
      </c>
      <c r="OS41" s="40">
        <f t="shared" si="160"/>
        <v>1.144685938</v>
      </c>
      <c r="OT41" s="40">
        <f t="shared" si="161"/>
        <v>2.497958936</v>
      </c>
      <c r="OU41" s="40">
        <f t="shared" si="162"/>
        <v>-4.418593017</v>
      </c>
      <c r="OV41" s="40">
        <f t="shared" si="163"/>
        <v>-2.37764092</v>
      </c>
      <c r="OW41" s="40">
        <f t="shared" si="164"/>
        <v>-1.537684508</v>
      </c>
      <c r="OX41" s="40">
        <f t="shared" si="165"/>
        <v>-4.252372946</v>
      </c>
      <c r="OY41" s="40">
        <f t="shared" si="166"/>
        <v>-12.01491449</v>
      </c>
      <c r="OZ41" s="40">
        <f t="shared" si="167"/>
        <v>-7.017079779</v>
      </c>
      <c r="PA41" s="40">
        <f t="shared" si="168"/>
        <v>-12.18598625</v>
      </c>
      <c r="PB41" s="40">
        <f t="shared" si="169"/>
        <v>-6.860210182</v>
      </c>
      <c r="PC41" s="40">
        <f t="shared" si="170"/>
        <v>-9.069986082</v>
      </c>
      <c r="PD41" s="40">
        <f t="shared" si="171"/>
        <v>-5.205289588</v>
      </c>
      <c r="PE41" s="40">
        <f t="shared" si="172"/>
        <v>-7.925903585</v>
      </c>
      <c r="PF41" s="40">
        <f t="shared" si="173"/>
        <v>-11.31561508</v>
      </c>
      <c r="PG41" s="40">
        <f t="shared" si="174"/>
        <v>-9.530889045</v>
      </c>
      <c r="PH41" s="40">
        <f t="shared" si="175"/>
        <v>-10.49483709</v>
      </c>
      <c r="PI41" s="40">
        <f t="shared" si="176"/>
        <v>-4.981447851</v>
      </c>
      <c r="PJ41" s="40">
        <f t="shared" si="177"/>
        <v>-4.514697542</v>
      </c>
      <c r="PK41" s="40">
        <f t="shared" si="178"/>
        <v>-5.22923864</v>
      </c>
      <c r="PL41" s="40">
        <f t="shared" si="179"/>
        <v>-2.136251043</v>
      </c>
      <c r="PM41" s="40">
        <f t="shared" si="180"/>
        <v>-2.716299</v>
      </c>
      <c r="PN41" s="40">
        <f t="shared" si="181"/>
        <v>-6.307694808</v>
      </c>
      <c r="PO41" s="40">
        <f t="shared" si="182"/>
        <v>0.4594064924</v>
      </c>
      <c r="PP41" s="40">
        <f t="shared" si="183"/>
        <v>3.288871521</v>
      </c>
      <c r="PQ41" s="40">
        <f t="shared" si="184"/>
        <v>-36.79307759</v>
      </c>
      <c r="PR41" s="40">
        <f t="shared" si="185"/>
        <v>3.247583814</v>
      </c>
      <c r="PS41" s="40">
        <f t="shared" si="186"/>
        <v>-1.092004433</v>
      </c>
      <c r="PT41" s="40">
        <f t="shared" si="187"/>
        <v>0.8030377891</v>
      </c>
      <c r="PU41" s="40">
        <f t="shared" si="188"/>
        <v>0.2155062733</v>
      </c>
      <c r="PV41" s="40">
        <f t="shared" si="189"/>
        <v>2.975717044</v>
      </c>
      <c r="PW41" s="40">
        <f t="shared" si="190"/>
        <v>0.3124554554</v>
      </c>
      <c r="PX41" s="40">
        <f t="shared" si="191"/>
        <v>40.28637659</v>
      </c>
      <c r="PY41" s="40">
        <f t="shared" si="192"/>
        <v>10.50565497</v>
      </c>
    </row>
    <row r="42">
      <c r="A42" s="77" t="s">
        <v>196</v>
      </c>
      <c r="B42" s="42">
        <f t="shared" si="2"/>
        <v>54.40660657</v>
      </c>
      <c r="C42" s="43">
        <f t="shared" si="3"/>
        <v>38.8980575</v>
      </c>
      <c r="D42" s="43">
        <f t="shared" si="4"/>
        <v>3.177031266</v>
      </c>
      <c r="E42" s="44" t="str">
        <f t="shared" si="115"/>
        <v>D+</v>
      </c>
      <c r="F42" s="45">
        <f t="shared" si="116"/>
        <v>7.197483333</v>
      </c>
      <c r="G42" s="42">
        <f t="shared" si="5"/>
        <v>62.70095886</v>
      </c>
      <c r="H42" s="43">
        <f t="shared" si="6"/>
        <v>35.24366157</v>
      </c>
      <c r="I42" s="44" t="str">
        <f t="shared" si="117"/>
        <v>D+</v>
      </c>
      <c r="J42" s="45">
        <f t="shared" si="118"/>
        <v>12.05222666</v>
      </c>
      <c r="K42" s="42">
        <f t="shared" si="7"/>
        <v>62.86400461</v>
      </c>
      <c r="L42" s="43">
        <f t="shared" si="8"/>
        <v>35.05784647</v>
      </c>
      <c r="M42" s="44" t="str">
        <f t="shared" si="119"/>
        <v>D+</v>
      </c>
      <c r="N42" s="45">
        <f t="shared" si="120"/>
        <v>10.50979322</v>
      </c>
      <c r="O42" s="42">
        <f t="shared" si="9"/>
        <v>59.42342623</v>
      </c>
      <c r="P42" s="43">
        <f t="shared" si="10"/>
        <v>38.67143713</v>
      </c>
      <c r="Q42" s="44" t="str">
        <f t="shared" si="121"/>
        <v>D+</v>
      </c>
      <c r="R42" s="45">
        <f t="shared" si="122"/>
        <v>11.82164184</v>
      </c>
      <c r="S42" s="42">
        <f t="shared" si="11"/>
        <v>60.98770019</v>
      </c>
      <c r="T42" s="43">
        <f t="shared" si="12"/>
        <v>31.91179921</v>
      </c>
      <c r="U42" s="43">
        <f t="shared" si="732"/>
        <v>6.123506521</v>
      </c>
      <c r="V42" s="44" t="str">
        <f t="shared" si="123"/>
        <v>D+</v>
      </c>
      <c r="W42" s="45">
        <f t="shared" si="124"/>
        <v>15.37938806</v>
      </c>
      <c r="X42" s="42">
        <f t="shared" si="14"/>
        <v>59.712927</v>
      </c>
      <c r="Y42" s="43">
        <f t="shared" si="15"/>
        <v>26.82226276</v>
      </c>
      <c r="Z42" s="43">
        <f t="shared" si="16"/>
        <v>11.20286766</v>
      </c>
      <c r="AA42" s="44" t="str">
        <f t="shared" si="125"/>
        <v>D+</v>
      </c>
      <c r="AB42" s="45">
        <f t="shared" si="126"/>
        <v>14.26895007</v>
      </c>
      <c r="AC42" s="42">
        <f t="shared" si="17"/>
        <v>47.03623991</v>
      </c>
      <c r="AD42" s="43">
        <f t="shared" si="18"/>
        <v>29.02037144</v>
      </c>
      <c r="AE42" s="43">
        <f t="shared" si="19"/>
        <v>23.16429904</v>
      </c>
      <c r="AF42" s="44" t="str">
        <f t="shared" si="127"/>
        <v>D+</v>
      </c>
      <c r="AG42" s="45">
        <f t="shared" si="128"/>
        <v>8.388803757</v>
      </c>
      <c r="AH42" s="42">
        <f t="shared" si="20"/>
        <v>55.6381296</v>
      </c>
      <c r="AI42" s="43">
        <f t="shared" si="21"/>
        <v>43.93282586</v>
      </c>
      <c r="AJ42" s="44" t="str">
        <f t="shared" si="129"/>
        <v>D+</v>
      </c>
      <c r="AK42" s="45">
        <f t="shared" si="130"/>
        <v>9.779429224</v>
      </c>
      <c r="AL42" s="42">
        <f t="shared" si="22"/>
        <v>48.01701373</v>
      </c>
      <c r="AM42" s="43">
        <f t="shared" si="23"/>
        <v>51.66483147</v>
      </c>
      <c r="AN42" s="44" t="str">
        <f t="shared" si="131"/>
        <v>D+</v>
      </c>
      <c r="AO42" s="45">
        <f t="shared" si="132"/>
        <v>7.339889499</v>
      </c>
      <c r="AP42" s="42">
        <f t="shared" si="24"/>
        <v>47.67011479</v>
      </c>
      <c r="AQ42" s="43">
        <f t="shared" si="25"/>
        <v>37.20341672</v>
      </c>
      <c r="AR42" s="43">
        <f t="shared" si="26"/>
        <v>14.37707897</v>
      </c>
      <c r="AS42" s="44" t="str">
        <f t="shared" si="133"/>
        <v>D+</v>
      </c>
      <c r="AT42" s="45">
        <f t="shared" si="134"/>
        <v>11.47139692</v>
      </c>
      <c r="AU42" s="42">
        <f t="shared" si="27"/>
        <v>55.36298854</v>
      </c>
      <c r="AV42" s="43">
        <f t="shared" si="28"/>
        <v>44.08128025</v>
      </c>
      <c r="AW42" s="44" t="str">
        <f t="shared" si="135"/>
        <v>D+</v>
      </c>
      <c r="AX42" s="45">
        <f t="shared" si="136"/>
        <v>4.620091646</v>
      </c>
      <c r="AY42" s="42">
        <f t="shared" si="29"/>
        <v>46.81126866</v>
      </c>
      <c r="AZ42" s="43">
        <f t="shared" si="30"/>
        <v>53.00114476</v>
      </c>
      <c r="BA42" s="44" t="str">
        <f t="shared" si="137"/>
        <v>D+</v>
      </c>
      <c r="BB42" s="45">
        <f t="shared" si="138"/>
        <v>8.685355245</v>
      </c>
      <c r="BC42" s="42">
        <f t="shared" si="31"/>
        <v>64.03064935</v>
      </c>
      <c r="BD42" s="43">
        <f t="shared" si="32"/>
        <v>31.78155844</v>
      </c>
      <c r="BE42" s="43">
        <f t="shared" si="33"/>
        <v>4.072207792</v>
      </c>
      <c r="BF42" s="44" t="str">
        <f t="shared" si="139"/>
        <v>D+</v>
      </c>
      <c r="BG42" s="45">
        <f t="shared" si="140"/>
        <v>17.23526887</v>
      </c>
      <c r="BH42" s="42">
        <f t="shared" si="193"/>
        <v>80.86907927</v>
      </c>
      <c r="BI42" s="43">
        <f t="shared" si="34"/>
        <v>19.12758818</v>
      </c>
      <c r="BJ42" s="44" t="str">
        <f t="shared" si="141"/>
        <v>D+</v>
      </c>
      <c r="BK42" s="45">
        <f t="shared" si="142"/>
        <v>19.52597197</v>
      </c>
      <c r="BL42" s="42">
        <f t="shared" si="35"/>
        <v>63.62755373</v>
      </c>
      <c r="BM42" s="43">
        <f t="shared" si="36"/>
        <v>36.37219969</v>
      </c>
      <c r="BN42" s="43">
        <f t="shared" si="37"/>
        <v>0.0002465878408</v>
      </c>
      <c r="BO42" s="44" t="str">
        <f t="shared" si="143"/>
        <v>D+</v>
      </c>
      <c r="BP42" s="45">
        <f t="shared" si="144"/>
        <v>13.54514922</v>
      </c>
      <c r="BQ42" s="42">
        <f t="shared" si="358"/>
        <v>41.74030149</v>
      </c>
      <c r="BR42" s="43">
        <f t="shared" si="359"/>
        <v>58.25918253</v>
      </c>
      <c r="BS42" s="43">
        <f t="shared" si="360"/>
        <v>0.0005159812286</v>
      </c>
      <c r="BT42" s="44" t="str">
        <f t="shared" si="361"/>
        <v>R+</v>
      </c>
      <c r="BU42" s="45">
        <f t="shared" si="362"/>
        <v>0.5078317413</v>
      </c>
      <c r="BV42" s="42">
        <f t="shared" si="363"/>
        <v>49.0455925</v>
      </c>
      <c r="BW42" s="43">
        <f t="shared" si="364"/>
        <v>50.88926846</v>
      </c>
      <c r="BX42" s="44" t="str">
        <f t="shared" si="365"/>
        <v>D+</v>
      </c>
      <c r="BY42" s="45">
        <f t="shared" si="366"/>
        <v>4.529450089</v>
      </c>
      <c r="BZ42" s="42">
        <f t="shared" si="367"/>
        <v>57.59378948</v>
      </c>
      <c r="CA42" s="43">
        <f t="shared" si="368"/>
        <v>41.43612184</v>
      </c>
      <c r="CB42" s="51"/>
      <c r="CC42" s="43">
        <f t="shared" si="733"/>
        <v>0.7992017138</v>
      </c>
      <c r="CD42" s="44" t="str">
        <f t="shared" si="369"/>
        <v>D+</v>
      </c>
      <c r="CE42" s="45">
        <f t="shared" si="370"/>
        <v>5.78844262</v>
      </c>
      <c r="CF42" s="42">
        <f t="shared" si="371"/>
        <v>58.59340542</v>
      </c>
      <c r="CG42" s="43">
        <f t="shared" si="372"/>
        <v>41.26191208</v>
      </c>
      <c r="CH42" s="44" t="str">
        <f t="shared" si="373"/>
        <v>D+</v>
      </c>
      <c r="CI42" s="45">
        <f t="shared" si="374"/>
        <v>4.904501244</v>
      </c>
      <c r="CJ42" s="42">
        <f t="shared" si="375"/>
        <v>56.728362</v>
      </c>
      <c r="CK42" s="43">
        <f t="shared" si="376"/>
        <v>43.17417515</v>
      </c>
      <c r="CL42" s="44" t="str">
        <f t="shared" si="377"/>
        <v>D+</v>
      </c>
      <c r="CM42" s="45">
        <f t="shared" si="378"/>
        <v>1.783879396</v>
      </c>
      <c r="CN42" s="42">
        <f t="shared" si="379"/>
        <v>53.10079761</v>
      </c>
      <c r="CO42" s="43">
        <f t="shared" si="380"/>
        <v>40.17989704</v>
      </c>
      <c r="CP42" s="44" t="str">
        <f t="shared" si="381"/>
        <v>R+</v>
      </c>
      <c r="CQ42" s="45">
        <f t="shared" si="382"/>
        <v>5.533236213</v>
      </c>
      <c r="CR42" s="42">
        <f t="shared" si="383"/>
        <v>55.0790848</v>
      </c>
      <c r="CS42" s="43">
        <f t="shared" si="384"/>
        <v>43.30540632</v>
      </c>
      <c r="CT42" s="43">
        <f t="shared" si="734"/>
        <v>1.178945787</v>
      </c>
      <c r="CU42" s="44" t="str">
        <f t="shared" si="386"/>
        <v>R+</v>
      </c>
      <c r="CV42" s="45">
        <f t="shared" si="387"/>
        <v>3.165568562</v>
      </c>
      <c r="CW42" s="42">
        <f t="shared" si="388"/>
        <v>50.15852003</v>
      </c>
      <c r="CX42" s="43">
        <f t="shared" si="389"/>
        <v>49.54678449</v>
      </c>
      <c r="CY42" s="44" t="str">
        <f t="shared" si="390"/>
        <v>D+</v>
      </c>
      <c r="CZ42" s="45">
        <f t="shared" si="391"/>
        <v>9.104711593</v>
      </c>
      <c r="DA42" s="42">
        <f t="shared" si="392"/>
        <v>36.45908193</v>
      </c>
      <c r="DB42" s="43">
        <f t="shared" si="393"/>
        <v>59.62734693</v>
      </c>
      <c r="DC42" s="43">
        <f t="shared" si="539"/>
        <v>3.63039288</v>
      </c>
      <c r="DD42" s="44" t="str">
        <f t="shared" si="395"/>
        <v>D+</v>
      </c>
      <c r="DE42" s="45">
        <f t="shared" si="396"/>
        <v>3.159173013</v>
      </c>
      <c r="DF42" s="42">
        <f t="shared" si="397"/>
        <v>32.77870712</v>
      </c>
      <c r="DG42" s="43">
        <f t="shared" si="398"/>
        <v>63.9733065</v>
      </c>
      <c r="DH42" s="43">
        <f t="shared" si="651"/>
        <v>2.590173889</v>
      </c>
      <c r="DI42" s="44" t="str">
        <f t="shared" si="400"/>
        <v>R+</v>
      </c>
      <c r="DJ42" s="45">
        <f t="shared" si="401"/>
        <v>2.239287578</v>
      </c>
      <c r="DK42" s="42">
        <f t="shared" si="402"/>
        <v>45.99845131</v>
      </c>
      <c r="DL42" s="43">
        <f t="shared" si="403"/>
        <v>51.08180742</v>
      </c>
      <c r="DM42" s="43">
        <f t="shared" si="404"/>
        <v>2.179557256</v>
      </c>
      <c r="DN42" s="44" t="str">
        <f t="shared" si="405"/>
        <v>R+</v>
      </c>
      <c r="DO42" s="45">
        <f t="shared" si="406"/>
        <v>4.261623111</v>
      </c>
      <c r="DP42" s="42">
        <f t="shared" si="407"/>
        <v>39.04280176</v>
      </c>
      <c r="DQ42" s="43">
        <f t="shared" si="408"/>
        <v>35.56499859</v>
      </c>
      <c r="DR42" s="43">
        <f t="shared" si="735"/>
        <v>21.66790767</v>
      </c>
      <c r="DS42" s="43">
        <f t="shared" si="410"/>
        <v>2.630497856</v>
      </c>
      <c r="DT42" s="44" t="str">
        <f t="shared" si="411"/>
        <v>R+</v>
      </c>
      <c r="DU42" s="45">
        <f t="shared" si="412"/>
        <v>12.01339624</v>
      </c>
      <c r="DV42" s="42">
        <f t="shared" si="652"/>
        <v>34.1634747</v>
      </c>
      <c r="DW42" s="43">
        <f t="shared" si="653"/>
        <v>60.76302944</v>
      </c>
      <c r="DX42" s="43">
        <f t="shared" si="654"/>
        <v>1.887522989</v>
      </c>
      <c r="DY42" s="44" t="str">
        <f t="shared" si="655"/>
        <v>R+</v>
      </c>
      <c r="DZ42" s="45">
        <f t="shared" si="656"/>
        <v>9.505288907</v>
      </c>
      <c r="EA42" s="42">
        <f t="shared" si="736"/>
        <v>36.178921</v>
      </c>
      <c r="EB42" s="43">
        <f t="shared" si="737"/>
        <v>60.5992193</v>
      </c>
      <c r="EC42" s="43">
        <f t="shared" si="738"/>
        <v>1.392449313</v>
      </c>
      <c r="ED42" s="44" t="str">
        <f t="shared" si="739"/>
        <v>R+</v>
      </c>
      <c r="EE42" s="45">
        <f t="shared" si="740"/>
        <v>2.601736832</v>
      </c>
      <c r="EF42" s="42">
        <f t="shared" si="741"/>
        <v>35.03572186</v>
      </c>
      <c r="EG42" s="43">
        <f t="shared" si="742"/>
        <v>59.74393436</v>
      </c>
      <c r="EH42" s="44" t="str">
        <f t="shared" si="743"/>
        <v>R+</v>
      </c>
      <c r="EI42" s="45">
        <f t="shared" si="744"/>
        <v>9.88034574</v>
      </c>
      <c r="EJ42" s="42">
        <f t="shared" si="745"/>
        <v>26.39226066</v>
      </c>
      <c r="EK42" s="43">
        <f t="shared" si="746"/>
        <v>68.3343981</v>
      </c>
      <c r="EL42" s="44" t="str">
        <f t="shared" si="747"/>
        <v>R+</v>
      </c>
      <c r="EM42" s="45">
        <f t="shared" si="748"/>
        <v>19.93145564</v>
      </c>
      <c r="EN42" s="42">
        <f t="shared" si="749"/>
        <v>45.74780059</v>
      </c>
      <c r="EO42" s="43">
        <f t="shared" si="750"/>
        <v>50.7086999</v>
      </c>
      <c r="EP42" s="43">
        <f t="shared" si="751"/>
        <v>0.4286036544</v>
      </c>
      <c r="EQ42" s="44" t="str">
        <f t="shared" si="752"/>
        <v>R+</v>
      </c>
      <c r="ER42" s="45">
        <f t="shared" si="753"/>
        <v>4.261239421</v>
      </c>
      <c r="ES42" s="42">
        <f t="shared" si="754"/>
        <v>42.99202943</v>
      </c>
      <c r="ET42" s="43">
        <f t="shared" si="755"/>
        <v>53.87860208</v>
      </c>
      <c r="EU42" s="44" t="str">
        <f t="shared" si="756"/>
        <v>R+</v>
      </c>
      <c r="EV42" s="45">
        <f t="shared" si="757"/>
        <v>6.049523679</v>
      </c>
      <c r="EW42" s="42">
        <f t="shared" si="758"/>
        <v>37.81086937</v>
      </c>
      <c r="EX42" s="43">
        <f t="shared" si="759"/>
        <v>58.06963474</v>
      </c>
      <c r="EY42" s="44" t="str">
        <f t="shared" si="760"/>
        <v>R+</v>
      </c>
      <c r="EZ42" s="45">
        <f t="shared" si="761"/>
        <v>10.85922126</v>
      </c>
      <c r="FA42" s="42">
        <f t="shared" si="762"/>
        <v>36.87018984</v>
      </c>
      <c r="FB42" s="43">
        <f t="shared" si="763"/>
        <v>62.23704464</v>
      </c>
      <c r="FC42" s="43">
        <f t="shared" si="764"/>
        <v>0.807251582</v>
      </c>
      <c r="FD42" s="44" t="str">
        <f t="shared" si="765"/>
        <v>R+</v>
      </c>
      <c r="FE42" s="45">
        <f t="shared" si="766"/>
        <v>12.7467119</v>
      </c>
      <c r="FF42" s="42">
        <f t="shared" si="767"/>
        <v>40.22984189</v>
      </c>
      <c r="FG42" s="43">
        <f t="shared" si="768"/>
        <v>59.28944305</v>
      </c>
      <c r="FH42" s="44" t="str">
        <f t="shared" si="769"/>
        <v>R+</v>
      </c>
      <c r="FI42" s="45">
        <f t="shared" si="770"/>
        <v>11.09408517</v>
      </c>
      <c r="FJ42" s="42">
        <f t="shared" si="771"/>
        <v>28.05622828</v>
      </c>
      <c r="FK42" s="43">
        <f t="shared" si="772"/>
        <v>71.94377172</v>
      </c>
      <c r="FL42" s="44" t="str">
        <f t="shared" si="773"/>
        <v>R+</v>
      </c>
      <c r="FM42" s="45">
        <f t="shared" si="774"/>
        <v>16.00603804</v>
      </c>
      <c r="FN42" s="42">
        <f t="shared" si="775"/>
        <v>33.50903229</v>
      </c>
      <c r="FO42" s="43">
        <f t="shared" si="776"/>
        <v>66.49096771</v>
      </c>
      <c r="FP42" s="44" t="str">
        <f t="shared" si="777"/>
        <v>R+</v>
      </c>
      <c r="FQ42" s="45">
        <f t="shared" si="778"/>
        <v>13.8278343</v>
      </c>
      <c r="FR42" s="42">
        <f t="shared" si="779"/>
        <v>37.7585592</v>
      </c>
      <c r="FS42" s="43">
        <f t="shared" si="780"/>
        <v>62.2414408</v>
      </c>
      <c r="FT42" s="44" t="str">
        <f t="shared" si="781"/>
        <v>R+</v>
      </c>
      <c r="FU42" s="45">
        <f t="shared" si="782"/>
        <v>7.199927875</v>
      </c>
      <c r="FV42" s="42">
        <f t="shared" si="783"/>
        <v>38.62964262</v>
      </c>
      <c r="FW42" s="43">
        <f t="shared" si="784"/>
        <v>61.37035738</v>
      </c>
      <c r="FX42" s="51"/>
      <c r="FY42" s="51"/>
      <c r="FZ42" s="42">
        <f t="shared" si="787"/>
        <v>33.69992937</v>
      </c>
      <c r="GA42" s="43">
        <f t="shared" si="788"/>
        <v>57.84986379</v>
      </c>
      <c r="GB42" s="43">
        <f t="shared" si="789"/>
        <v>8.450206841</v>
      </c>
      <c r="GC42" s="42">
        <f t="shared" si="790"/>
        <v>51.36724493</v>
      </c>
      <c r="GD42" s="43">
        <f t="shared" si="791"/>
        <v>44.84563364</v>
      </c>
      <c r="GE42" s="43">
        <f t="shared" si="792"/>
        <v>3.787121435</v>
      </c>
      <c r="GF42" s="44" t="str">
        <f t="shared" si="793"/>
        <v>W+</v>
      </c>
      <c r="GG42" s="45">
        <f t="shared" si="794"/>
        <v>0.2789330383</v>
      </c>
      <c r="GH42" s="42">
        <f t="shared" si="795"/>
        <v>32.68489467</v>
      </c>
      <c r="GI42" s="43">
        <f t="shared" si="796"/>
        <v>60.77095473</v>
      </c>
      <c r="GJ42" s="43">
        <f t="shared" si="797"/>
        <v>6.544150605</v>
      </c>
      <c r="GK42" s="44" t="str">
        <f t="shared" si="798"/>
        <v>W+</v>
      </c>
      <c r="GL42" s="45">
        <f t="shared" si="799"/>
        <v>12.35692485</v>
      </c>
      <c r="GM42" s="42">
        <f t="shared" si="800"/>
        <v>39.58197788</v>
      </c>
      <c r="GN42" s="43">
        <f t="shared" si="801"/>
        <v>59.54782043</v>
      </c>
      <c r="GO42" s="43">
        <f t="shared" si="802"/>
        <v>0.8702016916</v>
      </c>
      <c r="GP42" s="44" t="str">
        <f t="shared" si="803"/>
        <v>W+</v>
      </c>
      <c r="GQ42" s="45">
        <f t="shared" si="804"/>
        <v>10.81709095</v>
      </c>
      <c r="GR42" s="42">
        <f t="shared" si="805"/>
        <v>38.29022155</v>
      </c>
      <c r="GS42" s="43">
        <f t="shared" si="806"/>
        <v>61.22259599</v>
      </c>
      <c r="GT42" s="44" t="str">
        <f t="shared" si="807"/>
        <v>W+</v>
      </c>
      <c r="GU42" s="45">
        <f t="shared" si="808"/>
        <v>8.488555504</v>
      </c>
      <c r="GV42" s="42">
        <f t="shared" si="809"/>
        <v>52.23827987</v>
      </c>
      <c r="GW42" s="43">
        <f t="shared" si="810"/>
        <v>47.76172013</v>
      </c>
      <c r="GX42" s="51"/>
      <c r="GY42" s="51"/>
      <c r="GZ42" s="50" t="str">
        <f t="shared" si="811"/>
        <v>D+</v>
      </c>
      <c r="HA42" s="45">
        <f t="shared" si="812"/>
        <v>1.369372984</v>
      </c>
      <c r="HB42" s="42">
        <f t="shared" si="813"/>
        <v>43.0713128</v>
      </c>
      <c r="HC42" s="43">
        <f>100*NX42/NV42</f>
        <v>56.9286872</v>
      </c>
      <c r="HD42" s="51"/>
      <c r="HE42" s="44" t="str">
        <f t="shared" si="814"/>
        <v>R+</v>
      </c>
      <c r="HF42" s="45">
        <f t="shared" si="815"/>
        <v>16.64231061</v>
      </c>
      <c r="HG42" s="42">
        <f t="shared" si="816"/>
        <v>22.96503497</v>
      </c>
      <c r="HH42" s="43">
        <f t="shared" si="817"/>
        <v>77.03496503</v>
      </c>
      <c r="HI42" s="44" t="str">
        <f t="shared" si="818"/>
        <v>R+</v>
      </c>
      <c r="HJ42" s="45">
        <f t="shared" si="819"/>
        <v>33.18635924</v>
      </c>
      <c r="HK42" s="14"/>
      <c r="HL42" s="56">
        <v>464144.0</v>
      </c>
      <c r="HM42" s="75">
        <v>252525.0</v>
      </c>
      <c r="HN42" s="75">
        <v>180543.0</v>
      </c>
      <c r="HO42" s="76">
        <v>14746.0</v>
      </c>
      <c r="HP42" s="39">
        <v>446049.0</v>
      </c>
      <c r="HQ42" s="34">
        <v>279677.0</v>
      </c>
      <c r="HR42" s="73">
        <v>157204.0</v>
      </c>
      <c r="HS42" s="39">
        <v>471766.0</v>
      </c>
      <c r="HT42" s="34">
        <v>296571.0</v>
      </c>
      <c r="HU42" s="73">
        <v>165391.0</v>
      </c>
      <c r="HV42" s="39">
        <v>437134.0</v>
      </c>
      <c r="HW42" s="34">
        <v>259760.0</v>
      </c>
      <c r="HX42" s="73">
        <v>169046.0</v>
      </c>
      <c r="HY42" s="39">
        <v>409112.0</v>
      </c>
      <c r="HZ42" s="34">
        <v>249508.0</v>
      </c>
      <c r="IA42" s="34">
        <v>130555.0</v>
      </c>
      <c r="IB42" s="73">
        <v>25052.0</v>
      </c>
      <c r="IC42" s="39">
        <v>390284.0</v>
      </c>
      <c r="ID42" s="34">
        <v>233050.0</v>
      </c>
      <c r="IE42" s="34">
        <v>104683.0</v>
      </c>
      <c r="IF42" s="73">
        <v>43723.0</v>
      </c>
      <c r="IG42" s="39">
        <v>453478.0</v>
      </c>
      <c r="IH42" s="34">
        <v>213299.0</v>
      </c>
      <c r="II42" s="34">
        <v>131601.0</v>
      </c>
      <c r="IJ42" s="73">
        <v>105045.0</v>
      </c>
      <c r="IK42" s="39">
        <v>404620.0</v>
      </c>
      <c r="IL42" s="34">
        <v>225123.0</v>
      </c>
      <c r="IM42" s="73">
        <v>177761.0</v>
      </c>
      <c r="IN42" s="39">
        <v>410492.0</v>
      </c>
      <c r="IO42" s="34">
        <v>197106.0</v>
      </c>
      <c r="IP42" s="73">
        <v>212080.0</v>
      </c>
      <c r="IQ42" s="39">
        <v>416072.0</v>
      </c>
      <c r="IR42" s="34">
        <v>198342.0</v>
      </c>
      <c r="IS42" s="34">
        <v>154793.0</v>
      </c>
      <c r="IT42" s="73">
        <v>59819.0</v>
      </c>
      <c r="IU42" s="39">
        <v>411170.0</v>
      </c>
      <c r="IV42" s="34">
        <v>227636.0</v>
      </c>
      <c r="IW42" s="73">
        <v>181249.0</v>
      </c>
      <c r="IX42" s="39">
        <v>415808.0</v>
      </c>
      <c r="IY42" s="34">
        <v>194645.0</v>
      </c>
      <c r="IZ42" s="73">
        <v>220383.0</v>
      </c>
      <c r="JA42" s="39">
        <v>385000.0</v>
      </c>
      <c r="JB42" s="34">
        <v>246518.0</v>
      </c>
      <c r="JC42" s="34">
        <v>122359.0</v>
      </c>
      <c r="JD42" s="73">
        <v>15678.0</v>
      </c>
      <c r="JE42" s="39">
        <v>390091.0</v>
      </c>
      <c r="JF42" s="34">
        <v>315463.0</v>
      </c>
      <c r="JG42" s="73">
        <v>74615.0</v>
      </c>
      <c r="JH42" s="39">
        <v>405535.0</v>
      </c>
      <c r="JI42" s="34">
        <v>258032.0</v>
      </c>
      <c r="JJ42" s="34">
        <v>147502.0</v>
      </c>
      <c r="JK42" s="73">
        <v>1.0</v>
      </c>
      <c r="JL42" s="39">
        <v>387611.0</v>
      </c>
      <c r="JM42" s="34">
        <v>161790.0</v>
      </c>
      <c r="JN42" s="34">
        <v>225819.0</v>
      </c>
      <c r="JO42" s="73">
        <v>2.0</v>
      </c>
      <c r="JP42" s="39">
        <v>414498.0</v>
      </c>
      <c r="JQ42" s="34">
        <v>203293.0</v>
      </c>
      <c r="JR42" s="73">
        <v>210935.0</v>
      </c>
      <c r="JS42" s="39">
        <v>327702.0</v>
      </c>
      <c r="JT42" s="34">
        <v>188736.0</v>
      </c>
      <c r="JU42" s="34">
        <v>135787.0</v>
      </c>
      <c r="JV42" s="34">
        <v>0.0</v>
      </c>
      <c r="JW42" s="73">
        <v>2619.0</v>
      </c>
      <c r="JX42" s="39">
        <v>299276.0</v>
      </c>
      <c r="JY42" s="34">
        <v>175356.0</v>
      </c>
      <c r="JZ42" s="73">
        <v>123487.0</v>
      </c>
      <c r="KA42" s="39">
        <v>321148.0</v>
      </c>
      <c r="KB42" s="34">
        <v>182182.0</v>
      </c>
      <c r="KC42" s="73">
        <v>138653.0</v>
      </c>
      <c r="KD42" s="39">
        <v>311178.0</v>
      </c>
      <c r="KE42" s="34">
        <v>165238.0</v>
      </c>
      <c r="KF42" s="73">
        <v>125031.0</v>
      </c>
      <c r="KG42" s="39">
        <v>266170.0</v>
      </c>
      <c r="KH42" s="34">
        <v>146604.0</v>
      </c>
      <c r="KI42" s="34">
        <v>115266.0</v>
      </c>
      <c r="KJ42" s="73">
        <v>3138.0</v>
      </c>
      <c r="KK42" s="39">
        <v>237194.0</v>
      </c>
      <c r="KL42" s="34">
        <v>118973.0</v>
      </c>
      <c r="KM42" s="73">
        <v>117522.0</v>
      </c>
      <c r="KN42" s="39">
        <v>210115.0</v>
      </c>
      <c r="KO42" s="34">
        <v>76606.0</v>
      </c>
      <c r="KP42" s="34">
        <v>125286.0</v>
      </c>
      <c r="KQ42" s="73">
        <v>7628.0</v>
      </c>
      <c r="KR42" s="39">
        <v>167981.0</v>
      </c>
      <c r="KS42" s="34">
        <v>55062.0</v>
      </c>
      <c r="KT42" s="34">
        <v>107463.0</v>
      </c>
      <c r="KU42" s="73">
        <v>4351.0</v>
      </c>
      <c r="KV42" s="39">
        <v>87816.0</v>
      </c>
      <c r="KW42" s="34">
        <v>40394.0</v>
      </c>
      <c r="KX42" s="34">
        <v>44858.0</v>
      </c>
      <c r="KY42" s="73">
        <v>1914.0</v>
      </c>
      <c r="KZ42" s="39">
        <v>77894.0</v>
      </c>
      <c r="LA42" s="34">
        <v>30412.0</v>
      </c>
      <c r="LB42" s="34">
        <v>27703.0</v>
      </c>
      <c r="LC42" s="34">
        <v>16878.0</v>
      </c>
      <c r="LD42" s="73">
        <v>2049.0</v>
      </c>
      <c r="LE42" s="39">
        <v>72317.0</v>
      </c>
      <c r="LF42" s="34">
        <v>24706.0</v>
      </c>
      <c r="LG42" s="34">
        <v>43942.0</v>
      </c>
      <c r="LH42" s="73">
        <v>1365.0</v>
      </c>
      <c r="LI42" s="39">
        <v>68656.0</v>
      </c>
      <c r="LJ42" s="34">
        <v>24839.0</v>
      </c>
      <c r="LK42" s="34">
        <v>41605.0</v>
      </c>
      <c r="LL42" s="73">
        <v>956.0</v>
      </c>
      <c r="LM42" s="39">
        <v>56548.0</v>
      </c>
      <c r="LN42" s="34">
        <v>19812.0</v>
      </c>
      <c r="LO42" s="73">
        <v>33784.0</v>
      </c>
      <c r="LP42" s="39">
        <v>54785.0</v>
      </c>
      <c r="LQ42" s="34">
        <v>14459.0</v>
      </c>
      <c r="LR42" s="73">
        <v>37437.0</v>
      </c>
      <c r="LS42" s="39">
        <v>53196.0</v>
      </c>
      <c r="LT42" s="34">
        <v>24336.0</v>
      </c>
      <c r="LU42" s="34">
        <v>26975.0</v>
      </c>
      <c r="LV42" s="73">
        <v>228.0</v>
      </c>
      <c r="LW42" s="39">
        <v>40775.0</v>
      </c>
      <c r="LX42" s="34">
        <v>17530.0</v>
      </c>
      <c r="LY42" s="73">
        <v>21969.0</v>
      </c>
      <c r="LZ42" s="39">
        <v>32771.0</v>
      </c>
      <c r="MA42" s="34">
        <v>12391.0</v>
      </c>
      <c r="MB42" s="73">
        <v>19030.0</v>
      </c>
      <c r="MC42" s="39">
        <v>29235.0</v>
      </c>
      <c r="MD42" s="34">
        <v>10779.0</v>
      </c>
      <c r="ME42" s="34">
        <v>18195.0</v>
      </c>
      <c r="MF42" s="73">
        <v>236.0</v>
      </c>
      <c r="MG42" s="39">
        <v>26627.0</v>
      </c>
      <c r="MH42" s="34">
        <v>10712.0</v>
      </c>
      <c r="MI42" s="73">
        <v>15787.0</v>
      </c>
      <c r="MJ42" s="39">
        <v>18994.0</v>
      </c>
      <c r="MK42" s="34">
        <v>5329.0</v>
      </c>
      <c r="ML42" s="73">
        <v>13665.0</v>
      </c>
      <c r="MM42" s="39">
        <v>19541.0</v>
      </c>
      <c r="MN42" s="34">
        <v>6548.0</v>
      </c>
      <c r="MO42" s="73">
        <v>12993.0</v>
      </c>
      <c r="MP42" s="39">
        <v>22432.0</v>
      </c>
      <c r="MQ42" s="34">
        <v>8470.0</v>
      </c>
      <c r="MR42" s="73">
        <v>13962.0</v>
      </c>
      <c r="MS42" s="39">
        <v>19951.0</v>
      </c>
      <c r="MT42" s="34">
        <v>7707.0</v>
      </c>
      <c r="MU42" s="34">
        <v>12244.0</v>
      </c>
      <c r="MV42" s="34">
        <v>0.0</v>
      </c>
      <c r="MW42" s="73">
        <v>0.0</v>
      </c>
      <c r="MX42" s="39">
        <v>19822.0</v>
      </c>
      <c r="MY42" s="34">
        <v>6680.0</v>
      </c>
      <c r="MZ42" s="34">
        <v>11467.0</v>
      </c>
      <c r="NA42" s="73">
        <v>1675.0</v>
      </c>
      <c r="NB42" s="39">
        <v>17005.0</v>
      </c>
      <c r="NC42" s="34">
        <v>8735.0</v>
      </c>
      <c r="ND42" s="34">
        <v>7626.0</v>
      </c>
      <c r="NE42" s="73">
        <v>644.0</v>
      </c>
      <c r="NF42" s="39">
        <v>11155.0</v>
      </c>
      <c r="NG42" s="34">
        <v>3646.0</v>
      </c>
      <c r="NH42" s="34">
        <v>6779.0</v>
      </c>
      <c r="NI42" s="73">
        <v>730.0</v>
      </c>
      <c r="NJ42" s="39">
        <v>12296.0</v>
      </c>
      <c r="NK42" s="34">
        <v>4867.0</v>
      </c>
      <c r="NL42" s="34">
        <v>7322.0</v>
      </c>
      <c r="NM42" s="73">
        <v>107.0</v>
      </c>
      <c r="NN42" s="39">
        <v>8621.0</v>
      </c>
      <c r="NO42" s="34">
        <v>3301.0</v>
      </c>
      <c r="NP42" s="73">
        <v>5278.0</v>
      </c>
      <c r="NQ42" s="39">
        <v>5674.0</v>
      </c>
      <c r="NR42" s="34">
        <v>2964.0</v>
      </c>
      <c r="NS42" s="34">
        <v>2710.0</v>
      </c>
      <c r="NT42" s="34">
        <v>0.0</v>
      </c>
      <c r="NU42" s="34">
        <v>0.0</v>
      </c>
      <c r="NV42" s="39">
        <v>4936.0</v>
      </c>
      <c r="NW42" s="34">
        <v>2126.0</v>
      </c>
      <c r="NX42" s="34">
        <v>2810.0</v>
      </c>
      <c r="NY42" s="34">
        <v>0.0</v>
      </c>
      <c r="NZ42" s="39">
        <v>3575.0</v>
      </c>
      <c r="OA42" s="34">
        <v>821.0</v>
      </c>
      <c r="OB42" s="73">
        <v>2754.0</v>
      </c>
      <c r="OC42" s="14"/>
      <c r="OD42" s="40">
        <f t="shared" si="145"/>
        <v>7.197483333</v>
      </c>
      <c r="OE42" s="40">
        <f t="shared" si="146"/>
        <v>12.05222666</v>
      </c>
      <c r="OF42" s="40">
        <f t="shared" si="147"/>
        <v>10.50979322</v>
      </c>
      <c r="OG42" s="40">
        <f t="shared" si="148"/>
        <v>11.82164184</v>
      </c>
      <c r="OH42" s="40">
        <f t="shared" si="149"/>
        <v>15.37938806</v>
      </c>
      <c r="OI42" s="40">
        <f t="shared" si="150"/>
        <v>14.26895007</v>
      </c>
      <c r="OJ42" s="40">
        <f t="shared" si="151"/>
        <v>8.388803757</v>
      </c>
      <c r="OK42" s="40">
        <f t="shared" si="152"/>
        <v>9.779429224</v>
      </c>
      <c r="OL42" s="40">
        <f t="shared" si="153"/>
        <v>7.339889499</v>
      </c>
      <c r="OM42" s="40">
        <f t="shared" si="154"/>
        <v>11.47139692</v>
      </c>
      <c r="ON42" s="40">
        <f t="shared" si="155"/>
        <v>4.620091646</v>
      </c>
      <c r="OO42" s="40">
        <f t="shared" si="156"/>
        <v>8.685355245</v>
      </c>
      <c r="OP42" s="40">
        <f t="shared" si="157"/>
        <v>17.23526887</v>
      </c>
      <c r="OQ42" s="40">
        <f t="shared" si="158"/>
        <v>19.52597197</v>
      </c>
      <c r="OR42" s="40">
        <f t="shared" si="159"/>
        <v>13.54514922</v>
      </c>
      <c r="OS42" s="40">
        <f t="shared" si="160"/>
        <v>-0.5078317413</v>
      </c>
      <c r="OT42" s="40">
        <f t="shared" si="161"/>
        <v>4.529450089</v>
      </c>
      <c r="OU42" s="40">
        <f t="shared" si="162"/>
        <v>5.78844262</v>
      </c>
      <c r="OV42" s="40">
        <f t="shared" si="163"/>
        <v>4.904501244</v>
      </c>
      <c r="OW42" s="40">
        <f t="shared" si="164"/>
        <v>1.783879396</v>
      </c>
      <c r="OX42" s="40">
        <f t="shared" si="165"/>
        <v>-5.533236213</v>
      </c>
      <c r="OY42" s="40">
        <f t="shared" si="166"/>
        <v>-3.165568562</v>
      </c>
      <c r="OZ42" s="40">
        <f t="shared" si="167"/>
        <v>9.104711593</v>
      </c>
      <c r="PA42" s="40">
        <f t="shared" si="168"/>
        <v>3.159173013</v>
      </c>
      <c r="PB42" s="40">
        <f t="shared" si="169"/>
        <v>-2.239287578</v>
      </c>
      <c r="PC42" s="40">
        <f t="shared" si="170"/>
        <v>-4.261623111</v>
      </c>
      <c r="PD42" s="40">
        <f t="shared" si="171"/>
        <v>-12.01339624</v>
      </c>
      <c r="PE42" s="40">
        <f t="shared" si="172"/>
        <v>-9.505288907</v>
      </c>
      <c r="PF42" s="40">
        <f t="shared" si="173"/>
        <v>-2.601736832</v>
      </c>
      <c r="PG42" s="40">
        <f t="shared" si="174"/>
        <v>-9.88034574</v>
      </c>
      <c r="PH42" s="40">
        <f t="shared" si="175"/>
        <v>-19.93145564</v>
      </c>
      <c r="PI42" s="40">
        <f t="shared" si="176"/>
        <v>-4.261239421</v>
      </c>
      <c r="PJ42" s="40">
        <f t="shared" si="177"/>
        <v>-6.049523679</v>
      </c>
      <c r="PK42" s="40">
        <f t="shared" si="178"/>
        <v>-10.85922126</v>
      </c>
      <c r="PL42" s="40">
        <f t="shared" si="179"/>
        <v>-12.7467119</v>
      </c>
      <c r="PM42" s="40">
        <f t="shared" si="180"/>
        <v>-11.09408517</v>
      </c>
      <c r="PN42" s="40">
        <f t="shared" si="181"/>
        <v>-16.00603804</v>
      </c>
      <c r="PO42" s="40">
        <f t="shared" si="182"/>
        <v>-13.8278343</v>
      </c>
      <c r="PP42" s="40">
        <f t="shared" si="183"/>
        <v>-7.199927875</v>
      </c>
      <c r="PQ42" s="40">
        <f t="shared" si="184"/>
        <v>-4.050125388</v>
      </c>
      <c r="PR42" s="40">
        <f t="shared" si="185"/>
        <v>-20.97448735</v>
      </c>
      <c r="PS42" s="40">
        <f t="shared" si="186"/>
        <v>-0.2789330383</v>
      </c>
      <c r="PT42" s="40">
        <f t="shared" si="187"/>
        <v>-12.35692485</v>
      </c>
      <c r="PU42" s="40">
        <f t="shared" si="188"/>
        <v>-10.81709095</v>
      </c>
      <c r="PV42" s="40">
        <f t="shared" si="189"/>
        <v>-8.488555504</v>
      </c>
      <c r="PW42" s="40">
        <f t="shared" si="190"/>
        <v>1.369372984</v>
      </c>
      <c r="PX42" s="40">
        <f t="shared" si="191"/>
        <v>-16.64231061</v>
      </c>
      <c r="PY42" s="40">
        <f t="shared" si="192"/>
        <v>-33.18635924</v>
      </c>
    </row>
    <row r="43">
      <c r="A43" s="41" t="s">
        <v>197</v>
      </c>
      <c r="B43" s="42">
        <f t="shared" si="2"/>
        <v>40.67341979</v>
      </c>
      <c r="C43" s="43">
        <f t="shared" si="3"/>
        <v>54.93933269</v>
      </c>
      <c r="D43" s="43">
        <f t="shared" si="4"/>
        <v>2.339675144</v>
      </c>
      <c r="E43" s="44" t="str">
        <f t="shared" si="115"/>
        <v>R+</v>
      </c>
      <c r="F43" s="45">
        <f t="shared" si="116"/>
        <v>8.57347712</v>
      </c>
      <c r="G43" s="42">
        <f t="shared" si="5"/>
        <v>44.08803341</v>
      </c>
      <c r="H43" s="43">
        <f t="shared" si="6"/>
        <v>54.56113126</v>
      </c>
      <c r="I43" s="44" t="str">
        <f t="shared" si="117"/>
        <v>R+</v>
      </c>
      <c r="J43" s="45">
        <f t="shared" si="118"/>
        <v>7.272774022</v>
      </c>
      <c r="K43" s="42">
        <f t="shared" si="7"/>
        <v>44.89656002</v>
      </c>
      <c r="L43" s="43">
        <f t="shared" si="8"/>
        <v>53.87364398</v>
      </c>
      <c r="M43" s="44" t="str">
        <f t="shared" si="119"/>
        <v>R+</v>
      </c>
      <c r="N43" s="45">
        <f t="shared" si="120"/>
        <v>8.23277348</v>
      </c>
      <c r="O43" s="42">
        <f t="shared" si="9"/>
        <v>40.90293189</v>
      </c>
      <c r="P43" s="43">
        <f t="shared" si="10"/>
        <v>57.98087444</v>
      </c>
      <c r="Q43" s="44" t="str">
        <f t="shared" si="121"/>
        <v>R+</v>
      </c>
      <c r="R43" s="45">
        <f t="shared" si="122"/>
        <v>7.39122734</v>
      </c>
      <c r="S43" s="42">
        <f t="shared" si="11"/>
        <v>40.90536264</v>
      </c>
      <c r="T43" s="43">
        <f t="shared" si="12"/>
        <v>56.83184502</v>
      </c>
      <c r="U43" s="43">
        <f t="shared" si="732"/>
        <v>1.465481794</v>
      </c>
      <c r="V43" s="44" t="str">
        <f t="shared" si="123"/>
        <v>R+</v>
      </c>
      <c r="W43" s="45">
        <f t="shared" si="124"/>
        <v>8.417332564</v>
      </c>
      <c r="X43" s="42">
        <f t="shared" si="14"/>
        <v>43.85122714</v>
      </c>
      <c r="Y43" s="43">
        <f t="shared" si="15"/>
        <v>49.88946955</v>
      </c>
      <c r="Z43" s="43">
        <f t="shared" si="16"/>
        <v>5.601427457</v>
      </c>
      <c r="AA43" s="44" t="str">
        <f t="shared" si="125"/>
        <v>R+</v>
      </c>
      <c r="AB43" s="45">
        <f t="shared" si="126"/>
        <v>7.955978878</v>
      </c>
      <c r="AC43" s="42">
        <f t="shared" si="17"/>
        <v>39.87552878</v>
      </c>
      <c r="AD43" s="43">
        <f t="shared" si="18"/>
        <v>48.02445184</v>
      </c>
      <c r="AE43" s="43">
        <f t="shared" si="19"/>
        <v>11.54834777</v>
      </c>
      <c r="AF43" s="44" t="str">
        <f t="shared" si="127"/>
        <v>R+</v>
      </c>
      <c r="AG43" s="45">
        <f t="shared" si="128"/>
        <v>8.090257432</v>
      </c>
      <c r="AH43" s="42">
        <f t="shared" si="20"/>
        <v>37.58119855</v>
      </c>
      <c r="AI43" s="43">
        <f t="shared" si="21"/>
        <v>61.50481385</v>
      </c>
      <c r="AJ43" s="44" t="str">
        <f t="shared" si="129"/>
        <v>R+</v>
      </c>
      <c r="AK43" s="45">
        <f t="shared" si="130"/>
        <v>8.170586894</v>
      </c>
      <c r="AL43" s="42">
        <f t="shared" si="22"/>
        <v>35.56590332</v>
      </c>
      <c r="AM43" s="43">
        <f t="shared" si="23"/>
        <v>63.55328639</v>
      </c>
      <c r="AN43" s="44" t="str">
        <f t="shared" si="131"/>
        <v>R+</v>
      </c>
      <c r="AO43" s="45">
        <f t="shared" si="132"/>
        <v>4.948424983</v>
      </c>
      <c r="AP43" s="42">
        <f t="shared" si="24"/>
        <v>48.03596968</v>
      </c>
      <c r="AQ43" s="43">
        <f t="shared" si="25"/>
        <v>49.56919748</v>
      </c>
      <c r="AR43" s="43">
        <f t="shared" si="26"/>
        <v>1.589739384</v>
      </c>
      <c r="AS43" s="44" t="str">
        <f t="shared" si="133"/>
        <v>D+</v>
      </c>
      <c r="AT43" s="45">
        <f t="shared" si="134"/>
        <v>4.519917962</v>
      </c>
      <c r="AU43" s="42">
        <f t="shared" si="27"/>
        <v>56.17099056</v>
      </c>
      <c r="AV43" s="43">
        <f t="shared" si="28"/>
        <v>43.12765857</v>
      </c>
      <c r="AW43" s="44" t="str">
        <f t="shared" si="135"/>
        <v>D+</v>
      </c>
      <c r="AX43" s="45">
        <f t="shared" si="136"/>
        <v>5.515443149</v>
      </c>
      <c r="AY43" s="42">
        <f t="shared" si="29"/>
        <v>27.92087095</v>
      </c>
      <c r="AZ43" s="43">
        <f t="shared" si="30"/>
        <v>70.57694577</v>
      </c>
      <c r="BA43" s="44" t="str">
        <f t="shared" si="137"/>
        <v>R+</v>
      </c>
      <c r="BB43" s="45">
        <f t="shared" si="138"/>
        <v>9.867199917</v>
      </c>
      <c r="BC43" s="42">
        <f t="shared" si="31"/>
        <v>29.60889499</v>
      </c>
      <c r="BD43" s="43">
        <f t="shared" si="32"/>
        <v>38.09128282</v>
      </c>
      <c r="BE43" s="43">
        <f t="shared" si="33"/>
        <v>32.29922247</v>
      </c>
      <c r="BF43" s="44" t="str">
        <f t="shared" si="139"/>
        <v>R+</v>
      </c>
      <c r="BG43" s="45">
        <f t="shared" si="140"/>
        <v>5.858725395</v>
      </c>
      <c r="BH43" s="42">
        <f t="shared" si="193"/>
        <v>41.10481824</v>
      </c>
      <c r="BI43" s="43">
        <f t="shared" si="34"/>
        <v>58.89365724</v>
      </c>
      <c r="BJ43" s="44" t="str">
        <f t="shared" si="141"/>
        <v>R+</v>
      </c>
      <c r="BK43" s="45">
        <f t="shared" si="142"/>
        <v>20.24035749</v>
      </c>
      <c r="BL43" s="42">
        <f t="shared" si="35"/>
        <v>51.23743173</v>
      </c>
      <c r="BM43" s="43">
        <f t="shared" si="36"/>
        <v>48.76230967</v>
      </c>
      <c r="BN43" s="43">
        <f t="shared" si="37"/>
        <v>0.0002586064217</v>
      </c>
      <c r="BO43" s="44" t="str">
        <f t="shared" si="143"/>
        <v>D+</v>
      </c>
      <c r="BP43" s="45">
        <f t="shared" si="144"/>
        <v>1.155002825</v>
      </c>
      <c r="BQ43" s="42">
        <f t="shared" si="358"/>
        <v>45.36916592</v>
      </c>
      <c r="BR43" s="43">
        <f t="shared" si="359"/>
        <v>25.18439167</v>
      </c>
      <c r="BS43" s="43">
        <f t="shared" si="360"/>
        <v>29.44644241</v>
      </c>
      <c r="BT43" s="44" t="str">
        <f t="shared" si="361"/>
        <v>D+</v>
      </c>
      <c r="BU43" s="45">
        <f t="shared" si="362"/>
        <v>22.0562272</v>
      </c>
      <c r="BV43" s="42">
        <f t="shared" si="363"/>
        <v>50.72151891</v>
      </c>
      <c r="BW43" s="43">
        <f t="shared" si="364"/>
        <v>49.27848109</v>
      </c>
      <c r="BX43" s="44" t="str">
        <f t="shared" si="365"/>
        <v>D+</v>
      </c>
      <c r="BY43" s="45">
        <f t="shared" si="366"/>
        <v>6.173407852</v>
      </c>
      <c r="BZ43" s="42">
        <f t="shared" si="367"/>
        <v>24.14446136</v>
      </c>
      <c r="CA43" s="43">
        <f t="shared" si="368"/>
        <v>3.777766867</v>
      </c>
      <c r="CB43" s="79">
        <f>100*JV43/JS43</f>
        <v>71.96905402</v>
      </c>
      <c r="CC43" s="43">
        <f t="shared" si="733"/>
        <v>0.1080163568</v>
      </c>
      <c r="CD43" s="44" t="str">
        <f t="shared" si="369"/>
        <v>D+</v>
      </c>
      <c r="CE43" s="45">
        <f t="shared" si="370"/>
        <v>34.10086537</v>
      </c>
      <c r="CF43" s="42">
        <f t="shared" si="371"/>
        <v>87.64304716</v>
      </c>
      <c r="CG43" s="43">
        <f t="shared" si="372"/>
        <v>4.45949214</v>
      </c>
      <c r="CH43" s="44" t="str">
        <f t="shared" si="373"/>
        <v>D+</v>
      </c>
      <c r="CI43" s="45">
        <f t="shared" si="374"/>
        <v>41.38432108</v>
      </c>
      <c r="CJ43" s="42">
        <f t="shared" si="375"/>
        <v>95.63065951</v>
      </c>
      <c r="CK43" s="43">
        <f t="shared" si="376"/>
        <v>4.367337126</v>
      </c>
      <c r="CL43" s="44" t="str">
        <f t="shared" si="377"/>
        <v>D+</v>
      </c>
      <c r="CM43" s="45">
        <f t="shared" si="378"/>
        <v>40.63274975</v>
      </c>
      <c r="CN43" s="42">
        <f t="shared" si="379"/>
        <v>98.57411402</v>
      </c>
      <c r="CO43" s="43">
        <f t="shared" si="380"/>
        <v>1.425885981</v>
      </c>
      <c r="CP43" s="44" t="str">
        <f t="shared" si="381"/>
        <v>D+</v>
      </c>
      <c r="CQ43" s="45">
        <f t="shared" si="382"/>
        <v>36.11506072</v>
      </c>
      <c r="CR43" s="42">
        <f t="shared" si="383"/>
        <v>98.02695222</v>
      </c>
      <c r="CS43" s="43">
        <f t="shared" si="384"/>
        <v>1.894508989</v>
      </c>
      <c r="CT43" s="43">
        <f t="shared" si="734"/>
        <v>0.07853879529</v>
      </c>
      <c r="CU43" s="44" t="str">
        <f t="shared" si="386"/>
        <v>D+</v>
      </c>
      <c r="CV43" s="45">
        <f t="shared" si="387"/>
        <v>38.95493009</v>
      </c>
      <c r="CW43" s="42">
        <f t="shared" si="388"/>
        <v>91.39275563</v>
      </c>
      <c r="CX43" s="43">
        <f t="shared" si="389"/>
        <v>8.538736244</v>
      </c>
      <c r="CY43" s="44" t="str">
        <f t="shared" si="390"/>
        <v>D+</v>
      </c>
      <c r="CZ43" s="45">
        <f t="shared" si="391"/>
        <v>50.2533498</v>
      </c>
      <c r="DA43" s="42">
        <f t="shared" si="392"/>
        <v>96.56368222</v>
      </c>
      <c r="DB43" s="43">
        <f t="shared" si="393"/>
        <v>2.212720681</v>
      </c>
      <c r="DC43" s="43">
        <f t="shared" si="539"/>
        <v>1.221626734</v>
      </c>
      <c r="DD43" s="44" t="str">
        <f t="shared" si="395"/>
        <v>D+</v>
      </c>
      <c r="DE43" s="45">
        <f t="shared" si="396"/>
        <v>62.97499286</v>
      </c>
      <c r="DF43" s="42">
        <f t="shared" si="397"/>
        <v>96.05137109</v>
      </c>
      <c r="DG43" s="43">
        <f t="shared" si="398"/>
        <v>3.906717758</v>
      </c>
      <c r="DH43" s="43">
        <f t="shared" si="651"/>
        <v>0.04191114837</v>
      </c>
      <c r="DI43" s="44" t="str">
        <f t="shared" si="400"/>
        <v>D+</v>
      </c>
      <c r="DJ43" s="45">
        <f t="shared" si="401"/>
        <v>59.9732611</v>
      </c>
      <c r="DK43" s="42">
        <f t="shared" si="402"/>
        <v>96.70690518</v>
      </c>
      <c r="DL43" s="43">
        <f t="shared" si="403"/>
        <v>2.42369277</v>
      </c>
      <c r="DM43" s="43">
        <f t="shared" si="404"/>
        <v>0.2110958219</v>
      </c>
      <c r="DN43" s="44" t="str">
        <f t="shared" si="405"/>
        <v>D+</v>
      </c>
      <c r="DO43" s="45">
        <f t="shared" si="406"/>
        <v>45.91154808</v>
      </c>
      <c r="DP43" s="42">
        <f t="shared" si="407"/>
        <v>95.93691102</v>
      </c>
      <c r="DQ43" s="43">
        <f t="shared" si="408"/>
        <v>1.063386569</v>
      </c>
      <c r="DR43" s="43">
        <f t="shared" si="735"/>
        <v>2.565221704</v>
      </c>
      <c r="DS43" s="43">
        <f t="shared" si="410"/>
        <v>0.3253645472</v>
      </c>
      <c r="DT43" s="44" t="str">
        <f t="shared" si="411"/>
        <v>D+</v>
      </c>
      <c r="DU43" s="45">
        <f t="shared" si="412"/>
        <v>34.55960874</v>
      </c>
      <c r="DV43" s="42">
        <f t="shared" si="652"/>
        <v>93.83690625</v>
      </c>
      <c r="DW43" s="43">
        <f t="shared" si="653"/>
        <v>5.943144669</v>
      </c>
      <c r="DX43" s="43">
        <f t="shared" si="654"/>
        <v>0.150650055</v>
      </c>
      <c r="DY43" s="44" t="str">
        <f t="shared" si="655"/>
        <v>D+</v>
      </c>
      <c r="DZ43" s="45">
        <f t="shared" si="656"/>
        <v>48.54907054</v>
      </c>
      <c r="EA43" s="42">
        <f t="shared" si="736"/>
        <v>95.36449073</v>
      </c>
      <c r="EB43" s="43">
        <f t="shared" si="737"/>
        <v>4.633694982</v>
      </c>
      <c r="EC43" s="51"/>
      <c r="ED43" s="44" t="str">
        <f t="shared" si="739"/>
        <v>D+</v>
      </c>
      <c r="EE43" s="45">
        <f t="shared" si="740"/>
        <v>55.38112369</v>
      </c>
      <c r="EF43" s="42">
        <f t="shared" si="741"/>
        <v>92.95638825</v>
      </c>
      <c r="EG43" s="43">
        <f t="shared" si="742"/>
        <v>7.043611745</v>
      </c>
      <c r="EH43" s="44" t="str">
        <f t="shared" si="743"/>
        <v>D+</v>
      </c>
      <c r="EI43" s="45">
        <f t="shared" si="744"/>
        <v>46.11059733</v>
      </c>
      <c r="EJ43" s="42">
        <f t="shared" si="745"/>
        <v>85.2954829</v>
      </c>
      <c r="EK43" s="43">
        <f t="shared" si="746"/>
        <v>13.50924019</v>
      </c>
      <c r="EL43" s="44" t="str">
        <f t="shared" si="747"/>
        <v>D+</v>
      </c>
      <c r="EM43" s="45">
        <f t="shared" si="748"/>
        <v>38.53438573</v>
      </c>
      <c r="EN43" s="42">
        <f t="shared" si="749"/>
        <v>77.55588335</v>
      </c>
      <c r="EO43" s="43">
        <f t="shared" si="750"/>
        <v>18.92800408</v>
      </c>
      <c r="EP43" s="43">
        <f t="shared" si="751"/>
        <v>3.413990696</v>
      </c>
      <c r="EQ43" s="44" t="str">
        <f t="shared" si="752"/>
        <v>D+</v>
      </c>
      <c r="ER43" s="45">
        <f t="shared" si="753"/>
        <v>28.69254635</v>
      </c>
      <c r="ES43" s="42">
        <f t="shared" si="754"/>
        <v>82.28308562</v>
      </c>
      <c r="ET43" s="43">
        <f t="shared" si="755"/>
        <v>17.1706439</v>
      </c>
      <c r="EU43" s="44" t="str">
        <f t="shared" si="756"/>
        <v>D+</v>
      </c>
      <c r="EV43" s="45">
        <f t="shared" si="757"/>
        <v>32.30464865</v>
      </c>
      <c r="EW43" s="42">
        <f t="shared" si="758"/>
        <v>75.25427746</v>
      </c>
      <c r="EX43" s="43">
        <f t="shared" si="759"/>
        <v>23.41292074</v>
      </c>
      <c r="EY43" s="44" t="str">
        <f t="shared" si="760"/>
        <v>D+</v>
      </c>
      <c r="EZ43" s="45">
        <f t="shared" si="761"/>
        <v>25.97618557</v>
      </c>
      <c r="FA43" s="42">
        <f t="shared" si="762"/>
        <v>65.51271254</v>
      </c>
      <c r="FB43" s="43">
        <f t="shared" si="763"/>
        <v>34.13214915</v>
      </c>
      <c r="FC43" s="43">
        <f t="shared" si="764"/>
        <v>0.333936028</v>
      </c>
      <c r="FD43" s="44" t="str">
        <f t="shared" si="765"/>
        <v>D+</v>
      </c>
      <c r="FE43" s="45">
        <f t="shared" si="766"/>
        <v>15.79717127</v>
      </c>
      <c r="FF43" s="42">
        <f t="shared" si="767"/>
        <v>49.75668234</v>
      </c>
      <c r="FG43" s="43">
        <f t="shared" si="768"/>
        <v>50.24331766</v>
      </c>
      <c r="FH43" s="44" t="str">
        <f t="shared" si="769"/>
        <v>R+</v>
      </c>
      <c r="FI43" s="45">
        <f t="shared" si="770"/>
        <v>1.761569782</v>
      </c>
      <c r="FJ43" s="42">
        <f t="shared" si="771"/>
        <v>23.78053891</v>
      </c>
      <c r="FK43" s="43">
        <f t="shared" si="772"/>
        <v>75.73440054</v>
      </c>
      <c r="FL43" s="44" t="str">
        <f t="shared" si="773"/>
        <v>R+</v>
      </c>
      <c r="FM43" s="45">
        <f t="shared" si="774"/>
        <v>20.16581515</v>
      </c>
      <c r="FN43" s="42">
        <f t="shared" si="775"/>
        <v>42.06606037</v>
      </c>
      <c r="FO43" s="43">
        <f t="shared" si="776"/>
        <v>57.93393963</v>
      </c>
      <c r="FP43" s="44" t="str">
        <f t="shared" si="777"/>
        <v>R+</v>
      </c>
      <c r="FQ43" s="45">
        <f t="shared" si="778"/>
        <v>5.270806218</v>
      </c>
      <c r="FR43" s="61" t="s">
        <v>155</v>
      </c>
      <c r="FS43" s="62"/>
      <c r="FT43" s="62"/>
      <c r="FU43" s="63"/>
      <c r="FV43" s="85" t="s">
        <v>204</v>
      </c>
      <c r="FW43" s="62"/>
      <c r="FX43" s="62"/>
      <c r="FY43" s="63"/>
      <c r="FZ43" s="42" t="s">
        <v>164</v>
      </c>
      <c r="GB43" s="82"/>
      <c r="GC43" s="42" t="s">
        <v>164</v>
      </c>
      <c r="GG43" s="82"/>
      <c r="GH43" s="42" t="s">
        <v>164</v>
      </c>
      <c r="GL43" s="82"/>
      <c r="GM43" s="42" t="s">
        <v>164</v>
      </c>
      <c r="GQ43" s="82"/>
      <c r="GR43" s="42" t="s">
        <v>164</v>
      </c>
      <c r="GU43" s="82"/>
      <c r="GV43" s="83" t="s">
        <v>198</v>
      </c>
      <c r="GW43" s="62"/>
      <c r="GX43" s="62"/>
      <c r="GY43" s="62"/>
      <c r="GZ43" s="62"/>
      <c r="HA43" s="63"/>
      <c r="HB43" s="84" t="s">
        <v>199</v>
      </c>
      <c r="HC43" s="62"/>
      <c r="HD43" s="62"/>
      <c r="HE43" s="62"/>
      <c r="HF43" s="63"/>
      <c r="HG43" s="42" t="s">
        <v>164</v>
      </c>
      <c r="HJ43" s="82"/>
      <c r="HK43" s="14"/>
      <c r="HL43" s="56">
        <v>2103027.0</v>
      </c>
      <c r="HM43" s="75">
        <v>855373.0</v>
      </c>
      <c r="HN43" s="75">
        <v>1155389.0</v>
      </c>
      <c r="HO43" s="76">
        <v>49204.0</v>
      </c>
      <c r="HP43" s="39">
        <v>1964118.0</v>
      </c>
      <c r="HQ43" s="34">
        <v>865941.0</v>
      </c>
      <c r="HR43" s="73">
        <v>1071645.0</v>
      </c>
      <c r="HS43" s="39">
        <v>1920969.0</v>
      </c>
      <c r="HT43" s="34">
        <v>862449.0</v>
      </c>
      <c r="HU43" s="73">
        <v>1034896.0</v>
      </c>
      <c r="HV43" s="39">
        <v>1617730.0</v>
      </c>
      <c r="HW43" s="34">
        <v>661699.0</v>
      </c>
      <c r="HX43" s="73">
        <v>937974.0</v>
      </c>
      <c r="HY43" s="39">
        <v>1383777.0</v>
      </c>
      <c r="HZ43" s="34">
        <v>566039.0</v>
      </c>
      <c r="IA43" s="34">
        <v>786426.0</v>
      </c>
      <c r="IB43" s="73">
        <v>20279.0</v>
      </c>
      <c r="IC43" s="39">
        <v>1149457.0</v>
      </c>
      <c r="ID43" s="34">
        <v>504051.0</v>
      </c>
      <c r="IE43" s="34">
        <v>573458.0</v>
      </c>
      <c r="IF43" s="73">
        <v>64386.0</v>
      </c>
      <c r="IG43" s="39">
        <v>1202527.0</v>
      </c>
      <c r="IH43" s="34">
        <v>479514.0</v>
      </c>
      <c r="II43" s="34">
        <v>577507.0</v>
      </c>
      <c r="IJ43" s="73">
        <v>138872.0</v>
      </c>
      <c r="IK43" s="39">
        <v>986009.0</v>
      </c>
      <c r="IL43" s="34">
        <v>370554.0</v>
      </c>
      <c r="IM43" s="73">
        <v>606443.0</v>
      </c>
      <c r="IN43" s="39">
        <v>968540.0</v>
      </c>
      <c r="IO43" s="34">
        <v>344470.0</v>
      </c>
      <c r="IP43" s="73">
        <v>615539.0</v>
      </c>
      <c r="IQ43" s="39">
        <v>890083.0</v>
      </c>
      <c r="IR43" s="34">
        <v>427560.0</v>
      </c>
      <c r="IS43" s="34">
        <v>441207.0</v>
      </c>
      <c r="IT43" s="73">
        <v>14150.0</v>
      </c>
      <c r="IU43" s="39">
        <v>802594.0</v>
      </c>
      <c r="IV43" s="34">
        <v>450825.0</v>
      </c>
      <c r="IW43" s="73">
        <v>346140.0</v>
      </c>
      <c r="IX43" s="39">
        <v>677880.0</v>
      </c>
      <c r="IY43" s="34">
        <v>189270.0</v>
      </c>
      <c r="IZ43" s="73">
        <v>478427.0</v>
      </c>
      <c r="JA43" s="39">
        <v>666982.0</v>
      </c>
      <c r="JB43" s="34">
        <v>197486.0</v>
      </c>
      <c r="JC43" s="34">
        <v>254062.0</v>
      </c>
      <c r="JD43" s="73">
        <v>215430.0</v>
      </c>
      <c r="JE43" s="39">
        <v>524756.0</v>
      </c>
      <c r="JF43" s="34">
        <v>215700.0</v>
      </c>
      <c r="JG43" s="73">
        <v>309048.0</v>
      </c>
      <c r="JH43" s="39">
        <v>386688.0</v>
      </c>
      <c r="JI43" s="34">
        <v>198129.0</v>
      </c>
      <c r="JJ43" s="34">
        <v>188558.0</v>
      </c>
      <c r="JK43" s="73">
        <v>1.0</v>
      </c>
      <c r="JL43" s="39">
        <v>300583.0</v>
      </c>
      <c r="JM43" s="34">
        <v>136372.0</v>
      </c>
      <c r="JN43" s="34">
        <v>75700.0</v>
      </c>
      <c r="JO43" s="74">
        <v>88511.0</v>
      </c>
      <c r="JP43" s="39">
        <v>341086.0</v>
      </c>
      <c r="JQ43" s="34">
        <v>173004.0</v>
      </c>
      <c r="JR43" s="73">
        <v>168082.0</v>
      </c>
      <c r="JS43" s="39">
        <v>142571.0</v>
      </c>
      <c r="JT43" s="34">
        <v>34423.0</v>
      </c>
      <c r="JU43" s="34">
        <v>5386.0</v>
      </c>
      <c r="JV43" s="34">
        <v>102607.0</v>
      </c>
      <c r="JW43" s="73">
        <v>154.0</v>
      </c>
      <c r="JX43" s="39">
        <v>103375.0</v>
      </c>
      <c r="JY43" s="34">
        <v>90601.0</v>
      </c>
      <c r="JZ43" s="73">
        <v>4610.0</v>
      </c>
      <c r="KA43" s="39">
        <v>99832.0</v>
      </c>
      <c r="KB43" s="34">
        <v>95470.0</v>
      </c>
      <c r="KC43" s="73">
        <v>4360.0</v>
      </c>
      <c r="KD43" s="39">
        <v>115437.0</v>
      </c>
      <c r="KE43" s="34">
        <v>113791.0</v>
      </c>
      <c r="KF43" s="73">
        <v>1646.0</v>
      </c>
      <c r="KG43" s="39">
        <v>104407.0</v>
      </c>
      <c r="KH43" s="34">
        <v>102347.0</v>
      </c>
      <c r="KI43" s="34">
        <v>1978.0</v>
      </c>
      <c r="KJ43" s="73">
        <v>82.0</v>
      </c>
      <c r="KK43" s="39">
        <v>68605.0</v>
      </c>
      <c r="KL43" s="34">
        <v>62700.0</v>
      </c>
      <c r="KM43" s="73">
        <v>5858.0</v>
      </c>
      <c r="KN43" s="39">
        <v>50752.0</v>
      </c>
      <c r="KO43" s="34">
        <v>49008.0</v>
      </c>
      <c r="KP43" s="34">
        <v>1123.0</v>
      </c>
      <c r="KQ43" s="73">
        <v>620.0</v>
      </c>
      <c r="KR43" s="39">
        <v>66808.0</v>
      </c>
      <c r="KS43" s="34">
        <v>64170.0</v>
      </c>
      <c r="KT43" s="34">
        <v>2610.0</v>
      </c>
      <c r="KU43" s="73">
        <v>28.0</v>
      </c>
      <c r="KV43" s="39">
        <v>63952.0</v>
      </c>
      <c r="KW43" s="34">
        <v>61846.0</v>
      </c>
      <c r="KX43" s="34">
        <v>1550.0</v>
      </c>
      <c r="KY43" s="73">
        <v>135.0</v>
      </c>
      <c r="KZ43" s="39">
        <v>50405.0</v>
      </c>
      <c r="LA43" s="34">
        <v>48357.0</v>
      </c>
      <c r="LB43" s="34">
        <v>536.0</v>
      </c>
      <c r="LC43" s="34">
        <v>1293.0</v>
      </c>
      <c r="LD43" s="73">
        <v>164.0</v>
      </c>
      <c r="LE43" s="39">
        <v>66379.0</v>
      </c>
      <c r="LF43" s="34">
        <v>62288.0</v>
      </c>
      <c r="LG43" s="34">
        <v>3945.0</v>
      </c>
      <c r="LH43" s="73">
        <v>100.0</v>
      </c>
      <c r="LI43" s="39">
        <v>55118.0</v>
      </c>
      <c r="LJ43" s="34">
        <v>52563.0</v>
      </c>
      <c r="LK43" s="34">
        <v>2554.0</v>
      </c>
      <c r="LL43" s="73">
        <v>0.0</v>
      </c>
      <c r="LM43" s="39">
        <v>50812.0</v>
      </c>
      <c r="LN43" s="34">
        <v>47233.0</v>
      </c>
      <c r="LO43" s="73">
        <v>3579.0</v>
      </c>
      <c r="LP43" s="39">
        <v>68938.0</v>
      </c>
      <c r="LQ43" s="34">
        <v>58801.0</v>
      </c>
      <c r="LR43" s="73">
        <v>9313.0</v>
      </c>
      <c r="LS43" s="39">
        <v>70504.0</v>
      </c>
      <c r="LT43" s="34">
        <v>54680.0</v>
      </c>
      <c r="LU43" s="34">
        <v>13345.0</v>
      </c>
      <c r="LV43" s="73">
        <v>2407.0</v>
      </c>
      <c r="LW43" s="39">
        <v>79997.0</v>
      </c>
      <c r="LX43" s="34">
        <v>65824.0</v>
      </c>
      <c r="LY43" s="73">
        <v>13736.0</v>
      </c>
      <c r="LZ43" s="39">
        <v>92812.0</v>
      </c>
      <c r="MA43" s="34">
        <v>69845.0</v>
      </c>
      <c r="MB43" s="73">
        <v>21730.0</v>
      </c>
      <c r="MC43" s="39">
        <v>169793.0</v>
      </c>
      <c r="MD43" s="34">
        <v>111236.0</v>
      </c>
      <c r="ME43" s="34">
        <v>57954.0</v>
      </c>
      <c r="MF43" s="73">
        <v>567.0</v>
      </c>
      <c r="MG43" s="39">
        <v>182683.0</v>
      </c>
      <c r="MH43" s="34">
        <v>90897.0</v>
      </c>
      <c r="MI43" s="73">
        <v>91786.0</v>
      </c>
      <c r="MJ43" s="39">
        <v>95452.0</v>
      </c>
      <c r="MK43" s="34">
        <v>22699.0</v>
      </c>
      <c r="ML43" s="73">
        <v>72290.0</v>
      </c>
      <c r="MM43" s="39">
        <v>107538.0</v>
      </c>
      <c r="MN43" s="34">
        <v>45237.0</v>
      </c>
      <c r="MO43" s="73">
        <v>62301.0</v>
      </c>
      <c r="MP43" s="39"/>
      <c r="MQ43" s="34"/>
      <c r="MR43" s="73"/>
      <c r="MS43" s="39"/>
      <c r="MT43" s="34"/>
      <c r="MU43" s="34"/>
      <c r="MV43" s="34"/>
      <c r="MW43" s="73"/>
      <c r="MX43" s="39"/>
      <c r="MY43" s="34"/>
      <c r="MZ43" s="34"/>
      <c r="NA43" s="73"/>
      <c r="NB43" s="39"/>
      <c r="NC43" s="34"/>
      <c r="ND43" s="34"/>
      <c r="NE43" s="73"/>
      <c r="NF43" s="39"/>
      <c r="NG43" s="34"/>
      <c r="NH43" s="34"/>
      <c r="NI43" s="73"/>
      <c r="NJ43" s="39"/>
      <c r="NK43" s="34"/>
      <c r="NL43" s="34"/>
      <c r="NM43" s="73"/>
      <c r="NN43" s="39"/>
      <c r="NO43" s="34"/>
      <c r="NP43" s="73"/>
      <c r="NQ43" s="39"/>
      <c r="NR43" s="34"/>
      <c r="NS43" s="34"/>
      <c r="NT43" s="34"/>
      <c r="NU43" s="34"/>
      <c r="NV43" s="39"/>
      <c r="NW43" s="34"/>
      <c r="NX43" s="34"/>
      <c r="NY43" s="34"/>
      <c r="NZ43" s="39"/>
      <c r="OA43" s="34"/>
      <c r="OB43" s="73"/>
      <c r="OC43" s="14"/>
      <c r="OD43" s="40">
        <f t="shared" si="145"/>
        <v>-8.57347712</v>
      </c>
      <c r="OE43" s="40">
        <f t="shared" si="146"/>
        <v>-7.272774022</v>
      </c>
      <c r="OF43" s="40">
        <f t="shared" si="147"/>
        <v>-8.23277348</v>
      </c>
      <c r="OG43" s="40">
        <f t="shared" si="148"/>
        <v>-7.39122734</v>
      </c>
      <c r="OH43" s="40">
        <f t="shared" si="149"/>
        <v>-8.417332564</v>
      </c>
      <c r="OI43" s="40">
        <f t="shared" si="150"/>
        <v>-7.955978878</v>
      </c>
      <c r="OJ43" s="40">
        <f t="shared" si="151"/>
        <v>-8.090257432</v>
      </c>
      <c r="OK43" s="40">
        <f t="shared" si="152"/>
        <v>-8.170586894</v>
      </c>
      <c r="OL43" s="40">
        <f t="shared" si="153"/>
        <v>-4.948424983</v>
      </c>
      <c r="OM43" s="40">
        <f t="shared" si="154"/>
        <v>4.519917962</v>
      </c>
      <c r="ON43" s="40">
        <f t="shared" si="155"/>
        <v>5.515443149</v>
      </c>
      <c r="OO43" s="40">
        <f t="shared" si="156"/>
        <v>-9.867199917</v>
      </c>
      <c r="OP43" s="40">
        <f t="shared" si="157"/>
        <v>-5.858725395</v>
      </c>
      <c r="OQ43" s="40">
        <f t="shared" si="158"/>
        <v>-20.24035749</v>
      </c>
      <c r="OR43" s="40">
        <f t="shared" si="159"/>
        <v>1.155002825</v>
      </c>
      <c r="OS43" s="40">
        <f t="shared" si="160"/>
        <v>22.0562272</v>
      </c>
      <c r="OT43" s="40">
        <f t="shared" si="161"/>
        <v>6.173407852</v>
      </c>
      <c r="OU43" s="40">
        <f t="shared" si="162"/>
        <v>34.10086537</v>
      </c>
      <c r="OV43" s="40">
        <f t="shared" si="163"/>
        <v>41.38432108</v>
      </c>
      <c r="OW43" s="40">
        <f t="shared" si="164"/>
        <v>40.63274975</v>
      </c>
      <c r="OX43" s="40">
        <f t="shared" si="165"/>
        <v>36.11506072</v>
      </c>
      <c r="OY43" s="40">
        <f t="shared" si="166"/>
        <v>38.95493009</v>
      </c>
      <c r="OZ43" s="40">
        <f t="shared" si="167"/>
        <v>50.2533498</v>
      </c>
      <c r="PA43" s="40">
        <f t="shared" si="168"/>
        <v>62.97499286</v>
      </c>
      <c r="PB43" s="40">
        <f t="shared" si="169"/>
        <v>59.9732611</v>
      </c>
      <c r="PC43" s="40">
        <f t="shared" si="170"/>
        <v>45.91154808</v>
      </c>
      <c r="PD43" s="40">
        <f t="shared" si="171"/>
        <v>34.55960874</v>
      </c>
      <c r="PE43" s="40">
        <f t="shared" si="172"/>
        <v>48.54907054</v>
      </c>
      <c r="PF43" s="40">
        <f t="shared" si="173"/>
        <v>55.38112369</v>
      </c>
      <c r="PG43" s="40">
        <f t="shared" si="174"/>
        <v>46.11059733</v>
      </c>
      <c r="PH43" s="40">
        <f t="shared" si="175"/>
        <v>38.53438573</v>
      </c>
      <c r="PI43" s="40">
        <f t="shared" si="176"/>
        <v>28.69254635</v>
      </c>
      <c r="PJ43" s="40">
        <f t="shared" si="177"/>
        <v>32.30464865</v>
      </c>
      <c r="PK43" s="40">
        <f t="shared" si="178"/>
        <v>25.97618557</v>
      </c>
      <c r="PL43" s="40">
        <f t="shared" si="179"/>
        <v>15.79717127</v>
      </c>
      <c r="PM43" s="40">
        <f t="shared" si="180"/>
        <v>-1.761569782</v>
      </c>
      <c r="PN43" s="40">
        <f t="shared" si="181"/>
        <v>-20.16581515</v>
      </c>
      <c r="PO43" s="40">
        <f t="shared" si="182"/>
        <v>-5.270806218</v>
      </c>
      <c r="PP43" s="40" t="str">
        <f t="shared" si="183"/>
        <v>#DIV/0!</v>
      </c>
      <c r="PQ43" s="40" t="str">
        <f t="shared" si="184"/>
        <v>#DIV/0!</v>
      </c>
      <c r="PR43" s="40" t="str">
        <f t="shared" si="185"/>
        <v>#DIV/0!</v>
      </c>
      <c r="PS43" s="40" t="str">
        <f t="shared" si="186"/>
        <v>#DIV/0!</v>
      </c>
      <c r="PT43" s="40" t="str">
        <f t="shared" si="187"/>
        <v>#DIV/0!</v>
      </c>
      <c r="PU43" s="40" t="str">
        <f t="shared" si="188"/>
        <v>#DIV/0!</v>
      </c>
      <c r="PV43" s="40" t="str">
        <f t="shared" si="189"/>
        <v>#DIV/0!</v>
      </c>
      <c r="PW43" s="40" t="str">
        <f t="shared" si="190"/>
        <v>#DIV/0!</v>
      </c>
      <c r="PX43" s="40" t="str">
        <f t="shared" si="191"/>
        <v>#DIV/0!</v>
      </c>
      <c r="PY43" s="40" t="str">
        <f t="shared" si="192"/>
        <v>#DIV/0!</v>
      </c>
    </row>
    <row r="44">
      <c r="A44" s="70" t="s">
        <v>200</v>
      </c>
      <c r="B44" s="42">
        <f t="shared" si="2"/>
        <v>31.73742816</v>
      </c>
      <c r="C44" s="43">
        <f t="shared" si="3"/>
        <v>61.53075038</v>
      </c>
      <c r="D44" s="43">
        <f t="shared" si="4"/>
        <v>5.633719092</v>
      </c>
      <c r="E44" s="44" t="str">
        <f t="shared" si="115"/>
        <v>R+</v>
      </c>
      <c r="F44" s="45">
        <f t="shared" si="116"/>
        <v>17.08507884</v>
      </c>
      <c r="G44" s="42">
        <f t="shared" si="5"/>
        <v>39.86614076</v>
      </c>
      <c r="H44" s="43">
        <f t="shared" si="6"/>
        <v>57.88931188</v>
      </c>
      <c r="I44" s="44" t="str">
        <f t="shared" si="117"/>
        <v>R+</v>
      </c>
      <c r="J44" s="45">
        <f t="shared" si="118"/>
        <v>11.18301846</v>
      </c>
      <c r="K44" s="42">
        <f t="shared" si="7"/>
        <v>44.74743111</v>
      </c>
      <c r="L44" s="43">
        <f t="shared" si="8"/>
        <v>53.15897637</v>
      </c>
      <c r="M44" s="44" t="str">
        <f t="shared" si="119"/>
        <v>R+</v>
      </c>
      <c r="N44" s="45">
        <f t="shared" si="120"/>
        <v>7.984051525</v>
      </c>
      <c r="O44" s="42">
        <f t="shared" si="9"/>
        <v>38.44364592</v>
      </c>
      <c r="P44" s="43">
        <f t="shared" si="10"/>
        <v>59.91113172</v>
      </c>
      <c r="Q44" s="44" t="str">
        <f t="shared" si="121"/>
        <v>R+</v>
      </c>
      <c r="R44" s="45">
        <f t="shared" si="122"/>
        <v>9.66915954</v>
      </c>
      <c r="S44" s="42">
        <f t="shared" si="11"/>
        <v>37.56422539</v>
      </c>
      <c r="T44" s="43">
        <f t="shared" si="12"/>
        <v>60.29677268</v>
      </c>
      <c r="U44" s="51"/>
      <c r="V44" s="44" t="str">
        <f t="shared" si="123"/>
        <v>R+</v>
      </c>
      <c r="W44" s="45">
        <f t="shared" si="124"/>
        <v>11.88444058</v>
      </c>
      <c r="X44" s="42">
        <f t="shared" si="14"/>
        <v>43.0271195</v>
      </c>
      <c r="Y44" s="43">
        <f t="shared" si="15"/>
        <v>46.48885513</v>
      </c>
      <c r="Z44" s="43">
        <f t="shared" si="16"/>
        <v>9.650244267</v>
      </c>
      <c r="AA44" s="44" t="str">
        <f t="shared" si="125"/>
        <v>R+</v>
      </c>
      <c r="AB44" s="45">
        <f t="shared" si="126"/>
        <v>6.668848715</v>
      </c>
      <c r="AC44" s="42">
        <f t="shared" si="17"/>
        <v>37.14097081</v>
      </c>
      <c r="AD44" s="43">
        <f t="shared" si="18"/>
        <v>40.65914458</v>
      </c>
      <c r="AE44" s="43">
        <f t="shared" si="19"/>
        <v>21.79751022</v>
      </c>
      <c r="AF44" s="44" t="str">
        <f t="shared" si="127"/>
        <v>R+</v>
      </c>
      <c r="AG44" s="45">
        <f t="shared" si="128"/>
        <v>5.71595283</v>
      </c>
      <c r="AH44" s="42">
        <f t="shared" si="20"/>
        <v>46.50612957</v>
      </c>
      <c r="AI44" s="43">
        <f t="shared" si="21"/>
        <v>52.84976245</v>
      </c>
      <c r="AJ44" s="44" t="str">
        <f t="shared" si="129"/>
        <v>D+</v>
      </c>
      <c r="AK44" s="45">
        <f t="shared" si="130"/>
        <v>0.709179862</v>
      </c>
      <c r="AL44" s="42">
        <f t="shared" si="22"/>
        <v>36.52879978</v>
      </c>
      <c r="AM44" s="43">
        <f t="shared" si="23"/>
        <v>63.0033945</v>
      </c>
      <c r="AN44" s="44" t="str">
        <f t="shared" si="131"/>
        <v>R+</v>
      </c>
      <c r="AO44" s="45">
        <f t="shared" si="132"/>
        <v>4.1298935</v>
      </c>
      <c r="AP44" s="42">
        <f t="shared" si="24"/>
        <v>31.6918063</v>
      </c>
      <c r="AQ44" s="43">
        <f t="shared" si="25"/>
        <v>60.52523169</v>
      </c>
      <c r="AR44" s="43">
        <f t="shared" si="26"/>
        <v>6.539763139</v>
      </c>
      <c r="AS44" s="44" t="str">
        <f t="shared" si="133"/>
        <v>R+</v>
      </c>
      <c r="AT44" s="45">
        <f t="shared" si="134"/>
        <v>10.32811742</v>
      </c>
      <c r="AU44" s="42">
        <f t="shared" si="27"/>
        <v>48.91212526</v>
      </c>
      <c r="AV44" s="43">
        <f t="shared" si="28"/>
        <v>50.38779026</v>
      </c>
      <c r="AW44" s="44" t="str">
        <f t="shared" si="135"/>
        <v>R+</v>
      </c>
      <c r="AX44" s="45">
        <f t="shared" si="136"/>
        <v>1.795320039</v>
      </c>
      <c r="AY44" s="42">
        <f t="shared" si="29"/>
        <v>45.52315274</v>
      </c>
      <c r="AZ44" s="43">
        <f t="shared" si="30"/>
        <v>54.15350585</v>
      </c>
      <c r="BA44" s="44" t="str">
        <f t="shared" si="137"/>
        <v>D+</v>
      </c>
      <c r="BB44" s="45">
        <f t="shared" si="138"/>
        <v>7.456935326</v>
      </c>
      <c r="BC44" s="81">
        <f t="shared" si="31"/>
        <v>41.96164458</v>
      </c>
      <c r="BD44" s="43">
        <f t="shared" si="32"/>
        <v>53.27414813</v>
      </c>
      <c r="BE44" s="43">
        <f t="shared" si="33"/>
        <v>4.764207293</v>
      </c>
      <c r="BF44" s="44" t="str">
        <f t="shared" si="139"/>
        <v>R+</v>
      </c>
      <c r="BG44" s="45">
        <f t="shared" si="140"/>
        <v>5.5332616</v>
      </c>
      <c r="BH44" s="42">
        <f t="shared" si="193"/>
        <v>55.61241548</v>
      </c>
      <c r="BI44" s="43">
        <f t="shared" si="34"/>
        <v>44.38758452</v>
      </c>
      <c r="BJ44" s="44" t="str">
        <f t="shared" si="141"/>
        <v>R+</v>
      </c>
      <c r="BK44" s="45">
        <f t="shared" si="142"/>
        <v>5.733386915</v>
      </c>
      <c r="BL44" s="42">
        <f t="shared" si="35"/>
        <v>41.78643792</v>
      </c>
      <c r="BM44" s="43">
        <f t="shared" si="36"/>
        <v>58.21356208</v>
      </c>
      <c r="BN44" s="43">
        <f t="shared" si="37"/>
        <v>0</v>
      </c>
      <c r="BO44" s="44" t="str">
        <f t="shared" si="143"/>
        <v>R+</v>
      </c>
      <c r="BP44" s="45">
        <f t="shared" si="144"/>
        <v>8.296123483</v>
      </c>
      <c r="BQ44" s="42">
        <f t="shared" si="358"/>
        <v>41.61479903</v>
      </c>
      <c r="BR44" s="43">
        <f t="shared" si="359"/>
        <v>58.38520097</v>
      </c>
      <c r="BS44" s="43">
        <f t="shared" si="360"/>
        <v>0</v>
      </c>
      <c r="BT44" s="44" t="str">
        <f t="shared" si="361"/>
        <v>R+</v>
      </c>
      <c r="BU44" s="45">
        <f t="shared" si="362"/>
        <v>0.6335495674</v>
      </c>
      <c r="BV44" s="42">
        <f t="shared" si="363"/>
        <v>30.72756496</v>
      </c>
      <c r="BW44" s="43">
        <f t="shared" si="364"/>
        <v>69.27243504</v>
      </c>
      <c r="BX44" s="44" t="str">
        <f t="shared" si="365"/>
        <v>R+</v>
      </c>
      <c r="BY44" s="45">
        <f t="shared" si="366"/>
        <v>13.8205461</v>
      </c>
      <c r="BZ44" s="42">
        <f t="shared" si="367"/>
        <v>47.04144259</v>
      </c>
      <c r="CA44" s="43">
        <f t="shared" si="368"/>
        <v>51.83862778</v>
      </c>
      <c r="CB44" s="51"/>
      <c r="CC44" s="43">
        <f t="shared" si="733"/>
        <v>1.11992963</v>
      </c>
      <c r="CD44" s="44" t="str">
        <f t="shared" si="369"/>
        <v>R+</v>
      </c>
      <c r="CE44" s="45">
        <f t="shared" si="370"/>
        <v>4.795290164</v>
      </c>
      <c r="CF44" s="42">
        <f t="shared" si="371"/>
        <v>41.67212465</v>
      </c>
      <c r="CG44" s="43">
        <f t="shared" si="372"/>
        <v>58.32787535</v>
      </c>
      <c r="CH44" s="44" t="str">
        <f t="shared" si="373"/>
        <v>R+</v>
      </c>
      <c r="CI44" s="45">
        <f t="shared" si="374"/>
        <v>12.10167676</v>
      </c>
      <c r="CJ44" s="42">
        <f t="shared" si="375"/>
        <v>42.59095345</v>
      </c>
      <c r="CK44" s="43">
        <f t="shared" si="376"/>
        <v>57.40904655</v>
      </c>
      <c r="CL44" s="44" t="str">
        <f t="shared" si="377"/>
        <v>R+</v>
      </c>
      <c r="CM44" s="45">
        <f t="shared" si="378"/>
        <v>12.40887217</v>
      </c>
      <c r="CN44" s="42">
        <f t="shared" si="379"/>
        <v>54.01785112</v>
      </c>
      <c r="CO44" s="43">
        <f t="shared" si="380"/>
        <v>42.49490643</v>
      </c>
      <c r="CP44" s="44" t="str">
        <f t="shared" si="381"/>
        <v>R+</v>
      </c>
      <c r="CQ44" s="45">
        <f t="shared" si="382"/>
        <v>6.489404838</v>
      </c>
      <c r="CR44" s="42">
        <f t="shared" si="383"/>
        <v>63.62372503</v>
      </c>
      <c r="CS44" s="43">
        <f t="shared" si="384"/>
        <v>34.39630007</v>
      </c>
      <c r="CT44" s="43">
        <f t="shared" si="734"/>
        <v>0.5377238783</v>
      </c>
      <c r="CU44" s="44" t="str">
        <f t="shared" si="386"/>
        <v>D+</v>
      </c>
      <c r="CV44" s="45">
        <f t="shared" si="387"/>
        <v>5.75983323</v>
      </c>
      <c r="CW44" s="42">
        <f t="shared" si="388"/>
        <v>39.20340634</v>
      </c>
      <c r="CX44" s="43">
        <f t="shared" si="389"/>
        <v>60.18482806</v>
      </c>
      <c r="CY44" s="44" t="str">
        <f t="shared" si="390"/>
        <v>R+</v>
      </c>
      <c r="CZ44" s="45">
        <f t="shared" si="391"/>
        <v>1.757344683</v>
      </c>
      <c r="DA44" s="42">
        <f t="shared" si="392"/>
        <v>13.34883356</v>
      </c>
      <c r="DB44" s="43">
        <f t="shared" si="393"/>
        <v>49.68852395</v>
      </c>
      <c r="DC44" s="43">
        <f t="shared" si="539"/>
        <v>36.96264249</v>
      </c>
      <c r="DD44" s="44" t="str">
        <f t="shared" si="395"/>
        <v>R+</v>
      </c>
      <c r="DE44" s="45">
        <f t="shared" si="396"/>
        <v>13.60880849</v>
      </c>
      <c r="DF44" s="42">
        <f t="shared" si="397"/>
        <v>19.72047389</v>
      </c>
      <c r="DG44" s="43">
        <f t="shared" si="398"/>
        <v>60.74068383</v>
      </c>
      <c r="DH44" s="51"/>
      <c r="DI44" s="44" t="str">
        <f t="shared" si="400"/>
        <v>R+</v>
      </c>
      <c r="DJ44" s="45">
        <f t="shared" si="401"/>
        <v>11.60907396</v>
      </c>
      <c r="DK44" s="42">
        <f t="shared" si="402"/>
        <v>45.90513564</v>
      </c>
      <c r="DL44" s="43">
        <f t="shared" si="403"/>
        <v>49.80301221</v>
      </c>
      <c r="DM44" s="43">
        <f t="shared" si="404"/>
        <v>2.91603977</v>
      </c>
      <c r="DN44" s="44" t="str">
        <f t="shared" si="405"/>
        <v>R+</v>
      </c>
      <c r="DO44" s="45">
        <f t="shared" si="406"/>
        <v>3.679837474</v>
      </c>
      <c r="DP44" s="42">
        <f t="shared" si="407"/>
        <v>42.07350097</v>
      </c>
      <c r="DQ44" s="51"/>
      <c r="DR44" s="65">
        <f t="shared" si="735"/>
        <v>50.55748979</v>
      </c>
      <c r="DS44" s="43">
        <f t="shared" si="410"/>
        <v>4.007736944</v>
      </c>
      <c r="DT44" s="44" t="str">
        <f t="shared" si="411"/>
        <v>D+</v>
      </c>
      <c r="DU44" s="45">
        <f t="shared" si="412"/>
        <v>35.65588019</v>
      </c>
      <c r="DV44" s="42">
        <f t="shared" si="652"/>
        <v>35.08255282</v>
      </c>
      <c r="DW44" s="43">
        <f t="shared" si="653"/>
        <v>58.84208234</v>
      </c>
      <c r="DX44" s="43">
        <f t="shared" si="654"/>
        <v>2.479634067</v>
      </c>
      <c r="DY44" s="44" t="str">
        <f t="shared" si="655"/>
        <v>R+</v>
      </c>
      <c r="DZ44" s="45">
        <f t="shared" si="656"/>
        <v>8.142872428</v>
      </c>
      <c r="EA44" s="42">
        <f t="shared" si="736"/>
        <v>21.66674885</v>
      </c>
      <c r="EB44" s="43">
        <f t="shared" si="737"/>
        <v>71.09127669</v>
      </c>
      <c r="EC44" s="43">
        <f t="shared" ref="EC44:EC53" si="820">100*LL44/LI44</f>
        <v>3.094827161</v>
      </c>
      <c r="ED44" s="44" t="str">
        <f t="shared" si="739"/>
        <v>R+</v>
      </c>
      <c r="EE44" s="45">
        <f t="shared" si="740"/>
        <v>16.6267423</v>
      </c>
      <c r="EF44" s="42">
        <f t="shared" si="741"/>
        <v>41.1385294</v>
      </c>
      <c r="EG44" s="43">
        <f t="shared" si="742"/>
        <v>56.72880862</v>
      </c>
      <c r="EH44" s="44" t="str">
        <f t="shared" si="743"/>
        <v>R+</v>
      </c>
      <c r="EI44" s="45">
        <f t="shared" si="744"/>
        <v>4.810797194</v>
      </c>
      <c r="EJ44" s="42">
        <f t="shared" si="745"/>
        <v>49.69861362</v>
      </c>
      <c r="EK44" s="43">
        <f t="shared" si="746"/>
        <v>49.47799879</v>
      </c>
      <c r="EL44" s="44" t="str">
        <f t="shared" si="747"/>
        <v>D+</v>
      </c>
      <c r="EM44" s="45">
        <f t="shared" si="748"/>
        <v>2.318275358</v>
      </c>
      <c r="EN44" s="42">
        <f t="shared" si="749"/>
        <v>12.87847631</v>
      </c>
      <c r="EO44" s="43">
        <f t="shared" si="750"/>
        <v>49.47740133</v>
      </c>
      <c r="EP44" s="43">
        <f t="shared" si="751"/>
        <v>37.64412236</v>
      </c>
      <c r="EQ44" s="44" t="str">
        <f t="shared" si="752"/>
        <v>R+</v>
      </c>
      <c r="ER44" s="45">
        <f t="shared" si="753"/>
        <v>31.0364786</v>
      </c>
      <c r="ES44" s="55"/>
      <c r="ET44" s="51"/>
      <c r="EU44" s="58"/>
      <c r="EV44" s="59"/>
      <c r="EW44" s="55"/>
      <c r="EX44" s="51"/>
      <c r="EY44" s="58"/>
      <c r="EZ44" s="59"/>
      <c r="FA44" s="55"/>
      <c r="FB44" s="51"/>
      <c r="FC44" s="51"/>
      <c r="FD44" s="58"/>
      <c r="FE44" s="59"/>
      <c r="FF44" s="55"/>
      <c r="FG44" s="51"/>
      <c r="FH44" s="58"/>
      <c r="FI44" s="59"/>
      <c r="FJ44" s="55"/>
      <c r="FK44" s="51"/>
      <c r="FL44" s="58"/>
      <c r="FM44" s="59"/>
      <c r="FN44" s="55"/>
      <c r="FO44" s="51"/>
      <c r="FP44" s="58"/>
      <c r="FQ44" s="59"/>
      <c r="FR44" s="55"/>
      <c r="FS44" s="51"/>
      <c r="FT44" s="58"/>
      <c r="FU44" s="59"/>
      <c r="FV44" s="55"/>
      <c r="FW44" s="51"/>
      <c r="FX44" s="51"/>
      <c r="FY44" s="51"/>
      <c r="FZ44" s="55"/>
      <c r="GA44" s="51"/>
      <c r="GB44" s="51"/>
      <c r="GC44" s="55"/>
      <c r="GD44" s="51"/>
      <c r="GE44" s="51"/>
      <c r="GF44" s="60"/>
      <c r="GG44" s="59"/>
      <c r="GH44" s="55"/>
      <c r="GI44" s="51"/>
      <c r="GJ44" s="51"/>
      <c r="GK44" s="60"/>
      <c r="GL44" s="59"/>
      <c r="GM44" s="55"/>
      <c r="GN44" s="51"/>
      <c r="GO44" s="51"/>
      <c r="GP44" s="60"/>
      <c r="GQ44" s="59"/>
      <c r="GR44" s="55"/>
      <c r="GS44" s="51"/>
      <c r="GT44" s="60"/>
      <c r="GU44" s="59"/>
      <c r="GV44" s="55"/>
      <c r="GW44" s="51"/>
      <c r="GX44" s="51"/>
      <c r="GY44" s="51"/>
      <c r="GZ44" s="60"/>
      <c r="HA44" s="59"/>
      <c r="HB44" s="55"/>
      <c r="HC44" s="51"/>
      <c r="HD44" s="51"/>
      <c r="HE44" s="58"/>
      <c r="HF44" s="59"/>
      <c r="HG44" s="55"/>
      <c r="HH44" s="51"/>
      <c r="HI44" s="58"/>
      <c r="HJ44" s="59"/>
      <c r="HK44" s="14"/>
      <c r="HL44" s="56">
        <v>370093.0</v>
      </c>
      <c r="HM44" s="75">
        <v>117458.0</v>
      </c>
      <c r="HN44" s="75">
        <v>227721.0</v>
      </c>
      <c r="HO44" s="76">
        <v>20850.0</v>
      </c>
      <c r="HP44" s="39">
        <v>363815.0</v>
      </c>
      <c r="HQ44" s="34">
        <v>145039.0</v>
      </c>
      <c r="HR44" s="73">
        <v>210610.0</v>
      </c>
      <c r="HS44" s="39">
        <v>381975.0</v>
      </c>
      <c r="HT44" s="34">
        <v>170924.0</v>
      </c>
      <c r="HU44" s="73">
        <v>203054.0</v>
      </c>
      <c r="HV44" s="39">
        <v>388215.0</v>
      </c>
      <c r="HW44" s="34">
        <v>149244.0</v>
      </c>
      <c r="HX44" s="73">
        <v>232584.0</v>
      </c>
      <c r="HY44" s="39">
        <v>316269.0</v>
      </c>
      <c r="HZ44" s="34">
        <v>118804.0</v>
      </c>
      <c r="IA44" s="34">
        <v>190700.0</v>
      </c>
      <c r="IB44" s="73">
        <v>0.0</v>
      </c>
      <c r="IC44" s="39">
        <v>323826.0</v>
      </c>
      <c r="ID44" s="34">
        <v>139333.0</v>
      </c>
      <c r="IE44" s="34">
        <v>150543.0</v>
      </c>
      <c r="IF44" s="73">
        <v>31250.0</v>
      </c>
      <c r="IG44" s="39">
        <v>336254.0</v>
      </c>
      <c r="IH44" s="34">
        <v>124888.0</v>
      </c>
      <c r="II44" s="34">
        <v>136718.0</v>
      </c>
      <c r="IJ44" s="73">
        <v>73295.0</v>
      </c>
      <c r="IK44" s="39">
        <v>312991.0</v>
      </c>
      <c r="IL44" s="34">
        <v>145560.0</v>
      </c>
      <c r="IM44" s="73">
        <v>165415.0</v>
      </c>
      <c r="IN44" s="39">
        <v>317867.0</v>
      </c>
      <c r="IO44" s="34">
        <v>116113.0</v>
      </c>
      <c r="IP44" s="73">
        <v>200267.0</v>
      </c>
      <c r="IQ44" s="39">
        <v>327703.0</v>
      </c>
      <c r="IR44" s="34">
        <v>103855.0</v>
      </c>
      <c r="IS44" s="34">
        <v>198343.0</v>
      </c>
      <c r="IT44" s="73">
        <v>21431.0</v>
      </c>
      <c r="IU44" s="39">
        <v>300678.0</v>
      </c>
      <c r="IV44" s="34">
        <v>147068.0</v>
      </c>
      <c r="IW44" s="73">
        <v>151505.0</v>
      </c>
      <c r="IX44" s="39">
        <v>307415.0</v>
      </c>
      <c r="IY44" s="34">
        <v>139945.0</v>
      </c>
      <c r="IZ44" s="73">
        <v>166476.0</v>
      </c>
      <c r="JA44" s="39">
        <v>281264.0</v>
      </c>
      <c r="JB44" s="34">
        <v>118023.0</v>
      </c>
      <c r="JC44" s="34">
        <v>149841.0</v>
      </c>
      <c r="JD44" s="73">
        <v>13400.0</v>
      </c>
      <c r="JE44" s="39">
        <v>293118.0</v>
      </c>
      <c r="JF44" s="34">
        <v>163010.0</v>
      </c>
      <c r="JG44" s="73">
        <v>130108.0</v>
      </c>
      <c r="JH44" s="39">
        <v>306487.0</v>
      </c>
      <c r="JI44" s="34">
        <v>128070.0</v>
      </c>
      <c r="JJ44" s="34">
        <v>178417.0</v>
      </c>
      <c r="JK44" s="73">
        <v>0.0</v>
      </c>
      <c r="JL44" s="39">
        <v>293857.0</v>
      </c>
      <c r="JM44" s="34">
        <v>122288.0</v>
      </c>
      <c r="JN44" s="34">
        <v>171569.0</v>
      </c>
      <c r="JO44" s="73">
        <v>0.0</v>
      </c>
      <c r="JP44" s="39">
        <v>294283.0</v>
      </c>
      <c r="JQ44" s="34">
        <v>90426.0</v>
      </c>
      <c r="JR44" s="73">
        <v>203857.0</v>
      </c>
      <c r="JS44" s="39">
        <v>250105.0</v>
      </c>
      <c r="JT44" s="34">
        <v>117653.0</v>
      </c>
      <c r="JU44" s="34">
        <v>129651.0</v>
      </c>
      <c r="JV44" s="34">
        <v>0.0</v>
      </c>
      <c r="JW44" s="73">
        <v>2801.0</v>
      </c>
      <c r="JX44" s="39">
        <v>232076.0</v>
      </c>
      <c r="JY44" s="34">
        <v>96711.0</v>
      </c>
      <c r="JZ44" s="73">
        <v>135365.0</v>
      </c>
      <c r="KA44" s="39">
        <v>308427.0</v>
      </c>
      <c r="KB44" s="34">
        <v>131362.0</v>
      </c>
      <c r="KC44" s="73">
        <v>177065.0</v>
      </c>
      <c r="KD44" s="39">
        <v>296452.0</v>
      </c>
      <c r="KE44" s="34">
        <v>160137.0</v>
      </c>
      <c r="KF44" s="73">
        <v>125977.0</v>
      </c>
      <c r="KG44" s="39">
        <v>288438.0</v>
      </c>
      <c r="KH44" s="34">
        <v>183515.0</v>
      </c>
      <c r="KI44" s="34">
        <v>99212.0</v>
      </c>
      <c r="KJ44" s="73">
        <v>1551.0</v>
      </c>
      <c r="KK44" s="39">
        <v>261865.0</v>
      </c>
      <c r="KL44" s="34">
        <v>102660.0</v>
      </c>
      <c r="KM44" s="73">
        <v>157603.0</v>
      </c>
      <c r="KN44" s="39">
        <v>203868.0</v>
      </c>
      <c r="KO44" s="34">
        <v>27214.0</v>
      </c>
      <c r="KP44" s="34">
        <v>101299.0</v>
      </c>
      <c r="KQ44" s="73">
        <v>75355.0</v>
      </c>
      <c r="KR44" s="39">
        <v>182237.0</v>
      </c>
      <c r="KS44" s="34">
        <v>35938.0</v>
      </c>
      <c r="KT44" s="34">
        <v>110692.0</v>
      </c>
      <c r="KU44" s="73">
        <v>0.0</v>
      </c>
      <c r="KV44" s="39">
        <v>128942.0</v>
      </c>
      <c r="KW44" s="34">
        <v>59191.0</v>
      </c>
      <c r="KX44" s="34">
        <v>64217.0</v>
      </c>
      <c r="KY44" s="73">
        <v>3760.0</v>
      </c>
      <c r="KZ44" s="39">
        <v>116325.0</v>
      </c>
      <c r="LA44" s="34">
        <v>48942.0</v>
      </c>
      <c r="LB44" s="34">
        <v>0.0</v>
      </c>
      <c r="LC44" s="34">
        <v>58811.0</v>
      </c>
      <c r="LD44" s="73">
        <v>4662.0</v>
      </c>
      <c r="LE44" s="39">
        <v>114775.0</v>
      </c>
      <c r="LF44" s="34">
        <v>40266.0</v>
      </c>
      <c r="LG44" s="34">
        <v>67536.0</v>
      </c>
      <c r="LH44" s="73">
        <v>2846.0</v>
      </c>
      <c r="LI44" s="39">
        <v>101395.0</v>
      </c>
      <c r="LJ44" s="34">
        <v>21969.0</v>
      </c>
      <c r="LK44" s="34">
        <v>72083.0</v>
      </c>
      <c r="LL44" s="73">
        <v>3138.0</v>
      </c>
      <c r="LM44" s="39">
        <v>96124.0</v>
      </c>
      <c r="LN44" s="34">
        <v>39544.0</v>
      </c>
      <c r="LO44" s="73">
        <v>54530.0</v>
      </c>
      <c r="LP44" s="39">
        <v>82950.0</v>
      </c>
      <c r="LQ44" s="34">
        <v>41225.0</v>
      </c>
      <c r="LR44" s="73">
        <v>41042.0</v>
      </c>
      <c r="LS44" s="39">
        <v>70513.0</v>
      </c>
      <c r="LT44" s="34">
        <v>9081.0</v>
      </c>
      <c r="LU44" s="34">
        <v>34888.0</v>
      </c>
      <c r="LV44" s="73">
        <v>26544.0</v>
      </c>
      <c r="LW44" s="39"/>
      <c r="LX44" s="34"/>
      <c r="LY44" s="73"/>
      <c r="LZ44" s="39"/>
      <c r="MA44" s="34"/>
      <c r="MB44" s="73"/>
      <c r="MC44" s="39"/>
      <c r="MD44" s="34"/>
      <c r="ME44" s="34"/>
      <c r="MF44" s="73"/>
      <c r="MG44" s="39"/>
      <c r="MH44" s="34"/>
      <c r="MI44" s="73"/>
      <c r="MJ44" s="39"/>
      <c r="MK44" s="34"/>
      <c r="ML44" s="73"/>
      <c r="MM44" s="39"/>
      <c r="MN44" s="34"/>
      <c r="MO44" s="73"/>
      <c r="MP44" s="39"/>
      <c r="MQ44" s="34"/>
      <c r="MR44" s="73"/>
      <c r="MS44" s="39"/>
      <c r="MT44" s="34"/>
      <c r="MU44" s="34"/>
      <c r="MV44" s="34"/>
      <c r="MW44" s="73"/>
      <c r="MX44" s="39"/>
      <c r="MY44" s="34"/>
      <c r="MZ44" s="34"/>
      <c r="NA44" s="73"/>
      <c r="NB44" s="39"/>
      <c r="NC44" s="34"/>
      <c r="ND44" s="34"/>
      <c r="NE44" s="73"/>
      <c r="NF44" s="39"/>
      <c r="NG44" s="34"/>
      <c r="NH44" s="34"/>
      <c r="NI44" s="73"/>
      <c r="NJ44" s="39"/>
      <c r="NK44" s="34"/>
      <c r="NL44" s="34"/>
      <c r="NM44" s="73"/>
      <c r="NN44" s="39"/>
      <c r="NO44" s="34"/>
      <c r="NP44" s="73"/>
      <c r="NQ44" s="39"/>
      <c r="NR44" s="34"/>
      <c r="NS44" s="34"/>
      <c r="NT44" s="34"/>
      <c r="NU44" s="34"/>
      <c r="NV44" s="39"/>
      <c r="NW44" s="34"/>
      <c r="NX44" s="34"/>
      <c r="NY44" s="34"/>
      <c r="NZ44" s="39"/>
      <c r="OA44" s="34"/>
      <c r="OB44" s="73"/>
      <c r="OC44" s="14"/>
      <c r="OD44" s="40">
        <f t="shared" si="145"/>
        <v>-17.08507884</v>
      </c>
      <c r="OE44" s="40">
        <f t="shared" si="146"/>
        <v>-11.18301846</v>
      </c>
      <c r="OF44" s="40">
        <f t="shared" si="147"/>
        <v>-7.984051525</v>
      </c>
      <c r="OG44" s="40">
        <f t="shared" si="148"/>
        <v>-9.66915954</v>
      </c>
      <c r="OH44" s="40">
        <f t="shared" si="149"/>
        <v>-11.88444058</v>
      </c>
      <c r="OI44" s="40">
        <f t="shared" si="150"/>
        <v>-6.668848715</v>
      </c>
      <c r="OJ44" s="40">
        <f t="shared" si="151"/>
        <v>-5.71595283</v>
      </c>
      <c r="OK44" s="40">
        <f t="shared" si="152"/>
        <v>0.709179862</v>
      </c>
      <c r="OL44" s="40">
        <f t="shared" si="153"/>
        <v>-4.1298935</v>
      </c>
      <c r="OM44" s="40">
        <f t="shared" si="154"/>
        <v>-10.32811742</v>
      </c>
      <c r="ON44" s="40">
        <f t="shared" si="155"/>
        <v>-1.795320039</v>
      </c>
      <c r="OO44" s="40">
        <f t="shared" si="156"/>
        <v>7.456935326</v>
      </c>
      <c r="OP44" s="40">
        <f t="shared" si="157"/>
        <v>-5.5332616</v>
      </c>
      <c r="OQ44" s="40">
        <f t="shared" si="158"/>
        <v>-5.733386915</v>
      </c>
      <c r="OR44" s="40">
        <f t="shared" si="159"/>
        <v>-8.296123483</v>
      </c>
      <c r="OS44" s="40">
        <f t="shared" si="160"/>
        <v>-0.6335495674</v>
      </c>
      <c r="OT44" s="40">
        <f t="shared" si="161"/>
        <v>-13.8205461</v>
      </c>
      <c r="OU44" s="40">
        <f t="shared" si="162"/>
        <v>-4.795290164</v>
      </c>
      <c r="OV44" s="40">
        <f t="shared" si="163"/>
        <v>-12.10167676</v>
      </c>
      <c r="OW44" s="40">
        <f t="shared" si="164"/>
        <v>-12.40887217</v>
      </c>
      <c r="OX44" s="40">
        <f t="shared" si="165"/>
        <v>-6.489404838</v>
      </c>
      <c r="OY44" s="40">
        <f t="shared" si="166"/>
        <v>5.75983323</v>
      </c>
      <c r="OZ44" s="40">
        <f t="shared" si="167"/>
        <v>-1.757344683</v>
      </c>
      <c r="PA44" s="40">
        <f t="shared" si="168"/>
        <v>-13.60880849</v>
      </c>
      <c r="PB44" s="40">
        <f t="shared" si="169"/>
        <v>-11.60907396</v>
      </c>
      <c r="PC44" s="40">
        <f t="shared" si="170"/>
        <v>-3.679837474</v>
      </c>
      <c r="PD44" s="40">
        <f t="shared" si="171"/>
        <v>35.65588019</v>
      </c>
      <c r="PE44" s="40">
        <f t="shared" si="172"/>
        <v>-8.142872428</v>
      </c>
      <c r="PF44" s="40">
        <f t="shared" si="173"/>
        <v>-16.6267423</v>
      </c>
      <c r="PG44" s="40">
        <f t="shared" si="174"/>
        <v>-4.810797194</v>
      </c>
      <c r="PH44" s="40">
        <f t="shared" si="175"/>
        <v>2.318275358</v>
      </c>
      <c r="PI44" s="40">
        <f t="shared" si="176"/>
        <v>-31.0364786</v>
      </c>
      <c r="PJ44" s="40" t="str">
        <f t="shared" si="177"/>
        <v>#DIV/0!</v>
      </c>
      <c r="PK44" s="40" t="str">
        <f t="shared" si="178"/>
        <v>#DIV/0!</v>
      </c>
      <c r="PL44" s="40" t="str">
        <f t="shared" si="179"/>
        <v>#DIV/0!</v>
      </c>
      <c r="PM44" s="40" t="str">
        <f t="shared" si="180"/>
        <v>#DIV/0!</v>
      </c>
      <c r="PN44" s="40" t="str">
        <f t="shared" si="181"/>
        <v>#DIV/0!</v>
      </c>
      <c r="PO44" s="40" t="str">
        <f t="shared" si="182"/>
        <v>#DIV/0!</v>
      </c>
      <c r="PP44" s="40" t="str">
        <f t="shared" si="183"/>
        <v>#DIV/0!</v>
      </c>
      <c r="PQ44" s="40" t="str">
        <f t="shared" si="184"/>
        <v>#DIV/0!</v>
      </c>
      <c r="PR44" s="40" t="str">
        <f t="shared" si="185"/>
        <v>#DIV/0!</v>
      </c>
      <c r="PS44" s="40" t="str">
        <f t="shared" si="186"/>
        <v>#DIV/0!</v>
      </c>
      <c r="PT44" s="40" t="str">
        <f t="shared" si="187"/>
        <v>#DIV/0!</v>
      </c>
      <c r="PU44" s="40" t="str">
        <f t="shared" si="188"/>
        <v>#DIV/0!</v>
      </c>
      <c r="PV44" s="40" t="str">
        <f t="shared" si="189"/>
        <v>#DIV/0!</v>
      </c>
      <c r="PW44" s="40" t="str">
        <f t="shared" si="190"/>
        <v>#DIV/0!</v>
      </c>
      <c r="PX44" s="40" t="str">
        <f t="shared" si="191"/>
        <v>#DIV/0!</v>
      </c>
      <c r="PY44" s="40" t="str">
        <f t="shared" si="192"/>
        <v>#DIV/0!</v>
      </c>
    </row>
    <row r="45">
      <c r="A45" s="41" t="s">
        <v>201</v>
      </c>
      <c r="B45" s="42">
        <f t="shared" si="2"/>
        <v>34.7163328</v>
      </c>
      <c r="C45" s="43">
        <f t="shared" si="3"/>
        <v>60.72203369</v>
      </c>
      <c r="D45" s="43">
        <f t="shared" si="4"/>
        <v>2.806867709</v>
      </c>
      <c r="E45" s="44" t="str">
        <f t="shared" si="115"/>
        <v>R+</v>
      </c>
      <c r="F45" s="45">
        <f t="shared" si="116"/>
        <v>14.7375638</v>
      </c>
      <c r="G45" s="42">
        <f t="shared" si="5"/>
        <v>39.03886539</v>
      </c>
      <c r="H45" s="43">
        <f t="shared" si="6"/>
        <v>59.42247239</v>
      </c>
      <c r="I45" s="44" t="str">
        <f t="shared" si="117"/>
        <v>R+</v>
      </c>
      <c r="J45" s="45">
        <f t="shared" si="118"/>
        <v>12.31559084</v>
      </c>
      <c r="K45" s="42">
        <f t="shared" si="7"/>
        <v>41.79264115</v>
      </c>
      <c r="L45" s="43">
        <f t="shared" si="8"/>
        <v>56.84812577</v>
      </c>
      <c r="M45" s="44" t="str">
        <f t="shared" si="119"/>
        <v>R+</v>
      </c>
      <c r="N45" s="45">
        <f t="shared" si="120"/>
        <v>11.31981609</v>
      </c>
      <c r="O45" s="42">
        <f t="shared" si="9"/>
        <v>42.51259472</v>
      </c>
      <c r="P45" s="43">
        <f t="shared" si="10"/>
        <v>56.81170324</v>
      </c>
      <c r="Q45" s="44" t="str">
        <f t="shared" si="121"/>
        <v>R+</v>
      </c>
      <c r="R45" s="45">
        <f t="shared" si="122"/>
        <v>5.954061334</v>
      </c>
      <c r="S45" s="42">
        <f t="shared" si="11"/>
        <v>47.28489472</v>
      </c>
      <c r="T45" s="43">
        <f t="shared" si="12"/>
        <v>51.14915318</v>
      </c>
      <c r="U45" s="43">
        <f t="shared" ref="U45:U54" si="821">100*IB45/HY45</f>
        <v>0.9527589358</v>
      </c>
      <c r="V45" s="44" t="str">
        <f t="shared" si="123"/>
        <v>R+</v>
      </c>
      <c r="W45" s="45">
        <f t="shared" si="124"/>
        <v>2.23259479</v>
      </c>
      <c r="X45" s="42">
        <f t="shared" si="14"/>
        <v>47.99871179</v>
      </c>
      <c r="Y45" s="43">
        <f t="shared" si="15"/>
        <v>45.59039758</v>
      </c>
      <c r="Z45" s="43">
        <f t="shared" si="16"/>
        <v>5.591981437</v>
      </c>
      <c r="AA45" s="44" t="str">
        <f t="shared" si="125"/>
        <v>R+</v>
      </c>
      <c r="AB45" s="45">
        <f t="shared" si="126"/>
        <v>3.448620978</v>
      </c>
      <c r="AC45" s="42">
        <f t="shared" si="17"/>
        <v>47.08479309</v>
      </c>
      <c r="AD45" s="43">
        <f t="shared" si="18"/>
        <v>42.43336403</v>
      </c>
      <c r="AE45" s="43">
        <f t="shared" si="19"/>
        <v>10.08595619</v>
      </c>
      <c r="AF45" s="44" t="str">
        <f t="shared" si="127"/>
        <v>R+</v>
      </c>
      <c r="AG45" s="45">
        <f t="shared" si="128"/>
        <v>0.8568824146</v>
      </c>
      <c r="AH45" s="42">
        <f t="shared" si="20"/>
        <v>41.5458518</v>
      </c>
      <c r="AI45" s="43">
        <f t="shared" si="21"/>
        <v>57.89048128</v>
      </c>
      <c r="AJ45" s="44" t="str">
        <f t="shared" si="129"/>
        <v>R+</v>
      </c>
      <c r="AK45" s="45">
        <f t="shared" si="130"/>
        <v>4.317081831</v>
      </c>
      <c r="AL45" s="42">
        <f t="shared" si="22"/>
        <v>41.57224942</v>
      </c>
      <c r="AM45" s="43">
        <f t="shared" si="23"/>
        <v>57.83972248</v>
      </c>
      <c r="AN45" s="44" t="str">
        <f t="shared" si="131"/>
        <v>D+</v>
      </c>
      <c r="AO45" s="45">
        <f t="shared" si="132"/>
        <v>0.987771649</v>
      </c>
      <c r="AP45" s="42">
        <f t="shared" si="24"/>
        <v>48.40771852</v>
      </c>
      <c r="AQ45" s="43">
        <f t="shared" si="25"/>
        <v>48.69888775</v>
      </c>
      <c r="AR45" s="43">
        <f t="shared" si="26"/>
        <v>2.224940901</v>
      </c>
      <c r="AS45" s="44" t="str">
        <f t="shared" si="133"/>
        <v>D+</v>
      </c>
      <c r="AT45" s="45">
        <f t="shared" si="134"/>
        <v>5.155418981</v>
      </c>
      <c r="AU45" s="42">
        <f t="shared" si="27"/>
        <v>55.94074831</v>
      </c>
      <c r="AV45" s="43">
        <f t="shared" si="28"/>
        <v>42.94176297</v>
      </c>
      <c r="AW45" s="44" t="str">
        <f t="shared" si="135"/>
        <v>D+</v>
      </c>
      <c r="AX45" s="45">
        <f t="shared" si="136"/>
        <v>5.520658908</v>
      </c>
      <c r="AY45" s="42">
        <f t="shared" si="29"/>
        <v>29.74511773</v>
      </c>
      <c r="AZ45" s="43">
        <f t="shared" si="30"/>
        <v>67.69556986</v>
      </c>
      <c r="BA45" s="44" t="str">
        <f t="shared" si="137"/>
        <v>R+</v>
      </c>
      <c r="BB45" s="45">
        <f t="shared" si="138"/>
        <v>7.687506866</v>
      </c>
      <c r="BC45" s="81">
        <f t="shared" si="31"/>
        <v>28.12976277</v>
      </c>
      <c r="BD45" s="43">
        <f t="shared" si="32"/>
        <v>37.8492364</v>
      </c>
      <c r="BE45" s="43">
        <f t="shared" si="33"/>
        <v>34.02100084</v>
      </c>
      <c r="BF45" s="44" t="str">
        <f t="shared" si="139"/>
        <v>R+</v>
      </c>
      <c r="BG45" s="45">
        <f t="shared" si="140"/>
        <v>6.959634926</v>
      </c>
      <c r="BH45" s="42">
        <f t="shared" si="193"/>
        <v>55.50498013</v>
      </c>
      <c r="BI45" s="43">
        <f t="shared" si="34"/>
        <v>44.4920477</v>
      </c>
      <c r="BJ45" s="44" t="str">
        <f t="shared" si="141"/>
        <v>R+</v>
      </c>
      <c r="BK45" s="45">
        <f t="shared" si="142"/>
        <v>5.839172512</v>
      </c>
      <c r="BL45" s="42">
        <f t="shared" si="35"/>
        <v>45.77454478</v>
      </c>
      <c r="BM45" s="43">
        <f t="shared" si="36"/>
        <v>52.91702162</v>
      </c>
      <c r="BN45" s="43">
        <f t="shared" si="37"/>
        <v>1.308433607</v>
      </c>
      <c r="BO45" s="44" t="str">
        <f t="shared" si="143"/>
        <v>R+</v>
      </c>
      <c r="BP45" s="45">
        <f t="shared" si="144"/>
        <v>3.701146611</v>
      </c>
      <c r="BQ45" s="42">
        <f t="shared" si="358"/>
        <v>48.59538601</v>
      </c>
      <c r="BR45" s="43">
        <f t="shared" si="359"/>
        <v>49.21077619</v>
      </c>
      <c r="BS45" s="43">
        <f t="shared" si="360"/>
        <v>2.193837795</v>
      </c>
      <c r="BT45" s="44" t="str">
        <f t="shared" si="361"/>
        <v>D+</v>
      </c>
      <c r="BU45" s="45">
        <f t="shared" si="362"/>
        <v>7.437054562</v>
      </c>
      <c r="BV45" s="42">
        <f t="shared" si="363"/>
        <v>49.71245405</v>
      </c>
      <c r="BW45" s="43">
        <f t="shared" si="364"/>
        <v>49.98549106</v>
      </c>
      <c r="BX45" s="44" t="str">
        <f t="shared" si="365"/>
        <v>D+</v>
      </c>
      <c r="BY45" s="45">
        <f t="shared" si="366"/>
        <v>5.314956825</v>
      </c>
      <c r="BZ45" s="42">
        <f t="shared" si="367"/>
        <v>49.1387159</v>
      </c>
      <c r="CA45" s="43">
        <f t="shared" si="368"/>
        <v>36.87448095</v>
      </c>
      <c r="CB45" s="43">
        <f t="shared" ref="CB45:CB46" si="822">100*JV45/JS45</f>
        <v>13.41400697</v>
      </c>
      <c r="CC45" s="43">
        <f t="shared" si="733"/>
        <v>0.3387347965</v>
      </c>
      <c r="CD45" s="44" t="str">
        <f t="shared" si="369"/>
        <v>D+</v>
      </c>
      <c r="CE45" s="45">
        <f t="shared" si="370"/>
        <v>4.759744382</v>
      </c>
      <c r="CF45" s="42">
        <f t="shared" si="371"/>
        <v>60.44876364</v>
      </c>
      <c r="CG45" s="43">
        <f t="shared" si="372"/>
        <v>39.22344583</v>
      </c>
      <c r="CH45" s="44" t="str">
        <f t="shared" si="373"/>
        <v>D+</v>
      </c>
      <c r="CI45" s="45">
        <f t="shared" si="374"/>
        <v>6.873759188</v>
      </c>
      <c r="CJ45" s="42">
        <f t="shared" si="375"/>
        <v>67.25048439</v>
      </c>
      <c r="CK45" s="43">
        <f t="shared" si="376"/>
        <v>32.35377939</v>
      </c>
      <c r="CL45" s="44" t="str">
        <f t="shared" si="377"/>
        <v>D+</v>
      </c>
      <c r="CM45" s="45">
        <f t="shared" si="378"/>
        <v>12.51785067</v>
      </c>
      <c r="CN45" s="42">
        <f t="shared" si="379"/>
        <v>68.78167465</v>
      </c>
      <c r="CO45" s="43">
        <f t="shared" si="380"/>
        <v>30.8114178</v>
      </c>
      <c r="CP45" s="44" t="str">
        <f t="shared" si="381"/>
        <v>D+</v>
      </c>
      <c r="CQ45" s="45">
        <f t="shared" si="382"/>
        <v>6.603642671</v>
      </c>
      <c r="CR45" s="42">
        <f t="shared" si="383"/>
        <v>66.48789513</v>
      </c>
      <c r="CS45" s="43">
        <f t="shared" si="384"/>
        <v>32.47919315</v>
      </c>
      <c r="CT45" s="43">
        <f t="shared" si="734"/>
        <v>0.4602107335</v>
      </c>
      <c r="CU45" s="44" t="str">
        <f t="shared" si="386"/>
        <v>D+</v>
      </c>
      <c r="CV45" s="45">
        <f t="shared" si="387"/>
        <v>8.03275224</v>
      </c>
      <c r="CW45" s="42">
        <f t="shared" si="388"/>
        <v>46.04000847</v>
      </c>
      <c r="CX45" s="43">
        <f t="shared" si="389"/>
        <v>53.75584982</v>
      </c>
      <c r="CY45" s="44" t="str">
        <f t="shared" si="390"/>
        <v>D+</v>
      </c>
      <c r="CZ45" s="45">
        <f t="shared" si="391"/>
        <v>4.932127373</v>
      </c>
      <c r="DA45" s="42">
        <f t="shared" si="392"/>
        <v>52.85523949</v>
      </c>
      <c r="DB45" s="43">
        <f t="shared" si="393"/>
        <v>43.54406768</v>
      </c>
      <c r="DC45" s="43">
        <f t="shared" si="539"/>
        <v>3.534075012</v>
      </c>
      <c r="DD45" s="44" t="str">
        <f t="shared" si="395"/>
        <v>D+</v>
      </c>
      <c r="DE45" s="45">
        <f t="shared" si="396"/>
        <v>20.04460439</v>
      </c>
      <c r="DF45" s="42">
        <f t="shared" si="397"/>
        <v>48.19073038</v>
      </c>
      <c r="DG45" s="43">
        <f t="shared" si="398"/>
        <v>51.2869028</v>
      </c>
      <c r="DH45" s="43">
        <f t="shared" ref="DH45:DH47" si="823">100*KU45/KR45</f>
        <v>0.5223668186</v>
      </c>
      <c r="DI45" s="44" t="str">
        <f t="shared" si="400"/>
        <v>D+</v>
      </c>
      <c r="DJ45" s="45">
        <f t="shared" si="401"/>
        <v>12.32540154</v>
      </c>
      <c r="DK45" s="42">
        <f t="shared" si="402"/>
        <v>56.31360447</v>
      </c>
      <c r="DL45" s="43">
        <f t="shared" si="403"/>
        <v>42.69921746</v>
      </c>
      <c r="DM45" s="43">
        <f t="shared" si="404"/>
        <v>0.9339064624</v>
      </c>
      <c r="DN45" s="44" t="str">
        <f t="shared" si="405"/>
        <v>D+</v>
      </c>
      <c r="DO45" s="45">
        <f t="shared" si="406"/>
        <v>5.231559901</v>
      </c>
      <c r="DP45" s="42">
        <f t="shared" si="407"/>
        <v>52.80014925</v>
      </c>
      <c r="DQ45" s="43">
        <f t="shared" ref="DQ45:DQ53" si="824">100*LB45/KZ45</f>
        <v>24.00439799</v>
      </c>
      <c r="DR45" s="43">
        <f t="shared" si="735"/>
        <v>21.45054439</v>
      </c>
      <c r="DS45" s="43">
        <f t="shared" si="410"/>
        <v>1.414661835</v>
      </c>
      <c r="DT45" s="44" t="str">
        <f t="shared" si="411"/>
        <v>D+</v>
      </c>
      <c r="DU45" s="45">
        <f t="shared" si="412"/>
        <v>4.402004144</v>
      </c>
      <c r="DV45" s="42">
        <f t="shared" si="652"/>
        <v>52.72882806</v>
      </c>
      <c r="DW45" s="43">
        <f t="shared" si="653"/>
        <v>45.8733183</v>
      </c>
      <c r="DX45" s="43">
        <f t="shared" si="654"/>
        <v>0.7271171942</v>
      </c>
      <c r="DY45" s="44" t="str">
        <f t="shared" si="655"/>
        <v>D+</v>
      </c>
      <c r="DZ45" s="45">
        <f t="shared" si="656"/>
        <v>7.981665071</v>
      </c>
      <c r="EA45" s="42">
        <f t="shared" si="736"/>
        <v>54.23398558</v>
      </c>
      <c r="EB45" s="43">
        <f t="shared" si="737"/>
        <v>43.40391349</v>
      </c>
      <c r="EC45" s="43">
        <f t="shared" si="820"/>
        <v>0.5577754892</v>
      </c>
      <c r="ED45" s="44" t="str">
        <f t="shared" si="739"/>
        <v>D+</v>
      </c>
      <c r="EE45" s="45">
        <f t="shared" si="740"/>
        <v>15.56094183</v>
      </c>
      <c r="EF45" s="42">
        <f t="shared" si="741"/>
        <v>53.03439714</v>
      </c>
      <c r="EG45" s="43">
        <f t="shared" si="742"/>
        <v>44.95289564</v>
      </c>
      <c r="EH45" s="44" t="str">
        <f t="shared" si="743"/>
        <v>D+</v>
      </c>
      <c r="EI45" s="45">
        <f t="shared" si="744"/>
        <v>7.277958836</v>
      </c>
      <c r="EJ45" s="42">
        <f t="shared" si="745"/>
        <v>52.09300007</v>
      </c>
      <c r="EK45" s="43">
        <f t="shared" si="746"/>
        <v>46.33269243</v>
      </c>
      <c r="EL45" s="44" t="str">
        <f t="shared" si="747"/>
        <v>D+</v>
      </c>
      <c r="EM45" s="45">
        <f t="shared" si="748"/>
        <v>5.133273687</v>
      </c>
      <c r="EN45" s="42">
        <f t="shared" si="749"/>
        <v>51.35550103</v>
      </c>
      <c r="EO45" s="43">
        <f t="shared" si="750"/>
        <v>37.83398311</v>
      </c>
      <c r="EP45" s="43">
        <f t="shared" si="751"/>
        <v>9.000797796</v>
      </c>
      <c r="EQ45" s="44" t="str">
        <f t="shared" si="752"/>
        <v>D+</v>
      </c>
      <c r="ER45" s="45">
        <f t="shared" si="753"/>
        <v>5.890553752</v>
      </c>
      <c r="ES45" s="42">
        <f t="shared" ref="ES45:ES46" si="825">100*LX45/LW45</f>
        <v>52.25621843</v>
      </c>
      <c r="ET45" s="43">
        <f t="shared" ref="ET45:ET46" si="826">100*LY45/LW45</f>
        <v>45.76251095</v>
      </c>
      <c r="EU45" s="44" t="str">
        <f t="shared" ref="EU45:EU46" si="827">IF(PJ45&gt;0,"D+","R+")</f>
        <v>D+</v>
      </c>
      <c r="EV45" s="45">
        <f t="shared" ref="EV45:EV46" si="828">ABS(PJ45)</f>
        <v>2.882088912</v>
      </c>
      <c r="EW45" s="42">
        <f t="shared" ref="EW45:EW46" si="829">100*MA45/LZ45</f>
        <v>51.45435383</v>
      </c>
      <c r="EX45" s="43">
        <f t="shared" ref="EX45:EX46" si="830">100*MB45/LZ45</f>
        <v>47.73519298</v>
      </c>
      <c r="EY45" s="44" t="str">
        <f t="shared" ref="EY45:EY46" si="831">IF(PK45&gt;0,"D+","R+")</f>
        <v>D+</v>
      </c>
      <c r="EZ45" s="45">
        <f t="shared" ref="EZ45:EZ46" si="832">ABS(PK45)</f>
        <v>1.580143897</v>
      </c>
      <c r="FA45" s="42">
        <f t="shared" ref="FA45:FA46" si="833">100*MD45/MC45</f>
        <v>53.26292942</v>
      </c>
      <c r="FB45" s="43">
        <f t="shared" ref="FB45:FB46" si="834">100*ME45/MC45</f>
        <v>44.26361592</v>
      </c>
      <c r="FC45" s="43">
        <f t="shared" ref="FC45:FC46" si="835">100*MF45/MC45</f>
        <v>2.473454656</v>
      </c>
      <c r="FD45" s="44" t="str">
        <f t="shared" ref="FD45:FD46" si="836">IF(PL45&gt;0,"D+","R+")</f>
        <v>D+</v>
      </c>
      <c r="FE45" s="45">
        <f t="shared" ref="FE45:FE46" si="837">ABS(PL45)</f>
        <v>4.664745195</v>
      </c>
      <c r="FF45" s="42">
        <f t="shared" ref="FF45:FF46" si="838">100*MH45/MG45</f>
        <v>59.78953323</v>
      </c>
      <c r="FG45" s="43">
        <f t="shared" ref="FG45:FG46" si="839">100*MI45/MG45</f>
        <v>40.21046677</v>
      </c>
      <c r="FH45" s="44" t="str">
        <f t="shared" ref="FH45:FH46" si="840">IF(PM45&gt;0,"D+","R+")</f>
        <v>D+</v>
      </c>
      <c r="FI45" s="45">
        <f t="shared" ref="FI45:FI46" si="841">ABS(PM45)</f>
        <v>8.271281106</v>
      </c>
      <c r="FJ45" s="42">
        <f t="shared" ref="FJ45:FJ46" si="842">100*MK45/MJ45</f>
        <v>52.16033868</v>
      </c>
      <c r="FK45" s="43">
        <f t="shared" ref="FK45:FK46" si="843">100*ML45/MJ45</f>
        <v>47.83966132</v>
      </c>
      <c r="FL45" s="44" t="str">
        <f t="shared" ref="FL45:FL46" si="844">IF(PN45&gt;0,"D+","R+")</f>
        <v>D+</v>
      </c>
      <c r="FM45" s="45">
        <f t="shared" ref="FM45:FM46" si="845">ABS(PN45)</f>
        <v>8.098072361</v>
      </c>
      <c r="FN45" s="42">
        <f>100*MN45/MM45</f>
        <v>31.57315997</v>
      </c>
      <c r="FO45" s="43">
        <f>100*MO45/MM45</f>
        <v>68.42684003</v>
      </c>
      <c r="FP45" s="44" t="str">
        <f>IF(PO45&gt;0,"D+","R+")</f>
        <v>R+</v>
      </c>
      <c r="FQ45" s="45">
        <f>ABS(PO45)</f>
        <v>15.76370661</v>
      </c>
      <c r="FR45" s="61" t="s">
        <v>155</v>
      </c>
      <c r="FS45" s="62"/>
      <c r="FT45" s="62"/>
      <c r="FU45" s="63"/>
      <c r="FV45" s="42">
        <f>100*MT45/MS45</f>
        <v>7.721106594</v>
      </c>
      <c r="FW45" s="51"/>
      <c r="FX45" s="43">
        <f t="shared" ref="FX45:FX46" si="846">100*MV45/MS45</f>
        <v>44.55463841</v>
      </c>
      <c r="FY45" s="78">
        <f t="shared" ref="FY45:FY46" si="847">100*MW45/MS45</f>
        <v>47.72425499</v>
      </c>
      <c r="FZ45" s="42">
        <f t="shared" ref="FZ45:FZ46" si="848">100*MY45/MX45</f>
        <v>52.18068303</v>
      </c>
      <c r="GA45" s="51"/>
      <c r="GB45" s="43">
        <f t="shared" ref="GB45:GB46" si="849">100*NA45/MX45</f>
        <v>47.81931697</v>
      </c>
      <c r="GC45" s="42">
        <f t="shared" ref="GC45:GC46" si="850">100*NC45/NB45</f>
        <v>49.27004139</v>
      </c>
      <c r="GD45" s="43">
        <f t="shared" ref="GD45:GD46" si="851">100*ND45/NB45</f>
        <v>50.72995861</v>
      </c>
      <c r="GE45" s="51"/>
      <c r="GF45" s="44" t="str">
        <f t="shared" ref="GF45:GF46" si="852">IF(PS45&gt;0,"D+","W+")</f>
        <v>W+</v>
      </c>
      <c r="GG45" s="45">
        <f t="shared" ref="GG45:GG46" si="853">ABS(PS45)</f>
        <v>4.39804879</v>
      </c>
      <c r="GH45" s="42">
        <f t="shared" ref="GH45:GH46" si="854">100*NG45/NF45</f>
        <v>47.47719719</v>
      </c>
      <c r="GI45" s="43">
        <f t="shared" ref="GI45:GI46" si="855">100*NH45/NF45</f>
        <v>52.52280281</v>
      </c>
      <c r="GJ45" s="51"/>
      <c r="GK45" s="50" t="str">
        <f t="shared" ref="GK45:GK46" si="856">IF(PT45&gt;0,"D+","W+")</f>
        <v>D+</v>
      </c>
      <c r="GL45" s="45">
        <f t="shared" ref="GL45:GL46" si="857">ABS(PT45)</f>
        <v>0.1466512458</v>
      </c>
      <c r="GM45" s="42">
        <f>100*NK45/NJ45</f>
        <v>49.94873163</v>
      </c>
      <c r="GN45" s="43">
        <f>100*NL45/NJ45</f>
        <v>50.05126837</v>
      </c>
      <c r="GO45" s="51"/>
      <c r="GP45" s="44" t="str">
        <f>IF(PU45&gt;0,"D+","W+")</f>
        <v>W+</v>
      </c>
      <c r="GQ45" s="45">
        <f>ABS(PU45)</f>
        <v>0.7978039031</v>
      </c>
      <c r="GR45" s="42">
        <f>100*NO45/NN45</f>
        <v>44.33954413</v>
      </c>
      <c r="GS45" s="43">
        <f>100*NP45/NN45</f>
        <v>55.66045587</v>
      </c>
      <c r="GT45" s="44" t="str">
        <f>IF(PV45&gt;0,"D+","W+")</f>
        <v>W+</v>
      </c>
      <c r="GU45" s="45">
        <f>ABS(PV45)</f>
        <v>2.626689424</v>
      </c>
      <c r="GV45" s="42">
        <f>100*NR45/NQ45</f>
        <v>42.07598437</v>
      </c>
      <c r="GW45" s="51"/>
      <c r="GX45" s="43">
        <f>100*NT45/NQ45</f>
        <v>57.92401563</v>
      </c>
      <c r="GY45" s="51"/>
      <c r="GZ45" s="44" t="str">
        <f>IF(PW45&gt;0,"D+","W+")</f>
        <v>W+</v>
      </c>
      <c r="HA45" s="45">
        <f>ABS(PW45)</f>
        <v>8.792922517</v>
      </c>
      <c r="HB45" s="42">
        <f>100*NW45/NV45</f>
        <v>95.42225998</v>
      </c>
      <c r="HC45" s="43">
        <f>100*NX45/NV45</f>
        <v>4.577740017</v>
      </c>
      <c r="HD45" s="51"/>
      <c r="HE45" s="44" t="str">
        <f>IF(PX45&gt;0,"D+","R+")</f>
        <v>D+</v>
      </c>
      <c r="HF45" s="45">
        <f>ABS(PX45)</f>
        <v>35.70863657</v>
      </c>
      <c r="HG45" s="42">
        <f>100*OA45/NZ45</f>
        <v>95.18621194</v>
      </c>
      <c r="HH45" s="43">
        <f>100*OB45/NZ45</f>
        <v>4.813788064</v>
      </c>
      <c r="HI45" s="44" t="str">
        <f>IF(PY45&gt;0,"D+","R+")</f>
        <v>D+</v>
      </c>
      <c r="HJ45" s="45">
        <f>ABS(PY45)</f>
        <v>39.03481773</v>
      </c>
      <c r="HK45" s="14"/>
      <c r="HL45" s="56">
        <v>2508027.0</v>
      </c>
      <c r="HM45" s="75">
        <v>870695.0</v>
      </c>
      <c r="HN45" s="75">
        <v>1522925.0</v>
      </c>
      <c r="HO45" s="76">
        <v>70397.0</v>
      </c>
      <c r="HP45" s="39">
        <v>2460904.0</v>
      </c>
      <c r="HQ45" s="34">
        <v>960709.0</v>
      </c>
      <c r="HR45" s="73">
        <v>1462330.0</v>
      </c>
      <c r="HS45" s="39">
        <v>2601982.0</v>
      </c>
      <c r="HT45" s="34">
        <v>1087437.0</v>
      </c>
      <c r="HU45" s="73">
        <v>1479178.0</v>
      </c>
      <c r="HV45" s="39">
        <v>2434949.0</v>
      </c>
      <c r="HW45" s="34">
        <v>1035160.0</v>
      </c>
      <c r="HX45" s="73">
        <v>1383336.0</v>
      </c>
      <c r="HY45" s="39">
        <v>2076181.0</v>
      </c>
      <c r="HZ45" s="34">
        <v>981720.0</v>
      </c>
      <c r="IA45" s="34">
        <v>1061949.0</v>
      </c>
      <c r="IB45" s="73">
        <v>19781.0</v>
      </c>
      <c r="IC45" s="39">
        <v>1894105.0</v>
      </c>
      <c r="ID45" s="34">
        <v>909146.0</v>
      </c>
      <c r="IE45" s="34">
        <v>863530.0</v>
      </c>
      <c r="IF45" s="73">
        <v>105918.0</v>
      </c>
      <c r="IG45" s="39">
        <v>1982638.0</v>
      </c>
      <c r="IH45" s="34">
        <v>933521.0</v>
      </c>
      <c r="II45" s="34">
        <v>841300.0</v>
      </c>
      <c r="IJ45" s="73">
        <v>199968.0</v>
      </c>
      <c r="IK45" s="39">
        <v>1636250.0</v>
      </c>
      <c r="IL45" s="34">
        <v>679794.0</v>
      </c>
      <c r="IM45" s="73">
        <v>947233.0</v>
      </c>
      <c r="IN45" s="39">
        <v>1711993.0</v>
      </c>
      <c r="IO45" s="34">
        <v>711714.0</v>
      </c>
      <c r="IP45" s="73">
        <v>990212.0</v>
      </c>
      <c r="IQ45" s="39">
        <v>1617616.0</v>
      </c>
      <c r="IR45" s="34">
        <v>783051.0</v>
      </c>
      <c r="IS45" s="34">
        <v>787761.0</v>
      </c>
      <c r="IT45" s="73">
        <v>35991.0</v>
      </c>
      <c r="IU45" s="39">
        <v>1476346.0</v>
      </c>
      <c r="IV45" s="34">
        <v>825879.0</v>
      </c>
      <c r="IW45" s="73">
        <v>633969.0</v>
      </c>
      <c r="IX45" s="39">
        <v>1201182.0</v>
      </c>
      <c r="IY45" s="34">
        <v>357293.0</v>
      </c>
      <c r="IZ45" s="73">
        <v>813147.0</v>
      </c>
      <c r="JA45" s="39">
        <v>1248617.0</v>
      </c>
      <c r="JB45" s="34">
        <v>351233.0</v>
      </c>
      <c r="JC45" s="34">
        <v>472592.0</v>
      </c>
      <c r="JD45" s="73">
        <v>424792.0</v>
      </c>
      <c r="JE45" s="39">
        <v>1143946.0</v>
      </c>
      <c r="JF45" s="34">
        <v>634947.0</v>
      </c>
      <c r="JG45" s="73">
        <v>508965.0</v>
      </c>
      <c r="JH45" s="39">
        <v>1051792.0</v>
      </c>
      <c r="JI45" s="34">
        <v>481453.0</v>
      </c>
      <c r="JJ45" s="34">
        <v>556577.0</v>
      </c>
      <c r="JK45" s="74">
        <v>13762.0</v>
      </c>
      <c r="JL45" s="39">
        <v>939404.0</v>
      </c>
      <c r="JM45" s="34">
        <v>456507.0</v>
      </c>
      <c r="JN45" s="34">
        <v>462288.0</v>
      </c>
      <c r="JO45" s="74">
        <v>20609.0</v>
      </c>
      <c r="JP45" s="39">
        <v>892553.0</v>
      </c>
      <c r="JQ45" s="34">
        <v>443710.0</v>
      </c>
      <c r="JR45" s="73">
        <v>446147.0</v>
      </c>
      <c r="JS45" s="39">
        <v>550283.0</v>
      </c>
      <c r="JT45" s="34">
        <v>270402.0</v>
      </c>
      <c r="JU45" s="34">
        <v>202914.0</v>
      </c>
      <c r="JV45" s="34">
        <v>73815.0</v>
      </c>
      <c r="JW45" s="73">
        <v>1864.0</v>
      </c>
      <c r="JX45" s="39">
        <v>510692.0</v>
      </c>
      <c r="JY45" s="34">
        <v>308707.0</v>
      </c>
      <c r="JZ45" s="73">
        <v>200311.0</v>
      </c>
      <c r="KA45" s="39">
        <v>522823.0</v>
      </c>
      <c r="KB45" s="34">
        <v>351601.0</v>
      </c>
      <c r="KC45" s="73">
        <v>169153.0</v>
      </c>
      <c r="KD45" s="39">
        <v>475538.0</v>
      </c>
      <c r="KE45" s="34">
        <v>327083.0</v>
      </c>
      <c r="KF45" s="73">
        <v>146520.0</v>
      </c>
      <c r="KG45" s="39">
        <v>390256.0</v>
      </c>
      <c r="KH45" s="34">
        <v>259473.0</v>
      </c>
      <c r="KI45" s="34">
        <v>126752.0</v>
      </c>
      <c r="KJ45" s="73">
        <v>1796.0</v>
      </c>
      <c r="KK45" s="39">
        <v>363473.0</v>
      </c>
      <c r="KL45" s="34">
        <v>167343.0</v>
      </c>
      <c r="KM45" s="73">
        <v>195388.0</v>
      </c>
      <c r="KN45" s="39">
        <v>300220.0</v>
      </c>
      <c r="KO45" s="34">
        <v>158682.0</v>
      </c>
      <c r="KP45" s="34">
        <v>130728.0</v>
      </c>
      <c r="KQ45" s="73">
        <v>10610.0</v>
      </c>
      <c r="KR45" s="39">
        <v>428626.0</v>
      </c>
      <c r="KS45" s="34">
        <v>206558.0</v>
      </c>
      <c r="KT45" s="34">
        <v>219829.0</v>
      </c>
      <c r="KU45" s="73">
        <v>2239.0</v>
      </c>
      <c r="KV45" s="39">
        <v>272190.0</v>
      </c>
      <c r="KW45" s="34">
        <v>153280.0</v>
      </c>
      <c r="KX45" s="34">
        <v>116223.0</v>
      </c>
      <c r="KY45" s="73">
        <v>2542.0</v>
      </c>
      <c r="KZ45" s="39">
        <v>251933.0</v>
      </c>
      <c r="LA45" s="34">
        <v>133021.0</v>
      </c>
      <c r="LB45" s="34">
        <v>60475.0</v>
      </c>
      <c r="LC45" s="34">
        <v>54041.0</v>
      </c>
      <c r="LD45" s="73">
        <v>3564.0</v>
      </c>
      <c r="LE45" s="39">
        <v>257180.0</v>
      </c>
      <c r="LF45" s="34">
        <v>135608.0</v>
      </c>
      <c r="LG45" s="34">
        <v>117977.0</v>
      </c>
      <c r="LH45" s="73">
        <v>1870.0</v>
      </c>
      <c r="LI45" s="39">
        <v>242750.0</v>
      </c>
      <c r="LJ45" s="34">
        <v>131653.0</v>
      </c>
      <c r="LK45" s="34">
        <v>105363.0</v>
      </c>
      <c r="LL45" s="73">
        <v>1354.0</v>
      </c>
      <c r="LM45" s="39">
        <v>273860.0</v>
      </c>
      <c r="LN45" s="34">
        <v>145240.0</v>
      </c>
      <c r="LO45" s="73">
        <v>123108.0</v>
      </c>
      <c r="LP45" s="39">
        <v>320903.0</v>
      </c>
      <c r="LQ45" s="34">
        <v>167168.0</v>
      </c>
      <c r="LR45" s="73">
        <v>148683.0</v>
      </c>
      <c r="LS45" s="39">
        <v>265732.0</v>
      </c>
      <c r="LT45" s="34">
        <v>136468.0</v>
      </c>
      <c r="LU45" s="34">
        <v>100537.0</v>
      </c>
      <c r="LV45" s="73">
        <v>23918.0</v>
      </c>
      <c r="LW45" s="39">
        <v>303694.0</v>
      </c>
      <c r="LX45" s="34">
        <v>158699.0</v>
      </c>
      <c r="LY45" s="73">
        <v>138978.0</v>
      </c>
      <c r="LZ45" s="39">
        <v>259978.0</v>
      </c>
      <c r="MA45" s="34">
        <v>133770.0</v>
      </c>
      <c r="MB45" s="73">
        <v>124101.0</v>
      </c>
      <c r="MC45" s="39">
        <v>243263.0</v>
      </c>
      <c r="MD45" s="34">
        <v>129569.0</v>
      </c>
      <c r="ME45" s="34">
        <v>107677.0</v>
      </c>
      <c r="MF45" s="73">
        <v>6017.0</v>
      </c>
      <c r="MG45" s="39">
        <v>222743.0</v>
      </c>
      <c r="MH45" s="34">
        <v>133177.0</v>
      </c>
      <c r="MI45" s="73">
        <v>89566.0</v>
      </c>
      <c r="MJ45" s="39">
        <v>179046.0</v>
      </c>
      <c r="MK45" s="34">
        <v>93391.0</v>
      </c>
      <c r="ML45" s="73">
        <v>85655.0</v>
      </c>
      <c r="MM45" s="39">
        <v>82757.0</v>
      </c>
      <c r="MN45" s="34">
        <v>26129.0</v>
      </c>
      <c r="MO45" s="73">
        <v>56628.0</v>
      </c>
      <c r="MP45" s="39"/>
      <c r="MQ45" s="34"/>
      <c r="MR45" s="73"/>
      <c r="MS45" s="39">
        <v>146106.0</v>
      </c>
      <c r="MT45" s="34">
        <v>11281.0</v>
      </c>
      <c r="MU45" s="34">
        <v>0.0</v>
      </c>
      <c r="MV45" s="34">
        <v>65097.0</v>
      </c>
      <c r="MW45" s="73">
        <v>69728.0</v>
      </c>
      <c r="MX45" s="39">
        <v>133582.0</v>
      </c>
      <c r="MY45" s="34">
        <v>69704.0</v>
      </c>
      <c r="MZ45" s="34">
        <v>0.0</v>
      </c>
      <c r="NA45" s="73">
        <v>63878.0</v>
      </c>
      <c r="NB45" s="39">
        <v>115486.0</v>
      </c>
      <c r="NC45" s="34">
        <v>56900.0</v>
      </c>
      <c r="ND45" s="34">
        <v>58586.0</v>
      </c>
      <c r="NE45" s="73">
        <v>0.0</v>
      </c>
      <c r="NF45" s="39">
        <v>122463.0</v>
      </c>
      <c r="NG45" s="34">
        <v>58142.0</v>
      </c>
      <c r="NH45" s="34">
        <v>64321.0</v>
      </c>
      <c r="NI45" s="73">
        <v>0.0</v>
      </c>
      <c r="NJ45" s="39">
        <v>119957.0</v>
      </c>
      <c r="NK45" s="34">
        <v>59917.0</v>
      </c>
      <c r="NL45" s="34">
        <v>60040.0</v>
      </c>
      <c r="NM45" s="73">
        <v>0.0</v>
      </c>
      <c r="NN45" s="39">
        <v>108145.0</v>
      </c>
      <c r="NO45" s="34">
        <v>47951.0</v>
      </c>
      <c r="NP45" s="73">
        <v>60194.0</v>
      </c>
      <c r="NQ45" s="39">
        <v>62197.0</v>
      </c>
      <c r="NR45" s="34">
        <v>26170.0</v>
      </c>
      <c r="NS45" s="34">
        <v>0.0</v>
      </c>
      <c r="NT45" s="34">
        <v>36027.0</v>
      </c>
      <c r="NU45" s="34">
        <v>0.0</v>
      </c>
      <c r="NV45" s="39">
        <v>29425.0</v>
      </c>
      <c r="NW45" s="34">
        <v>28078.0</v>
      </c>
      <c r="NX45" s="34">
        <v>1347.0</v>
      </c>
      <c r="NY45" s="34">
        <v>0.0</v>
      </c>
      <c r="NZ45" s="39">
        <v>46533.0</v>
      </c>
      <c r="OA45" s="34">
        <v>44293.0</v>
      </c>
      <c r="OB45" s="73">
        <v>2240.0</v>
      </c>
      <c r="OC45" s="14"/>
      <c r="OD45" s="40">
        <f t="shared" si="145"/>
        <v>-14.7375638</v>
      </c>
      <c r="OE45" s="40">
        <f t="shared" si="146"/>
        <v>-12.31559084</v>
      </c>
      <c r="OF45" s="40">
        <f t="shared" si="147"/>
        <v>-11.31981609</v>
      </c>
      <c r="OG45" s="40">
        <f t="shared" si="148"/>
        <v>-5.954061334</v>
      </c>
      <c r="OH45" s="40">
        <f t="shared" si="149"/>
        <v>-2.23259479</v>
      </c>
      <c r="OI45" s="40">
        <f t="shared" si="150"/>
        <v>-3.448620978</v>
      </c>
      <c r="OJ45" s="40">
        <f t="shared" si="151"/>
        <v>-0.8568824146</v>
      </c>
      <c r="OK45" s="40">
        <f t="shared" si="152"/>
        <v>-4.317081831</v>
      </c>
      <c r="OL45" s="40">
        <f t="shared" si="153"/>
        <v>0.987771649</v>
      </c>
      <c r="OM45" s="40">
        <f t="shared" si="154"/>
        <v>5.155418981</v>
      </c>
      <c r="ON45" s="40">
        <f t="shared" si="155"/>
        <v>5.520658908</v>
      </c>
      <c r="OO45" s="40">
        <f t="shared" si="156"/>
        <v>-7.687506866</v>
      </c>
      <c r="OP45" s="40">
        <f t="shared" si="157"/>
        <v>-6.959634926</v>
      </c>
      <c r="OQ45" s="40">
        <f t="shared" si="158"/>
        <v>-5.839172512</v>
      </c>
      <c r="OR45" s="40">
        <f t="shared" si="159"/>
        <v>-3.701146611</v>
      </c>
      <c r="OS45" s="40">
        <f t="shared" si="160"/>
        <v>7.437054562</v>
      </c>
      <c r="OT45" s="40">
        <f t="shared" si="161"/>
        <v>5.314956825</v>
      </c>
      <c r="OU45" s="40">
        <f t="shared" si="162"/>
        <v>4.759744382</v>
      </c>
      <c r="OV45" s="40">
        <f t="shared" si="163"/>
        <v>6.873759188</v>
      </c>
      <c r="OW45" s="40">
        <f t="shared" si="164"/>
        <v>12.51785067</v>
      </c>
      <c r="OX45" s="40">
        <f t="shared" si="165"/>
        <v>6.603642671</v>
      </c>
      <c r="OY45" s="40">
        <f t="shared" si="166"/>
        <v>8.03275224</v>
      </c>
      <c r="OZ45" s="40">
        <f t="shared" si="167"/>
        <v>4.932127373</v>
      </c>
      <c r="PA45" s="40">
        <f t="shared" si="168"/>
        <v>20.04460439</v>
      </c>
      <c r="PB45" s="40">
        <f t="shared" si="169"/>
        <v>12.32540154</v>
      </c>
      <c r="PC45" s="40">
        <f t="shared" si="170"/>
        <v>5.231559901</v>
      </c>
      <c r="PD45" s="40">
        <f t="shared" si="171"/>
        <v>4.402004144</v>
      </c>
      <c r="PE45" s="40">
        <f t="shared" si="172"/>
        <v>7.981665071</v>
      </c>
      <c r="PF45" s="40">
        <f t="shared" si="173"/>
        <v>15.56094183</v>
      </c>
      <c r="PG45" s="40">
        <f t="shared" si="174"/>
        <v>7.277958836</v>
      </c>
      <c r="PH45" s="40">
        <f t="shared" si="175"/>
        <v>5.133273687</v>
      </c>
      <c r="PI45" s="40">
        <f t="shared" si="176"/>
        <v>5.890553752</v>
      </c>
      <c r="PJ45" s="40">
        <f t="shared" si="177"/>
        <v>2.882088912</v>
      </c>
      <c r="PK45" s="40">
        <f t="shared" si="178"/>
        <v>1.580143897</v>
      </c>
      <c r="PL45" s="40">
        <f t="shared" si="179"/>
        <v>4.664745195</v>
      </c>
      <c r="PM45" s="40">
        <f t="shared" si="180"/>
        <v>8.271281106</v>
      </c>
      <c r="PN45" s="40">
        <f t="shared" si="181"/>
        <v>8.098072361</v>
      </c>
      <c r="PO45" s="40">
        <f t="shared" si="182"/>
        <v>-15.76370661</v>
      </c>
      <c r="PP45" s="40" t="str">
        <f t="shared" si="183"/>
        <v>#DIV/0!</v>
      </c>
      <c r="PQ45" s="40">
        <f t="shared" si="184"/>
        <v>57.32023199</v>
      </c>
      <c r="PR45" s="40">
        <f t="shared" si="185"/>
        <v>42.21502056</v>
      </c>
      <c r="PS45" s="40">
        <f t="shared" si="186"/>
        <v>-4.39804879</v>
      </c>
      <c r="PT45" s="40">
        <f t="shared" si="187"/>
        <v>0.1466512458</v>
      </c>
      <c r="PU45" s="40">
        <f t="shared" si="188"/>
        <v>-0.7978039031</v>
      </c>
      <c r="PV45" s="40">
        <f t="shared" si="189"/>
        <v>-2.626689424</v>
      </c>
      <c r="PW45" s="40">
        <f t="shared" si="190"/>
        <v>-8.792922517</v>
      </c>
      <c r="PX45" s="40">
        <f t="shared" si="191"/>
        <v>35.70863657</v>
      </c>
      <c r="PY45" s="40">
        <f t="shared" si="192"/>
        <v>39.03481773</v>
      </c>
    </row>
    <row r="46">
      <c r="A46" s="41" t="s">
        <v>202</v>
      </c>
      <c r="B46" s="42">
        <f t="shared" si="2"/>
        <v>43.23525798</v>
      </c>
      <c r="C46" s="43">
        <f t="shared" si="3"/>
        <v>52.23468558</v>
      </c>
      <c r="D46" s="43">
        <f t="shared" si="4"/>
        <v>3.160718662</v>
      </c>
      <c r="E46" s="44" t="str">
        <f t="shared" si="115"/>
        <v>R+</v>
      </c>
      <c r="F46" s="45">
        <f t="shared" si="116"/>
        <v>5.826446338</v>
      </c>
      <c r="G46" s="42">
        <f t="shared" si="5"/>
        <v>41.35396921</v>
      </c>
      <c r="H46" s="43">
        <f t="shared" si="6"/>
        <v>57.12637939</v>
      </c>
      <c r="I46" s="44" t="str">
        <f t="shared" si="117"/>
        <v>R+</v>
      </c>
      <c r="J46" s="45">
        <f t="shared" si="118"/>
        <v>9.972416532</v>
      </c>
      <c r="K46" s="42">
        <f t="shared" si="7"/>
        <v>43.62913186</v>
      </c>
      <c r="L46" s="43">
        <f t="shared" si="8"/>
        <v>55.38382483</v>
      </c>
      <c r="M46" s="44" t="str">
        <f t="shared" si="119"/>
        <v>R+</v>
      </c>
      <c r="N46" s="45">
        <f t="shared" si="120"/>
        <v>9.624281041</v>
      </c>
      <c r="O46" s="42">
        <f t="shared" si="9"/>
        <v>38.22417794</v>
      </c>
      <c r="P46" s="43">
        <f t="shared" si="10"/>
        <v>61.08569088</v>
      </c>
      <c r="Q46" s="44" t="str">
        <f t="shared" si="121"/>
        <v>R+</v>
      </c>
      <c r="R46" s="45">
        <f t="shared" si="122"/>
        <v>10.26606064</v>
      </c>
      <c r="S46" s="42">
        <f t="shared" si="11"/>
        <v>37.98195809</v>
      </c>
      <c r="T46" s="43">
        <f t="shared" si="12"/>
        <v>59.29859947</v>
      </c>
      <c r="U46" s="43">
        <f t="shared" si="821"/>
        <v>2.153586416</v>
      </c>
      <c r="V46" s="44" t="str">
        <f t="shared" si="123"/>
        <v>R+</v>
      </c>
      <c r="W46" s="45">
        <f t="shared" si="124"/>
        <v>11.22599815</v>
      </c>
      <c r="X46" s="42">
        <f t="shared" si="14"/>
        <v>43.83177194</v>
      </c>
      <c r="Y46" s="43">
        <f t="shared" si="15"/>
        <v>48.75874165</v>
      </c>
      <c r="Z46" s="43">
        <f t="shared" si="16"/>
        <v>6.745563332</v>
      </c>
      <c r="AA46" s="44" t="str">
        <f t="shared" si="125"/>
        <v>R+</v>
      </c>
      <c r="AB46" s="45">
        <f t="shared" si="126"/>
        <v>7.395886702</v>
      </c>
      <c r="AC46" s="42">
        <f t="shared" si="17"/>
        <v>37.07845833</v>
      </c>
      <c r="AD46" s="43">
        <f t="shared" si="18"/>
        <v>40.56002111</v>
      </c>
      <c r="AE46" s="43">
        <f t="shared" si="19"/>
        <v>22.01457649</v>
      </c>
      <c r="AF46" s="44" t="str">
        <f t="shared" si="127"/>
        <v>R+</v>
      </c>
      <c r="AG46" s="45">
        <f t="shared" si="128"/>
        <v>5.697082228</v>
      </c>
      <c r="AH46" s="42">
        <f t="shared" si="20"/>
        <v>43.34936922</v>
      </c>
      <c r="AI46" s="43">
        <f t="shared" si="21"/>
        <v>55.95355796</v>
      </c>
      <c r="AJ46" s="44" t="str">
        <f t="shared" si="129"/>
        <v>R+</v>
      </c>
      <c r="AK46" s="45">
        <f t="shared" si="130"/>
        <v>2.444774261</v>
      </c>
      <c r="AL46" s="42">
        <f t="shared" si="22"/>
        <v>36.11394829</v>
      </c>
      <c r="AM46" s="43">
        <f t="shared" si="23"/>
        <v>63.610613</v>
      </c>
      <c r="AN46" s="44" t="str">
        <f t="shared" si="131"/>
        <v>R+</v>
      </c>
      <c r="AO46" s="45">
        <f t="shared" si="132"/>
        <v>4.61668543</v>
      </c>
      <c r="AP46" s="42">
        <f t="shared" si="24"/>
        <v>41.42002102</v>
      </c>
      <c r="AQ46" s="43">
        <f t="shared" si="25"/>
        <v>55.28193909</v>
      </c>
      <c r="AR46" s="43">
        <f t="shared" si="26"/>
        <v>2.457549998</v>
      </c>
      <c r="AS46" s="44" t="str">
        <f t="shared" si="133"/>
        <v>R+</v>
      </c>
      <c r="AT46" s="45">
        <f t="shared" si="134"/>
        <v>1.861999352</v>
      </c>
      <c r="AU46" s="42">
        <f t="shared" si="27"/>
        <v>51.13895681</v>
      </c>
      <c r="AV46" s="43">
        <f t="shared" si="28"/>
        <v>47.97042352</v>
      </c>
      <c r="AW46" s="44" t="str">
        <f t="shared" si="135"/>
        <v>D+</v>
      </c>
      <c r="AX46" s="45">
        <f t="shared" si="136"/>
        <v>0.546217556</v>
      </c>
      <c r="AY46" s="42">
        <f t="shared" si="29"/>
        <v>33.23887311</v>
      </c>
      <c r="AZ46" s="43">
        <f t="shared" si="30"/>
        <v>66.19882893</v>
      </c>
      <c r="BA46" s="44" t="str">
        <f t="shared" si="137"/>
        <v>R+</v>
      </c>
      <c r="BB46" s="45">
        <f t="shared" si="138"/>
        <v>4.787058603</v>
      </c>
      <c r="BC46" s="81">
        <f t="shared" si="31"/>
        <v>41.13793374</v>
      </c>
      <c r="BD46" s="43">
        <f t="shared" si="32"/>
        <v>39.87275468</v>
      </c>
      <c r="BE46" s="43">
        <f t="shared" si="33"/>
        <v>18.97343189</v>
      </c>
      <c r="BF46" s="44" t="str">
        <f t="shared" si="139"/>
        <v>D+</v>
      </c>
      <c r="BG46" s="45">
        <f t="shared" si="140"/>
        <v>1.186818046</v>
      </c>
      <c r="BH46" s="42">
        <f t="shared" si="193"/>
        <v>63.31574674</v>
      </c>
      <c r="BI46" s="43">
        <f t="shared" si="34"/>
        <v>36.49162425</v>
      </c>
      <c r="BJ46" s="44" t="str">
        <f t="shared" si="141"/>
        <v>D+</v>
      </c>
      <c r="BK46" s="45">
        <f t="shared" si="142"/>
        <v>2.092144231</v>
      </c>
      <c r="BL46" s="42">
        <f t="shared" si="35"/>
        <v>50.5203186</v>
      </c>
      <c r="BM46" s="43">
        <f t="shared" si="36"/>
        <v>48.51879032</v>
      </c>
      <c r="BN46" s="43">
        <f t="shared" si="37"/>
        <v>0.9608910797</v>
      </c>
      <c r="BO46" s="44" t="str">
        <f t="shared" si="143"/>
        <v>D+</v>
      </c>
      <c r="BP46" s="45">
        <f t="shared" si="144"/>
        <v>0.9279122885</v>
      </c>
      <c r="BQ46" s="42">
        <f t="shared" si="358"/>
        <v>43.97536237</v>
      </c>
      <c r="BR46" s="43">
        <f t="shared" si="359"/>
        <v>55.25922441</v>
      </c>
      <c r="BS46" s="43">
        <f t="shared" si="360"/>
        <v>0.7654132224</v>
      </c>
      <c r="BT46" s="44" t="str">
        <f t="shared" si="361"/>
        <v>D+</v>
      </c>
      <c r="BU46" s="45">
        <f t="shared" si="362"/>
        <v>2.066203204</v>
      </c>
      <c r="BV46" s="42">
        <f t="shared" si="363"/>
        <v>46.68849768</v>
      </c>
      <c r="BW46" s="43">
        <f t="shared" si="364"/>
        <v>53.12652641</v>
      </c>
      <c r="BX46" s="44" t="str">
        <f t="shared" si="365"/>
        <v>D+</v>
      </c>
      <c r="BY46" s="45">
        <f t="shared" si="366"/>
        <v>2.226909136</v>
      </c>
      <c r="BZ46" s="42">
        <f t="shared" si="367"/>
        <v>65.96112124</v>
      </c>
      <c r="CA46" s="43">
        <f t="shared" si="368"/>
        <v>24.28557824</v>
      </c>
      <c r="CB46" s="43">
        <f t="shared" si="822"/>
        <v>9.105161187</v>
      </c>
      <c r="CC46" s="43">
        <f t="shared" si="733"/>
        <v>0.3137061582</v>
      </c>
      <c r="CD46" s="44" t="str">
        <f t="shared" si="369"/>
        <v>D+</v>
      </c>
      <c r="CE46" s="45">
        <f t="shared" si="370"/>
        <v>20.72025713</v>
      </c>
      <c r="CF46" s="42">
        <f t="shared" si="371"/>
        <v>71.42335554</v>
      </c>
      <c r="CG46" s="43">
        <f t="shared" si="372"/>
        <v>16.6408625</v>
      </c>
      <c r="CH46" s="44" t="str">
        <f t="shared" si="373"/>
        <v>D+</v>
      </c>
      <c r="CI46" s="45">
        <f t="shared" si="374"/>
        <v>27.32991714</v>
      </c>
      <c r="CJ46" s="42">
        <f t="shared" si="375"/>
        <v>80.92031256</v>
      </c>
      <c r="CK46" s="43">
        <f t="shared" si="376"/>
        <v>18.91384053</v>
      </c>
      <c r="CL46" s="44" t="str">
        <f t="shared" si="377"/>
        <v>D+</v>
      </c>
      <c r="CM46" s="45">
        <f t="shared" si="378"/>
        <v>26.05491372</v>
      </c>
      <c r="CN46" s="42">
        <f t="shared" si="379"/>
        <v>87.08022256</v>
      </c>
      <c r="CO46" s="43">
        <f t="shared" si="380"/>
        <v>12.3168843</v>
      </c>
      <c r="CP46" s="44" t="str">
        <f t="shared" si="381"/>
        <v>D+</v>
      </c>
      <c r="CQ46" s="45">
        <f t="shared" si="382"/>
        <v>25.14935434</v>
      </c>
      <c r="CR46" s="42">
        <f t="shared" si="383"/>
        <v>88.06174472</v>
      </c>
      <c r="CS46" s="43">
        <f t="shared" si="384"/>
        <v>11.34538455</v>
      </c>
      <c r="CT46" s="43">
        <f t="shared" si="734"/>
        <v>0.5153886957</v>
      </c>
      <c r="CU46" s="44" t="str">
        <f t="shared" si="386"/>
        <v>D+</v>
      </c>
      <c r="CV46" s="45">
        <f t="shared" si="387"/>
        <v>29.437879</v>
      </c>
      <c r="CW46" s="42">
        <f t="shared" si="388"/>
        <v>48.10049097</v>
      </c>
      <c r="CX46" s="43">
        <f t="shared" si="389"/>
        <v>51.76819713</v>
      </c>
      <c r="CY46" s="44" t="str">
        <f t="shared" si="390"/>
        <v>D+</v>
      </c>
      <c r="CZ46" s="45">
        <f t="shared" si="391"/>
        <v>6.961675466</v>
      </c>
      <c r="DA46" s="42">
        <f t="shared" si="392"/>
        <v>73.70317364</v>
      </c>
      <c r="DB46" s="43">
        <f t="shared" si="393"/>
        <v>19.77509053</v>
      </c>
      <c r="DC46" s="43">
        <f t="shared" si="539"/>
        <v>6.521735824</v>
      </c>
      <c r="DD46" s="44" t="str">
        <f t="shared" si="395"/>
        <v>D+</v>
      </c>
      <c r="DE46" s="45">
        <f t="shared" si="396"/>
        <v>44.06037646</v>
      </c>
      <c r="DF46" s="42">
        <f t="shared" si="397"/>
        <v>59.33881444</v>
      </c>
      <c r="DG46" s="43">
        <f t="shared" si="398"/>
        <v>23.53644679</v>
      </c>
      <c r="DH46" s="43">
        <f t="shared" si="823"/>
        <v>1.668786641</v>
      </c>
      <c r="DI46" s="44" t="str">
        <f t="shared" si="400"/>
        <v>D+</v>
      </c>
      <c r="DJ46" s="45">
        <f t="shared" si="401"/>
        <v>35.48177063</v>
      </c>
      <c r="DK46" s="42">
        <f t="shared" si="402"/>
        <v>76.92456391</v>
      </c>
      <c r="DL46" s="43">
        <f t="shared" si="403"/>
        <v>17.45122308</v>
      </c>
      <c r="DM46" s="43">
        <f t="shared" si="404"/>
        <v>5.091271301</v>
      </c>
      <c r="DN46" s="44" t="str">
        <f t="shared" si="405"/>
        <v>D+</v>
      </c>
      <c r="DO46" s="45">
        <f t="shared" si="406"/>
        <v>29.86528928</v>
      </c>
      <c r="DP46" s="42">
        <f t="shared" si="407"/>
        <v>72.73194202</v>
      </c>
      <c r="DQ46" s="43">
        <f t="shared" si="824"/>
        <v>9.453969474</v>
      </c>
      <c r="DR46" s="43">
        <f t="shared" si="735"/>
        <v>8.862475064</v>
      </c>
      <c r="DS46" s="43">
        <f t="shared" si="410"/>
        <v>8.249773012</v>
      </c>
      <c r="DT46" s="44" t="str">
        <f t="shared" si="411"/>
        <v>D+</v>
      </c>
      <c r="DU46" s="45">
        <f t="shared" si="412"/>
        <v>24.15272922</v>
      </c>
      <c r="DV46" s="42">
        <f t="shared" si="652"/>
        <v>73.97338617</v>
      </c>
      <c r="DW46" s="43">
        <f t="shared" si="653"/>
        <v>22.35385029</v>
      </c>
      <c r="DX46" s="43">
        <f t="shared" si="654"/>
        <v>2.679085094</v>
      </c>
      <c r="DY46" s="44" t="str">
        <f t="shared" si="655"/>
        <v>D+</v>
      </c>
      <c r="DZ46" s="45">
        <f t="shared" si="656"/>
        <v>31.29915833</v>
      </c>
      <c r="EA46" s="42">
        <f t="shared" si="736"/>
        <v>71.4505487</v>
      </c>
      <c r="EB46" s="43">
        <f t="shared" si="737"/>
        <v>21.89754196</v>
      </c>
      <c r="EC46" s="43">
        <f t="shared" si="820"/>
        <v>1.192694267</v>
      </c>
      <c r="ED46" s="44" t="str">
        <f t="shared" si="739"/>
        <v>D+</v>
      </c>
      <c r="EE46" s="45">
        <f t="shared" si="740"/>
        <v>36.55695967</v>
      </c>
      <c r="EF46" s="42">
        <f t="shared" si="741"/>
        <v>63.11735024</v>
      </c>
      <c r="EG46" s="43">
        <f t="shared" si="742"/>
        <v>30.83293605</v>
      </c>
      <c r="EH46" s="44" t="str">
        <f t="shared" si="743"/>
        <v>D+</v>
      </c>
      <c r="EI46" s="45">
        <f t="shared" si="744"/>
        <v>20.33585667</v>
      </c>
      <c r="EJ46" s="42">
        <f t="shared" si="745"/>
        <v>67.99624073</v>
      </c>
      <c r="EK46" s="43">
        <f t="shared" si="746"/>
        <v>30.74968887</v>
      </c>
      <c r="EL46" s="44" t="str">
        <f t="shared" si="747"/>
        <v>D+</v>
      </c>
      <c r="EM46" s="45">
        <f t="shared" si="748"/>
        <v>21.06684313</v>
      </c>
      <c r="EN46" s="42">
        <f t="shared" si="749"/>
        <v>56.6506769</v>
      </c>
      <c r="EO46" s="43">
        <f t="shared" si="750"/>
        <v>19.22183136</v>
      </c>
      <c r="EP46" s="43">
        <f t="shared" si="751"/>
        <v>23.61463478</v>
      </c>
      <c r="EQ46" s="44" t="str">
        <f t="shared" si="752"/>
        <v>D+</v>
      </c>
      <c r="ER46" s="45">
        <f t="shared" si="753"/>
        <v>22.97595155</v>
      </c>
      <c r="ES46" s="42">
        <f t="shared" si="825"/>
        <v>65.6991494</v>
      </c>
      <c r="ET46" s="43">
        <f t="shared" si="826"/>
        <v>24.73252721</v>
      </c>
      <c r="EU46" s="44" t="str">
        <f t="shared" si="827"/>
        <v>D+</v>
      </c>
      <c r="EV46" s="45">
        <f t="shared" si="828"/>
        <v>22.22019901</v>
      </c>
      <c r="EW46" s="42">
        <f t="shared" si="829"/>
        <v>69.26084751</v>
      </c>
      <c r="EX46" s="43">
        <f t="shared" si="830"/>
        <v>28.63189929</v>
      </c>
      <c r="EY46" s="44" t="str">
        <f t="shared" si="831"/>
        <v>D+</v>
      </c>
      <c r="EZ46" s="45">
        <f t="shared" si="832"/>
        <v>20.45713567</v>
      </c>
      <c r="FA46" s="42">
        <f t="shared" si="833"/>
        <v>64.71293944</v>
      </c>
      <c r="FB46" s="43">
        <f t="shared" si="834"/>
        <v>23.94984404</v>
      </c>
      <c r="FC46" s="43">
        <f t="shared" si="835"/>
        <v>11.33721652</v>
      </c>
      <c r="FD46" s="44" t="str">
        <f t="shared" si="836"/>
        <v>D+</v>
      </c>
      <c r="FE46" s="45">
        <f t="shared" si="837"/>
        <v>23.03868347</v>
      </c>
      <c r="FF46" s="42">
        <f t="shared" si="838"/>
        <v>70.04446525</v>
      </c>
      <c r="FG46" s="43">
        <f t="shared" si="839"/>
        <v>29.95553475</v>
      </c>
      <c r="FH46" s="44" t="str">
        <f t="shared" si="840"/>
        <v>D+</v>
      </c>
      <c r="FI46" s="45">
        <f t="shared" si="841"/>
        <v>18.52621312</v>
      </c>
      <c r="FJ46" s="42">
        <f t="shared" si="842"/>
        <v>57.07497813</v>
      </c>
      <c r="FK46" s="43">
        <f t="shared" si="843"/>
        <v>40.71221504</v>
      </c>
      <c r="FL46" s="44" t="str">
        <f t="shared" si="844"/>
        <v>D+</v>
      </c>
      <c r="FM46" s="45">
        <f t="shared" si="845"/>
        <v>14.30425007</v>
      </c>
      <c r="FN46" s="61" t="s">
        <v>181</v>
      </c>
      <c r="FO46" s="62"/>
      <c r="FP46" s="62"/>
      <c r="FQ46" s="63"/>
      <c r="FR46" s="61" t="s">
        <v>155</v>
      </c>
      <c r="FS46" s="62"/>
      <c r="FT46" s="62"/>
      <c r="FU46" s="63"/>
      <c r="FV46" s="55"/>
      <c r="FW46" s="51"/>
      <c r="FX46" s="43">
        <f t="shared" si="846"/>
        <v>75.48979138</v>
      </c>
      <c r="FY46" s="43">
        <f t="shared" si="847"/>
        <v>24.51020862</v>
      </c>
      <c r="FZ46" s="42">
        <f t="shared" si="848"/>
        <v>66.58904461</v>
      </c>
      <c r="GA46" s="51"/>
      <c r="GB46" s="43">
        <f t="shared" si="849"/>
        <v>33.41095539</v>
      </c>
      <c r="GC46" s="42">
        <f t="shared" si="850"/>
        <v>73.06842077</v>
      </c>
      <c r="GD46" s="43">
        <f t="shared" si="851"/>
        <v>26.93157923</v>
      </c>
      <c r="GE46" s="51"/>
      <c r="GF46" s="50" t="str">
        <f t="shared" si="852"/>
        <v>D+</v>
      </c>
      <c r="GG46" s="45">
        <f t="shared" si="853"/>
        <v>19.40033059</v>
      </c>
      <c r="GH46" s="42">
        <f t="shared" si="854"/>
        <v>70.29057126</v>
      </c>
      <c r="GI46" s="43">
        <f t="shared" si="855"/>
        <v>29.70942874</v>
      </c>
      <c r="GJ46" s="51"/>
      <c r="GK46" s="50" t="str">
        <f t="shared" si="856"/>
        <v>D+</v>
      </c>
      <c r="GL46" s="45">
        <f t="shared" si="857"/>
        <v>22.96002531</v>
      </c>
      <c r="GM46" s="55"/>
      <c r="GN46" s="51"/>
      <c r="GO46" s="51"/>
      <c r="GP46" s="60"/>
      <c r="GQ46" s="59"/>
      <c r="GR46" s="55"/>
      <c r="GS46" s="51"/>
      <c r="GT46" s="60"/>
      <c r="GU46" s="59"/>
      <c r="GV46" s="55"/>
      <c r="GW46" s="51"/>
      <c r="GX46" s="51"/>
      <c r="GY46" s="51"/>
      <c r="GZ46" s="60"/>
      <c r="HA46" s="59"/>
      <c r="HB46" s="55"/>
      <c r="HC46" s="51"/>
      <c r="HD46" s="51"/>
      <c r="HE46" s="58"/>
      <c r="HF46" s="59"/>
      <c r="HG46" s="55"/>
      <c r="HH46" s="51"/>
      <c r="HI46" s="58"/>
      <c r="HJ46" s="59"/>
      <c r="HK46" s="14"/>
      <c r="HL46" s="56">
        <v>8969226.0</v>
      </c>
      <c r="HM46" s="75">
        <v>3877868.0</v>
      </c>
      <c r="HN46" s="75">
        <v>4685047.0</v>
      </c>
      <c r="HO46" s="76">
        <v>283492.0</v>
      </c>
      <c r="HP46" s="39">
        <v>7999532.0</v>
      </c>
      <c r="HQ46" s="34">
        <v>3308124.0</v>
      </c>
      <c r="HR46" s="73">
        <v>4569843.0</v>
      </c>
      <c r="HS46" s="39">
        <v>8087791.0</v>
      </c>
      <c r="HT46" s="34">
        <v>3528633.0</v>
      </c>
      <c r="HU46" s="73">
        <v>4479328.0</v>
      </c>
      <c r="HV46" s="39">
        <v>7410765.0</v>
      </c>
      <c r="HW46" s="34">
        <v>2832704.0</v>
      </c>
      <c r="HX46" s="73">
        <v>4526917.0</v>
      </c>
      <c r="HY46" s="39">
        <v>6407637.0</v>
      </c>
      <c r="HZ46" s="34">
        <v>2433746.0</v>
      </c>
      <c r="IA46" s="34">
        <v>3799639.0</v>
      </c>
      <c r="IB46" s="73">
        <v>137994.0</v>
      </c>
      <c r="IC46" s="39">
        <v>5611644.0</v>
      </c>
      <c r="ID46" s="34">
        <v>2459683.0</v>
      </c>
      <c r="IE46" s="34">
        <v>2736167.0</v>
      </c>
      <c r="IF46" s="73">
        <v>378537.0</v>
      </c>
      <c r="IG46" s="39">
        <v>6154018.0</v>
      </c>
      <c r="IH46" s="34">
        <v>2281815.0</v>
      </c>
      <c r="II46" s="34">
        <v>2496071.0</v>
      </c>
      <c r="IJ46" s="73">
        <v>1354781.0</v>
      </c>
      <c r="IK46" s="39">
        <v>5427410.0</v>
      </c>
      <c r="IL46" s="34">
        <v>2352748.0</v>
      </c>
      <c r="IM46" s="73">
        <v>3036829.0</v>
      </c>
      <c r="IN46" s="39">
        <v>5397571.0</v>
      </c>
      <c r="IO46" s="34">
        <v>1949276.0</v>
      </c>
      <c r="IP46" s="73">
        <v>3433428.0</v>
      </c>
      <c r="IQ46" s="39">
        <v>4541637.0</v>
      </c>
      <c r="IR46" s="34">
        <v>1881147.0</v>
      </c>
      <c r="IS46" s="34">
        <v>2510705.0</v>
      </c>
      <c r="IT46" s="73">
        <v>111613.0</v>
      </c>
      <c r="IU46" s="39">
        <v>4071884.0</v>
      </c>
      <c r="IV46" s="34">
        <v>2082319.0</v>
      </c>
      <c r="IW46" s="73">
        <v>1953300.0</v>
      </c>
      <c r="IX46" s="39">
        <v>3472714.0</v>
      </c>
      <c r="IY46" s="34">
        <v>1154291.0</v>
      </c>
      <c r="IZ46" s="73">
        <v>2298896.0</v>
      </c>
      <c r="JA46" s="39">
        <v>3079406.0</v>
      </c>
      <c r="JB46" s="34">
        <v>1266804.0</v>
      </c>
      <c r="JC46" s="34">
        <v>1227844.0</v>
      </c>
      <c r="JD46" s="73">
        <v>584269.0</v>
      </c>
      <c r="JE46" s="39">
        <v>2626811.0</v>
      </c>
      <c r="JF46" s="34">
        <v>1663185.0</v>
      </c>
      <c r="JG46" s="73">
        <v>958566.0</v>
      </c>
      <c r="JH46" s="39">
        <v>2311084.0</v>
      </c>
      <c r="JI46" s="34">
        <v>1167567.0</v>
      </c>
      <c r="JJ46" s="34">
        <v>1121310.0</v>
      </c>
      <c r="JK46" s="74">
        <v>22207.0</v>
      </c>
      <c r="JL46" s="39">
        <v>1955545.0</v>
      </c>
      <c r="JM46" s="34">
        <v>859958.0</v>
      </c>
      <c r="JN46" s="34">
        <v>1080619.0</v>
      </c>
      <c r="JO46" s="74">
        <v>14968.0</v>
      </c>
      <c r="JP46" s="39">
        <v>2075946.0</v>
      </c>
      <c r="JQ46" s="34">
        <v>969228.0</v>
      </c>
      <c r="JR46" s="73">
        <v>1102878.0</v>
      </c>
      <c r="JS46" s="39">
        <v>1249577.0</v>
      </c>
      <c r="JT46" s="34">
        <v>824235.0</v>
      </c>
      <c r="JU46" s="34">
        <v>303467.0</v>
      </c>
      <c r="JV46" s="34">
        <v>113776.0</v>
      </c>
      <c r="JW46" s="73">
        <v>3920.0</v>
      </c>
      <c r="JX46" s="39">
        <v>1150331.0</v>
      </c>
      <c r="JY46" s="34">
        <v>821605.0</v>
      </c>
      <c r="JZ46" s="73">
        <v>191425.0</v>
      </c>
      <c r="KA46" s="39">
        <v>1124531.0</v>
      </c>
      <c r="KB46" s="34">
        <v>909974.0</v>
      </c>
      <c r="KC46" s="73">
        <v>212692.0</v>
      </c>
      <c r="KD46" s="39">
        <v>849736.0</v>
      </c>
      <c r="KE46" s="34">
        <v>739952.0</v>
      </c>
      <c r="KF46" s="73">
        <v>104661.0</v>
      </c>
      <c r="KG46" s="39">
        <v>863426.0</v>
      </c>
      <c r="KH46" s="34">
        <v>760348.0</v>
      </c>
      <c r="KI46" s="34">
        <v>97959.0</v>
      </c>
      <c r="KJ46" s="73">
        <v>4450.0</v>
      </c>
      <c r="KK46" s="39">
        <v>708999.0</v>
      </c>
      <c r="KL46" s="34">
        <v>341032.0</v>
      </c>
      <c r="KM46" s="73">
        <v>367036.0</v>
      </c>
      <c r="KN46" s="39">
        <v>657509.0</v>
      </c>
      <c r="KO46" s="34">
        <v>484605.0</v>
      </c>
      <c r="KP46" s="34">
        <v>130023.0</v>
      </c>
      <c r="KQ46" s="73">
        <v>42881.0</v>
      </c>
      <c r="KR46" s="39">
        <v>486641.0</v>
      </c>
      <c r="KS46" s="34">
        <v>288767.0</v>
      </c>
      <c r="KT46" s="34">
        <v>114538.0</v>
      </c>
      <c r="KU46" s="73">
        <v>8121.0</v>
      </c>
      <c r="KV46" s="39">
        <v>372461.0</v>
      </c>
      <c r="KW46" s="34">
        <v>286514.0</v>
      </c>
      <c r="KX46" s="34">
        <v>64999.0</v>
      </c>
      <c r="KY46" s="73">
        <v>18963.0</v>
      </c>
      <c r="KZ46" s="39">
        <v>301778.0</v>
      </c>
      <c r="LA46" s="34">
        <v>219489.0</v>
      </c>
      <c r="LB46" s="34">
        <v>28530.0</v>
      </c>
      <c r="LC46" s="34">
        <v>26745.0</v>
      </c>
      <c r="LD46" s="73">
        <v>24896.0</v>
      </c>
      <c r="LE46" s="39">
        <v>293757.0</v>
      </c>
      <c r="LF46" s="34">
        <v>217302.0</v>
      </c>
      <c r="LG46" s="34">
        <v>65666.0</v>
      </c>
      <c r="LH46" s="73">
        <v>7870.0</v>
      </c>
      <c r="LI46" s="39">
        <v>234008.0</v>
      </c>
      <c r="LJ46" s="34">
        <v>167200.0</v>
      </c>
      <c r="LK46" s="34">
        <v>51242.0</v>
      </c>
      <c r="LL46" s="73">
        <v>2791.0</v>
      </c>
      <c r="LM46" s="39">
        <v>423706.0</v>
      </c>
      <c r="LN46" s="34">
        <v>267432.0</v>
      </c>
      <c r="LO46" s="73">
        <v>130641.0</v>
      </c>
      <c r="LP46" s="39">
        <v>544786.0</v>
      </c>
      <c r="LQ46" s="34">
        <v>370434.0</v>
      </c>
      <c r="LR46" s="73">
        <v>167520.0</v>
      </c>
      <c r="LS46" s="39">
        <v>422145.0</v>
      </c>
      <c r="LT46" s="34">
        <v>239148.0</v>
      </c>
      <c r="LU46" s="34">
        <v>81144.0</v>
      </c>
      <c r="LV46" s="73">
        <v>99688.0</v>
      </c>
      <c r="LW46" s="39">
        <v>357513.0</v>
      </c>
      <c r="LX46" s="34">
        <v>234883.0</v>
      </c>
      <c r="LY46" s="73">
        <v>88422.0</v>
      </c>
      <c r="LZ46" s="39">
        <v>325305.0</v>
      </c>
      <c r="MA46" s="34">
        <v>225309.0</v>
      </c>
      <c r="MB46" s="73">
        <v>93141.0</v>
      </c>
      <c r="MC46" s="39">
        <v>241726.0</v>
      </c>
      <c r="MD46" s="34">
        <v>156428.0</v>
      </c>
      <c r="ME46" s="34">
        <v>57893.0</v>
      </c>
      <c r="MF46" s="73">
        <v>27405.0</v>
      </c>
      <c r="MG46" s="39">
        <v>149555.0</v>
      </c>
      <c r="MH46" s="34">
        <v>104755.0</v>
      </c>
      <c r="MI46" s="73">
        <v>44800.0</v>
      </c>
      <c r="MJ46" s="39">
        <v>116594.0</v>
      </c>
      <c r="MK46" s="34">
        <v>66546.0</v>
      </c>
      <c r="ML46" s="73">
        <v>47468.0</v>
      </c>
      <c r="MM46" s="39"/>
      <c r="MN46" s="34"/>
      <c r="MO46" s="73"/>
      <c r="MP46" s="39"/>
      <c r="MQ46" s="34"/>
      <c r="MR46" s="73"/>
      <c r="MS46" s="39">
        <v>62986.0</v>
      </c>
      <c r="MT46" s="34">
        <v>0.0</v>
      </c>
      <c r="MU46" s="34">
        <v>0.0</v>
      </c>
      <c r="MV46" s="34">
        <v>47548.0</v>
      </c>
      <c r="MW46" s="73">
        <v>15438.0</v>
      </c>
      <c r="MX46" s="39">
        <v>46808.0</v>
      </c>
      <c r="MY46" s="34">
        <v>31169.0</v>
      </c>
      <c r="MZ46" s="34">
        <v>0.0</v>
      </c>
      <c r="NA46" s="73">
        <v>15639.0</v>
      </c>
      <c r="NB46" s="39">
        <v>18547.0</v>
      </c>
      <c r="NC46" s="34">
        <v>13552.0</v>
      </c>
      <c r="ND46" s="34">
        <v>4995.0</v>
      </c>
      <c r="NE46" s="73">
        <v>0.0</v>
      </c>
      <c r="NF46" s="39">
        <v>15177.0</v>
      </c>
      <c r="NG46" s="34">
        <v>10668.0</v>
      </c>
      <c r="NH46" s="34">
        <v>4509.0</v>
      </c>
      <c r="NI46" s="73">
        <v>0.0</v>
      </c>
      <c r="NJ46" s="39"/>
      <c r="NK46" s="34"/>
      <c r="NL46" s="34"/>
      <c r="NM46" s="73"/>
      <c r="NN46" s="39"/>
      <c r="NO46" s="34"/>
      <c r="NP46" s="73"/>
      <c r="NQ46" s="39"/>
      <c r="NR46" s="34"/>
      <c r="NS46" s="34"/>
      <c r="NT46" s="34"/>
      <c r="NU46" s="34"/>
      <c r="NV46" s="39"/>
      <c r="NW46" s="34"/>
      <c r="NX46" s="34"/>
      <c r="NY46" s="34"/>
      <c r="NZ46" s="39"/>
      <c r="OA46" s="34"/>
      <c r="OB46" s="73"/>
      <c r="OC46" s="14"/>
      <c r="OD46" s="40">
        <f t="shared" si="145"/>
        <v>-5.826446338</v>
      </c>
      <c r="OE46" s="40">
        <f t="shared" si="146"/>
        <v>-9.972416532</v>
      </c>
      <c r="OF46" s="40">
        <f t="shared" si="147"/>
        <v>-9.624281041</v>
      </c>
      <c r="OG46" s="40">
        <f t="shared" si="148"/>
        <v>-10.26606064</v>
      </c>
      <c r="OH46" s="40">
        <f t="shared" si="149"/>
        <v>-11.22599815</v>
      </c>
      <c r="OI46" s="40">
        <f t="shared" si="150"/>
        <v>-7.395886702</v>
      </c>
      <c r="OJ46" s="40">
        <f t="shared" si="151"/>
        <v>-5.697082228</v>
      </c>
      <c r="OK46" s="40">
        <f t="shared" si="152"/>
        <v>-2.444774261</v>
      </c>
      <c r="OL46" s="40">
        <f t="shared" si="153"/>
        <v>-4.61668543</v>
      </c>
      <c r="OM46" s="40">
        <f t="shared" si="154"/>
        <v>-1.861999352</v>
      </c>
      <c r="ON46" s="40">
        <f t="shared" si="155"/>
        <v>0.546217556</v>
      </c>
      <c r="OO46" s="40">
        <f t="shared" si="156"/>
        <v>-4.787058603</v>
      </c>
      <c r="OP46" s="40">
        <f t="shared" si="157"/>
        <v>1.186818046</v>
      </c>
      <c r="OQ46" s="40">
        <f t="shared" si="158"/>
        <v>2.092144231</v>
      </c>
      <c r="OR46" s="40">
        <f t="shared" si="159"/>
        <v>0.9279122885</v>
      </c>
      <c r="OS46" s="40">
        <f t="shared" si="160"/>
        <v>2.066203204</v>
      </c>
      <c r="OT46" s="40">
        <f t="shared" si="161"/>
        <v>2.226909136</v>
      </c>
      <c r="OU46" s="40">
        <f t="shared" si="162"/>
        <v>20.72025713</v>
      </c>
      <c r="OV46" s="40">
        <f t="shared" si="163"/>
        <v>27.32991714</v>
      </c>
      <c r="OW46" s="40">
        <f t="shared" si="164"/>
        <v>26.05491372</v>
      </c>
      <c r="OX46" s="40">
        <f t="shared" si="165"/>
        <v>25.14935434</v>
      </c>
      <c r="OY46" s="40">
        <f t="shared" si="166"/>
        <v>29.437879</v>
      </c>
      <c r="OZ46" s="40">
        <f t="shared" si="167"/>
        <v>6.961675466</v>
      </c>
      <c r="PA46" s="40">
        <f t="shared" si="168"/>
        <v>44.06037646</v>
      </c>
      <c r="PB46" s="40">
        <f t="shared" si="169"/>
        <v>35.48177063</v>
      </c>
      <c r="PC46" s="40">
        <f t="shared" si="170"/>
        <v>29.86528928</v>
      </c>
      <c r="PD46" s="40">
        <f t="shared" si="171"/>
        <v>24.15272922</v>
      </c>
      <c r="PE46" s="40">
        <f t="shared" si="172"/>
        <v>31.29915833</v>
      </c>
      <c r="PF46" s="40">
        <f t="shared" si="173"/>
        <v>36.55695967</v>
      </c>
      <c r="PG46" s="40">
        <f t="shared" si="174"/>
        <v>20.33585667</v>
      </c>
      <c r="PH46" s="40">
        <f t="shared" si="175"/>
        <v>21.06684313</v>
      </c>
      <c r="PI46" s="40">
        <f t="shared" si="176"/>
        <v>22.97595155</v>
      </c>
      <c r="PJ46" s="40">
        <f t="shared" si="177"/>
        <v>22.22019901</v>
      </c>
      <c r="PK46" s="40">
        <f t="shared" si="178"/>
        <v>20.45713567</v>
      </c>
      <c r="PL46" s="40">
        <f t="shared" si="179"/>
        <v>23.03868347</v>
      </c>
      <c r="PM46" s="40">
        <f t="shared" si="180"/>
        <v>18.52621312</v>
      </c>
      <c r="PN46" s="40">
        <f t="shared" si="181"/>
        <v>14.30425007</v>
      </c>
      <c r="PO46" s="40" t="str">
        <f t="shared" si="182"/>
        <v>#DIV/0!</v>
      </c>
      <c r="PP46" s="40" t="str">
        <f t="shared" si="183"/>
        <v>#DIV/0!</v>
      </c>
      <c r="PQ46" s="40" t="str">
        <f t="shared" si="184"/>
        <v>#DIV/0!</v>
      </c>
      <c r="PR46" s="40">
        <f t="shared" si="185"/>
        <v>42.21502056</v>
      </c>
      <c r="PS46" s="40">
        <f t="shared" si="186"/>
        <v>19.40033059</v>
      </c>
      <c r="PT46" s="40">
        <f t="shared" si="187"/>
        <v>22.96002531</v>
      </c>
      <c r="PU46" s="40" t="str">
        <f t="shared" si="188"/>
        <v>#DIV/0!</v>
      </c>
      <c r="PV46" s="40" t="str">
        <f t="shared" si="189"/>
        <v>#DIV/0!</v>
      </c>
      <c r="PW46" s="40" t="str">
        <f t="shared" si="190"/>
        <v>#DIV/0!</v>
      </c>
      <c r="PX46" s="40" t="str">
        <f t="shared" si="191"/>
        <v>#DIV/0!</v>
      </c>
      <c r="PY46" s="40" t="str">
        <f t="shared" si="192"/>
        <v>#DIV/0!</v>
      </c>
    </row>
    <row r="47">
      <c r="A47" s="57" t="s">
        <v>203</v>
      </c>
      <c r="B47" s="42">
        <f t="shared" si="2"/>
        <v>27.16646803</v>
      </c>
      <c r="C47" s="43">
        <f t="shared" si="3"/>
        <v>45.05338838</v>
      </c>
      <c r="D47" s="43">
        <f t="shared" si="4"/>
        <v>3.46344573</v>
      </c>
      <c r="E47" s="44" t="str">
        <f t="shared" si="115"/>
        <v>R+</v>
      </c>
      <c r="F47" s="45">
        <f t="shared" si="116"/>
        <v>13.49687897</v>
      </c>
      <c r="G47" s="42">
        <f t="shared" si="5"/>
        <v>24.6667274</v>
      </c>
      <c r="H47" s="43">
        <f t="shared" si="6"/>
        <v>72.54660527</v>
      </c>
      <c r="I47" s="44" t="str">
        <f t="shared" si="117"/>
        <v>R+</v>
      </c>
      <c r="J47" s="45">
        <f t="shared" si="118"/>
        <v>26.59070821</v>
      </c>
      <c r="K47" s="42">
        <f t="shared" si="7"/>
        <v>34.16802573</v>
      </c>
      <c r="L47" s="43">
        <f t="shared" si="8"/>
        <v>62.1514584</v>
      </c>
      <c r="M47" s="44" t="str">
        <f t="shared" si="119"/>
        <v>R+</v>
      </c>
      <c r="N47" s="45">
        <f t="shared" si="120"/>
        <v>18.21470566</v>
      </c>
      <c r="O47" s="42">
        <f t="shared" si="9"/>
        <v>25.99564151</v>
      </c>
      <c r="P47" s="43">
        <f t="shared" si="10"/>
        <v>71.53594785</v>
      </c>
      <c r="Q47" s="44" t="str">
        <f t="shared" si="121"/>
        <v>R+</v>
      </c>
      <c r="R47" s="45">
        <f t="shared" si="122"/>
        <v>22.1023079</v>
      </c>
      <c r="S47" s="42">
        <f t="shared" si="11"/>
        <v>26.34472218</v>
      </c>
      <c r="T47" s="43">
        <f t="shared" si="12"/>
        <v>66.83014295</v>
      </c>
      <c r="U47" s="43">
        <f t="shared" si="821"/>
        <v>4.651289516</v>
      </c>
      <c r="V47" s="44" t="str">
        <f t="shared" si="123"/>
        <v>R+</v>
      </c>
      <c r="W47" s="45">
        <f t="shared" si="124"/>
        <v>21.99523344</v>
      </c>
      <c r="X47" s="42">
        <f t="shared" si="14"/>
        <v>33.29677643</v>
      </c>
      <c r="Y47" s="43">
        <f t="shared" si="15"/>
        <v>54.3712789</v>
      </c>
      <c r="Z47" s="43">
        <f t="shared" si="16"/>
        <v>9.984691172</v>
      </c>
      <c r="AA47" s="44" t="str">
        <f t="shared" si="125"/>
        <v>R+</v>
      </c>
      <c r="AB47" s="45">
        <f t="shared" si="126"/>
        <v>16.75475114</v>
      </c>
      <c r="AC47" s="42">
        <f t="shared" si="17"/>
        <v>24.6521492</v>
      </c>
      <c r="AD47" s="43">
        <f t="shared" si="18"/>
        <v>43.36049479</v>
      </c>
      <c r="AE47" s="43">
        <f t="shared" si="19"/>
        <v>27.33617447</v>
      </c>
      <c r="AF47" s="44" t="str">
        <f t="shared" si="127"/>
        <v>R+</v>
      </c>
      <c r="AG47" s="45">
        <f t="shared" si="128"/>
        <v>17.20849818</v>
      </c>
      <c r="AH47" s="42">
        <f t="shared" si="20"/>
        <v>32.04643528</v>
      </c>
      <c r="AI47" s="43">
        <f t="shared" si="21"/>
        <v>66.21896484</v>
      </c>
      <c r="AJ47" s="44" t="str">
        <f t="shared" si="129"/>
        <v>R+</v>
      </c>
      <c r="AK47" s="45">
        <f t="shared" si="130"/>
        <v>13.48631616</v>
      </c>
      <c r="AL47" s="42">
        <f t="shared" si="22"/>
        <v>24.67521948</v>
      </c>
      <c r="AM47" s="43">
        <f t="shared" si="23"/>
        <v>74.50179145</v>
      </c>
      <c r="AN47" s="44" t="str">
        <f t="shared" si="131"/>
        <v>R+</v>
      </c>
      <c r="AO47" s="45">
        <f t="shared" si="132"/>
        <v>15.95040127</v>
      </c>
      <c r="AP47" s="42">
        <f t="shared" si="24"/>
        <v>20.56628193</v>
      </c>
      <c r="AQ47" s="43">
        <f t="shared" si="25"/>
        <v>72.76911466</v>
      </c>
      <c r="AR47" s="43">
        <f t="shared" si="26"/>
        <v>5.012065102</v>
      </c>
      <c r="AS47" s="44" t="str">
        <f t="shared" si="133"/>
        <v>R+</v>
      </c>
      <c r="AT47" s="45">
        <f t="shared" si="134"/>
        <v>22.6598436</v>
      </c>
      <c r="AU47" s="42">
        <f t="shared" si="27"/>
        <v>33.64942221</v>
      </c>
      <c r="AV47" s="43">
        <f t="shared" si="28"/>
        <v>62.43703783</v>
      </c>
      <c r="AW47" s="44" t="str">
        <f t="shared" si="135"/>
        <v>R+</v>
      </c>
      <c r="AX47" s="45">
        <f t="shared" si="136"/>
        <v>16.03234405</v>
      </c>
      <c r="AY47" s="42">
        <f t="shared" si="29"/>
        <v>26.39296433</v>
      </c>
      <c r="AZ47" s="43">
        <f t="shared" si="30"/>
        <v>67.64038322</v>
      </c>
      <c r="BA47" s="44" t="str">
        <f t="shared" si="137"/>
        <v>R+</v>
      </c>
      <c r="BB47" s="45">
        <f t="shared" si="138"/>
        <v>10.1462258</v>
      </c>
      <c r="BC47" s="42">
        <f t="shared" si="31"/>
        <v>37.07450635</v>
      </c>
      <c r="BD47" s="43">
        <f t="shared" si="32"/>
        <v>56.49457602</v>
      </c>
      <c r="BE47" s="43">
        <f t="shared" si="33"/>
        <v>6.367259234</v>
      </c>
      <c r="BF47" s="44" t="str">
        <f t="shared" si="139"/>
        <v>R+</v>
      </c>
      <c r="BG47" s="45">
        <f t="shared" si="140"/>
        <v>9.97145031</v>
      </c>
      <c r="BH47" s="42">
        <f t="shared" si="193"/>
        <v>54.86448003</v>
      </c>
      <c r="BI47" s="43">
        <f t="shared" si="34"/>
        <v>45.13551997</v>
      </c>
      <c r="BJ47" s="44" t="str">
        <f t="shared" si="141"/>
        <v>R+</v>
      </c>
      <c r="BK47" s="45">
        <f t="shared" si="142"/>
        <v>6.481322365</v>
      </c>
      <c r="BL47" s="42">
        <f t="shared" si="35"/>
        <v>45.16785025</v>
      </c>
      <c r="BM47" s="43">
        <f t="shared" si="36"/>
        <v>54.80546237</v>
      </c>
      <c r="BN47" s="43">
        <f t="shared" si="37"/>
        <v>0.02668737607</v>
      </c>
      <c r="BO47" s="44" t="str">
        <f t="shared" si="143"/>
        <v>R+</v>
      </c>
      <c r="BP47" s="45">
        <f t="shared" si="144"/>
        <v>4.902653823</v>
      </c>
      <c r="BQ47" s="42">
        <f t="shared" si="358"/>
        <v>35.43885388</v>
      </c>
      <c r="BR47" s="43">
        <f t="shared" si="359"/>
        <v>64.56114612</v>
      </c>
      <c r="BS47" s="43">
        <f t="shared" si="360"/>
        <v>0</v>
      </c>
      <c r="BT47" s="44" t="str">
        <f t="shared" si="361"/>
        <v>R+</v>
      </c>
      <c r="BU47" s="45">
        <f t="shared" si="362"/>
        <v>6.809494727</v>
      </c>
      <c r="BV47" s="42">
        <f t="shared" si="363"/>
        <v>41.0749073</v>
      </c>
      <c r="BW47" s="43">
        <f t="shared" si="364"/>
        <v>58.9250927</v>
      </c>
      <c r="BX47" s="44" t="str">
        <f t="shared" si="365"/>
        <v>R+</v>
      </c>
      <c r="BY47" s="45">
        <f t="shared" si="366"/>
        <v>3.473203762</v>
      </c>
      <c r="BZ47" s="42">
        <f t="shared" si="367"/>
        <v>53.98056496</v>
      </c>
      <c r="CA47" s="43">
        <f t="shared" si="368"/>
        <v>45.02343425</v>
      </c>
      <c r="CB47" s="51"/>
      <c r="CC47" s="43">
        <f t="shared" si="733"/>
        <v>0.969580717</v>
      </c>
      <c r="CD47" s="44" t="str">
        <f t="shared" si="369"/>
        <v>D+</v>
      </c>
      <c r="CE47" s="45">
        <f t="shared" si="370"/>
        <v>2.154089876</v>
      </c>
      <c r="CF47" s="42">
        <f t="shared" si="371"/>
        <v>60.44160938</v>
      </c>
      <c r="CG47" s="43">
        <f t="shared" si="372"/>
        <v>39.42146996</v>
      </c>
      <c r="CH47" s="44" t="str">
        <f t="shared" si="373"/>
        <v>D+</v>
      </c>
      <c r="CI47" s="45">
        <f t="shared" si="374"/>
        <v>6.750678486</v>
      </c>
      <c r="CJ47" s="42">
        <f t="shared" si="375"/>
        <v>62.25390305</v>
      </c>
      <c r="CK47" s="43">
        <f t="shared" si="376"/>
        <v>37.58832051</v>
      </c>
      <c r="CL47" s="44" t="str">
        <f t="shared" si="377"/>
        <v>D+</v>
      </c>
      <c r="CM47" s="45">
        <f t="shared" si="378"/>
        <v>7.352454635</v>
      </c>
      <c r="CN47" s="42">
        <f t="shared" si="379"/>
        <v>69.34100066</v>
      </c>
      <c r="CO47" s="43">
        <f t="shared" si="380"/>
        <v>29.79319448</v>
      </c>
      <c r="CP47" s="44" t="str">
        <f t="shared" si="381"/>
        <v>D+</v>
      </c>
      <c r="CQ47" s="45">
        <f t="shared" si="382"/>
        <v>7.487548438</v>
      </c>
      <c r="CR47" s="42">
        <f t="shared" si="383"/>
        <v>56.51618275</v>
      </c>
      <c r="CS47" s="43">
        <f t="shared" si="384"/>
        <v>41.04744939</v>
      </c>
      <c r="CT47" s="43">
        <f t="shared" si="734"/>
        <v>1.978429455</v>
      </c>
      <c r="CU47" s="44" t="str">
        <f t="shared" si="386"/>
        <v>R+</v>
      </c>
      <c r="CV47" s="45">
        <f t="shared" si="387"/>
        <v>1.221561841</v>
      </c>
      <c r="CW47" s="42">
        <f t="shared" si="388"/>
        <v>45.8570919</v>
      </c>
      <c r="CX47" s="43">
        <f t="shared" si="389"/>
        <v>53.57666631</v>
      </c>
      <c r="CY47" s="44" t="str">
        <f t="shared" si="390"/>
        <v>D+</v>
      </c>
      <c r="CZ47" s="45">
        <f t="shared" si="391"/>
        <v>4.916172384</v>
      </c>
      <c r="DA47" s="42">
        <f t="shared" si="392"/>
        <v>29.93884961</v>
      </c>
      <c r="DB47" s="43">
        <f t="shared" si="393"/>
        <v>49.25600357</v>
      </c>
      <c r="DC47" s="43">
        <f t="shared" si="539"/>
        <v>20.80514682</v>
      </c>
      <c r="DD47" s="44" t="str">
        <f t="shared" si="395"/>
        <v>D+</v>
      </c>
      <c r="DE47" s="45">
        <f t="shared" si="396"/>
        <v>3.019158209</v>
      </c>
      <c r="DF47" s="42">
        <f t="shared" si="397"/>
        <v>38.83959185</v>
      </c>
      <c r="DG47" s="43">
        <f t="shared" si="398"/>
        <v>55.92547385</v>
      </c>
      <c r="DH47" s="43">
        <f t="shared" si="823"/>
        <v>2.166250651</v>
      </c>
      <c r="DI47" s="44" t="str">
        <f t="shared" si="400"/>
        <v>D+</v>
      </c>
      <c r="DJ47" s="45">
        <f t="shared" si="401"/>
        <v>4.866753735</v>
      </c>
      <c r="DK47" s="42">
        <f t="shared" si="402"/>
        <v>58.7826415</v>
      </c>
      <c r="DL47" s="43">
        <f t="shared" si="403"/>
        <v>37.81942911</v>
      </c>
      <c r="DM47" s="43">
        <f t="shared" si="404"/>
        <v>3.115700054</v>
      </c>
      <c r="DN47" s="44" t="str">
        <f t="shared" si="405"/>
        <v>D+</v>
      </c>
      <c r="DO47" s="45">
        <f t="shared" si="406"/>
        <v>9.206788719</v>
      </c>
      <c r="DP47" s="42">
        <f t="shared" si="407"/>
        <v>32.54764828</v>
      </c>
      <c r="DQ47" s="43">
        <f t="shared" si="824"/>
        <v>37.46018187</v>
      </c>
      <c r="DR47" s="43">
        <f t="shared" si="735"/>
        <v>21.50979659</v>
      </c>
      <c r="DS47" s="43">
        <f t="shared" si="410"/>
        <v>8.028580072</v>
      </c>
      <c r="DT47" s="44" t="str">
        <f t="shared" si="411"/>
        <v>R+</v>
      </c>
      <c r="DU47" s="45">
        <f t="shared" si="412"/>
        <v>17.85267991</v>
      </c>
      <c r="DV47" s="42">
        <f t="shared" si="652"/>
        <v>39.22274498</v>
      </c>
      <c r="DW47" s="43">
        <f t="shared" si="653"/>
        <v>56.18848572</v>
      </c>
      <c r="DX47" s="43">
        <f t="shared" si="654"/>
        <v>4.506826991</v>
      </c>
      <c r="DY47" s="44" t="str">
        <f t="shared" si="655"/>
        <v>R+</v>
      </c>
      <c r="DZ47" s="45">
        <f t="shared" si="656"/>
        <v>4.385535099</v>
      </c>
      <c r="EA47" s="42">
        <f t="shared" si="736"/>
        <v>32.86352191</v>
      </c>
      <c r="EB47" s="43">
        <f t="shared" si="737"/>
        <v>61.4190731</v>
      </c>
      <c r="EC47" s="43">
        <f t="shared" si="820"/>
        <v>5.67216146</v>
      </c>
      <c r="ED47" s="44" t="str">
        <f t="shared" si="739"/>
        <v>R+</v>
      </c>
      <c r="EE47" s="45">
        <f t="shared" si="740"/>
        <v>5.12869358</v>
      </c>
      <c r="EF47" s="42">
        <f t="shared" si="741"/>
        <v>48.29539967</v>
      </c>
      <c r="EG47" s="43">
        <f t="shared" si="742"/>
        <v>50.58429643</v>
      </c>
      <c r="EH47" s="44" t="str">
        <f t="shared" si="743"/>
        <v>D+</v>
      </c>
      <c r="EI47" s="45">
        <f t="shared" si="744"/>
        <v>1.996794134</v>
      </c>
      <c r="EJ47" s="42">
        <f t="shared" si="745"/>
        <v>82.70331161</v>
      </c>
      <c r="EK47" s="43">
        <f t="shared" si="746"/>
        <v>17.26980632</v>
      </c>
      <c r="EL47" s="44" t="str">
        <f t="shared" si="747"/>
        <v>D+</v>
      </c>
      <c r="EM47" s="45">
        <f t="shared" si="748"/>
        <v>34.9326021</v>
      </c>
      <c r="EN47" s="55"/>
      <c r="EO47" s="51"/>
      <c r="EP47" s="51"/>
      <c r="EQ47" s="58"/>
      <c r="ER47" s="59"/>
      <c r="ES47" s="55"/>
      <c r="ET47" s="51"/>
      <c r="EU47" s="58"/>
      <c r="EV47" s="59"/>
      <c r="EW47" s="55"/>
      <c r="EX47" s="51"/>
      <c r="EY47" s="58"/>
      <c r="EZ47" s="59"/>
      <c r="FA47" s="55"/>
      <c r="FB47" s="51"/>
      <c r="FC47" s="51"/>
      <c r="FD47" s="58"/>
      <c r="FE47" s="59"/>
      <c r="FF47" s="55"/>
      <c r="FG47" s="51"/>
      <c r="FH47" s="58"/>
      <c r="FI47" s="59"/>
      <c r="FJ47" s="55"/>
      <c r="FK47" s="51"/>
      <c r="FL47" s="58"/>
      <c r="FM47" s="59"/>
      <c r="FN47" s="55"/>
      <c r="FO47" s="51"/>
      <c r="FP47" s="58"/>
      <c r="FQ47" s="59"/>
      <c r="FR47" s="55"/>
      <c r="FS47" s="51"/>
      <c r="FT47" s="58"/>
      <c r="FU47" s="59"/>
      <c r="FV47" s="55"/>
      <c r="FW47" s="51"/>
      <c r="FX47" s="51"/>
      <c r="FY47" s="51"/>
      <c r="FZ47" s="55"/>
      <c r="GA47" s="51"/>
      <c r="GB47" s="51"/>
      <c r="GC47" s="55"/>
      <c r="GD47" s="51"/>
      <c r="GE47" s="51"/>
      <c r="GF47" s="60"/>
      <c r="GG47" s="59"/>
      <c r="GH47" s="55"/>
      <c r="GI47" s="51"/>
      <c r="GJ47" s="51"/>
      <c r="GK47" s="60"/>
      <c r="GL47" s="59"/>
      <c r="GM47" s="55"/>
      <c r="GN47" s="51"/>
      <c r="GO47" s="51"/>
      <c r="GP47" s="60"/>
      <c r="GQ47" s="59"/>
      <c r="GR47" s="55"/>
      <c r="GS47" s="51"/>
      <c r="GT47" s="60"/>
      <c r="GU47" s="59"/>
      <c r="GV47" s="55"/>
      <c r="GW47" s="51"/>
      <c r="GX47" s="51"/>
      <c r="GY47" s="51"/>
      <c r="GZ47" s="60"/>
      <c r="HA47" s="59"/>
      <c r="HB47" s="55"/>
      <c r="HC47" s="51"/>
      <c r="HD47" s="51"/>
      <c r="HE47" s="58"/>
      <c r="HF47" s="59"/>
      <c r="HG47" s="55"/>
      <c r="HH47" s="51"/>
      <c r="HI47" s="58"/>
      <c r="HJ47" s="59"/>
      <c r="HK47" s="14"/>
      <c r="HL47" s="56">
        <v>1143601.0</v>
      </c>
      <c r="HM47" s="75">
        <v>310676.0</v>
      </c>
      <c r="HN47" s="75">
        <v>515231.0</v>
      </c>
      <c r="HO47" s="76">
        <v>39608.0</v>
      </c>
      <c r="HP47" s="39">
        <v>1020861.0</v>
      </c>
      <c r="HQ47" s="34">
        <v>251813.0</v>
      </c>
      <c r="HR47" s="73">
        <v>740600.0</v>
      </c>
      <c r="HS47" s="39">
        <v>958996.0</v>
      </c>
      <c r="HT47" s="34">
        <v>327670.0</v>
      </c>
      <c r="HU47" s="73">
        <v>596030.0</v>
      </c>
      <c r="HV47" s="39">
        <v>927844.0</v>
      </c>
      <c r="HW47" s="34">
        <v>241199.0</v>
      </c>
      <c r="HX47" s="73">
        <v>663742.0</v>
      </c>
      <c r="HY47" s="39">
        <v>770754.0</v>
      </c>
      <c r="HZ47" s="34">
        <v>203053.0</v>
      </c>
      <c r="IA47" s="34">
        <v>515096.0</v>
      </c>
      <c r="IB47" s="73">
        <v>35850.0</v>
      </c>
      <c r="IC47" s="39">
        <v>665629.0</v>
      </c>
      <c r="ID47" s="34">
        <v>221633.0</v>
      </c>
      <c r="IE47" s="34">
        <v>361911.0</v>
      </c>
      <c r="IF47" s="73">
        <v>66461.0</v>
      </c>
      <c r="IG47" s="39">
        <v>744069.0</v>
      </c>
      <c r="IH47" s="34">
        <v>183429.0</v>
      </c>
      <c r="II47" s="34">
        <v>322632.0</v>
      </c>
      <c r="IJ47" s="73">
        <v>203400.0</v>
      </c>
      <c r="IK47" s="39">
        <v>647008.0</v>
      </c>
      <c r="IL47" s="34">
        <v>207343.0</v>
      </c>
      <c r="IM47" s="73">
        <v>428442.0</v>
      </c>
      <c r="IN47" s="39">
        <v>629656.0</v>
      </c>
      <c r="IO47" s="34">
        <v>155369.0</v>
      </c>
      <c r="IP47" s="73">
        <v>469105.0</v>
      </c>
      <c r="IQ47" s="39">
        <v>604222.0</v>
      </c>
      <c r="IR47" s="34">
        <v>124266.0</v>
      </c>
      <c r="IS47" s="34">
        <v>439687.0</v>
      </c>
      <c r="IT47" s="73">
        <v>30284.0</v>
      </c>
      <c r="IU47" s="39">
        <v>541198.0</v>
      </c>
      <c r="IV47" s="34">
        <v>182110.0</v>
      </c>
      <c r="IW47" s="73">
        <v>337908.0</v>
      </c>
      <c r="IX47" s="39">
        <v>478476.0</v>
      </c>
      <c r="IY47" s="34">
        <v>126284.0</v>
      </c>
      <c r="IZ47" s="73">
        <v>323643.0</v>
      </c>
      <c r="JA47" s="39">
        <v>422568.0</v>
      </c>
      <c r="JB47" s="34">
        <v>156665.0</v>
      </c>
      <c r="JC47" s="34">
        <v>238728.0</v>
      </c>
      <c r="JD47" s="73">
        <v>26906.0</v>
      </c>
      <c r="JE47" s="39">
        <v>400310.0</v>
      </c>
      <c r="JF47" s="34">
        <v>219628.0</v>
      </c>
      <c r="JG47" s="73">
        <v>180682.0</v>
      </c>
      <c r="JH47" s="39">
        <v>374709.0</v>
      </c>
      <c r="JI47" s="34">
        <v>169248.0</v>
      </c>
      <c r="JJ47" s="34">
        <v>205361.0</v>
      </c>
      <c r="JK47" s="73">
        <v>100.0</v>
      </c>
      <c r="JL47" s="39">
        <v>333995.0</v>
      </c>
      <c r="JM47" s="34">
        <v>118364.0</v>
      </c>
      <c r="JN47" s="34">
        <v>215631.0</v>
      </c>
      <c r="JO47" s="73">
        <v>0.0</v>
      </c>
      <c r="JP47" s="39">
        <v>329554.0</v>
      </c>
      <c r="JQ47" s="34">
        <v>135364.0</v>
      </c>
      <c r="JR47" s="73">
        <v>194190.0</v>
      </c>
      <c r="JS47" s="39">
        <v>276305.0</v>
      </c>
      <c r="JT47" s="34">
        <v>149151.0</v>
      </c>
      <c r="JU47" s="34">
        <v>124402.0</v>
      </c>
      <c r="JV47" s="34">
        <v>0.0</v>
      </c>
      <c r="JW47" s="73">
        <v>2679.0</v>
      </c>
      <c r="JX47" s="39">
        <v>248319.0</v>
      </c>
      <c r="JY47" s="34">
        <v>150088.0</v>
      </c>
      <c r="JZ47" s="73">
        <v>97891.0</v>
      </c>
      <c r="KA47" s="39">
        <v>247819.0</v>
      </c>
      <c r="KB47" s="34">
        <v>154277.0</v>
      </c>
      <c r="KC47" s="73">
        <v>93151.0</v>
      </c>
      <c r="KD47" s="39">
        <v>216677.0</v>
      </c>
      <c r="KE47" s="34">
        <v>150246.0</v>
      </c>
      <c r="KF47" s="73">
        <v>64555.0</v>
      </c>
      <c r="KG47" s="39">
        <v>206578.0</v>
      </c>
      <c r="KH47" s="34">
        <v>116750.0</v>
      </c>
      <c r="KI47" s="34">
        <v>84795.0</v>
      </c>
      <c r="KJ47" s="73">
        <v>4087.0</v>
      </c>
      <c r="KK47" s="39">
        <v>176603.0</v>
      </c>
      <c r="KL47" s="34">
        <v>80985.0</v>
      </c>
      <c r="KM47" s="73">
        <v>94618.0</v>
      </c>
      <c r="KN47" s="39">
        <v>156990.0</v>
      </c>
      <c r="KO47" s="34">
        <v>47001.0</v>
      </c>
      <c r="KP47" s="34">
        <v>77327.0</v>
      </c>
      <c r="KQ47" s="73">
        <v>32662.0</v>
      </c>
      <c r="KR47" s="39">
        <v>145828.0</v>
      </c>
      <c r="KS47" s="34">
        <v>56639.0</v>
      </c>
      <c r="KT47" s="34">
        <v>81555.0</v>
      </c>
      <c r="KU47" s="73">
        <v>3159.0</v>
      </c>
      <c r="KV47" s="39">
        <v>143146.0</v>
      </c>
      <c r="KW47" s="34">
        <v>84145.0</v>
      </c>
      <c r="KX47" s="34">
        <v>54137.0</v>
      </c>
      <c r="KY47" s="73">
        <v>4460.0</v>
      </c>
      <c r="KZ47" s="39">
        <v>112386.0</v>
      </c>
      <c r="LA47" s="34">
        <v>36579.0</v>
      </c>
      <c r="LB47" s="34">
        <v>42100.0</v>
      </c>
      <c r="LC47" s="34">
        <v>24174.0</v>
      </c>
      <c r="LD47" s="73">
        <v>9023.0</v>
      </c>
      <c r="LE47" s="39">
        <v>108613.0</v>
      </c>
      <c r="LF47" s="34">
        <v>42601.0</v>
      </c>
      <c r="LG47" s="34">
        <v>61028.0</v>
      </c>
      <c r="LH47" s="73">
        <v>4895.0</v>
      </c>
      <c r="LI47" s="39">
        <v>101672.0</v>
      </c>
      <c r="LJ47" s="34">
        <v>33413.0</v>
      </c>
      <c r="LK47" s="34">
        <v>62446.0</v>
      </c>
      <c r="LL47" s="73">
        <v>5767.0</v>
      </c>
      <c r="LM47" s="39">
        <v>93189.0</v>
      </c>
      <c r="LN47" s="34">
        <v>45006.0</v>
      </c>
      <c r="LO47" s="73">
        <v>47139.0</v>
      </c>
      <c r="LP47" s="39">
        <v>78119.0</v>
      </c>
      <c r="LQ47" s="34">
        <v>64607.0</v>
      </c>
      <c r="LR47" s="73">
        <v>13491.0</v>
      </c>
      <c r="LS47" s="39"/>
      <c r="LT47" s="34"/>
      <c r="LU47" s="34"/>
      <c r="LV47" s="73"/>
      <c r="LW47" s="39"/>
      <c r="LX47" s="34"/>
      <c r="LY47" s="73"/>
      <c r="LZ47" s="39"/>
      <c r="MA47" s="34"/>
      <c r="MB47" s="73"/>
      <c r="MC47" s="39"/>
      <c r="MD47" s="34"/>
      <c r="ME47" s="34"/>
      <c r="MF47" s="73"/>
      <c r="MG47" s="39"/>
      <c r="MH47" s="34"/>
      <c r="MI47" s="73"/>
      <c r="MJ47" s="39"/>
      <c r="MK47" s="34"/>
      <c r="ML47" s="73"/>
      <c r="MM47" s="39"/>
      <c r="MN47" s="34"/>
      <c r="MO47" s="73"/>
      <c r="MP47" s="39"/>
      <c r="MQ47" s="34"/>
      <c r="MR47" s="73"/>
      <c r="MS47" s="39"/>
      <c r="MT47" s="34"/>
      <c r="MU47" s="34"/>
      <c r="MV47" s="34"/>
      <c r="MW47" s="73"/>
      <c r="MX47" s="39"/>
      <c r="MY47" s="34"/>
      <c r="MZ47" s="34"/>
      <c r="NA47" s="73"/>
      <c r="NB47" s="39"/>
      <c r="NC47" s="34"/>
      <c r="ND47" s="34"/>
      <c r="NE47" s="73"/>
      <c r="NF47" s="39"/>
      <c r="NG47" s="34"/>
      <c r="NH47" s="34"/>
      <c r="NI47" s="73"/>
      <c r="NJ47" s="39"/>
      <c r="NK47" s="34"/>
      <c r="NL47" s="34"/>
      <c r="NM47" s="73"/>
      <c r="NN47" s="39"/>
      <c r="NO47" s="34"/>
      <c r="NP47" s="73"/>
      <c r="NQ47" s="39"/>
      <c r="NR47" s="34"/>
      <c r="NS47" s="34"/>
      <c r="NT47" s="34"/>
      <c r="NU47" s="34"/>
      <c r="NV47" s="39"/>
      <c r="NW47" s="34"/>
      <c r="NX47" s="34"/>
      <c r="NY47" s="34"/>
      <c r="NZ47" s="39"/>
      <c r="OA47" s="34"/>
      <c r="OB47" s="73"/>
      <c r="OC47" s="14"/>
      <c r="OD47" s="40">
        <f t="shared" si="145"/>
        <v>-13.49687897</v>
      </c>
      <c r="OE47" s="40">
        <f t="shared" si="146"/>
        <v>-26.59070821</v>
      </c>
      <c r="OF47" s="40">
        <f t="shared" si="147"/>
        <v>-18.21470566</v>
      </c>
      <c r="OG47" s="40">
        <f t="shared" si="148"/>
        <v>-22.1023079</v>
      </c>
      <c r="OH47" s="40">
        <f t="shared" si="149"/>
        <v>-21.99523344</v>
      </c>
      <c r="OI47" s="40">
        <f t="shared" si="150"/>
        <v>-16.75475114</v>
      </c>
      <c r="OJ47" s="40">
        <f t="shared" si="151"/>
        <v>-17.20849818</v>
      </c>
      <c r="OK47" s="40">
        <f t="shared" si="152"/>
        <v>-13.48631616</v>
      </c>
      <c r="OL47" s="40">
        <f t="shared" si="153"/>
        <v>-15.95040127</v>
      </c>
      <c r="OM47" s="40">
        <f t="shared" si="154"/>
        <v>-22.6598436</v>
      </c>
      <c r="ON47" s="40">
        <f t="shared" si="155"/>
        <v>-16.03234405</v>
      </c>
      <c r="OO47" s="40">
        <f t="shared" si="156"/>
        <v>-10.1462258</v>
      </c>
      <c r="OP47" s="40">
        <f t="shared" si="157"/>
        <v>-9.97145031</v>
      </c>
      <c r="OQ47" s="40">
        <f t="shared" si="158"/>
        <v>-6.481322365</v>
      </c>
      <c r="OR47" s="40">
        <f t="shared" si="159"/>
        <v>-4.902653823</v>
      </c>
      <c r="OS47" s="40">
        <f t="shared" si="160"/>
        <v>-6.809494727</v>
      </c>
      <c r="OT47" s="40">
        <f t="shared" si="161"/>
        <v>-3.473203762</v>
      </c>
      <c r="OU47" s="40">
        <f t="shared" si="162"/>
        <v>2.154089876</v>
      </c>
      <c r="OV47" s="40">
        <f t="shared" si="163"/>
        <v>6.750678486</v>
      </c>
      <c r="OW47" s="40">
        <f t="shared" si="164"/>
        <v>7.352454635</v>
      </c>
      <c r="OX47" s="40">
        <f t="shared" si="165"/>
        <v>7.487548438</v>
      </c>
      <c r="OY47" s="40">
        <f t="shared" si="166"/>
        <v>-1.221561841</v>
      </c>
      <c r="OZ47" s="40">
        <f t="shared" si="167"/>
        <v>4.916172384</v>
      </c>
      <c r="PA47" s="40">
        <f t="shared" si="168"/>
        <v>3.019158209</v>
      </c>
      <c r="PB47" s="40">
        <f t="shared" si="169"/>
        <v>4.866753735</v>
      </c>
      <c r="PC47" s="40">
        <f t="shared" si="170"/>
        <v>9.206788719</v>
      </c>
      <c r="PD47" s="40">
        <f t="shared" si="171"/>
        <v>-17.85267991</v>
      </c>
      <c r="PE47" s="40">
        <f t="shared" si="172"/>
        <v>-4.385535099</v>
      </c>
      <c r="PF47" s="40">
        <f t="shared" si="173"/>
        <v>-5.12869358</v>
      </c>
      <c r="PG47" s="40">
        <f t="shared" si="174"/>
        <v>1.996794134</v>
      </c>
      <c r="PH47" s="40">
        <f t="shared" si="175"/>
        <v>34.9326021</v>
      </c>
      <c r="PI47" s="40" t="str">
        <f t="shared" si="176"/>
        <v>#DIV/0!</v>
      </c>
      <c r="PJ47" s="40" t="str">
        <f t="shared" si="177"/>
        <v>#DIV/0!</v>
      </c>
      <c r="PK47" s="40" t="str">
        <f t="shared" si="178"/>
        <v>#DIV/0!</v>
      </c>
      <c r="PL47" s="40" t="str">
        <f t="shared" si="179"/>
        <v>#DIV/0!</v>
      </c>
      <c r="PM47" s="40" t="str">
        <f t="shared" si="180"/>
        <v>#DIV/0!</v>
      </c>
      <c r="PN47" s="40" t="str">
        <f t="shared" si="181"/>
        <v>#DIV/0!</v>
      </c>
      <c r="PO47" s="40" t="str">
        <f t="shared" si="182"/>
        <v>#DIV/0!</v>
      </c>
      <c r="PP47" s="40" t="str">
        <f t="shared" si="183"/>
        <v>#DIV/0!</v>
      </c>
      <c r="PQ47" s="40" t="str">
        <f t="shared" si="184"/>
        <v>#DIV/0!</v>
      </c>
      <c r="PR47" s="40" t="str">
        <f t="shared" si="185"/>
        <v>#DIV/0!</v>
      </c>
      <c r="PS47" s="40" t="str">
        <f t="shared" si="186"/>
        <v>#DIV/0!</v>
      </c>
      <c r="PT47" s="40" t="str">
        <f t="shared" si="187"/>
        <v>#DIV/0!</v>
      </c>
      <c r="PU47" s="40" t="str">
        <f t="shared" si="188"/>
        <v>#DIV/0!</v>
      </c>
      <c r="PV47" s="40" t="str">
        <f t="shared" si="189"/>
        <v>#DIV/0!</v>
      </c>
      <c r="PW47" s="40" t="str">
        <f t="shared" si="190"/>
        <v>#DIV/0!</v>
      </c>
      <c r="PX47" s="40" t="str">
        <f t="shared" si="191"/>
        <v>#DIV/0!</v>
      </c>
      <c r="PY47" s="40" t="str">
        <f t="shared" si="192"/>
        <v>#DIV/0!</v>
      </c>
    </row>
    <row r="48">
      <c r="A48" s="77" t="s">
        <v>205</v>
      </c>
      <c r="B48" s="42">
        <f t="shared" si="2"/>
        <v>56.67778599</v>
      </c>
      <c r="C48" s="43">
        <f t="shared" si="3"/>
        <v>30.26943476</v>
      </c>
      <c r="D48" s="43">
        <f t="shared" si="4"/>
        <v>3.198684724</v>
      </c>
      <c r="E48" s="44" t="str">
        <f t="shared" si="115"/>
        <v>D+</v>
      </c>
      <c r="F48" s="45">
        <f t="shared" si="116"/>
        <v>14.07320556</v>
      </c>
      <c r="G48" s="42">
        <f t="shared" si="5"/>
        <v>66.5705503</v>
      </c>
      <c r="H48" s="43">
        <f t="shared" si="6"/>
        <v>30.97263524</v>
      </c>
      <c r="I48" s="44" t="str">
        <f t="shared" si="117"/>
        <v>D+</v>
      </c>
      <c r="J48" s="45">
        <f t="shared" si="118"/>
        <v>16.28273951</v>
      </c>
      <c r="K48" s="42">
        <f t="shared" si="7"/>
        <v>67.4556832</v>
      </c>
      <c r="L48" s="43">
        <f t="shared" si="8"/>
        <v>30.44922872</v>
      </c>
      <c r="M48" s="44" t="str">
        <f t="shared" si="119"/>
        <v>D+</v>
      </c>
      <c r="N48" s="45">
        <f t="shared" si="120"/>
        <v>15.21083745</v>
      </c>
      <c r="O48" s="42">
        <f t="shared" si="9"/>
        <v>58.93746258</v>
      </c>
      <c r="P48" s="43">
        <f t="shared" si="10"/>
        <v>38.80131536</v>
      </c>
      <c r="Q48" s="44" t="str">
        <f t="shared" si="121"/>
        <v>D+</v>
      </c>
      <c r="R48" s="45">
        <f t="shared" si="122"/>
        <v>11.5451334</v>
      </c>
      <c r="S48" s="42">
        <f t="shared" si="11"/>
        <v>50.63470922</v>
      </c>
      <c r="T48" s="43">
        <f t="shared" si="12"/>
        <v>40.6971608</v>
      </c>
      <c r="U48" s="43">
        <f t="shared" si="821"/>
        <v>6.922679642</v>
      </c>
      <c r="V48" s="44" t="str">
        <f t="shared" si="123"/>
        <v>D+</v>
      </c>
      <c r="W48" s="45">
        <f t="shared" si="124"/>
        <v>5.170622892</v>
      </c>
      <c r="X48" s="42">
        <f t="shared" si="14"/>
        <v>53.35443356</v>
      </c>
      <c r="Y48" s="43">
        <f t="shared" si="15"/>
        <v>31.09007967</v>
      </c>
      <c r="Z48" s="43">
        <f t="shared" si="16"/>
        <v>12.00391567</v>
      </c>
      <c r="AA48" s="44" t="str">
        <f t="shared" si="125"/>
        <v>D+</v>
      </c>
      <c r="AB48" s="45">
        <f t="shared" si="126"/>
        <v>8.447567064</v>
      </c>
      <c r="AC48" s="42">
        <f t="shared" si="17"/>
        <v>46.11375176</v>
      </c>
      <c r="AD48" s="43">
        <f t="shared" si="18"/>
        <v>30.41825883</v>
      </c>
      <c r="AE48" s="43">
        <f t="shared" si="19"/>
        <v>22.77900318</v>
      </c>
      <c r="AF48" s="44" t="str">
        <f t="shared" si="127"/>
        <v>D+</v>
      </c>
      <c r="AG48" s="45">
        <f t="shared" si="128"/>
        <v>6.799282297</v>
      </c>
      <c r="AH48" s="42">
        <f t="shared" si="20"/>
        <v>47.5788323</v>
      </c>
      <c r="AI48" s="43">
        <f t="shared" si="21"/>
        <v>51.0950015</v>
      </c>
      <c r="AJ48" s="44" t="str">
        <f t="shared" si="129"/>
        <v>D+</v>
      </c>
      <c r="AK48" s="45">
        <f t="shared" si="130"/>
        <v>2.119845594</v>
      </c>
      <c r="AL48" s="42">
        <f t="shared" si="22"/>
        <v>40.81241127</v>
      </c>
      <c r="AM48" s="43">
        <f t="shared" si="23"/>
        <v>57.9230989</v>
      </c>
      <c r="AN48" s="44" t="str">
        <f t="shared" si="131"/>
        <v>D+</v>
      </c>
      <c r="AO48" s="45">
        <f t="shared" si="132"/>
        <v>0.5047090157</v>
      </c>
      <c r="AP48" s="42">
        <f t="shared" si="24"/>
        <v>38.40915167</v>
      </c>
      <c r="AQ48" s="43">
        <f t="shared" si="25"/>
        <v>44.36908732</v>
      </c>
      <c r="AR48" s="43">
        <f t="shared" si="26"/>
        <v>14.89632142</v>
      </c>
      <c r="AS48" s="44" t="str">
        <f t="shared" si="133"/>
        <v>D+</v>
      </c>
      <c r="AT48" s="45">
        <f t="shared" si="134"/>
        <v>1.705400369</v>
      </c>
      <c r="AU48" s="42">
        <f t="shared" si="27"/>
        <v>43.14178489</v>
      </c>
      <c r="AV48" s="43">
        <f t="shared" si="28"/>
        <v>54.34244497</v>
      </c>
      <c r="AW48" s="44" t="str">
        <f t="shared" si="135"/>
        <v>R+</v>
      </c>
      <c r="AX48" s="45">
        <f t="shared" si="136"/>
        <v>6.797143123</v>
      </c>
      <c r="AY48" s="42">
        <f t="shared" si="29"/>
        <v>36.46721513</v>
      </c>
      <c r="AZ48" s="43">
        <f t="shared" si="30"/>
        <v>62.66461973</v>
      </c>
      <c r="BA48" s="44" t="str">
        <f t="shared" si="137"/>
        <v>R+</v>
      </c>
      <c r="BB48" s="45">
        <f t="shared" si="138"/>
        <v>1.427306682</v>
      </c>
      <c r="BC48" s="42">
        <f t="shared" si="31"/>
        <v>43.52742187</v>
      </c>
      <c r="BD48" s="43">
        <f t="shared" si="32"/>
        <v>52.75086119</v>
      </c>
      <c r="BE48" s="43">
        <f t="shared" si="33"/>
        <v>3.162251245</v>
      </c>
      <c r="BF48" s="44" t="str">
        <f t="shared" si="139"/>
        <v>R+</v>
      </c>
      <c r="BG48" s="45">
        <f t="shared" si="140"/>
        <v>4.384043154</v>
      </c>
      <c r="BH48" s="42">
        <f t="shared" si="193"/>
        <v>66.29938255</v>
      </c>
      <c r="BI48" s="43">
        <f t="shared" si="34"/>
        <v>33.68835421</v>
      </c>
      <c r="BJ48" s="44" t="str">
        <f t="shared" si="141"/>
        <v>D+</v>
      </c>
      <c r="BK48" s="45">
        <f t="shared" si="142"/>
        <v>4.961711604</v>
      </c>
      <c r="BL48" s="42">
        <f t="shared" si="35"/>
        <v>41.34852143</v>
      </c>
      <c r="BM48" s="43">
        <f t="shared" si="36"/>
        <v>58.64729507</v>
      </c>
      <c r="BN48" s="43">
        <f t="shared" si="37"/>
        <v>0.004183500275</v>
      </c>
      <c r="BO48" s="44" t="str">
        <f t="shared" si="143"/>
        <v>R+</v>
      </c>
      <c r="BP48" s="45">
        <f t="shared" si="144"/>
        <v>8.732310087</v>
      </c>
      <c r="BQ48" s="42">
        <f t="shared" si="358"/>
        <v>27.81380329</v>
      </c>
      <c r="BR48" s="43">
        <f t="shared" si="359"/>
        <v>72.16070285</v>
      </c>
      <c r="BS48" s="43">
        <f t="shared" si="360"/>
        <v>0.02549386186</v>
      </c>
      <c r="BT48" s="44" t="str">
        <f t="shared" si="361"/>
        <v>R+</v>
      </c>
      <c r="BU48" s="45">
        <f t="shared" si="362"/>
        <v>14.42745269</v>
      </c>
      <c r="BV48" s="42">
        <f t="shared" si="363"/>
        <v>28.23381546</v>
      </c>
      <c r="BW48" s="43">
        <f t="shared" si="364"/>
        <v>71.45034092</v>
      </c>
      <c r="BX48" s="44" t="str">
        <f t="shared" si="365"/>
        <v>R+</v>
      </c>
      <c r="BY48" s="45">
        <f t="shared" si="366"/>
        <v>16.22483835</v>
      </c>
      <c r="BZ48" s="81">
        <f t="shared" si="367"/>
        <v>36.92353828</v>
      </c>
      <c r="CA48" s="43">
        <f t="shared" si="368"/>
        <v>61.53733932</v>
      </c>
      <c r="CB48" s="51"/>
      <c r="CC48" s="43">
        <f t="shared" si="733"/>
        <v>1.036617983</v>
      </c>
      <c r="CD48" s="44" t="str">
        <f t="shared" si="369"/>
        <v>R+</v>
      </c>
      <c r="CE48" s="45">
        <f t="shared" si="370"/>
        <v>14.86881051</v>
      </c>
      <c r="CF48" s="42">
        <f t="shared" si="371"/>
        <v>42.93201235</v>
      </c>
      <c r="CG48" s="43">
        <f t="shared" si="372"/>
        <v>57.0568199</v>
      </c>
      <c r="CH48" s="44" t="str">
        <f t="shared" si="373"/>
        <v>R+</v>
      </c>
      <c r="CI48" s="45">
        <f t="shared" si="374"/>
        <v>10.83699399</v>
      </c>
      <c r="CJ48" s="42">
        <f t="shared" si="375"/>
        <v>44.92387916</v>
      </c>
      <c r="CK48" s="43">
        <f t="shared" si="376"/>
        <v>54.78114384</v>
      </c>
      <c r="CL48" s="44" t="str">
        <f t="shared" si="377"/>
        <v>R+</v>
      </c>
      <c r="CM48" s="45">
        <f t="shared" si="378"/>
        <v>9.943039309</v>
      </c>
      <c r="CN48" s="42">
        <f t="shared" si="379"/>
        <v>43.23504235</v>
      </c>
      <c r="CO48" s="43">
        <f t="shared" si="380"/>
        <v>56.38775411</v>
      </c>
      <c r="CP48" s="44" t="str">
        <f t="shared" si="381"/>
        <v>R+</v>
      </c>
      <c r="CQ48" s="45">
        <f t="shared" si="382"/>
        <v>19.06030935</v>
      </c>
      <c r="CR48" s="42">
        <f t="shared" si="383"/>
        <v>41.0760695</v>
      </c>
      <c r="CS48" s="43">
        <f t="shared" si="384"/>
        <v>57.6609724</v>
      </c>
      <c r="CT48" s="43">
        <f t="shared" si="734"/>
        <v>1.119141481</v>
      </c>
      <c r="CU48" s="44" t="str">
        <f t="shared" si="386"/>
        <v>R+</v>
      </c>
      <c r="CV48" s="45">
        <f t="shared" si="387"/>
        <v>17.54759308</v>
      </c>
      <c r="CW48" s="42">
        <f t="shared" si="388"/>
        <v>32.87201071</v>
      </c>
      <c r="CX48" s="43">
        <f t="shared" si="389"/>
        <v>66.8713154</v>
      </c>
      <c r="CY48" s="44" t="str">
        <f t="shared" si="390"/>
        <v>R+</v>
      </c>
      <c r="CZ48" s="45">
        <f t="shared" si="391"/>
        <v>8.245458518</v>
      </c>
      <c r="DA48" s="42">
        <f t="shared" si="392"/>
        <v>15.66699379</v>
      </c>
      <c r="DB48" s="43">
        <f t="shared" si="393"/>
        <v>78.21642683</v>
      </c>
      <c r="DC48" s="43">
        <f t="shared" si="539"/>
        <v>5.794960988</v>
      </c>
      <c r="DD48" s="44" t="str">
        <f t="shared" si="395"/>
        <v>R+</v>
      </c>
      <c r="DE48" s="45">
        <f t="shared" si="396"/>
        <v>18.09716541</v>
      </c>
      <c r="DF48" s="42">
        <f t="shared" si="397"/>
        <v>23.25340981</v>
      </c>
      <c r="DG48" s="43">
        <f t="shared" si="398"/>
        <v>75.82396816</v>
      </c>
      <c r="DH48" s="51"/>
      <c r="DI48" s="44" t="str">
        <f t="shared" si="400"/>
        <v>R+</v>
      </c>
      <c r="DJ48" s="45">
        <f t="shared" si="401"/>
        <v>12.64843437</v>
      </c>
      <c r="DK48" s="42">
        <f t="shared" si="402"/>
        <v>35.21985266</v>
      </c>
      <c r="DL48" s="43">
        <f t="shared" si="403"/>
        <v>62.4272974</v>
      </c>
      <c r="DM48" s="43">
        <f t="shared" si="404"/>
        <v>1.237689027</v>
      </c>
      <c r="DN48" s="44" t="str">
        <f t="shared" si="405"/>
        <v>R+</v>
      </c>
      <c r="DO48" s="45">
        <f t="shared" si="406"/>
        <v>15.57501261</v>
      </c>
      <c r="DP48" s="42">
        <f t="shared" si="407"/>
        <v>24.43270424</v>
      </c>
      <c r="DQ48" s="43">
        <f t="shared" si="824"/>
        <v>37.12803539</v>
      </c>
      <c r="DR48" s="43">
        <f t="shared" si="735"/>
        <v>35.21848445</v>
      </c>
      <c r="DS48" s="43">
        <f t="shared" si="410"/>
        <v>1.476719391</v>
      </c>
      <c r="DT48" s="44" t="str">
        <f t="shared" si="411"/>
        <v>R+</v>
      </c>
      <c r="DU48" s="45">
        <f t="shared" si="412"/>
        <v>24.65534351</v>
      </c>
      <c r="DV48" s="42">
        <f t="shared" si="652"/>
        <v>21.82232346</v>
      </c>
      <c r="DW48" s="43">
        <f t="shared" si="653"/>
        <v>75.07972665</v>
      </c>
      <c r="DX48" s="51"/>
      <c r="DY48" s="44" t="str">
        <f t="shared" si="655"/>
        <v>R+</v>
      </c>
      <c r="DZ48" s="45">
        <f t="shared" si="656"/>
        <v>22.97470289</v>
      </c>
      <c r="EA48" s="42">
        <f t="shared" si="736"/>
        <v>18.84250694</v>
      </c>
      <c r="EB48" s="43">
        <f t="shared" si="737"/>
        <v>77.97371261</v>
      </c>
      <c r="EC48" s="43">
        <f t="shared" si="820"/>
        <v>1.655488745</v>
      </c>
      <c r="ED48" s="44" t="str">
        <f t="shared" si="739"/>
        <v>R+</v>
      </c>
      <c r="EE48" s="45">
        <f t="shared" si="740"/>
        <v>20.52295855</v>
      </c>
      <c r="EF48" s="42">
        <f t="shared" si="741"/>
        <v>22.85810859</v>
      </c>
      <c r="EG48" s="43">
        <f t="shared" si="742"/>
        <v>75.72938163</v>
      </c>
      <c r="EH48" s="44" t="str">
        <f t="shared" si="743"/>
        <v>R+</v>
      </c>
      <c r="EI48" s="45">
        <f t="shared" si="744"/>
        <v>23.66018336</v>
      </c>
      <c r="EJ48" s="42">
        <f t="shared" si="745"/>
        <v>16.66483938</v>
      </c>
      <c r="EK48" s="43">
        <f t="shared" si="746"/>
        <v>80.07737247</v>
      </c>
      <c r="EL48" s="44" t="str">
        <f t="shared" si="747"/>
        <v>R+</v>
      </c>
      <c r="EM48" s="45">
        <f t="shared" si="748"/>
        <v>30.56692101</v>
      </c>
      <c r="EN48" s="42">
        <f t="shared" ref="EN48:EN52" si="858">100*LT48/LS48</f>
        <v>29.25836978</v>
      </c>
      <c r="EO48" s="43">
        <f t="shared" ref="EO48:EO53" si="859">100*LU48/LS48</f>
        <v>68.09090257</v>
      </c>
      <c r="EP48" s="43">
        <f t="shared" ref="EP48:EP53" si="860">100*LV48/LS48</f>
        <v>0.07885869955</v>
      </c>
      <c r="EQ48" s="44" t="str">
        <f t="shared" ref="EQ48:EQ53" si="861">IF(PI48&gt;0,"D+","R+")</f>
        <v>R+</v>
      </c>
      <c r="ER48" s="45">
        <f t="shared" ref="ER48:ER53" si="862">ABS(PI48)</f>
        <v>21.63461885</v>
      </c>
      <c r="ES48" s="42">
        <f t="shared" ref="ES48:ES49" si="863">100*LX48/LW48</f>
        <v>25.64933081</v>
      </c>
      <c r="ET48" s="43">
        <f t="shared" ref="ET48:ET49" si="864">100*LY48/LW48</f>
        <v>69.04601846</v>
      </c>
      <c r="EU48" s="44" t="str">
        <f t="shared" ref="EU48:EU49" si="865">IF(PJ48&gt;0,"D+","R+")</f>
        <v>R+</v>
      </c>
      <c r="EV48" s="45">
        <f t="shared" ref="EV48:EV49" si="866">ABS(PJ48)</f>
        <v>23.34423726</v>
      </c>
      <c r="EW48" s="42">
        <f t="shared" ref="EW48:EW49" si="867">100*MA48/LZ48</f>
        <v>29.17627649</v>
      </c>
      <c r="EX48" s="43">
        <f t="shared" ref="EX48:EX49" si="868">100*MB48/LZ48</f>
        <v>66.52076564</v>
      </c>
      <c r="EY48" s="44" t="str">
        <f t="shared" ref="EY48:EY49" si="869">IF(PK48&gt;0,"D+","R+")</f>
        <v>R+</v>
      </c>
      <c r="EZ48" s="45">
        <f t="shared" ref="EZ48:EZ49" si="870">ABS(PK48)</f>
        <v>19.80646112</v>
      </c>
      <c r="FA48" s="42">
        <f t="shared" ref="FA48:FA49" si="871">100*MD48/MC48</f>
        <v>28.14812521</v>
      </c>
      <c r="FB48" s="43">
        <f t="shared" ref="FB48:FB49" si="872">100*ME48/MC48</f>
        <v>69.8067932</v>
      </c>
      <c r="FC48" s="43">
        <f>100*MF48/MC48</f>
        <v>1.876335263</v>
      </c>
      <c r="FD48" s="44" t="str">
        <f t="shared" ref="FD48:FD49" si="873">IF(PL48&gt;0,"D+","R+")</f>
        <v>R+</v>
      </c>
      <c r="FE48" s="45">
        <f t="shared" ref="FE48:FE49" si="874">ABS(PL48)</f>
        <v>21.21323554</v>
      </c>
      <c r="FF48" s="42">
        <f t="shared" ref="FF48:FF49" si="875">100*MH48/MG48</f>
        <v>31.37576875</v>
      </c>
      <c r="FG48" s="43">
        <f t="shared" ref="FG48:FG49" si="876">100*MI48/MG48</f>
        <v>68.3020154</v>
      </c>
      <c r="FH48" s="44" t="str">
        <f t="shared" ref="FH48:FH49" si="877">IF(PM48&gt;0,"D+","R+")</f>
        <v>R+</v>
      </c>
      <c r="FI48" s="45">
        <f t="shared" ref="FI48:FI49" si="878">ABS(PM48)</f>
        <v>20.04105887</v>
      </c>
      <c r="FJ48" s="42">
        <f t="shared" ref="FJ48:FJ49" si="879">100*MK48/MJ48</f>
        <v>20.62287656</v>
      </c>
      <c r="FK48" s="43">
        <f t="shared" ref="FK48:FK49" si="880">100*ML48/MJ48</f>
        <v>78.29369573</v>
      </c>
      <c r="FL48" s="44" t="str">
        <f t="shared" ref="FL48:FL49" si="881">IF(PN48&gt;0,"D+","R+")</f>
        <v>R+</v>
      </c>
      <c r="FM48" s="45">
        <f t="shared" ref="FM48:FM49" si="882">ABS(PN48)</f>
        <v>23.21350855</v>
      </c>
      <c r="FN48" s="42">
        <f>100*MN48/MM48</f>
        <v>21.42780901</v>
      </c>
      <c r="FO48" s="43">
        <f>100*MO48/MM48</f>
        <v>78.57219099</v>
      </c>
      <c r="FP48" s="44" t="str">
        <f>IF(PO48&gt;0,"D+","R+")</f>
        <v>R+</v>
      </c>
      <c r="FQ48" s="45">
        <f>ABS(PO48)</f>
        <v>25.90905758</v>
      </c>
      <c r="FR48" s="42">
        <f>100*MQ48/MP48</f>
        <v>23.89939363</v>
      </c>
      <c r="FS48" s="43">
        <f>100*MR48/MP48</f>
        <v>76.10060637</v>
      </c>
      <c r="FT48" s="44" t="str">
        <f>IF(PP48&gt;0,"D+","R+")</f>
        <v>R+</v>
      </c>
      <c r="FU48" s="45">
        <f>ABS(PP48)</f>
        <v>21.05909344</v>
      </c>
      <c r="FV48" s="42">
        <f t="shared" ref="FV48:FV49" si="883">100*MT48/MS48</f>
        <v>19.40717139</v>
      </c>
      <c r="FW48" s="43">
        <f t="shared" ref="FW48:FW49" si="884">100*MU48/MS48</f>
        <v>75.86052147</v>
      </c>
      <c r="FX48" s="43">
        <f t="shared" ref="FX48:FX49" si="885">100*MV48/MS48</f>
        <v>4.187048423</v>
      </c>
      <c r="FY48" s="43">
        <f t="shared" ref="FY48:FY49" si="886">100*MW48/MS48</f>
        <v>0.4869182785</v>
      </c>
      <c r="FZ48" s="42">
        <f t="shared" ref="FZ48:FZ49" si="887">100*MY48/MX48</f>
        <v>20.84220068</v>
      </c>
      <c r="GA48" s="43">
        <f>100*MZ48/MX48</f>
        <v>77.95578151</v>
      </c>
      <c r="GB48" s="43">
        <f t="shared" ref="GB48:GB49" si="888">100*NA48/MX48</f>
        <v>1.073933948</v>
      </c>
      <c r="GC48" s="42">
        <f t="shared" ref="GC48:GC49" si="889">100*NC48/NB48</f>
        <v>29.71975393</v>
      </c>
      <c r="GD48" s="43">
        <f t="shared" ref="GD48:GD49" si="890">100*ND48/NB48</f>
        <v>50.51948052</v>
      </c>
      <c r="GE48" s="43">
        <f>100*NE48/NB48</f>
        <v>19.64228754</v>
      </c>
      <c r="GF48" s="44" t="str">
        <f t="shared" ref="GF48:GF49" si="891">IF(PS48&gt;0,"D+","W+")</f>
        <v>W+</v>
      </c>
      <c r="GG48" s="45">
        <f t="shared" ref="GG48:GG49" si="892">ABS(PS48)</f>
        <v>16.62916012</v>
      </c>
      <c r="GH48" s="42">
        <f t="shared" ref="GH48:GH49" si="893">100*NG48/NF48</f>
        <v>22.8454572</v>
      </c>
      <c r="GI48" s="43">
        <f t="shared" ref="GI48:GI49" si="894">100*NH48/NF48</f>
        <v>48.27010559</v>
      </c>
      <c r="GJ48" s="43">
        <f>100*NI48/NF48</f>
        <v>28.87400359</v>
      </c>
      <c r="GK48" s="44" t="str">
        <f t="shared" ref="GK48:GK49" si="895">IF(PT48&gt;0,"D+","W+")</f>
        <v>W+</v>
      </c>
      <c r="GL48" s="45">
        <f t="shared" ref="GL48:GL49" si="896">ABS(PT48)</f>
        <v>15.2061328</v>
      </c>
      <c r="GM48" s="42">
        <f t="shared" ref="GM48:GM49" si="897">100*NK48/NJ48</f>
        <v>36.96368961</v>
      </c>
      <c r="GN48" s="43">
        <f t="shared" ref="GN48:GN49" si="898">100*NL48/NJ48</f>
        <v>54.84445719</v>
      </c>
      <c r="GO48" s="43">
        <f>100*NM48/NJ48</f>
        <v>8.130414303</v>
      </c>
      <c r="GP48" s="44" t="str">
        <f t="shared" ref="GP48:GP49" si="899">IF(PU48&gt;0,"D+","W+")</f>
        <v>W+</v>
      </c>
      <c r="GQ48" s="45">
        <f t="shared" ref="GQ48:GQ49" si="900">ABS(PU48)</f>
        <v>10.48465148</v>
      </c>
      <c r="GR48" s="42">
        <f t="shared" ref="GR48:GR49" si="901">100*NO48/NN48</f>
        <v>35.46963938</v>
      </c>
      <c r="GS48" s="43">
        <f t="shared" ref="GS48:GS49" si="902">100*NP48/NN48</f>
        <v>63.90207394</v>
      </c>
      <c r="GT48" s="44" t="str">
        <f t="shared" ref="GT48:GT49" si="903">IF(PV48&gt;0,"D+","W+")</f>
        <v>W+</v>
      </c>
      <c r="GU48" s="45">
        <f t="shared" ref="GU48:GU49" si="904">ABS(PV48)</f>
        <v>11.27233416</v>
      </c>
      <c r="GV48" s="42">
        <f t="shared" ref="GV48:GV49" si="905">100*NR48/NQ48</f>
        <v>40.07022352</v>
      </c>
      <c r="GW48" s="43">
        <f>100*NS48/NQ48</f>
        <v>59.92977648</v>
      </c>
      <c r="GX48" s="51"/>
      <c r="GY48" s="51"/>
      <c r="GZ48" s="44" t="str">
        <f t="shared" ref="GZ48:GZ49" si="906">IF(PW48&gt;0,"D+","W+")</f>
        <v>W+</v>
      </c>
      <c r="HA48" s="45">
        <f t="shared" ref="HA48:HA49" si="907">ABS(PW48)</f>
        <v>10.79868337</v>
      </c>
      <c r="HB48" s="42">
        <f t="shared" ref="HB48:HB49" si="908">100*NW48/NV48</f>
        <v>24.49576693</v>
      </c>
      <c r="HC48" s="43">
        <f t="shared" ref="HC48:HC49" si="909">100*NX48/NV48</f>
        <v>34.71115538</v>
      </c>
      <c r="HD48" s="43">
        <f t="shared" ref="HD48:HD49" si="910">100*NY48/NV48</f>
        <v>40.79307769</v>
      </c>
      <c r="HE48" s="44" t="str">
        <f t="shared" ref="HE48:HE49" si="911">IF(PX48&gt;0,"D+","R+")</f>
        <v>R+</v>
      </c>
      <c r="HF48" s="45">
        <f t="shared" ref="HF48:HF49" si="912">ABS(PX48)</f>
        <v>18.34047653</v>
      </c>
      <c r="HG48" s="42">
        <f t="shared" ref="HG48:HG49" si="913">100*OA48/NZ48</f>
        <v>24.76789369</v>
      </c>
      <c r="HH48" s="43">
        <f t="shared" ref="HH48:HH49" si="914">100*OB48/NZ48</f>
        <v>75.23210631</v>
      </c>
      <c r="HI48" s="44" t="str">
        <f t="shared" ref="HI48:HI49" si="915">IF(PY48&gt;0,"D+","R+")</f>
        <v>R+</v>
      </c>
      <c r="HJ48" s="45">
        <f t="shared" ref="HJ48:HJ49" si="916">ABS(PY48)</f>
        <v>31.38350052</v>
      </c>
      <c r="HK48" s="14"/>
      <c r="HL48" s="56">
        <v>315067.0</v>
      </c>
      <c r="HM48" s="75">
        <v>178573.0</v>
      </c>
      <c r="HN48" s="75">
        <v>95369.0</v>
      </c>
      <c r="HO48" s="76">
        <v>10078.0</v>
      </c>
      <c r="HP48" s="39">
        <v>299290.0</v>
      </c>
      <c r="HQ48" s="34">
        <v>199239.0</v>
      </c>
      <c r="HR48" s="73">
        <v>92698.0</v>
      </c>
      <c r="HS48" s="39">
        <v>325046.0</v>
      </c>
      <c r="HT48" s="34">
        <v>219262.0</v>
      </c>
      <c r="HU48" s="73">
        <v>98974.0</v>
      </c>
      <c r="HV48" s="39">
        <v>312309.0</v>
      </c>
      <c r="HW48" s="34">
        <v>184067.0</v>
      </c>
      <c r="HX48" s="73">
        <v>121180.0</v>
      </c>
      <c r="HY48" s="39">
        <v>294308.0</v>
      </c>
      <c r="HZ48" s="34">
        <v>149022.0</v>
      </c>
      <c r="IA48" s="34">
        <v>119775.0</v>
      </c>
      <c r="IB48" s="73">
        <v>20374.0</v>
      </c>
      <c r="IC48" s="39">
        <v>258449.0</v>
      </c>
      <c r="ID48" s="34">
        <v>137894.0</v>
      </c>
      <c r="IE48" s="34">
        <v>80352.0</v>
      </c>
      <c r="IF48" s="73">
        <v>31024.0</v>
      </c>
      <c r="IG48" s="39">
        <v>289701.0</v>
      </c>
      <c r="IH48" s="34">
        <v>133592.0</v>
      </c>
      <c r="II48" s="34">
        <v>88122.0</v>
      </c>
      <c r="IJ48" s="73">
        <v>65991.0</v>
      </c>
      <c r="IK48" s="39">
        <v>243333.0</v>
      </c>
      <c r="IL48" s="34">
        <v>115775.0</v>
      </c>
      <c r="IM48" s="73">
        <v>124331.0</v>
      </c>
      <c r="IN48" s="39">
        <v>234561.0</v>
      </c>
      <c r="IO48" s="34">
        <v>95730.0</v>
      </c>
      <c r="IP48" s="73">
        <v>135865.0</v>
      </c>
      <c r="IQ48" s="39">
        <v>213207.0</v>
      </c>
      <c r="IR48" s="34">
        <v>81891.0</v>
      </c>
      <c r="IS48" s="34">
        <v>94598.0</v>
      </c>
      <c r="IT48" s="73">
        <v>31760.0</v>
      </c>
      <c r="IU48" s="39">
        <v>187855.0</v>
      </c>
      <c r="IV48" s="34">
        <v>81044.0</v>
      </c>
      <c r="IW48" s="73">
        <v>102085.0</v>
      </c>
      <c r="IX48" s="39">
        <v>186946.0</v>
      </c>
      <c r="IY48" s="34">
        <v>68174.0</v>
      </c>
      <c r="IZ48" s="73">
        <v>117149.0</v>
      </c>
      <c r="JA48" s="39">
        <v>161404.0</v>
      </c>
      <c r="JB48" s="34">
        <v>70255.0</v>
      </c>
      <c r="JC48" s="34">
        <v>85142.0</v>
      </c>
      <c r="JD48" s="73">
        <v>5104.0</v>
      </c>
      <c r="JE48" s="39">
        <v>163089.0</v>
      </c>
      <c r="JF48" s="34">
        <v>108127.0</v>
      </c>
      <c r="JG48" s="73">
        <v>54942.0</v>
      </c>
      <c r="JH48" s="39">
        <v>167324.0</v>
      </c>
      <c r="JI48" s="34">
        <v>69186.0</v>
      </c>
      <c r="JJ48" s="34">
        <v>98131.0</v>
      </c>
      <c r="JK48" s="73">
        <v>7.0</v>
      </c>
      <c r="JL48" s="39">
        <v>152978.0</v>
      </c>
      <c r="JM48" s="34">
        <v>42549.0</v>
      </c>
      <c r="JN48" s="34">
        <v>110390.0</v>
      </c>
      <c r="JO48" s="73">
        <v>39.0</v>
      </c>
      <c r="JP48" s="39">
        <v>153557.0</v>
      </c>
      <c r="JQ48" s="34">
        <v>43355.0</v>
      </c>
      <c r="JR48" s="73">
        <v>109717.0</v>
      </c>
      <c r="JS48" s="39">
        <v>123382.0</v>
      </c>
      <c r="JT48" s="34">
        <v>45557.0</v>
      </c>
      <c r="JU48" s="34">
        <v>75926.0</v>
      </c>
      <c r="JV48" s="34">
        <v>0.0</v>
      </c>
      <c r="JW48" s="73">
        <v>1279.0</v>
      </c>
      <c r="JX48" s="39">
        <v>125361.0</v>
      </c>
      <c r="JY48" s="34">
        <v>53820.0</v>
      </c>
      <c r="JZ48" s="73">
        <v>71527.0</v>
      </c>
      <c r="KA48" s="39">
        <v>143062.0</v>
      </c>
      <c r="KB48" s="34">
        <v>64269.0</v>
      </c>
      <c r="KC48" s="73">
        <v>78371.0</v>
      </c>
      <c r="KD48" s="39">
        <v>143689.0</v>
      </c>
      <c r="KE48" s="34">
        <v>62124.0</v>
      </c>
      <c r="KF48" s="73">
        <v>81023.0</v>
      </c>
      <c r="KG48" s="39">
        <v>136980.0</v>
      </c>
      <c r="KH48" s="34">
        <v>56266.0</v>
      </c>
      <c r="KI48" s="34">
        <v>78984.0</v>
      </c>
      <c r="KJ48" s="73">
        <v>1533.0</v>
      </c>
      <c r="KK48" s="39">
        <v>135191.0</v>
      </c>
      <c r="KL48" s="34">
        <v>44440.0</v>
      </c>
      <c r="KM48" s="73">
        <v>90404.0</v>
      </c>
      <c r="KN48" s="39">
        <v>102917.0</v>
      </c>
      <c r="KO48" s="34">
        <v>16124.0</v>
      </c>
      <c r="KP48" s="34">
        <v>80498.0</v>
      </c>
      <c r="KQ48" s="73">
        <v>5964.0</v>
      </c>
      <c r="KR48" s="39">
        <v>89961.0</v>
      </c>
      <c r="KS48" s="34">
        <v>20919.0</v>
      </c>
      <c r="KT48" s="34">
        <v>68212.0</v>
      </c>
      <c r="KU48" s="73">
        <v>0.0</v>
      </c>
      <c r="KV48" s="39">
        <v>64475.0</v>
      </c>
      <c r="KW48" s="34">
        <v>22708.0</v>
      </c>
      <c r="KX48" s="34">
        <v>40250.0</v>
      </c>
      <c r="KY48" s="73">
        <v>798.0</v>
      </c>
      <c r="KZ48" s="39">
        <v>62842.0</v>
      </c>
      <c r="LA48" s="34">
        <v>15354.0</v>
      </c>
      <c r="LB48" s="34">
        <v>23332.0</v>
      </c>
      <c r="LC48" s="34">
        <v>22132.0</v>
      </c>
      <c r="LD48" s="73">
        <v>928.0</v>
      </c>
      <c r="LE48" s="39">
        <v>52680.0</v>
      </c>
      <c r="LF48" s="34">
        <v>11496.0</v>
      </c>
      <c r="LG48" s="34">
        <v>39552.0</v>
      </c>
      <c r="LH48" s="73">
        <v>0.0</v>
      </c>
      <c r="LI48" s="39">
        <v>51888.0</v>
      </c>
      <c r="LJ48" s="34">
        <v>9777.0</v>
      </c>
      <c r="LK48" s="34">
        <v>40459.0</v>
      </c>
      <c r="LL48" s="73">
        <v>859.0</v>
      </c>
      <c r="LM48" s="39">
        <v>56212.0</v>
      </c>
      <c r="LN48" s="34">
        <v>12849.0</v>
      </c>
      <c r="LO48" s="73">
        <v>42569.0</v>
      </c>
      <c r="LP48" s="39">
        <v>63847.0</v>
      </c>
      <c r="LQ48" s="34">
        <v>10640.0</v>
      </c>
      <c r="LR48" s="73">
        <v>51127.0</v>
      </c>
      <c r="LS48" s="39">
        <v>55796.0</v>
      </c>
      <c r="LT48" s="34">
        <v>16325.0</v>
      </c>
      <c r="LU48" s="34">
        <v>37992.0</v>
      </c>
      <c r="LV48" s="73">
        <v>44.0</v>
      </c>
      <c r="LW48" s="39">
        <v>65452.0</v>
      </c>
      <c r="LX48" s="34">
        <v>16788.0</v>
      </c>
      <c r="LY48" s="73">
        <v>45192.0</v>
      </c>
      <c r="LZ48" s="39">
        <v>59401.0</v>
      </c>
      <c r="MA48" s="34">
        <v>17331.0</v>
      </c>
      <c r="MB48" s="73">
        <v>39514.0</v>
      </c>
      <c r="MC48" s="39">
        <v>64594.0</v>
      </c>
      <c r="MD48" s="34">
        <v>18182.0</v>
      </c>
      <c r="ME48" s="34">
        <v>45091.0</v>
      </c>
      <c r="MF48" s="73">
        <v>1212.0</v>
      </c>
      <c r="MG48" s="39">
        <v>64553.0</v>
      </c>
      <c r="MH48" s="34">
        <v>20254.0</v>
      </c>
      <c r="MI48" s="73">
        <v>44091.0</v>
      </c>
      <c r="MJ48" s="39">
        <v>52980.0</v>
      </c>
      <c r="MK48" s="34">
        <v>10926.0</v>
      </c>
      <c r="ML48" s="73">
        <v>41480.0</v>
      </c>
      <c r="MM48" s="39">
        <v>56212.0</v>
      </c>
      <c r="MN48" s="34">
        <v>12045.0</v>
      </c>
      <c r="MO48" s="73">
        <v>44167.0</v>
      </c>
      <c r="MP48" s="39">
        <v>55742.0</v>
      </c>
      <c r="MQ48" s="34">
        <v>13322.0</v>
      </c>
      <c r="MR48" s="73">
        <v>42420.0</v>
      </c>
      <c r="MS48" s="39">
        <v>44566.0</v>
      </c>
      <c r="MT48" s="34">
        <v>8649.0</v>
      </c>
      <c r="MU48" s="34">
        <v>33808.0</v>
      </c>
      <c r="MV48" s="34">
        <v>1866.0</v>
      </c>
      <c r="MW48" s="73">
        <v>217.0</v>
      </c>
      <c r="MX48" s="39">
        <v>50748.0</v>
      </c>
      <c r="MY48" s="34">
        <v>10577.0</v>
      </c>
      <c r="MZ48" s="34">
        <v>39561.0</v>
      </c>
      <c r="NA48" s="73">
        <v>545.0</v>
      </c>
      <c r="NB48" s="39">
        <v>43890.0</v>
      </c>
      <c r="NC48" s="34">
        <v>13044.0</v>
      </c>
      <c r="ND48" s="34">
        <v>22173.0</v>
      </c>
      <c r="NE48" s="73">
        <v>8621.0</v>
      </c>
      <c r="NF48" s="39">
        <v>47922.0</v>
      </c>
      <c r="NG48" s="34">
        <v>10948.0</v>
      </c>
      <c r="NH48" s="34">
        <v>23132.0</v>
      </c>
      <c r="NI48" s="73">
        <v>13837.0</v>
      </c>
      <c r="NJ48" s="39">
        <v>48829.0</v>
      </c>
      <c r="NK48" s="34">
        <v>18049.0</v>
      </c>
      <c r="NL48" s="34">
        <v>26780.0</v>
      </c>
      <c r="NM48" s="73">
        <v>3970.0</v>
      </c>
      <c r="NN48" s="39">
        <v>50773.0</v>
      </c>
      <c r="NO48" s="34">
        <v>18009.0</v>
      </c>
      <c r="NP48" s="73">
        <v>32445.0</v>
      </c>
      <c r="NQ48" s="39">
        <v>35031.0</v>
      </c>
      <c r="NR48" s="34">
        <v>14037.0</v>
      </c>
      <c r="NS48" s="34">
        <v>20994.0</v>
      </c>
      <c r="NT48" s="34">
        <v>0.0</v>
      </c>
      <c r="NU48" s="34">
        <v>0.0</v>
      </c>
      <c r="NV48" s="39">
        <v>32128.0</v>
      </c>
      <c r="NW48" s="34">
        <v>7870.0</v>
      </c>
      <c r="NX48" s="34">
        <v>11152.0</v>
      </c>
      <c r="NY48" s="34">
        <v>13106.0</v>
      </c>
      <c r="NZ48" s="39">
        <v>33713.0</v>
      </c>
      <c r="OA48" s="34">
        <v>8350.0</v>
      </c>
      <c r="OB48" s="73">
        <v>25363.0</v>
      </c>
      <c r="OC48" s="14"/>
      <c r="OD48" s="40">
        <f t="shared" si="145"/>
        <v>14.07320556</v>
      </c>
      <c r="OE48" s="40">
        <f t="shared" si="146"/>
        <v>16.28273951</v>
      </c>
      <c r="OF48" s="40">
        <f t="shared" si="147"/>
        <v>15.21083745</v>
      </c>
      <c r="OG48" s="40">
        <f t="shared" si="148"/>
        <v>11.5451334</v>
      </c>
      <c r="OH48" s="40">
        <f t="shared" si="149"/>
        <v>5.170622892</v>
      </c>
      <c r="OI48" s="40">
        <f t="shared" si="150"/>
        <v>8.447567064</v>
      </c>
      <c r="OJ48" s="40">
        <f t="shared" si="151"/>
        <v>6.799282297</v>
      </c>
      <c r="OK48" s="40">
        <f t="shared" si="152"/>
        <v>2.119845594</v>
      </c>
      <c r="OL48" s="40">
        <f t="shared" si="153"/>
        <v>0.5047090157</v>
      </c>
      <c r="OM48" s="40">
        <f t="shared" si="154"/>
        <v>1.705400369</v>
      </c>
      <c r="ON48" s="40">
        <f t="shared" si="155"/>
        <v>-6.797143123</v>
      </c>
      <c r="OO48" s="40">
        <f t="shared" si="156"/>
        <v>-1.427306682</v>
      </c>
      <c r="OP48" s="40">
        <f t="shared" si="157"/>
        <v>-4.384043154</v>
      </c>
      <c r="OQ48" s="40">
        <f t="shared" si="158"/>
        <v>4.961711604</v>
      </c>
      <c r="OR48" s="40">
        <f t="shared" si="159"/>
        <v>-8.732310087</v>
      </c>
      <c r="OS48" s="40">
        <f t="shared" si="160"/>
        <v>-14.42745269</v>
      </c>
      <c r="OT48" s="40">
        <f t="shared" si="161"/>
        <v>-16.22483835</v>
      </c>
      <c r="OU48" s="40">
        <f t="shared" si="162"/>
        <v>-14.86881051</v>
      </c>
      <c r="OV48" s="40">
        <f t="shared" si="163"/>
        <v>-10.83699399</v>
      </c>
      <c r="OW48" s="40">
        <f t="shared" si="164"/>
        <v>-9.943039309</v>
      </c>
      <c r="OX48" s="40">
        <f t="shared" si="165"/>
        <v>-19.06030935</v>
      </c>
      <c r="OY48" s="40">
        <f t="shared" si="166"/>
        <v>-17.54759308</v>
      </c>
      <c r="OZ48" s="40">
        <f t="shared" si="167"/>
        <v>-8.245458518</v>
      </c>
      <c r="PA48" s="40">
        <f t="shared" si="168"/>
        <v>-18.09716541</v>
      </c>
      <c r="PB48" s="40">
        <f t="shared" si="169"/>
        <v>-12.64843437</v>
      </c>
      <c r="PC48" s="40">
        <f t="shared" si="170"/>
        <v>-15.57501261</v>
      </c>
      <c r="PD48" s="40">
        <f t="shared" si="171"/>
        <v>-24.65534351</v>
      </c>
      <c r="PE48" s="40">
        <f t="shared" si="172"/>
        <v>-22.97470289</v>
      </c>
      <c r="PF48" s="40">
        <f t="shared" si="173"/>
        <v>-20.52295855</v>
      </c>
      <c r="PG48" s="40">
        <f t="shared" si="174"/>
        <v>-23.66018336</v>
      </c>
      <c r="PH48" s="40">
        <f t="shared" si="175"/>
        <v>-30.56692101</v>
      </c>
      <c r="PI48" s="40">
        <f t="shared" si="176"/>
        <v>-21.63461885</v>
      </c>
      <c r="PJ48" s="40">
        <f t="shared" si="177"/>
        <v>-23.34423726</v>
      </c>
      <c r="PK48" s="40">
        <f t="shared" si="178"/>
        <v>-19.80646112</v>
      </c>
      <c r="PL48" s="40">
        <f t="shared" si="179"/>
        <v>-21.21323554</v>
      </c>
      <c r="PM48" s="40">
        <f t="shared" si="180"/>
        <v>-20.04105887</v>
      </c>
      <c r="PN48" s="40">
        <f t="shared" si="181"/>
        <v>-23.21350855</v>
      </c>
      <c r="PO48" s="40">
        <f t="shared" si="182"/>
        <v>-25.90905758</v>
      </c>
      <c r="PP48" s="40">
        <f t="shared" si="183"/>
        <v>-21.05909344</v>
      </c>
      <c r="PQ48" s="40">
        <f t="shared" si="184"/>
        <v>-22.30856892</v>
      </c>
      <c r="PR48" s="40">
        <f t="shared" si="185"/>
        <v>-36.68920379</v>
      </c>
      <c r="PS48" s="40">
        <f t="shared" si="186"/>
        <v>-16.62916012</v>
      </c>
      <c r="PT48" s="40">
        <f t="shared" si="187"/>
        <v>-15.2061328</v>
      </c>
      <c r="PU48" s="40">
        <f t="shared" si="188"/>
        <v>-10.48465148</v>
      </c>
      <c r="PV48" s="40">
        <f t="shared" si="189"/>
        <v>-11.27233416</v>
      </c>
      <c r="PW48" s="40">
        <f t="shared" si="190"/>
        <v>-10.79868337</v>
      </c>
      <c r="PX48" s="40">
        <f t="shared" si="191"/>
        <v>-18.34047653</v>
      </c>
      <c r="PY48" s="40">
        <f t="shared" si="192"/>
        <v>-31.38350052</v>
      </c>
    </row>
    <row r="49">
      <c r="A49" s="41" t="s">
        <v>206</v>
      </c>
      <c r="B49" s="42">
        <f t="shared" si="2"/>
        <v>49.75135283</v>
      </c>
      <c r="C49" s="43">
        <f t="shared" si="3"/>
        <v>44.42764701</v>
      </c>
      <c r="D49" s="43">
        <f t="shared" si="4"/>
        <v>2.969655153</v>
      </c>
      <c r="E49" s="44" t="str">
        <f t="shared" si="115"/>
        <v>D+</v>
      </c>
      <c r="F49" s="45">
        <f t="shared" si="116"/>
        <v>1.713155517</v>
      </c>
      <c r="G49" s="42">
        <f t="shared" si="5"/>
        <v>51.1564568</v>
      </c>
      <c r="H49" s="43">
        <f t="shared" si="6"/>
        <v>47.2831029</v>
      </c>
      <c r="I49" s="44" t="str">
        <f t="shared" si="117"/>
        <v>D+</v>
      </c>
      <c r="J49" s="45">
        <f t="shared" si="118"/>
        <v>0.002857371534</v>
      </c>
      <c r="K49" s="42">
        <f t="shared" si="7"/>
        <v>52.62946987</v>
      </c>
      <c r="L49" s="43">
        <f t="shared" si="8"/>
        <v>46.33050069</v>
      </c>
      <c r="M49" s="44" t="str">
        <f t="shared" si="119"/>
        <v>R+</v>
      </c>
      <c r="N49" s="45">
        <f t="shared" si="120"/>
        <v>0.5057598843</v>
      </c>
      <c r="O49" s="42">
        <f t="shared" si="9"/>
        <v>45.4838985</v>
      </c>
      <c r="P49" s="43">
        <f t="shared" si="10"/>
        <v>53.68236353</v>
      </c>
      <c r="Q49" s="44" t="str">
        <f t="shared" si="121"/>
        <v>R+</v>
      </c>
      <c r="R49" s="45">
        <f t="shared" si="122"/>
        <v>2.889565452</v>
      </c>
      <c r="S49" s="42">
        <f t="shared" si="11"/>
        <v>44.43561054</v>
      </c>
      <c r="T49" s="43">
        <f t="shared" si="12"/>
        <v>52.47372919</v>
      </c>
      <c r="U49" s="43">
        <f t="shared" si="821"/>
        <v>2.168247825</v>
      </c>
      <c r="V49" s="44" t="str">
        <f t="shared" si="123"/>
        <v>R+</v>
      </c>
      <c r="W49" s="45">
        <f t="shared" si="124"/>
        <v>4.416964311</v>
      </c>
      <c r="X49" s="42">
        <f t="shared" si="14"/>
        <v>45.14777116</v>
      </c>
      <c r="Y49" s="43">
        <f t="shared" si="15"/>
        <v>47.10461872</v>
      </c>
      <c r="Z49" s="43">
        <f t="shared" si="16"/>
        <v>6.61500545</v>
      </c>
      <c r="AA49" s="44" t="str">
        <f t="shared" si="125"/>
        <v>R+</v>
      </c>
      <c r="AB49" s="45">
        <f t="shared" si="126"/>
        <v>5.795857827</v>
      </c>
      <c r="AC49" s="42">
        <f t="shared" si="17"/>
        <v>40.59343447</v>
      </c>
      <c r="AD49" s="43">
        <f t="shared" si="18"/>
        <v>44.96551913</v>
      </c>
      <c r="AE49" s="43">
        <f t="shared" si="19"/>
        <v>13.62581659</v>
      </c>
      <c r="AF49" s="44" t="str">
        <f t="shared" si="127"/>
        <v>R+</v>
      </c>
      <c r="AG49" s="45">
        <f t="shared" si="128"/>
        <v>6.009931996</v>
      </c>
      <c r="AH49" s="42">
        <f t="shared" si="20"/>
        <v>39.23140487</v>
      </c>
      <c r="AI49" s="43">
        <f t="shared" si="21"/>
        <v>59.73519912</v>
      </c>
      <c r="AJ49" s="44" t="str">
        <f t="shared" si="129"/>
        <v>R+</v>
      </c>
      <c r="AK49" s="45">
        <f t="shared" si="130"/>
        <v>6.457387387</v>
      </c>
      <c r="AL49" s="42">
        <f t="shared" si="22"/>
        <v>37.09293848</v>
      </c>
      <c r="AM49" s="43">
        <f t="shared" si="23"/>
        <v>62.28716107</v>
      </c>
      <c r="AN49" s="44" t="str">
        <f t="shared" si="131"/>
        <v>R+</v>
      </c>
      <c r="AO49" s="45">
        <f t="shared" si="132"/>
        <v>3.506068196</v>
      </c>
      <c r="AP49" s="42">
        <f t="shared" si="24"/>
        <v>40.30874069</v>
      </c>
      <c r="AQ49" s="43">
        <f t="shared" si="25"/>
        <v>53.03279901</v>
      </c>
      <c r="AR49" s="43">
        <f t="shared" si="26"/>
        <v>5.113417133</v>
      </c>
      <c r="AS49" s="44" t="str">
        <f t="shared" si="133"/>
        <v>R+</v>
      </c>
      <c r="AT49" s="45">
        <f t="shared" si="134"/>
        <v>1.510519088</v>
      </c>
      <c r="AU49" s="42">
        <f t="shared" si="27"/>
        <v>47.95821563</v>
      </c>
      <c r="AV49" s="43">
        <f t="shared" si="28"/>
        <v>49.29332141</v>
      </c>
      <c r="AW49" s="44" t="str">
        <f t="shared" si="135"/>
        <v>R+</v>
      </c>
      <c r="AX49" s="45">
        <f t="shared" si="136"/>
        <v>1.738704528</v>
      </c>
      <c r="AY49" s="42">
        <f t="shared" si="29"/>
        <v>30.12225647</v>
      </c>
      <c r="AZ49" s="43">
        <f t="shared" si="30"/>
        <v>67.8435216</v>
      </c>
      <c r="BA49" s="44" t="str">
        <f t="shared" si="137"/>
        <v>R+</v>
      </c>
      <c r="BB49" s="45">
        <f t="shared" si="138"/>
        <v>7.466156497</v>
      </c>
      <c r="BC49" s="42">
        <f t="shared" si="31"/>
        <v>32.49283322</v>
      </c>
      <c r="BD49" s="43">
        <f t="shared" si="32"/>
        <v>43.35827413</v>
      </c>
      <c r="BE49" s="43">
        <f t="shared" si="33"/>
        <v>23.63827598</v>
      </c>
      <c r="BF49" s="44" t="str">
        <f t="shared" si="139"/>
        <v>R+</v>
      </c>
      <c r="BG49" s="45">
        <f t="shared" si="140"/>
        <v>6.756401882</v>
      </c>
      <c r="BH49" s="42">
        <f t="shared" si="193"/>
        <v>53.54079137</v>
      </c>
      <c r="BI49" s="43">
        <f t="shared" si="34"/>
        <v>46.18144871</v>
      </c>
      <c r="BJ49" s="44" t="str">
        <f t="shared" si="141"/>
        <v>R+</v>
      </c>
      <c r="BK49" s="45">
        <f t="shared" si="142"/>
        <v>7.655881941</v>
      </c>
      <c r="BL49" s="42">
        <f t="shared" si="35"/>
        <v>46.96707106</v>
      </c>
      <c r="BM49" s="43">
        <f t="shared" si="36"/>
        <v>52.43651881</v>
      </c>
      <c r="BN49" s="43">
        <f t="shared" si="37"/>
        <v>0.5964101321</v>
      </c>
      <c r="BO49" s="44" t="str">
        <f t="shared" si="143"/>
        <v>R+</v>
      </c>
      <c r="BP49" s="45">
        <f t="shared" si="144"/>
        <v>2.833693313</v>
      </c>
      <c r="BQ49" s="42">
        <f t="shared" si="358"/>
        <v>38.36224064</v>
      </c>
      <c r="BR49" s="43">
        <f t="shared" si="359"/>
        <v>55.36836405</v>
      </c>
      <c r="BS49" s="43">
        <f t="shared" si="360"/>
        <v>6.26939531</v>
      </c>
      <c r="BT49" s="44" t="str">
        <f t="shared" si="361"/>
        <v>R+</v>
      </c>
      <c r="BU49" s="45">
        <f t="shared" si="362"/>
        <v>1.320157889</v>
      </c>
      <c r="BV49" s="42">
        <f t="shared" si="363"/>
        <v>43.3567483</v>
      </c>
      <c r="BW49" s="43">
        <f t="shared" si="364"/>
        <v>56.32454344</v>
      </c>
      <c r="BX49" s="44" t="str">
        <f t="shared" si="365"/>
        <v>R+</v>
      </c>
      <c r="BY49" s="45">
        <f t="shared" si="366"/>
        <v>1.052739417</v>
      </c>
      <c r="BZ49" s="42">
        <f t="shared" si="367"/>
        <v>47.89102601</v>
      </c>
      <c r="CA49" s="43">
        <f t="shared" si="368"/>
        <v>41.04175015</v>
      </c>
      <c r="CB49" s="43">
        <f>100*JV49/JS49</f>
        <v>10.35000095</v>
      </c>
      <c r="CC49" s="43">
        <f t="shared" si="733"/>
        <v>0.488245845</v>
      </c>
      <c r="CD49" s="44" t="str">
        <f t="shared" si="369"/>
        <v>D+</v>
      </c>
      <c r="CE49" s="45">
        <f t="shared" si="370"/>
        <v>1.481285626</v>
      </c>
      <c r="CF49" s="42">
        <f t="shared" si="371"/>
        <v>62.36431265</v>
      </c>
      <c r="CG49" s="43">
        <f t="shared" si="372"/>
        <v>37.3870291</v>
      </c>
      <c r="CH49" s="44" t="str">
        <f t="shared" si="373"/>
        <v>D+</v>
      </c>
      <c r="CI49" s="45">
        <f t="shared" si="374"/>
        <v>8.745971814</v>
      </c>
      <c r="CJ49" s="42">
        <f t="shared" si="375"/>
        <v>68.07739024</v>
      </c>
      <c r="CK49" s="43">
        <f t="shared" si="376"/>
        <v>31.55244989</v>
      </c>
      <c r="CL49" s="44" t="str">
        <f t="shared" si="377"/>
        <v>D+</v>
      </c>
      <c r="CM49" s="45">
        <f t="shared" si="378"/>
        <v>13.33049604</v>
      </c>
      <c r="CN49" s="42">
        <f t="shared" si="379"/>
        <v>70.22923578</v>
      </c>
      <c r="CO49" s="43">
        <f t="shared" si="380"/>
        <v>29.3899997</v>
      </c>
      <c r="CP49" s="44" t="str">
        <f t="shared" si="381"/>
        <v>D+</v>
      </c>
      <c r="CQ49" s="45">
        <f t="shared" si="382"/>
        <v>8.038612579</v>
      </c>
      <c r="CR49" s="42">
        <f t="shared" si="383"/>
        <v>68.46265381</v>
      </c>
      <c r="CS49" s="43">
        <f t="shared" si="384"/>
        <v>30.08538575</v>
      </c>
      <c r="CT49" s="43">
        <f t="shared" si="734"/>
        <v>0.7994844634</v>
      </c>
      <c r="CU49" s="44" t="str">
        <f t="shared" si="386"/>
        <v>D+</v>
      </c>
      <c r="CV49" s="45">
        <f t="shared" si="387"/>
        <v>10.32227851</v>
      </c>
      <c r="CW49" s="42">
        <f t="shared" si="388"/>
        <v>45.89563725</v>
      </c>
      <c r="CX49" s="43">
        <f t="shared" si="389"/>
        <v>53.90688962</v>
      </c>
      <c r="CY49" s="44" t="str">
        <f t="shared" si="390"/>
        <v>D+</v>
      </c>
      <c r="CZ49" s="45">
        <f t="shared" si="391"/>
        <v>4.78438791</v>
      </c>
      <c r="DA49" s="42">
        <f t="shared" si="392"/>
        <v>62.48423538</v>
      </c>
      <c r="DB49" s="43">
        <f t="shared" si="393"/>
        <v>32.78682659</v>
      </c>
      <c r="DC49" s="43">
        <f t="shared" si="539"/>
        <v>4.640835055</v>
      </c>
      <c r="DD49" s="44" t="str">
        <f t="shared" si="395"/>
        <v>D+</v>
      </c>
      <c r="DE49" s="45">
        <f t="shared" si="396"/>
        <v>30.80086832</v>
      </c>
      <c r="DF49" s="42">
        <f t="shared" si="397"/>
        <v>61.32926982</v>
      </c>
      <c r="DG49" s="43">
        <f t="shared" si="398"/>
        <v>37.85990416</v>
      </c>
      <c r="DH49" s="43">
        <f t="shared" ref="DH49:DH52" si="917">100*KU49/KR49</f>
        <v>0.3493521617</v>
      </c>
      <c r="DI49" s="44" t="str">
        <f t="shared" si="400"/>
        <v>D+</v>
      </c>
      <c r="DJ49" s="45">
        <f t="shared" si="401"/>
        <v>25.71222538</v>
      </c>
      <c r="DK49" s="42">
        <f t="shared" si="402"/>
        <v>66.77229986</v>
      </c>
      <c r="DL49" s="43">
        <f t="shared" si="403"/>
        <v>32.05101564</v>
      </c>
      <c r="DM49" s="43">
        <f t="shared" si="404"/>
        <v>0.6896462154</v>
      </c>
      <c r="DN49" s="44" t="str">
        <f t="shared" si="405"/>
        <v>D+</v>
      </c>
      <c r="DO49" s="45">
        <f t="shared" si="406"/>
        <v>15.92385173</v>
      </c>
      <c r="DP49" s="42">
        <f t="shared" si="407"/>
        <v>65.94731924</v>
      </c>
      <c r="DQ49" s="43">
        <f t="shared" si="824"/>
        <v>17.00151851</v>
      </c>
      <c r="DR49" s="43">
        <f t="shared" si="735"/>
        <v>15.89840556</v>
      </c>
      <c r="DS49" s="43">
        <f t="shared" si="410"/>
        <v>0.5986450181</v>
      </c>
      <c r="DT49" s="44" t="str">
        <f t="shared" si="411"/>
        <v>D+</v>
      </c>
      <c r="DU49" s="45">
        <f t="shared" si="412"/>
        <v>15.15948871</v>
      </c>
      <c r="DV49" s="42">
        <f t="shared" si="652"/>
        <v>60.51581367</v>
      </c>
      <c r="DW49" s="43">
        <f t="shared" si="653"/>
        <v>38.35552475</v>
      </c>
      <c r="DX49" s="43">
        <f t="shared" ref="DX49:DX53" si="918">100*LH49/LE49</f>
        <v>0.1860431182</v>
      </c>
      <c r="DY49" s="44" t="str">
        <f t="shared" si="655"/>
        <v>D+</v>
      </c>
      <c r="DZ49" s="45">
        <f t="shared" si="656"/>
        <v>15.7119453</v>
      </c>
      <c r="EA49" s="42">
        <f t="shared" si="736"/>
        <v>61.8426501</v>
      </c>
      <c r="EB49" s="43">
        <f t="shared" si="737"/>
        <v>36.94501955</v>
      </c>
      <c r="EC49" s="43">
        <f t="shared" si="820"/>
        <v>0.1548960969</v>
      </c>
      <c r="ED49" s="44" t="str">
        <f t="shared" si="739"/>
        <v>D+</v>
      </c>
      <c r="EE49" s="45">
        <f t="shared" si="740"/>
        <v>22.6164909</v>
      </c>
      <c r="EF49" s="42">
        <f t="shared" si="741"/>
        <v>55.28939321</v>
      </c>
      <c r="EG49" s="43">
        <f t="shared" si="742"/>
        <v>43.81737116</v>
      </c>
      <c r="EH49" s="44" t="str">
        <f t="shared" si="743"/>
        <v>D+</v>
      </c>
      <c r="EI49" s="45">
        <f t="shared" si="744"/>
        <v>8.941917978</v>
      </c>
      <c r="EJ49" s="42">
        <f t="shared" si="745"/>
        <v>52.50140834</v>
      </c>
      <c r="EK49" s="43">
        <f t="shared" si="746"/>
        <v>45.9419562</v>
      </c>
      <c r="EL49" s="44" t="str">
        <f t="shared" si="747"/>
        <v>D+</v>
      </c>
      <c r="EM49" s="45">
        <f t="shared" si="748"/>
        <v>5.538638877</v>
      </c>
      <c r="EN49" s="42">
        <f t="shared" si="858"/>
        <v>56.16518044</v>
      </c>
      <c r="EO49" s="43">
        <f t="shared" si="859"/>
        <v>38.7006481</v>
      </c>
      <c r="EP49" s="43">
        <f t="shared" si="860"/>
        <v>4.200343556</v>
      </c>
      <c r="EQ49" s="44" t="str">
        <f t="shared" si="861"/>
        <v>D+</v>
      </c>
      <c r="ER49" s="45">
        <f t="shared" si="862"/>
        <v>7.515193358</v>
      </c>
      <c r="ES49" s="42">
        <f t="shared" si="863"/>
        <v>49.9870103</v>
      </c>
      <c r="ET49" s="43">
        <f t="shared" si="864"/>
        <v>49.45920082</v>
      </c>
      <c r="EU49" s="44" t="str">
        <f t="shared" si="865"/>
        <v>R+</v>
      </c>
      <c r="EV49" s="45">
        <f t="shared" si="866"/>
        <v>0.1650197298</v>
      </c>
      <c r="EW49" s="42">
        <f t="shared" si="867"/>
        <v>51.0535938</v>
      </c>
      <c r="EX49" s="43">
        <f t="shared" si="868"/>
        <v>48.90078848</v>
      </c>
      <c r="EY49" s="44" t="str">
        <f t="shared" si="869"/>
        <v>D+</v>
      </c>
      <c r="EZ49" s="45">
        <f t="shared" si="870"/>
        <v>0.7822632117</v>
      </c>
      <c r="FA49" s="42">
        <f t="shared" si="871"/>
        <v>60.52614169</v>
      </c>
      <c r="FB49" s="43">
        <f t="shared" si="872"/>
        <v>39.47385831</v>
      </c>
      <c r="FC49" s="51"/>
      <c r="FD49" s="44" t="str">
        <f t="shared" si="873"/>
        <v>D+</v>
      </c>
      <c r="FE49" s="45">
        <f t="shared" si="874"/>
        <v>10.57711047</v>
      </c>
      <c r="FF49" s="42">
        <f t="shared" si="875"/>
        <v>59.57560265</v>
      </c>
      <c r="FG49" s="43">
        <f t="shared" si="876"/>
        <v>40.42439735</v>
      </c>
      <c r="FH49" s="44" t="str">
        <f t="shared" si="877"/>
        <v>D+</v>
      </c>
      <c r="FI49" s="45">
        <f t="shared" si="878"/>
        <v>8.057350532</v>
      </c>
      <c r="FJ49" s="42">
        <f t="shared" si="879"/>
        <v>49.4867572</v>
      </c>
      <c r="FK49" s="43">
        <f t="shared" si="880"/>
        <v>50.46734523</v>
      </c>
      <c r="FL49" s="44" t="str">
        <f t="shared" si="881"/>
        <v>D+</v>
      </c>
      <c r="FM49" s="45">
        <f t="shared" si="882"/>
        <v>5.447214526</v>
      </c>
      <c r="FN49" s="61" t="s">
        <v>181</v>
      </c>
      <c r="FO49" s="62"/>
      <c r="FP49" s="62"/>
      <c r="FQ49" s="63"/>
      <c r="FR49" s="61" t="s">
        <v>155</v>
      </c>
      <c r="FS49" s="62"/>
      <c r="FT49" s="62"/>
      <c r="FU49" s="63"/>
      <c r="FV49" s="42">
        <f t="shared" si="883"/>
        <v>9.705736079</v>
      </c>
      <c r="FW49" s="43">
        <f t="shared" si="884"/>
        <v>1.130678107</v>
      </c>
      <c r="FX49" s="43">
        <f t="shared" si="885"/>
        <v>44.53505581</v>
      </c>
      <c r="FY49" s="78">
        <f t="shared" si="886"/>
        <v>44.62853</v>
      </c>
      <c r="FZ49" s="42">
        <f t="shared" si="887"/>
        <v>59.96219206</v>
      </c>
      <c r="GA49" s="51"/>
      <c r="GB49" s="43">
        <f t="shared" si="888"/>
        <v>40.03780794</v>
      </c>
      <c r="GC49" s="42">
        <f t="shared" si="889"/>
        <v>55.70872674</v>
      </c>
      <c r="GD49" s="43">
        <f t="shared" si="890"/>
        <v>44.29127326</v>
      </c>
      <c r="GE49" s="51"/>
      <c r="GF49" s="50" t="str">
        <f t="shared" si="891"/>
        <v>D+</v>
      </c>
      <c r="GG49" s="45">
        <f t="shared" si="892"/>
        <v>2.040636555</v>
      </c>
      <c r="GH49" s="42">
        <f t="shared" si="893"/>
        <v>50.80105213</v>
      </c>
      <c r="GI49" s="43">
        <f t="shared" si="894"/>
        <v>49.19894787</v>
      </c>
      <c r="GJ49" s="51"/>
      <c r="GK49" s="50" t="str">
        <f t="shared" si="895"/>
        <v>D+</v>
      </c>
      <c r="GL49" s="45">
        <f t="shared" si="896"/>
        <v>3.47050618</v>
      </c>
      <c r="GM49" s="42">
        <f t="shared" si="897"/>
        <v>53.04535321</v>
      </c>
      <c r="GN49" s="43">
        <f t="shared" si="898"/>
        <v>46.95464679</v>
      </c>
      <c r="GO49" s="51"/>
      <c r="GP49" s="50" t="str">
        <f t="shared" si="899"/>
        <v>D+</v>
      </c>
      <c r="GQ49" s="45">
        <f t="shared" si="900"/>
        <v>2.298817675</v>
      </c>
      <c r="GR49" s="42">
        <f t="shared" si="901"/>
        <v>50.64819316</v>
      </c>
      <c r="GS49" s="43">
        <f t="shared" si="902"/>
        <v>49.35180684</v>
      </c>
      <c r="GT49" s="50" t="str">
        <f t="shared" si="903"/>
        <v>D+</v>
      </c>
      <c r="GU49" s="45">
        <f t="shared" si="904"/>
        <v>3.681959607</v>
      </c>
      <c r="GV49" s="42">
        <f t="shared" si="905"/>
        <v>56.642877</v>
      </c>
      <c r="GW49" s="51"/>
      <c r="GX49" s="43">
        <f>100*NT49/NQ49</f>
        <v>43.3478543</v>
      </c>
      <c r="GY49" s="51"/>
      <c r="GZ49" s="50" t="str">
        <f t="shared" si="906"/>
        <v>D+</v>
      </c>
      <c r="HA49" s="45">
        <f t="shared" si="907"/>
        <v>5.77922066</v>
      </c>
      <c r="HB49" s="42">
        <f t="shared" si="908"/>
        <v>74.95950265</v>
      </c>
      <c r="HC49" s="43">
        <f t="shared" si="909"/>
        <v>25.03393021</v>
      </c>
      <c r="HD49" s="43">
        <f t="shared" si="910"/>
        <v>0.006567138041</v>
      </c>
      <c r="HE49" s="44" t="str">
        <f t="shared" si="911"/>
        <v>D+</v>
      </c>
      <c r="HF49" s="45">
        <f t="shared" si="912"/>
        <v>15.25080226</v>
      </c>
      <c r="HG49" s="42">
        <f t="shared" si="913"/>
        <v>68.99085397</v>
      </c>
      <c r="HH49" s="43">
        <f t="shared" si="914"/>
        <v>31.00914603</v>
      </c>
      <c r="HI49" s="44" t="str">
        <f t="shared" si="915"/>
        <v>D+</v>
      </c>
      <c r="HJ49" s="45">
        <f t="shared" si="916"/>
        <v>12.83945977</v>
      </c>
      <c r="HK49" s="14"/>
      <c r="HL49" s="56">
        <v>3982752.0</v>
      </c>
      <c r="HM49" s="75">
        <v>1981473.0</v>
      </c>
      <c r="HN49" s="75">
        <v>1769443.0</v>
      </c>
      <c r="HO49" s="76">
        <v>118274.0</v>
      </c>
      <c r="HP49" s="39">
        <v>3854489.0</v>
      </c>
      <c r="HQ49" s="34">
        <v>1971820.0</v>
      </c>
      <c r="HR49" s="73">
        <v>1822522.0</v>
      </c>
      <c r="HS49" s="39">
        <v>3723260.0</v>
      </c>
      <c r="HT49" s="34">
        <v>1959532.0</v>
      </c>
      <c r="HU49" s="73">
        <v>1725005.0</v>
      </c>
      <c r="HV49" s="39">
        <v>3198367.0</v>
      </c>
      <c r="HW49" s="34">
        <v>1454742.0</v>
      </c>
      <c r="HX49" s="73">
        <v>1716959.0</v>
      </c>
      <c r="HY49" s="39">
        <v>2739447.0</v>
      </c>
      <c r="HZ49" s="34">
        <v>1217290.0</v>
      </c>
      <c r="IA49" s="34">
        <v>1437490.0</v>
      </c>
      <c r="IB49" s="73">
        <v>59398.0</v>
      </c>
      <c r="IC49" s="39">
        <v>2416642.0</v>
      </c>
      <c r="ID49" s="34">
        <v>1091060.0</v>
      </c>
      <c r="IE49" s="34">
        <v>1138350.0</v>
      </c>
      <c r="IF49" s="73">
        <v>159861.0</v>
      </c>
      <c r="IG49" s="39">
        <v>2558665.0</v>
      </c>
      <c r="IH49" s="34">
        <v>1038650.0</v>
      </c>
      <c r="II49" s="34">
        <v>1150517.0</v>
      </c>
      <c r="IJ49" s="73">
        <v>348639.0</v>
      </c>
      <c r="IK49" s="39">
        <v>2191609.0</v>
      </c>
      <c r="IL49" s="34">
        <v>859799.0</v>
      </c>
      <c r="IM49" s="73">
        <v>1309162.0</v>
      </c>
      <c r="IN49" s="39">
        <v>2146635.0</v>
      </c>
      <c r="IO49" s="34">
        <v>796250.0</v>
      </c>
      <c r="IP49" s="73">
        <v>1337078.0</v>
      </c>
      <c r="IQ49" s="39">
        <v>1866032.0</v>
      </c>
      <c r="IR49" s="34">
        <v>752174.0</v>
      </c>
      <c r="IS49" s="34">
        <v>989609.0</v>
      </c>
      <c r="IT49" s="73">
        <v>95418.0</v>
      </c>
      <c r="IU49" s="39">
        <v>1697094.0</v>
      </c>
      <c r="IV49" s="34">
        <v>813896.0</v>
      </c>
      <c r="IW49" s="73">
        <v>836554.0</v>
      </c>
      <c r="IX49" s="39">
        <v>1457019.0</v>
      </c>
      <c r="IY49" s="34">
        <v>438887.0</v>
      </c>
      <c r="IZ49" s="73">
        <v>988493.0</v>
      </c>
      <c r="JA49" s="39">
        <v>1361491.0</v>
      </c>
      <c r="JB49" s="34">
        <v>442387.0</v>
      </c>
      <c r="JC49" s="34">
        <v>590319.0</v>
      </c>
      <c r="JD49" s="73">
        <v>321833.0</v>
      </c>
      <c r="JE49" s="39">
        <v>1042267.0</v>
      </c>
      <c r="JF49" s="34">
        <v>558038.0</v>
      </c>
      <c r="JG49" s="73">
        <v>481334.0</v>
      </c>
      <c r="JH49" s="39">
        <v>771449.0</v>
      </c>
      <c r="JI49" s="34">
        <v>362327.0</v>
      </c>
      <c r="JJ49" s="34">
        <v>404521.0</v>
      </c>
      <c r="JK49" s="74">
        <v>4601.0</v>
      </c>
      <c r="JL49" s="39">
        <v>697978.0</v>
      </c>
      <c r="JM49" s="34">
        <v>267760.0</v>
      </c>
      <c r="JN49" s="34">
        <v>386459.0</v>
      </c>
      <c r="JO49" s="74">
        <v>43759.0</v>
      </c>
      <c r="JP49" s="39">
        <v>619689.0</v>
      </c>
      <c r="JQ49" s="34">
        <v>268677.0</v>
      </c>
      <c r="JR49" s="73">
        <v>349037.0</v>
      </c>
      <c r="JS49" s="39">
        <v>419256.0</v>
      </c>
      <c r="JT49" s="34">
        <v>200786.0</v>
      </c>
      <c r="JU49" s="34">
        <v>172070.0</v>
      </c>
      <c r="JV49" s="34">
        <v>43393.0</v>
      </c>
      <c r="JW49" s="73">
        <v>2047.0</v>
      </c>
      <c r="JX49" s="39">
        <v>388485.0</v>
      </c>
      <c r="JY49" s="34">
        <v>242276.0</v>
      </c>
      <c r="JZ49" s="73">
        <v>145243.0</v>
      </c>
      <c r="KA49" s="39">
        <v>346607.0</v>
      </c>
      <c r="KB49" s="34">
        <v>235961.0</v>
      </c>
      <c r="KC49" s="73">
        <v>109363.0</v>
      </c>
      <c r="KD49" s="39">
        <v>334590.0</v>
      </c>
      <c r="KE49" s="34">
        <v>234980.0</v>
      </c>
      <c r="KF49" s="73">
        <v>98336.0</v>
      </c>
      <c r="KG49" s="39">
        <v>297942.0</v>
      </c>
      <c r="KH49" s="34">
        <v>203979.0</v>
      </c>
      <c r="KI49" s="34">
        <v>89637.0</v>
      </c>
      <c r="KJ49" s="73">
        <v>2382.0</v>
      </c>
      <c r="KK49" s="39">
        <v>305358.0</v>
      </c>
      <c r="KL49" s="34">
        <v>140146.0</v>
      </c>
      <c r="KM49" s="73">
        <v>164609.0</v>
      </c>
      <c r="KN49" s="39">
        <v>223602.0</v>
      </c>
      <c r="KO49" s="34">
        <v>139716.0</v>
      </c>
      <c r="KP49" s="34">
        <v>73312.0</v>
      </c>
      <c r="KQ49" s="73">
        <v>10377.0</v>
      </c>
      <c r="KR49" s="39">
        <v>230999.0</v>
      </c>
      <c r="KS49" s="34">
        <v>141670.0</v>
      </c>
      <c r="KT49" s="34">
        <v>87456.0</v>
      </c>
      <c r="KU49" s="73">
        <v>807.0</v>
      </c>
      <c r="KV49" s="39">
        <v>153992.0</v>
      </c>
      <c r="KW49" s="34">
        <v>102824.0</v>
      </c>
      <c r="KX49" s="34">
        <v>49356.0</v>
      </c>
      <c r="KY49" s="73">
        <v>1062.0</v>
      </c>
      <c r="KZ49" s="39">
        <v>136976.0</v>
      </c>
      <c r="LA49" s="34">
        <v>90332.0</v>
      </c>
      <c r="LB49" s="34">
        <v>23288.0</v>
      </c>
      <c r="LC49" s="34">
        <v>21777.0</v>
      </c>
      <c r="LD49" s="73">
        <v>820.0</v>
      </c>
      <c r="LE49" s="39">
        <v>137065.0</v>
      </c>
      <c r="LF49" s="34">
        <v>82946.0</v>
      </c>
      <c r="LG49" s="34">
        <v>52572.0</v>
      </c>
      <c r="LH49" s="73">
        <v>255.0</v>
      </c>
      <c r="LI49" s="39">
        <v>130410.0</v>
      </c>
      <c r="LJ49" s="34">
        <v>80649.0</v>
      </c>
      <c r="LK49" s="34">
        <v>48180.0</v>
      </c>
      <c r="LL49" s="73">
        <v>202.0</v>
      </c>
      <c r="LM49" s="39">
        <v>264208.0</v>
      </c>
      <c r="LN49" s="34">
        <v>146079.0</v>
      </c>
      <c r="LO49" s="73">
        <v>115769.0</v>
      </c>
      <c r="LP49" s="39">
        <v>294674.0</v>
      </c>
      <c r="LQ49" s="34">
        <v>154708.0</v>
      </c>
      <c r="LR49" s="73">
        <v>135379.0</v>
      </c>
      <c r="LS49" s="39">
        <v>292238.0</v>
      </c>
      <c r="LT49" s="34">
        <v>164136.0</v>
      </c>
      <c r="LU49" s="34">
        <v>113098.0</v>
      </c>
      <c r="LV49" s="73">
        <v>12275.0</v>
      </c>
      <c r="LW49" s="39">
        <v>304087.0</v>
      </c>
      <c r="LX49" s="34">
        <v>152004.0</v>
      </c>
      <c r="LY49" s="73">
        <v>150399.0</v>
      </c>
      <c r="LZ49" s="39">
        <v>284977.0</v>
      </c>
      <c r="MA49" s="34">
        <v>145491.0</v>
      </c>
      <c r="MB49" s="73">
        <v>139356.0</v>
      </c>
      <c r="MC49" s="39">
        <v>211616.0</v>
      </c>
      <c r="MD49" s="34">
        <v>128083.0</v>
      </c>
      <c r="ME49" s="34">
        <v>83533.0</v>
      </c>
      <c r="MF49" s="73">
        <v>0.0</v>
      </c>
      <c r="MG49" s="39">
        <v>236288.0</v>
      </c>
      <c r="MH49" s="34">
        <v>140770.0</v>
      </c>
      <c r="MI49" s="73">
        <v>95518.0</v>
      </c>
      <c r="MJ49" s="39">
        <v>185195.0</v>
      </c>
      <c r="MK49" s="34">
        <v>91647.0</v>
      </c>
      <c r="ML49" s="73">
        <v>93463.0</v>
      </c>
      <c r="MM49" s="39"/>
      <c r="MN49" s="34"/>
      <c r="MO49" s="73"/>
      <c r="MP49" s="39"/>
      <c r="MQ49" s="34"/>
      <c r="MR49" s="73"/>
      <c r="MS49" s="39">
        <v>166891.0</v>
      </c>
      <c r="MT49" s="34">
        <v>16198.0</v>
      </c>
      <c r="MU49" s="34">
        <v>1887.0</v>
      </c>
      <c r="MV49" s="34">
        <v>74325.0</v>
      </c>
      <c r="MW49" s="73">
        <v>74481.0</v>
      </c>
      <c r="MX49" s="39">
        <v>150233.0</v>
      </c>
      <c r="MY49" s="34">
        <v>90083.0</v>
      </c>
      <c r="MZ49" s="34">
        <v>0.0</v>
      </c>
      <c r="NA49" s="73">
        <v>60150.0</v>
      </c>
      <c r="NB49" s="39">
        <v>132604.0</v>
      </c>
      <c r="NC49" s="34">
        <v>73872.0</v>
      </c>
      <c r="ND49" s="34">
        <v>58732.0</v>
      </c>
      <c r="NE49" s="73">
        <v>0.0</v>
      </c>
      <c r="NF49" s="39">
        <v>92004.0</v>
      </c>
      <c r="NG49" s="34">
        <v>46739.0</v>
      </c>
      <c r="NH49" s="34">
        <v>45265.0</v>
      </c>
      <c r="NI49" s="73">
        <v>0.0</v>
      </c>
      <c r="NJ49" s="39">
        <v>95539.0</v>
      </c>
      <c r="NK49" s="34">
        <v>50679.0</v>
      </c>
      <c r="NL49" s="34">
        <v>44860.0</v>
      </c>
      <c r="NM49" s="73">
        <v>0.0</v>
      </c>
      <c r="NN49" s="39">
        <v>86394.0</v>
      </c>
      <c r="NO49" s="34">
        <v>43757.0</v>
      </c>
      <c r="NP49" s="73">
        <v>42637.0</v>
      </c>
      <c r="NQ49" s="39">
        <v>53945.0</v>
      </c>
      <c r="NR49" s="34">
        <v>30556.0</v>
      </c>
      <c r="NS49" s="34">
        <v>0.0</v>
      </c>
      <c r="NT49" s="34">
        <v>23384.0</v>
      </c>
      <c r="NU49" s="34">
        <v>0.0</v>
      </c>
      <c r="NV49" s="39">
        <v>45682.0</v>
      </c>
      <c r="NW49" s="34">
        <v>34243.0</v>
      </c>
      <c r="NX49" s="34">
        <v>11436.0</v>
      </c>
      <c r="NY49" s="34">
        <v>3.0</v>
      </c>
      <c r="NZ49" s="39">
        <v>38924.0</v>
      </c>
      <c r="OA49" s="34">
        <v>26854.0</v>
      </c>
      <c r="OB49" s="73">
        <v>12070.0</v>
      </c>
      <c r="OC49" s="14"/>
      <c r="OD49" s="40">
        <f t="shared" si="145"/>
        <v>1.713155517</v>
      </c>
      <c r="OE49" s="40">
        <f t="shared" si="146"/>
        <v>0.002857371534</v>
      </c>
      <c r="OF49" s="40">
        <f t="shared" si="147"/>
        <v>-0.5057598843</v>
      </c>
      <c r="OG49" s="40">
        <f t="shared" si="148"/>
        <v>-2.889565452</v>
      </c>
      <c r="OH49" s="40">
        <f t="shared" si="149"/>
        <v>-4.416964311</v>
      </c>
      <c r="OI49" s="40">
        <f t="shared" si="150"/>
        <v>-5.795857827</v>
      </c>
      <c r="OJ49" s="40">
        <f t="shared" si="151"/>
        <v>-6.009931996</v>
      </c>
      <c r="OK49" s="40">
        <f t="shared" si="152"/>
        <v>-6.457387387</v>
      </c>
      <c r="OL49" s="40">
        <f t="shared" si="153"/>
        <v>-3.506068196</v>
      </c>
      <c r="OM49" s="40">
        <f t="shared" si="154"/>
        <v>-1.510519088</v>
      </c>
      <c r="ON49" s="40">
        <f t="shared" si="155"/>
        <v>-1.738704528</v>
      </c>
      <c r="OO49" s="40">
        <f t="shared" si="156"/>
        <v>-7.466156497</v>
      </c>
      <c r="OP49" s="40">
        <f t="shared" si="157"/>
        <v>-6.756401882</v>
      </c>
      <c r="OQ49" s="40">
        <f t="shared" si="158"/>
        <v>-7.655881941</v>
      </c>
      <c r="OR49" s="40">
        <f t="shared" si="159"/>
        <v>-2.833693313</v>
      </c>
      <c r="OS49" s="40">
        <f t="shared" si="160"/>
        <v>-1.320157889</v>
      </c>
      <c r="OT49" s="40">
        <f t="shared" si="161"/>
        <v>-1.052739417</v>
      </c>
      <c r="OU49" s="40">
        <f t="shared" si="162"/>
        <v>1.481285626</v>
      </c>
      <c r="OV49" s="40">
        <f t="shared" si="163"/>
        <v>8.745971814</v>
      </c>
      <c r="OW49" s="40">
        <f t="shared" si="164"/>
        <v>13.33049604</v>
      </c>
      <c r="OX49" s="40">
        <f t="shared" si="165"/>
        <v>8.038612579</v>
      </c>
      <c r="OY49" s="40">
        <f t="shared" si="166"/>
        <v>10.32227851</v>
      </c>
      <c r="OZ49" s="40">
        <f t="shared" si="167"/>
        <v>4.78438791</v>
      </c>
      <c r="PA49" s="40">
        <f t="shared" si="168"/>
        <v>30.80086832</v>
      </c>
      <c r="PB49" s="40">
        <f t="shared" si="169"/>
        <v>25.71222538</v>
      </c>
      <c r="PC49" s="40">
        <f t="shared" si="170"/>
        <v>15.92385173</v>
      </c>
      <c r="PD49" s="40">
        <f t="shared" si="171"/>
        <v>15.15948871</v>
      </c>
      <c r="PE49" s="40">
        <f t="shared" si="172"/>
        <v>15.7119453</v>
      </c>
      <c r="PF49" s="40">
        <f t="shared" si="173"/>
        <v>22.6164909</v>
      </c>
      <c r="PG49" s="40">
        <f t="shared" si="174"/>
        <v>8.941917978</v>
      </c>
      <c r="PH49" s="40">
        <f t="shared" si="175"/>
        <v>5.538638877</v>
      </c>
      <c r="PI49" s="40">
        <f t="shared" si="176"/>
        <v>7.515193358</v>
      </c>
      <c r="PJ49" s="40">
        <f t="shared" si="177"/>
        <v>-0.1650197298</v>
      </c>
      <c r="PK49" s="40">
        <f t="shared" si="178"/>
        <v>0.7822632117</v>
      </c>
      <c r="PL49" s="40">
        <f t="shared" si="179"/>
        <v>10.57711047</v>
      </c>
      <c r="PM49" s="40">
        <f t="shared" si="180"/>
        <v>8.057350532</v>
      </c>
      <c r="PN49" s="40">
        <f t="shared" si="181"/>
        <v>5.447214526</v>
      </c>
      <c r="PO49" s="40" t="str">
        <f t="shared" si="182"/>
        <v>#DIV/0!</v>
      </c>
      <c r="PP49" s="40" t="str">
        <f t="shared" si="183"/>
        <v>#DIV/0!</v>
      </c>
      <c r="PQ49" s="40">
        <f t="shared" si="184"/>
        <v>46.88617061</v>
      </c>
      <c r="PR49" s="40">
        <f t="shared" si="185"/>
        <v>42.21502056</v>
      </c>
      <c r="PS49" s="40">
        <f t="shared" si="186"/>
        <v>2.040636555</v>
      </c>
      <c r="PT49" s="40">
        <f t="shared" si="187"/>
        <v>3.47050618</v>
      </c>
      <c r="PU49" s="40">
        <f t="shared" si="188"/>
        <v>2.298817675</v>
      </c>
      <c r="PV49" s="40">
        <f t="shared" si="189"/>
        <v>3.681959607</v>
      </c>
      <c r="PW49" s="40">
        <f t="shared" si="190"/>
        <v>5.77922066</v>
      </c>
      <c r="PX49" s="40">
        <f t="shared" si="191"/>
        <v>15.25080226</v>
      </c>
      <c r="PY49" s="40">
        <f t="shared" si="192"/>
        <v>12.83945977</v>
      </c>
    </row>
    <row r="50">
      <c r="A50" s="57" t="s">
        <v>207</v>
      </c>
      <c r="B50" s="42">
        <f t="shared" si="2"/>
        <v>52.53904436</v>
      </c>
      <c r="C50" s="43">
        <f t="shared" si="3"/>
        <v>36.83293558</v>
      </c>
      <c r="D50" s="43">
        <f t="shared" si="4"/>
        <v>4.850141514</v>
      </c>
      <c r="E50" s="44" t="str">
        <f t="shared" si="115"/>
        <v>D+</v>
      </c>
      <c r="F50" s="45">
        <f t="shared" si="116"/>
        <v>7.67371044</v>
      </c>
      <c r="G50" s="42">
        <f t="shared" si="5"/>
        <v>55.7984563</v>
      </c>
      <c r="H50" s="43">
        <f t="shared" si="6"/>
        <v>41.02629469</v>
      </c>
      <c r="I50" s="44" t="str">
        <f t="shared" si="117"/>
        <v>D+</v>
      </c>
      <c r="J50" s="45">
        <f t="shared" si="118"/>
        <v>5.663778953</v>
      </c>
      <c r="K50" s="42">
        <f t="shared" si="7"/>
        <v>57.34354187</v>
      </c>
      <c r="L50" s="43">
        <f t="shared" si="8"/>
        <v>40.25911968</v>
      </c>
      <c r="M50" s="44" t="str">
        <f t="shared" si="119"/>
        <v>D+</v>
      </c>
      <c r="N50" s="45">
        <f t="shared" si="120"/>
        <v>5.063682512</v>
      </c>
      <c r="O50" s="42">
        <f t="shared" si="9"/>
        <v>52.77262255</v>
      </c>
      <c r="P50" s="43">
        <f t="shared" si="10"/>
        <v>45.59835315</v>
      </c>
      <c r="Q50" s="44" t="str">
        <f t="shared" si="121"/>
        <v>D+</v>
      </c>
      <c r="R50" s="45">
        <f t="shared" si="122"/>
        <v>4.890668945</v>
      </c>
      <c r="S50" s="42">
        <f t="shared" si="11"/>
        <v>50.13177324</v>
      </c>
      <c r="T50" s="43">
        <f t="shared" si="12"/>
        <v>44.55514727</v>
      </c>
      <c r="U50" s="43">
        <f t="shared" si="821"/>
        <v>4.138712484</v>
      </c>
      <c r="V50" s="44" t="str">
        <f t="shared" si="123"/>
        <v>D+</v>
      </c>
      <c r="W50" s="45">
        <f t="shared" si="124"/>
        <v>2.675043004</v>
      </c>
      <c r="X50" s="42">
        <f t="shared" si="14"/>
        <v>49.84047205</v>
      </c>
      <c r="Y50" s="43">
        <f t="shared" si="15"/>
        <v>37.30136651</v>
      </c>
      <c r="Z50" s="43">
        <f t="shared" si="16"/>
        <v>8.918258064</v>
      </c>
      <c r="AA50" s="44" t="str">
        <f t="shared" si="125"/>
        <v>D+</v>
      </c>
      <c r="AB50" s="45">
        <f t="shared" si="126"/>
        <v>2.459389525</v>
      </c>
      <c r="AC50" s="42">
        <f t="shared" si="17"/>
        <v>43.39760426</v>
      </c>
      <c r="AD50" s="43">
        <f t="shared" si="18"/>
        <v>31.95631558</v>
      </c>
      <c r="AE50" s="43">
        <f t="shared" si="19"/>
        <v>23.6768157</v>
      </c>
      <c r="AF50" s="44" t="str">
        <f t="shared" si="127"/>
        <v>D+</v>
      </c>
      <c r="AG50" s="45">
        <f t="shared" si="128"/>
        <v>4.136782011</v>
      </c>
      <c r="AH50" s="42">
        <f t="shared" si="20"/>
        <v>50.0476879</v>
      </c>
      <c r="AI50" s="43">
        <f t="shared" si="21"/>
        <v>48.45642924</v>
      </c>
      <c r="AJ50" s="44" t="str">
        <f t="shared" si="129"/>
        <v>D+</v>
      </c>
      <c r="AK50" s="45">
        <f t="shared" si="130"/>
        <v>4.709270425</v>
      </c>
      <c r="AL50" s="42">
        <f t="shared" si="22"/>
        <v>42.85512578</v>
      </c>
      <c r="AM50" s="43">
        <f t="shared" si="23"/>
        <v>55.82379201</v>
      </c>
      <c r="AN50" s="44" t="str">
        <f t="shared" si="131"/>
        <v>D+</v>
      </c>
      <c r="AO50" s="45">
        <f t="shared" si="132"/>
        <v>2.598476422</v>
      </c>
      <c r="AP50" s="42">
        <f t="shared" si="24"/>
        <v>37.31607203</v>
      </c>
      <c r="AQ50" s="43">
        <f t="shared" si="25"/>
        <v>49.65834364</v>
      </c>
      <c r="AR50" s="43">
        <f t="shared" si="26"/>
        <v>10.62176523</v>
      </c>
      <c r="AS50" s="44" t="str">
        <f t="shared" si="133"/>
        <v>R+</v>
      </c>
      <c r="AT50" s="45">
        <f t="shared" si="134"/>
        <v>1.790004653</v>
      </c>
      <c r="AU50" s="42">
        <f t="shared" si="27"/>
        <v>46.11426044</v>
      </c>
      <c r="AV50" s="43">
        <f t="shared" si="28"/>
        <v>49.99774997</v>
      </c>
      <c r="AW50" s="44" t="str">
        <f t="shared" si="135"/>
        <v>R+</v>
      </c>
      <c r="AX50" s="45">
        <f t="shared" si="136"/>
        <v>3.07257924</v>
      </c>
      <c r="AY50" s="42">
        <f t="shared" si="29"/>
        <v>38.63991292</v>
      </c>
      <c r="AZ50" s="43">
        <f t="shared" si="30"/>
        <v>56.91516521</v>
      </c>
      <c r="BA50" s="44" t="str">
        <f t="shared" si="137"/>
        <v>D+</v>
      </c>
      <c r="BB50" s="45">
        <f t="shared" si="138"/>
        <v>2.223430104</v>
      </c>
      <c r="BC50" s="42">
        <f t="shared" si="31"/>
        <v>47.23192318</v>
      </c>
      <c r="BD50" s="43">
        <f t="shared" si="32"/>
        <v>45.12141172</v>
      </c>
      <c r="BE50" s="43">
        <f t="shared" si="33"/>
        <v>7.436280985</v>
      </c>
      <c r="BF50" s="44" t="str">
        <f t="shared" si="139"/>
        <v>D+</v>
      </c>
      <c r="BG50" s="45">
        <f t="shared" si="140"/>
        <v>1.548575079</v>
      </c>
      <c r="BH50" s="42">
        <f t="shared" si="193"/>
        <v>61.96633284</v>
      </c>
      <c r="BI50" s="43">
        <f t="shared" si="34"/>
        <v>37.3734661</v>
      </c>
      <c r="BJ50" s="44" t="str">
        <f t="shared" si="141"/>
        <v>D+</v>
      </c>
      <c r="BK50" s="45">
        <f t="shared" si="142"/>
        <v>1.032351684</v>
      </c>
      <c r="BL50" s="42">
        <f t="shared" si="35"/>
        <v>48.26929087</v>
      </c>
      <c r="BM50" s="43">
        <f t="shared" si="36"/>
        <v>50.68356889</v>
      </c>
      <c r="BN50" s="43">
        <f t="shared" si="37"/>
        <v>1.047140238</v>
      </c>
      <c r="BO50" s="44" t="str">
        <f t="shared" si="143"/>
        <v>R+</v>
      </c>
      <c r="BP50" s="45">
        <f t="shared" si="144"/>
        <v>1.302474623</v>
      </c>
      <c r="BQ50" s="42">
        <f t="shared" si="358"/>
        <v>45.44330513</v>
      </c>
      <c r="BR50" s="43">
        <f t="shared" si="359"/>
        <v>53.90876097</v>
      </c>
      <c r="BS50" s="43">
        <f t="shared" si="360"/>
        <v>0.6479339015</v>
      </c>
      <c r="BT50" s="44" t="str">
        <f t="shared" si="361"/>
        <v>D+</v>
      </c>
      <c r="BU50" s="45">
        <f t="shared" si="362"/>
        <v>3.491319345</v>
      </c>
      <c r="BV50" s="42">
        <f t="shared" si="363"/>
        <v>44.69406225</v>
      </c>
      <c r="BW50" s="43">
        <f t="shared" si="364"/>
        <v>54.33052086</v>
      </c>
      <c r="BX50" s="44" t="str">
        <f t="shared" si="365"/>
        <v>D+</v>
      </c>
      <c r="BY50" s="45">
        <f t="shared" si="366"/>
        <v>0.5861988717</v>
      </c>
      <c r="BZ50" s="42">
        <f t="shared" si="367"/>
        <v>52.61148721</v>
      </c>
      <c r="CA50" s="43">
        <f t="shared" si="368"/>
        <v>42.68395762</v>
      </c>
      <c r="CB50" s="51"/>
      <c r="CC50" s="43">
        <f t="shared" si="733"/>
        <v>3.501650169</v>
      </c>
      <c r="CD50" s="44" t="str">
        <f t="shared" si="369"/>
        <v>D+</v>
      </c>
      <c r="CE50" s="45">
        <f t="shared" si="370"/>
        <v>2.839285662</v>
      </c>
      <c r="CF50" s="42">
        <f t="shared" si="371"/>
        <v>56.84434002</v>
      </c>
      <c r="CG50" s="43">
        <f t="shared" si="372"/>
        <v>42.2372035</v>
      </c>
      <c r="CH50" s="44" t="str">
        <f t="shared" si="373"/>
        <v>D+</v>
      </c>
      <c r="CI50" s="45">
        <f t="shared" si="374"/>
        <v>3.597468758</v>
      </c>
      <c r="CJ50" s="42">
        <f t="shared" si="375"/>
        <v>58.21690456</v>
      </c>
      <c r="CK50" s="43">
        <f t="shared" si="376"/>
        <v>40.57818206</v>
      </c>
      <c r="CL50" s="44" t="str">
        <f t="shared" si="377"/>
        <v>D+</v>
      </c>
      <c r="CM50" s="45">
        <f t="shared" si="378"/>
        <v>3.927097316</v>
      </c>
      <c r="CN50" s="42">
        <f t="shared" si="379"/>
        <v>66.38072733</v>
      </c>
      <c r="CO50" s="43">
        <f t="shared" si="380"/>
        <v>29.88309178</v>
      </c>
      <c r="CP50" s="44" t="str">
        <f t="shared" si="381"/>
        <v>D+</v>
      </c>
      <c r="CQ50" s="45">
        <f t="shared" si="382"/>
        <v>6.498035606</v>
      </c>
      <c r="CR50" s="42">
        <f t="shared" si="383"/>
        <v>57.45802796</v>
      </c>
      <c r="CS50" s="43">
        <f t="shared" si="384"/>
        <v>33.93627992</v>
      </c>
      <c r="CT50" s="43">
        <f t="shared" si="734"/>
        <v>2.778075971</v>
      </c>
      <c r="CU50" s="44" t="str">
        <f t="shared" si="386"/>
        <v>D+</v>
      </c>
      <c r="CV50" s="45">
        <f t="shared" si="387"/>
        <v>3.719206619</v>
      </c>
      <c r="CW50" s="42">
        <f t="shared" si="388"/>
        <v>31.30181295</v>
      </c>
      <c r="CX50" s="43">
        <f t="shared" si="389"/>
        <v>67.05614568</v>
      </c>
      <c r="CY50" s="44" t="str">
        <f t="shared" si="390"/>
        <v>R+</v>
      </c>
      <c r="CZ50" s="45">
        <f t="shared" si="391"/>
        <v>9.37767774</v>
      </c>
      <c r="DA50" s="42">
        <f t="shared" si="392"/>
        <v>10.1629941</v>
      </c>
      <c r="DB50" s="43">
        <f t="shared" si="393"/>
        <v>52.24161367</v>
      </c>
      <c r="DC50" s="43">
        <f t="shared" si="539"/>
        <v>35.75551122</v>
      </c>
      <c r="DD50" s="44" t="str">
        <f t="shared" si="395"/>
        <v>R+</v>
      </c>
      <c r="DE50" s="45">
        <f t="shared" si="396"/>
        <v>18.49922933</v>
      </c>
      <c r="DF50" s="42">
        <f t="shared" si="397"/>
        <v>21.14242002</v>
      </c>
      <c r="DG50" s="43">
        <f t="shared" si="398"/>
        <v>55.96403446</v>
      </c>
      <c r="DH50" s="43">
        <f t="shared" si="917"/>
        <v>2.235431323</v>
      </c>
      <c r="DI50" s="44" t="str">
        <f t="shared" si="400"/>
        <v>R+</v>
      </c>
      <c r="DJ50" s="45">
        <f t="shared" si="401"/>
        <v>8.698603311</v>
      </c>
      <c r="DK50" s="42">
        <f t="shared" si="402"/>
        <v>48.13409135</v>
      </c>
      <c r="DL50" s="43">
        <f t="shared" si="403"/>
        <v>43.88730531</v>
      </c>
      <c r="DM50" s="43">
        <f t="shared" si="404"/>
        <v>5.98434621</v>
      </c>
      <c r="DN50" s="44" t="str">
        <f t="shared" si="405"/>
        <v>D+</v>
      </c>
      <c r="DO50" s="45">
        <f t="shared" si="406"/>
        <v>0.6639965152</v>
      </c>
      <c r="DP50" s="42">
        <f t="shared" si="407"/>
        <v>26.90218991</v>
      </c>
      <c r="DQ50" s="43">
        <f t="shared" si="824"/>
        <v>21.82317789</v>
      </c>
      <c r="DR50" s="65">
        <f t="shared" si="735"/>
        <v>35.22253786</v>
      </c>
      <c r="DS50" s="43">
        <f t="shared" si="410"/>
        <v>12.43312402</v>
      </c>
      <c r="DT50" s="44" t="str">
        <f t="shared" si="411"/>
        <v>R+</v>
      </c>
      <c r="DU50" s="45">
        <f t="shared" si="412"/>
        <v>9.132243277</v>
      </c>
      <c r="DV50" s="42">
        <f t="shared" si="652"/>
        <v>31.91827234</v>
      </c>
      <c r="DW50" s="43">
        <f t="shared" si="653"/>
        <v>57.68032239</v>
      </c>
      <c r="DX50" s="43">
        <f t="shared" si="918"/>
        <v>7.709961442</v>
      </c>
      <c r="DY50" s="44" t="str">
        <f t="shared" si="655"/>
        <v>R+</v>
      </c>
      <c r="DZ50" s="45">
        <f t="shared" si="656"/>
        <v>9.871053557</v>
      </c>
      <c r="EA50" s="42">
        <f t="shared" si="736"/>
        <v>19.35777225</v>
      </c>
      <c r="EB50" s="43">
        <f t="shared" si="737"/>
        <v>69.95473679</v>
      </c>
      <c r="EC50" s="43">
        <f t="shared" si="820"/>
        <v>6.905222837</v>
      </c>
      <c r="ED50" s="44" t="str">
        <f t="shared" si="739"/>
        <v>R+</v>
      </c>
      <c r="EE50" s="45">
        <f t="shared" si="740"/>
        <v>18.31089679</v>
      </c>
      <c r="EF50" s="42">
        <f t="shared" si="741"/>
        <v>41.69580745</v>
      </c>
      <c r="EG50" s="43">
        <f t="shared" si="742"/>
        <v>53.43551207</v>
      </c>
      <c r="EH50" s="44" t="str">
        <f t="shared" si="743"/>
        <v>R+</v>
      </c>
      <c r="EI50" s="45">
        <f t="shared" si="744"/>
        <v>3.016053609</v>
      </c>
      <c r="EJ50" s="42">
        <f t="shared" si="745"/>
        <v>56.96974878</v>
      </c>
      <c r="EK50" s="43">
        <f t="shared" si="746"/>
        <v>41.83772694</v>
      </c>
      <c r="EL50" s="44" t="str">
        <f t="shared" si="747"/>
        <v>D+</v>
      </c>
      <c r="EM50" s="45">
        <f t="shared" si="748"/>
        <v>9.864378544</v>
      </c>
      <c r="EN50" s="42">
        <f t="shared" si="858"/>
        <v>33.87784333</v>
      </c>
      <c r="EO50" s="43">
        <f t="shared" si="859"/>
        <v>41.44641862</v>
      </c>
      <c r="EP50" s="43">
        <f t="shared" si="860"/>
        <v>21.78608373</v>
      </c>
      <c r="EQ50" s="44" t="str">
        <f t="shared" si="861"/>
        <v>R+</v>
      </c>
      <c r="ER50" s="45">
        <f t="shared" si="862"/>
        <v>6.713661728</v>
      </c>
      <c r="ES50" s="55"/>
      <c r="ET50" s="51"/>
      <c r="EU50" s="58"/>
      <c r="EV50" s="59"/>
      <c r="EW50" s="55"/>
      <c r="EX50" s="51"/>
      <c r="EY50" s="58"/>
      <c r="EZ50" s="59"/>
      <c r="FA50" s="55"/>
      <c r="FB50" s="51"/>
      <c r="FC50" s="51"/>
      <c r="FD50" s="58"/>
      <c r="FE50" s="59"/>
      <c r="FF50" s="55"/>
      <c r="FG50" s="51"/>
      <c r="FH50" s="58"/>
      <c r="FI50" s="59"/>
      <c r="FJ50" s="55"/>
      <c r="FK50" s="51"/>
      <c r="FL50" s="58"/>
      <c r="FM50" s="59"/>
      <c r="FN50" s="55"/>
      <c r="FO50" s="51"/>
      <c r="FP50" s="58"/>
      <c r="FQ50" s="59"/>
      <c r="FR50" s="55"/>
      <c r="FS50" s="51"/>
      <c r="FT50" s="58"/>
      <c r="FU50" s="59"/>
      <c r="FV50" s="55"/>
      <c r="FW50" s="51"/>
      <c r="FX50" s="51"/>
      <c r="FY50" s="51"/>
      <c r="FZ50" s="55"/>
      <c r="GA50" s="51"/>
      <c r="GB50" s="51"/>
      <c r="GC50" s="55"/>
      <c r="GD50" s="51"/>
      <c r="GE50" s="51"/>
      <c r="GF50" s="60"/>
      <c r="GG50" s="59"/>
      <c r="GH50" s="55"/>
      <c r="GI50" s="51"/>
      <c r="GJ50" s="51"/>
      <c r="GK50" s="60"/>
      <c r="GL50" s="59"/>
      <c r="GM50" s="55"/>
      <c r="GN50" s="51"/>
      <c r="GO50" s="51"/>
      <c r="GP50" s="60"/>
      <c r="GQ50" s="59"/>
      <c r="GR50" s="55"/>
      <c r="GS50" s="51"/>
      <c r="GT50" s="60"/>
      <c r="GU50" s="59"/>
      <c r="GV50" s="55"/>
      <c r="GW50" s="51"/>
      <c r="GX50" s="51"/>
      <c r="GY50" s="51"/>
      <c r="GZ50" s="60"/>
      <c r="HA50" s="59"/>
      <c r="HB50" s="55"/>
      <c r="HC50" s="51"/>
      <c r="HD50" s="51"/>
      <c r="HE50" s="60"/>
      <c r="HF50" s="59"/>
      <c r="HG50" s="55"/>
      <c r="HH50" s="51"/>
      <c r="HI50" s="60"/>
      <c r="HJ50" s="59"/>
      <c r="HK50" s="14"/>
      <c r="HL50" s="56">
        <v>3316996.0</v>
      </c>
      <c r="HM50" s="75">
        <v>1742718.0</v>
      </c>
      <c r="HN50" s="75">
        <v>1221747.0</v>
      </c>
      <c r="HO50" s="76">
        <v>160879.0</v>
      </c>
      <c r="HP50" s="39">
        <v>3145958.0</v>
      </c>
      <c r="HQ50" s="34">
        <v>1755396.0</v>
      </c>
      <c r="HR50" s="73">
        <v>1290670.0</v>
      </c>
      <c r="HS50" s="39">
        <v>3053261.0</v>
      </c>
      <c r="HT50" s="34">
        <v>1750848.0</v>
      </c>
      <c r="HU50" s="73">
        <v>1229216.0</v>
      </c>
      <c r="HV50" s="39">
        <v>2861713.0</v>
      </c>
      <c r="HW50" s="34">
        <v>1510201.0</v>
      </c>
      <c r="HX50" s="73">
        <v>1304894.0</v>
      </c>
      <c r="HY50" s="39">
        <v>2488745.0</v>
      </c>
      <c r="HZ50" s="34">
        <v>1247652.0</v>
      </c>
      <c r="IA50" s="34">
        <v>1108864.0</v>
      </c>
      <c r="IB50" s="73">
        <v>103002.0</v>
      </c>
      <c r="IC50" s="39">
        <v>2253837.0</v>
      </c>
      <c r="ID50" s="34">
        <v>1123323.0</v>
      </c>
      <c r="IE50" s="34">
        <v>840712.0</v>
      </c>
      <c r="IF50" s="73">
        <v>201003.0</v>
      </c>
      <c r="IG50" s="39">
        <v>2288230.0</v>
      </c>
      <c r="IH50" s="34">
        <v>993037.0</v>
      </c>
      <c r="II50" s="34">
        <v>731234.0</v>
      </c>
      <c r="IJ50" s="73">
        <v>541780.0</v>
      </c>
      <c r="IK50" s="39">
        <v>1865253.0</v>
      </c>
      <c r="IL50" s="34">
        <v>933516.0</v>
      </c>
      <c r="IM50" s="73">
        <v>903835.0</v>
      </c>
      <c r="IN50" s="39">
        <v>1883910.0</v>
      </c>
      <c r="IO50" s="34">
        <v>807352.0</v>
      </c>
      <c r="IP50" s="73">
        <v>1051670.0</v>
      </c>
      <c r="IQ50" s="39">
        <v>1742394.0</v>
      </c>
      <c r="IR50" s="34">
        <v>650193.0</v>
      </c>
      <c r="IS50" s="34">
        <v>865244.0</v>
      </c>
      <c r="IT50" s="73">
        <v>185073.0</v>
      </c>
      <c r="IU50" s="39">
        <v>1555534.0</v>
      </c>
      <c r="IV50" s="34">
        <v>717323.0</v>
      </c>
      <c r="IW50" s="73">
        <v>777732.0</v>
      </c>
      <c r="IX50" s="39">
        <v>1470847.0</v>
      </c>
      <c r="IY50" s="34">
        <v>568334.0</v>
      </c>
      <c r="IZ50" s="73">
        <v>837135.0</v>
      </c>
      <c r="JA50" s="39">
        <v>1304281.0</v>
      </c>
      <c r="JB50" s="34">
        <v>616037.0</v>
      </c>
      <c r="JC50" s="34">
        <v>588510.0</v>
      </c>
      <c r="JD50" s="73">
        <v>96990.0</v>
      </c>
      <c r="JE50" s="39">
        <v>1258556.0</v>
      </c>
      <c r="JF50" s="34">
        <v>779881.0</v>
      </c>
      <c r="JG50" s="73">
        <v>470366.0</v>
      </c>
      <c r="JH50" s="39">
        <v>1241572.0</v>
      </c>
      <c r="JI50" s="34">
        <v>599298.0</v>
      </c>
      <c r="JJ50" s="34">
        <v>629273.0</v>
      </c>
      <c r="JK50" s="74">
        <v>13001.0</v>
      </c>
      <c r="JL50" s="39">
        <v>1150889.0</v>
      </c>
      <c r="JM50" s="34">
        <v>523002.0</v>
      </c>
      <c r="JN50" s="34">
        <v>620430.0</v>
      </c>
      <c r="JO50" s="74">
        <v>7457.0</v>
      </c>
      <c r="JP50" s="39">
        <v>1102708.0</v>
      </c>
      <c r="JQ50" s="34">
        <v>492845.0</v>
      </c>
      <c r="JR50" s="73">
        <v>599107.0</v>
      </c>
      <c r="JS50" s="39">
        <v>905059.0</v>
      </c>
      <c r="JT50" s="34">
        <v>476165.0</v>
      </c>
      <c r="JU50" s="34">
        <v>386315.0</v>
      </c>
      <c r="JV50" s="34">
        <v>0.0</v>
      </c>
      <c r="JW50" s="73">
        <v>31692.0</v>
      </c>
      <c r="JX50" s="39">
        <v>856328.0</v>
      </c>
      <c r="JY50" s="34">
        <v>486774.0</v>
      </c>
      <c r="JZ50" s="73">
        <v>361689.0</v>
      </c>
      <c r="KA50" s="39">
        <v>793833.0</v>
      </c>
      <c r="KB50" s="34">
        <v>462145.0</v>
      </c>
      <c r="KC50" s="73">
        <v>322123.0</v>
      </c>
      <c r="KD50" s="39">
        <v>692338.0</v>
      </c>
      <c r="KE50" s="34">
        <v>459579.0</v>
      </c>
      <c r="KF50" s="73">
        <v>206892.0</v>
      </c>
      <c r="KG50" s="39">
        <v>614814.0</v>
      </c>
      <c r="KH50" s="34">
        <v>353260.0</v>
      </c>
      <c r="KI50" s="34">
        <v>208645.0</v>
      </c>
      <c r="KJ50" s="73">
        <v>17080.0</v>
      </c>
      <c r="KK50" s="39">
        <v>500840.0</v>
      </c>
      <c r="KL50" s="34">
        <v>156772.0</v>
      </c>
      <c r="KM50" s="73">
        <v>335844.0</v>
      </c>
      <c r="KN50" s="39">
        <v>421549.0</v>
      </c>
      <c r="KO50" s="34">
        <v>42842.0</v>
      </c>
      <c r="KP50" s="34">
        <v>220224.0</v>
      </c>
      <c r="KQ50" s="73">
        <v>150727.0</v>
      </c>
      <c r="KR50" s="39">
        <v>398715.0</v>
      </c>
      <c r="KS50" s="34">
        <v>84298.0</v>
      </c>
      <c r="KT50" s="34">
        <v>223137.0</v>
      </c>
      <c r="KU50" s="73">
        <v>8913.0</v>
      </c>
      <c r="KV50" s="39">
        <v>380994.0</v>
      </c>
      <c r="KW50" s="34">
        <v>183388.0</v>
      </c>
      <c r="KX50" s="34">
        <v>167208.0</v>
      </c>
      <c r="KY50" s="73">
        <v>22800.0</v>
      </c>
      <c r="KZ50" s="39">
        <v>322799.0</v>
      </c>
      <c r="LA50" s="34">
        <v>86840.0</v>
      </c>
      <c r="LB50" s="34">
        <v>70445.0</v>
      </c>
      <c r="LC50" s="34">
        <v>113698.0</v>
      </c>
      <c r="LD50" s="73">
        <v>40134.0</v>
      </c>
      <c r="LE50" s="39">
        <v>183879.0</v>
      </c>
      <c r="LF50" s="34">
        <v>58691.0</v>
      </c>
      <c r="LG50" s="34">
        <v>106062.0</v>
      </c>
      <c r="LH50" s="73">
        <v>14177.0</v>
      </c>
      <c r="LI50" s="39">
        <v>145151.0</v>
      </c>
      <c r="LJ50" s="34">
        <v>28098.0</v>
      </c>
      <c r="LK50" s="34">
        <v>101540.0</v>
      </c>
      <c r="LL50" s="73">
        <v>10023.0</v>
      </c>
      <c r="LM50" s="39">
        <v>107524.0</v>
      </c>
      <c r="LN50" s="34">
        <v>44833.0</v>
      </c>
      <c r="LO50" s="73">
        <v>57456.0</v>
      </c>
      <c r="LP50" s="39">
        <v>93583.0</v>
      </c>
      <c r="LQ50" s="34">
        <v>53314.0</v>
      </c>
      <c r="LR50" s="73">
        <v>39153.0</v>
      </c>
      <c r="LS50" s="39">
        <v>87969.0</v>
      </c>
      <c r="LT50" s="34">
        <v>29802.0</v>
      </c>
      <c r="LU50" s="34">
        <v>36460.0</v>
      </c>
      <c r="LV50" s="73">
        <v>19165.0</v>
      </c>
      <c r="LW50" s="39"/>
      <c r="LX50" s="34"/>
      <c r="LY50" s="73"/>
      <c r="LZ50" s="39"/>
      <c r="MA50" s="34"/>
      <c r="MB50" s="73"/>
      <c r="MC50" s="39"/>
      <c r="MD50" s="34"/>
      <c r="ME50" s="34"/>
      <c r="MF50" s="73"/>
      <c r="MG50" s="39"/>
      <c r="MH50" s="34"/>
      <c r="MI50" s="73"/>
      <c r="MJ50" s="39"/>
      <c r="MK50" s="34"/>
      <c r="ML50" s="73"/>
      <c r="MM50" s="39"/>
      <c r="MN50" s="34"/>
      <c r="MO50" s="73"/>
      <c r="MP50" s="39"/>
      <c r="MQ50" s="34"/>
      <c r="MR50" s="73"/>
      <c r="MS50" s="39"/>
      <c r="MT50" s="34"/>
      <c r="MU50" s="34"/>
      <c r="MV50" s="34"/>
      <c r="MW50" s="73"/>
      <c r="MX50" s="39"/>
      <c r="MY50" s="34"/>
      <c r="MZ50" s="34"/>
      <c r="NA50" s="73"/>
      <c r="NB50" s="39"/>
      <c r="NC50" s="34"/>
      <c r="ND50" s="34"/>
      <c r="NE50" s="73"/>
      <c r="NF50" s="39"/>
      <c r="NG50" s="34"/>
      <c r="NH50" s="34"/>
      <c r="NI50" s="73"/>
      <c r="NJ50" s="39"/>
      <c r="NK50" s="34"/>
      <c r="NL50" s="34"/>
      <c r="NM50" s="73"/>
      <c r="NN50" s="39"/>
      <c r="NO50" s="34"/>
      <c r="NP50" s="73"/>
      <c r="NQ50" s="39"/>
      <c r="NR50" s="34"/>
      <c r="NS50" s="34"/>
      <c r="NT50" s="34"/>
      <c r="NU50" s="34"/>
      <c r="NV50" s="39"/>
      <c r="NW50" s="34"/>
      <c r="NX50" s="34"/>
      <c r="NY50" s="34"/>
      <c r="NZ50" s="39"/>
      <c r="OA50" s="34"/>
      <c r="OB50" s="73"/>
      <c r="OC50" s="14"/>
      <c r="OD50" s="40">
        <f t="shared" si="145"/>
        <v>7.67371044</v>
      </c>
      <c r="OE50" s="40">
        <f t="shared" si="146"/>
        <v>5.663778953</v>
      </c>
      <c r="OF50" s="40">
        <f t="shared" si="147"/>
        <v>5.063682512</v>
      </c>
      <c r="OG50" s="40">
        <f t="shared" si="148"/>
        <v>4.890668945</v>
      </c>
      <c r="OH50" s="40">
        <f t="shared" si="149"/>
        <v>2.675043004</v>
      </c>
      <c r="OI50" s="40">
        <f t="shared" si="150"/>
        <v>2.459389525</v>
      </c>
      <c r="OJ50" s="40">
        <f t="shared" si="151"/>
        <v>4.136782011</v>
      </c>
      <c r="OK50" s="40">
        <f t="shared" si="152"/>
        <v>4.709270425</v>
      </c>
      <c r="OL50" s="40">
        <f t="shared" si="153"/>
        <v>2.598476422</v>
      </c>
      <c r="OM50" s="40">
        <f t="shared" si="154"/>
        <v>-1.790004653</v>
      </c>
      <c r="ON50" s="40">
        <f t="shared" si="155"/>
        <v>-3.07257924</v>
      </c>
      <c r="OO50" s="40">
        <f t="shared" si="156"/>
        <v>2.223430104</v>
      </c>
      <c r="OP50" s="40">
        <f t="shared" si="157"/>
        <v>1.548575079</v>
      </c>
      <c r="OQ50" s="40">
        <f t="shared" si="158"/>
        <v>1.032351684</v>
      </c>
      <c r="OR50" s="40">
        <f t="shared" si="159"/>
        <v>-1.302474623</v>
      </c>
      <c r="OS50" s="40">
        <f t="shared" si="160"/>
        <v>3.491319345</v>
      </c>
      <c r="OT50" s="40">
        <f t="shared" si="161"/>
        <v>0.5861988717</v>
      </c>
      <c r="OU50" s="40">
        <f t="shared" si="162"/>
        <v>2.839285662</v>
      </c>
      <c r="OV50" s="40">
        <f t="shared" si="163"/>
        <v>3.597468758</v>
      </c>
      <c r="OW50" s="40">
        <f t="shared" si="164"/>
        <v>3.927097316</v>
      </c>
      <c r="OX50" s="40">
        <f t="shared" si="165"/>
        <v>6.498035606</v>
      </c>
      <c r="OY50" s="40">
        <f t="shared" si="166"/>
        <v>3.719206619</v>
      </c>
      <c r="OZ50" s="40">
        <f t="shared" si="167"/>
        <v>-9.37767774</v>
      </c>
      <c r="PA50" s="40">
        <f t="shared" si="168"/>
        <v>-18.49922933</v>
      </c>
      <c r="PB50" s="40">
        <f t="shared" si="169"/>
        <v>-8.698603311</v>
      </c>
      <c r="PC50" s="40">
        <f t="shared" si="170"/>
        <v>0.6639965152</v>
      </c>
      <c r="PD50" s="40">
        <f t="shared" si="171"/>
        <v>-9.132243277</v>
      </c>
      <c r="PE50" s="40">
        <f t="shared" si="172"/>
        <v>-9.871053557</v>
      </c>
      <c r="PF50" s="40">
        <f t="shared" si="173"/>
        <v>-18.31089679</v>
      </c>
      <c r="PG50" s="40">
        <f t="shared" si="174"/>
        <v>-3.016053609</v>
      </c>
      <c r="PH50" s="40">
        <f t="shared" si="175"/>
        <v>9.864378544</v>
      </c>
      <c r="PI50" s="40">
        <f t="shared" si="176"/>
        <v>-6.713661728</v>
      </c>
      <c r="PJ50" s="40" t="str">
        <f t="shared" si="177"/>
        <v>#DIV/0!</v>
      </c>
      <c r="PK50" s="40" t="str">
        <f t="shared" si="178"/>
        <v>#DIV/0!</v>
      </c>
      <c r="PL50" s="40" t="str">
        <f t="shared" si="179"/>
        <v>#DIV/0!</v>
      </c>
      <c r="PM50" s="40" t="str">
        <f t="shared" si="180"/>
        <v>#DIV/0!</v>
      </c>
      <c r="PN50" s="40" t="str">
        <f t="shared" si="181"/>
        <v>#DIV/0!</v>
      </c>
      <c r="PO50" s="40" t="str">
        <f t="shared" si="182"/>
        <v>#DIV/0!</v>
      </c>
      <c r="PP50" s="40" t="str">
        <f t="shared" si="183"/>
        <v>#DIV/0!</v>
      </c>
      <c r="PQ50" s="40" t="str">
        <f t="shared" si="184"/>
        <v>#DIV/0!</v>
      </c>
      <c r="PR50" s="40" t="str">
        <f t="shared" si="185"/>
        <v>#DIV/0!</v>
      </c>
      <c r="PS50" s="40" t="str">
        <f t="shared" si="186"/>
        <v>#DIV/0!</v>
      </c>
      <c r="PT50" s="40" t="str">
        <f t="shared" si="187"/>
        <v>#DIV/0!</v>
      </c>
      <c r="PU50" s="40" t="str">
        <f t="shared" si="188"/>
        <v>#DIV/0!</v>
      </c>
      <c r="PV50" s="40" t="str">
        <f t="shared" si="189"/>
        <v>#DIV/0!</v>
      </c>
      <c r="PW50" s="40" t="str">
        <f t="shared" si="190"/>
        <v>#DIV/0!</v>
      </c>
      <c r="PX50" s="40" t="str">
        <f t="shared" si="191"/>
        <v>#DIV/0!</v>
      </c>
      <c r="PY50" s="40" t="str">
        <f t="shared" si="192"/>
        <v>#DIV/0!</v>
      </c>
    </row>
    <row r="51">
      <c r="A51" s="41" t="s">
        <v>208</v>
      </c>
      <c r="B51" s="42">
        <f t="shared" si="2"/>
        <v>26.17663412</v>
      </c>
      <c r="C51" s="43">
        <f t="shared" si="3"/>
        <v>67.85218605</v>
      </c>
      <c r="D51" s="43">
        <f t="shared" si="4"/>
        <v>3.189546761</v>
      </c>
      <c r="E51" s="44" t="str">
        <f t="shared" si="115"/>
        <v>R+</v>
      </c>
      <c r="F51" s="45">
        <f t="shared" si="116"/>
        <v>23.27427301</v>
      </c>
      <c r="G51" s="42">
        <f t="shared" si="5"/>
        <v>35.45041875</v>
      </c>
      <c r="H51" s="43">
        <f t="shared" si="6"/>
        <v>62.1400377</v>
      </c>
      <c r="I51" s="44" t="str">
        <f t="shared" si="117"/>
        <v>R+</v>
      </c>
      <c r="J51" s="45">
        <f t="shared" si="118"/>
        <v>15.63881695</v>
      </c>
      <c r="K51" s="42">
        <f t="shared" si="7"/>
        <v>42.49017302</v>
      </c>
      <c r="L51" s="43">
        <f t="shared" si="8"/>
        <v>55.58008902</v>
      </c>
      <c r="M51" s="44" t="str">
        <f t="shared" si="119"/>
        <v>R+</v>
      </c>
      <c r="N51" s="45">
        <f t="shared" si="120"/>
        <v>10.36208806</v>
      </c>
      <c r="O51" s="42">
        <f t="shared" si="9"/>
        <v>43.19971107</v>
      </c>
      <c r="P51" s="43">
        <f t="shared" si="10"/>
        <v>56.06367089</v>
      </c>
      <c r="Q51" s="44" t="str">
        <f t="shared" si="121"/>
        <v>R+</v>
      </c>
      <c r="R51" s="45">
        <f t="shared" si="122"/>
        <v>5.235579368</v>
      </c>
      <c r="S51" s="42">
        <f t="shared" si="11"/>
        <v>45.59266437</v>
      </c>
      <c r="T51" s="43">
        <f t="shared" si="12"/>
        <v>51.91521993</v>
      </c>
      <c r="U51" s="43">
        <f t="shared" si="821"/>
        <v>1.647832822</v>
      </c>
      <c r="V51" s="44" t="str">
        <f t="shared" si="123"/>
        <v>R+</v>
      </c>
      <c r="W51" s="45">
        <f t="shared" si="124"/>
        <v>3.511802021</v>
      </c>
      <c r="X51" s="42">
        <f t="shared" si="14"/>
        <v>51.5055958</v>
      </c>
      <c r="Y51" s="43">
        <f t="shared" si="15"/>
        <v>36.75743449</v>
      </c>
      <c r="Z51" s="43">
        <f t="shared" si="16"/>
        <v>11.25587037</v>
      </c>
      <c r="AA51" s="44" t="str">
        <f t="shared" si="125"/>
        <v>D+</v>
      </c>
      <c r="AB51" s="45">
        <f t="shared" si="126"/>
        <v>3.619401856</v>
      </c>
      <c r="AC51" s="42">
        <f t="shared" si="17"/>
        <v>48.41241402</v>
      </c>
      <c r="AD51" s="43">
        <f t="shared" si="18"/>
        <v>35.39126912</v>
      </c>
      <c r="AE51" s="43">
        <f t="shared" si="19"/>
        <v>15.91739785</v>
      </c>
      <c r="AF51" s="44" t="str">
        <f t="shared" si="127"/>
        <v>D+</v>
      </c>
      <c r="AG51" s="45">
        <f t="shared" si="128"/>
        <v>4.31391902</v>
      </c>
      <c r="AH51" s="42">
        <f t="shared" si="20"/>
        <v>52.19811085</v>
      </c>
      <c r="AI51" s="43">
        <f t="shared" si="21"/>
        <v>47.46055095</v>
      </c>
      <c r="AJ51" s="44" t="str">
        <f t="shared" si="129"/>
        <v>D+</v>
      </c>
      <c r="AK51" s="45">
        <f t="shared" si="130"/>
        <v>6.278451868</v>
      </c>
      <c r="AL51" s="42">
        <f t="shared" si="22"/>
        <v>44.59783457</v>
      </c>
      <c r="AM51" s="43">
        <f t="shared" si="23"/>
        <v>55.11211811</v>
      </c>
      <c r="AN51" s="44" t="str">
        <f t="shared" si="131"/>
        <v>D+</v>
      </c>
      <c r="AO51" s="45">
        <f t="shared" si="132"/>
        <v>3.897185419</v>
      </c>
      <c r="AP51" s="42">
        <f t="shared" si="24"/>
        <v>49.81083481</v>
      </c>
      <c r="AQ51" s="43">
        <f t="shared" si="25"/>
        <v>45.30286086</v>
      </c>
      <c r="AR51" s="43">
        <f t="shared" si="26"/>
        <v>4.295832401</v>
      </c>
      <c r="AS51" s="44" t="str">
        <f t="shared" si="133"/>
        <v>D+</v>
      </c>
      <c r="AT51" s="45">
        <f t="shared" si="134"/>
        <v>7.675123162</v>
      </c>
      <c r="AU51" s="42">
        <f t="shared" si="27"/>
        <v>58.06968138</v>
      </c>
      <c r="AV51" s="43">
        <f t="shared" si="28"/>
        <v>41.93031862</v>
      </c>
      <c r="AW51" s="44" t="str">
        <f t="shared" si="135"/>
        <v>D+</v>
      </c>
      <c r="AX51" s="45">
        <f t="shared" si="136"/>
        <v>7.017395707</v>
      </c>
      <c r="AY51" s="42">
        <f t="shared" si="29"/>
        <v>36.38973818</v>
      </c>
      <c r="AZ51" s="43">
        <f t="shared" si="30"/>
        <v>63.61026182</v>
      </c>
      <c r="BA51" s="44" t="str">
        <f t="shared" si="137"/>
        <v>R+</v>
      </c>
      <c r="BB51" s="45">
        <f t="shared" si="138"/>
        <v>1.824151925</v>
      </c>
      <c r="BC51" s="42">
        <f t="shared" si="31"/>
        <v>49.60063961</v>
      </c>
      <c r="BD51" s="43">
        <f t="shared" si="32"/>
        <v>40.77864668</v>
      </c>
      <c r="BE51" s="43">
        <f t="shared" si="33"/>
        <v>9.620713704</v>
      </c>
      <c r="BF51" s="44" t="str">
        <f t="shared" si="139"/>
        <v>D+</v>
      </c>
      <c r="BG51" s="45">
        <f t="shared" si="140"/>
        <v>5.286485522</v>
      </c>
      <c r="BH51" s="42">
        <f t="shared" si="193"/>
        <v>67.93684662</v>
      </c>
      <c r="BI51" s="43">
        <f t="shared" si="34"/>
        <v>32.06315338</v>
      </c>
      <c r="BJ51" s="44" t="str">
        <f t="shared" si="141"/>
        <v>D+</v>
      </c>
      <c r="BK51" s="45">
        <f t="shared" si="142"/>
        <v>6.591044231</v>
      </c>
      <c r="BL51" s="42">
        <f t="shared" si="35"/>
        <v>52.7328741</v>
      </c>
      <c r="BM51" s="43">
        <f t="shared" si="36"/>
        <v>47.2671259</v>
      </c>
      <c r="BN51" s="43">
        <f t="shared" si="37"/>
        <v>0</v>
      </c>
      <c r="BO51" s="44" t="str">
        <f t="shared" si="143"/>
        <v>D+</v>
      </c>
      <c r="BP51" s="45">
        <f t="shared" si="144"/>
        <v>2.650312698</v>
      </c>
      <c r="BQ51" s="42">
        <f t="shared" si="358"/>
        <v>45.92197451</v>
      </c>
      <c r="BR51" s="43">
        <f t="shared" si="359"/>
        <v>54.07802549</v>
      </c>
      <c r="BS51" s="43">
        <f t="shared" si="360"/>
        <v>0</v>
      </c>
      <c r="BT51" s="44" t="str">
        <f t="shared" si="361"/>
        <v>D+</v>
      </c>
      <c r="BU51" s="45">
        <f t="shared" si="362"/>
        <v>3.673625903</v>
      </c>
      <c r="BV51" s="42">
        <f t="shared" si="363"/>
        <v>51.9236493</v>
      </c>
      <c r="BW51" s="43">
        <f t="shared" si="364"/>
        <v>48.0763507</v>
      </c>
      <c r="BX51" s="44" t="str">
        <f t="shared" si="365"/>
        <v>D+</v>
      </c>
      <c r="BY51" s="45">
        <f t="shared" si="366"/>
        <v>7.37553824</v>
      </c>
      <c r="BZ51" s="42">
        <f t="shared" si="367"/>
        <v>57.320601</v>
      </c>
      <c r="CA51" s="43">
        <f t="shared" si="368"/>
        <v>42.23719533</v>
      </c>
      <c r="CB51" s="51"/>
      <c r="CC51" s="43">
        <f t="shared" si="733"/>
        <v>0.4422036728</v>
      </c>
      <c r="CD51" s="44" t="str">
        <f t="shared" si="369"/>
        <v>D+</v>
      </c>
      <c r="CE51" s="45">
        <f t="shared" si="370"/>
        <v>5.205669879</v>
      </c>
      <c r="CF51" s="42">
        <f t="shared" si="371"/>
        <v>54.88809328</v>
      </c>
      <c r="CG51" s="43">
        <f t="shared" si="372"/>
        <v>45.11190672</v>
      </c>
      <c r="CH51" s="44" t="str">
        <f t="shared" si="373"/>
        <v>D+</v>
      </c>
      <c r="CI51" s="45">
        <f t="shared" si="374"/>
        <v>1.114291872</v>
      </c>
      <c r="CJ51" s="42">
        <f t="shared" si="375"/>
        <v>57.09891761</v>
      </c>
      <c r="CK51" s="43">
        <f t="shared" si="376"/>
        <v>42.90108239</v>
      </c>
      <c r="CL51" s="44" t="str">
        <f t="shared" si="377"/>
        <v>D+</v>
      </c>
      <c r="CM51" s="45">
        <f t="shared" si="378"/>
        <v>2.099091982</v>
      </c>
      <c r="CN51" s="42">
        <f t="shared" si="379"/>
        <v>60.55606094</v>
      </c>
      <c r="CO51" s="43">
        <f t="shared" si="380"/>
        <v>39.20235678</v>
      </c>
      <c r="CP51" s="44" t="str">
        <f t="shared" si="381"/>
        <v>R+</v>
      </c>
      <c r="CQ51" s="45">
        <f t="shared" si="382"/>
        <v>1.756345374</v>
      </c>
      <c r="CR51" s="42">
        <f t="shared" si="383"/>
        <v>54.46869614</v>
      </c>
      <c r="CS51" s="43">
        <f t="shared" si="384"/>
        <v>44.46659872</v>
      </c>
      <c r="CT51" s="43">
        <f t="shared" si="734"/>
        <v>0.6901289908</v>
      </c>
      <c r="CU51" s="44" t="str">
        <f t="shared" si="386"/>
        <v>R+</v>
      </c>
      <c r="CV51" s="45">
        <f t="shared" si="387"/>
        <v>4.09420368</v>
      </c>
      <c r="CW51" s="42">
        <f t="shared" si="388"/>
        <v>41.03977895</v>
      </c>
      <c r="CX51" s="43">
        <f t="shared" si="389"/>
        <v>58.42860077</v>
      </c>
      <c r="CY51" s="44" t="str">
        <f t="shared" si="390"/>
        <v>D+</v>
      </c>
      <c r="CZ51" s="45">
        <f t="shared" si="391"/>
        <v>0.05706058462</v>
      </c>
      <c r="DA51" s="42">
        <f t="shared" si="392"/>
        <v>44.07208282</v>
      </c>
      <c r="DB51" s="43">
        <f t="shared" si="393"/>
        <v>49.45242281</v>
      </c>
      <c r="DC51" s="43">
        <f t="shared" si="539"/>
        <v>6.291826434</v>
      </c>
      <c r="DD51" s="44" t="str">
        <f t="shared" si="395"/>
        <v>D+</v>
      </c>
      <c r="DE51" s="45">
        <f t="shared" si="396"/>
        <v>12.33869045</v>
      </c>
      <c r="DF51" s="42">
        <f t="shared" si="397"/>
        <v>43.29688474</v>
      </c>
      <c r="DG51" s="43">
        <f t="shared" si="398"/>
        <v>55.30177942</v>
      </c>
      <c r="DH51" s="43">
        <f t="shared" si="917"/>
        <v>1.101693918</v>
      </c>
      <c r="DI51" s="44" t="str">
        <f t="shared" si="400"/>
        <v>D+</v>
      </c>
      <c r="DJ51" s="45">
        <f t="shared" si="401"/>
        <v>7.793859637</v>
      </c>
      <c r="DK51" s="42">
        <f t="shared" si="402"/>
        <v>48.43954846</v>
      </c>
      <c r="DL51" s="43">
        <f t="shared" si="403"/>
        <v>49.37830341</v>
      </c>
      <c r="DM51" s="43">
        <f t="shared" si="404"/>
        <v>2.121772491</v>
      </c>
      <c r="DN51" s="44" t="str">
        <f t="shared" si="405"/>
        <v>R+</v>
      </c>
      <c r="DO51" s="45">
        <f t="shared" si="406"/>
        <v>2.123351195</v>
      </c>
      <c r="DP51" s="42">
        <f t="shared" si="407"/>
        <v>42.10759296</v>
      </c>
      <c r="DQ51" s="43">
        <f t="shared" si="824"/>
        <v>21.11164016</v>
      </c>
      <c r="DR51" s="43">
        <f t="shared" si="735"/>
        <v>29.42848215</v>
      </c>
      <c r="DS51" s="43">
        <f t="shared" si="410"/>
        <v>5.672028211</v>
      </c>
      <c r="DT51" s="44" t="str">
        <f t="shared" si="411"/>
        <v>D+</v>
      </c>
      <c r="DU51" s="45">
        <f t="shared" si="412"/>
        <v>2.261548886</v>
      </c>
      <c r="DV51" s="42">
        <f t="shared" si="652"/>
        <v>43.16770307</v>
      </c>
      <c r="DW51" s="43">
        <f t="shared" si="653"/>
        <v>53.41585789</v>
      </c>
      <c r="DX51" s="43">
        <f t="shared" si="918"/>
        <v>1.425388892</v>
      </c>
      <c r="DY51" s="44" t="str">
        <f t="shared" si="655"/>
        <v>R+</v>
      </c>
      <c r="DZ51" s="45">
        <f t="shared" si="656"/>
        <v>0.8000148859</v>
      </c>
      <c r="EA51" s="42">
        <f t="shared" si="736"/>
        <v>42.02536815</v>
      </c>
      <c r="EB51" s="43">
        <f t="shared" si="737"/>
        <v>55.26155692</v>
      </c>
      <c r="EC51" s="43">
        <f t="shared" si="820"/>
        <v>0.6554549015</v>
      </c>
      <c r="ED51" s="44" t="str">
        <f t="shared" si="739"/>
        <v>D+</v>
      </c>
      <c r="EE51" s="45">
        <f t="shared" si="740"/>
        <v>3.212247213</v>
      </c>
      <c r="EF51" s="42">
        <f t="shared" si="741"/>
        <v>44.7503578</v>
      </c>
      <c r="EG51" s="43">
        <f t="shared" si="742"/>
        <v>54.27136361</v>
      </c>
      <c r="EH51" s="44" t="str">
        <f t="shared" si="743"/>
        <v>R+</v>
      </c>
      <c r="EI51" s="45">
        <f t="shared" si="744"/>
        <v>1.653324906</v>
      </c>
      <c r="EJ51" s="42">
        <f t="shared" si="745"/>
        <v>46.82861066</v>
      </c>
      <c r="EK51" s="43">
        <f t="shared" si="746"/>
        <v>52.23065371</v>
      </c>
      <c r="EL51" s="44" t="str">
        <f t="shared" si="747"/>
        <v>R+</v>
      </c>
      <c r="EM51" s="45">
        <f t="shared" si="748"/>
        <v>0.5196201578</v>
      </c>
      <c r="EN51" s="42">
        <f t="shared" si="858"/>
        <v>49.37309664</v>
      </c>
      <c r="EO51" s="43">
        <f t="shared" si="859"/>
        <v>46.9327036</v>
      </c>
      <c r="EP51" s="43">
        <f t="shared" si="860"/>
        <v>2.435716833</v>
      </c>
      <c r="EQ51" s="44" t="str">
        <f t="shared" si="861"/>
        <v>R+</v>
      </c>
      <c r="ER51" s="45">
        <f t="shared" si="862"/>
        <v>0.4226639682</v>
      </c>
      <c r="ES51" s="42">
        <f t="shared" ref="ES51:ES52" si="919">100*LX51/LW51</f>
        <v>49.34583542</v>
      </c>
      <c r="ET51" s="43">
        <f t="shared" ref="ET51:ET52" si="920">100*LY51/LW51</f>
        <v>49.02847466</v>
      </c>
      <c r="EU51" s="44" t="str">
        <f t="shared" ref="EU51:EU52" si="921">IF(PJ51&gt;0,"D+","R+")</f>
        <v>R+</v>
      </c>
      <c r="EV51" s="45">
        <f t="shared" ref="EV51:EV52" si="922">ABS(PJ51)</f>
        <v>0.2690914188</v>
      </c>
      <c r="EW51" s="42">
        <f t="shared" ref="EW51:EW52" si="923">100*MA51/LZ51</f>
        <v>50.93722804</v>
      </c>
      <c r="EX51" s="43">
        <f t="shared" ref="EX51:EX52" si="924">100*MB51/LZ51</f>
        <v>47.74755004</v>
      </c>
      <c r="EY51" s="44" t="str">
        <f t="shared" ref="EY51:EY52" si="925">IF(PK51&gt;0,"D+","R+")</f>
        <v>D+</v>
      </c>
      <c r="EZ51" s="45">
        <f t="shared" ref="EZ51:EZ52" si="926">ABS(PK51)</f>
        <v>1.321463528</v>
      </c>
      <c r="FA51" s="42">
        <f t="shared" ref="FA51:FA52" si="927">100*MD51/MC51</f>
        <v>50.94947666</v>
      </c>
      <c r="FB51" s="43">
        <f t="shared" ref="FB51:FB52" si="928">100*ME51/MC51</f>
        <v>41.05343525</v>
      </c>
      <c r="FC51" s="43">
        <f t="shared" ref="FC51:FC52" si="929">100*MF51/MC51</f>
        <v>7.997088094</v>
      </c>
      <c r="FD51" s="44" t="str">
        <f t="shared" ref="FD51:FD52" si="930">IF(PL51&gt;0,"D+","R+")</f>
        <v>D+</v>
      </c>
      <c r="FE51" s="45">
        <f t="shared" ref="FE51:FE52" si="931">ABS(PL51)</f>
        <v>5.429081927</v>
      </c>
      <c r="FF51" s="42">
        <f t="shared" ref="FF51:FF52" si="932">100*MH51/MG51</f>
        <v>56.74631449</v>
      </c>
      <c r="FG51" s="43">
        <f t="shared" ref="FG51:FG52" si="933">100*MI51/MG51</f>
        <v>42.14577458</v>
      </c>
      <c r="FH51" s="44" t="str">
        <f t="shared" ref="FH51:FH52" si="934">IF(PM51&gt;0,"D+","R+")</f>
        <v>D+</v>
      </c>
      <c r="FI51" s="45">
        <f t="shared" ref="FI51:FI52" si="935">ABS(PM51)</f>
        <v>5.863804441</v>
      </c>
      <c r="FJ51" s="42">
        <f t="shared" ref="FJ51:FJ52" si="936">100*MK51/MJ51</f>
        <v>47.27616181</v>
      </c>
      <c r="FK51" s="43">
        <f t="shared" ref="FK51:FK52" si="937">100*ML51/MJ51</f>
        <v>51.73931836</v>
      </c>
      <c r="FL51" s="44" t="str">
        <f t="shared" ref="FL51:FL52" si="938">IF(PN51&gt;0,"D+","R+")</f>
        <v>D+</v>
      </c>
      <c r="FM51" s="45">
        <f t="shared" ref="FM51:FM52" si="939">ABS(PN51)</f>
        <v>3.68396662</v>
      </c>
      <c r="FN51" s="42">
        <f t="shared" ref="FN51:FN52" si="940">100*MN51/MM51</f>
        <v>41.17110359</v>
      </c>
      <c r="FO51" s="43">
        <f t="shared" ref="FO51:FO52" si="941">100*MO51/MM51</f>
        <v>58.82889641</v>
      </c>
      <c r="FP51" s="44" t="str">
        <f t="shared" ref="FP51:FP52" si="942">IF(PO51&gt;0,"D+","R+")</f>
        <v>R+</v>
      </c>
      <c r="FQ51" s="45">
        <f t="shared" ref="FQ51:FQ52" si="943">ABS(PO51)</f>
        <v>6.165763001</v>
      </c>
      <c r="FR51" s="42">
        <f t="shared" ref="FR51:FR52" si="944">100*MQ51/MP51</f>
        <v>31.76305301</v>
      </c>
      <c r="FS51" s="43">
        <f t="shared" ref="FS51:FS52" si="945">100*MR51/MP51</f>
        <v>68.23694699</v>
      </c>
      <c r="FT51" s="44" t="str">
        <f t="shared" ref="FT51:FT52" si="946">IF(PP51&gt;0,"D+","R+")</f>
        <v>R+</v>
      </c>
      <c r="FU51" s="45">
        <f t="shared" ref="FU51:FU52" si="947">ABS(PP51)</f>
        <v>13.19543406</v>
      </c>
      <c r="FV51" s="55"/>
      <c r="FW51" s="51"/>
      <c r="FX51" s="51"/>
      <c r="FY51" s="51"/>
      <c r="FZ51" s="55"/>
      <c r="GA51" s="51"/>
      <c r="GB51" s="51"/>
      <c r="GC51" s="55"/>
      <c r="GD51" s="51"/>
      <c r="GE51" s="51"/>
      <c r="GF51" s="60"/>
      <c r="GG51" s="59"/>
      <c r="GH51" s="55"/>
      <c r="GI51" s="51"/>
      <c r="GJ51" s="51"/>
      <c r="GK51" s="60"/>
      <c r="GL51" s="59"/>
      <c r="GM51" s="55"/>
      <c r="GN51" s="51"/>
      <c r="GO51" s="51"/>
      <c r="GP51" s="60"/>
      <c r="GQ51" s="59"/>
      <c r="GR51" s="55"/>
      <c r="GS51" s="51"/>
      <c r="GT51" s="60"/>
      <c r="GU51" s="59"/>
      <c r="GV51" s="55"/>
      <c r="GW51" s="51"/>
      <c r="GX51" s="51"/>
      <c r="GY51" s="51"/>
      <c r="GZ51" s="60"/>
      <c r="HA51" s="59"/>
      <c r="HB51" s="55"/>
      <c r="HC51" s="51"/>
      <c r="HD51" s="51"/>
      <c r="HE51" s="60"/>
      <c r="HF51" s="59"/>
      <c r="HG51" s="55"/>
      <c r="HH51" s="51"/>
      <c r="HI51" s="60"/>
      <c r="HJ51" s="59"/>
      <c r="HK51" s="14"/>
      <c r="HL51" s="56">
        <v>721231.0</v>
      </c>
      <c r="HM51" s="75">
        <v>188794.0</v>
      </c>
      <c r="HN51" s="75">
        <v>489371.0</v>
      </c>
      <c r="HO51" s="76">
        <v>23004.0</v>
      </c>
      <c r="HP51" s="39">
        <v>672119.0</v>
      </c>
      <c r="HQ51" s="34">
        <v>238269.0</v>
      </c>
      <c r="HR51" s="73">
        <v>417655.0</v>
      </c>
      <c r="HS51" s="39">
        <v>715123.0</v>
      </c>
      <c r="HT51" s="34">
        <v>303857.0</v>
      </c>
      <c r="HU51" s="73">
        <v>397466.0</v>
      </c>
      <c r="HV51" s="39">
        <v>755887.0</v>
      </c>
      <c r="HW51" s="34">
        <v>326541.0</v>
      </c>
      <c r="HX51" s="73">
        <v>423778.0</v>
      </c>
      <c r="HY51" s="39">
        <v>648124.0</v>
      </c>
      <c r="HZ51" s="34">
        <v>295497.0</v>
      </c>
      <c r="IA51" s="34">
        <v>336475.0</v>
      </c>
      <c r="IB51" s="73">
        <v>10680.0</v>
      </c>
      <c r="IC51" s="39">
        <v>636459.0</v>
      </c>
      <c r="ID51" s="34">
        <v>327812.0</v>
      </c>
      <c r="IE51" s="34">
        <v>233946.0</v>
      </c>
      <c r="IF51" s="73">
        <v>71639.0</v>
      </c>
      <c r="IG51" s="39">
        <v>683711.0</v>
      </c>
      <c r="IH51" s="34">
        <v>331001.0</v>
      </c>
      <c r="II51" s="34">
        <v>241974.0</v>
      </c>
      <c r="IJ51" s="73">
        <v>108829.0</v>
      </c>
      <c r="IK51" s="39">
        <v>653311.0</v>
      </c>
      <c r="IL51" s="34">
        <v>341016.0</v>
      </c>
      <c r="IM51" s="73">
        <v>310065.0</v>
      </c>
      <c r="IN51" s="39">
        <v>735742.0</v>
      </c>
      <c r="IO51" s="34">
        <v>328125.0</v>
      </c>
      <c r="IP51" s="73">
        <v>405483.0</v>
      </c>
      <c r="IQ51" s="39">
        <v>737715.0</v>
      </c>
      <c r="IR51" s="34">
        <v>367462.0</v>
      </c>
      <c r="IS51" s="34">
        <v>334206.0</v>
      </c>
      <c r="IT51" s="73">
        <v>31691.0</v>
      </c>
      <c r="IU51" s="39">
        <v>750674.0</v>
      </c>
      <c r="IV51" s="34">
        <v>435914.0</v>
      </c>
      <c r="IW51" s="73">
        <v>314760.0</v>
      </c>
      <c r="IX51" s="39">
        <v>762399.0</v>
      </c>
      <c r="IY51" s="34">
        <v>277435.0</v>
      </c>
      <c r="IZ51" s="73">
        <v>484964.0</v>
      </c>
      <c r="JA51" s="39">
        <v>754206.0</v>
      </c>
      <c r="JB51" s="34">
        <v>374091.0</v>
      </c>
      <c r="JC51" s="34">
        <v>307555.0</v>
      </c>
      <c r="JD51" s="73">
        <v>72560.0</v>
      </c>
      <c r="JE51" s="39">
        <v>792040.0</v>
      </c>
      <c r="JF51" s="34">
        <v>538087.0</v>
      </c>
      <c r="JG51" s="73">
        <v>253953.0</v>
      </c>
      <c r="JH51" s="39">
        <v>837781.0</v>
      </c>
      <c r="JI51" s="34">
        <v>441786.0</v>
      </c>
      <c r="JJ51" s="34">
        <v>395995.0</v>
      </c>
      <c r="JK51" s="73">
        <v>0.0</v>
      </c>
      <c r="JL51" s="39">
        <v>830831.0</v>
      </c>
      <c r="JM51" s="34">
        <v>381534.0</v>
      </c>
      <c r="JN51" s="34">
        <v>449297.0</v>
      </c>
      <c r="JO51" s="73">
        <v>0.0</v>
      </c>
      <c r="JP51" s="39">
        <v>873548.0</v>
      </c>
      <c r="JQ51" s="34">
        <v>453578.0</v>
      </c>
      <c r="JR51" s="73">
        <v>419970.0</v>
      </c>
      <c r="JS51" s="39">
        <v>748750.0</v>
      </c>
      <c r="JT51" s="34">
        <v>429188.0</v>
      </c>
      <c r="JU51" s="34">
        <v>316251.0</v>
      </c>
      <c r="JV51" s="34">
        <v>0.0</v>
      </c>
      <c r="JW51" s="73">
        <v>3311.0</v>
      </c>
      <c r="JX51" s="39">
        <v>715596.0</v>
      </c>
      <c r="JY51" s="34">
        <v>392777.0</v>
      </c>
      <c r="JZ51" s="73">
        <v>322819.0</v>
      </c>
      <c r="KA51" s="39">
        <v>868076.0</v>
      </c>
      <c r="KB51" s="34">
        <v>495662.0</v>
      </c>
      <c r="KC51" s="73">
        <v>372414.0</v>
      </c>
      <c r="KD51" s="39">
        <v>829945.0</v>
      </c>
      <c r="KE51" s="34">
        <v>502582.0</v>
      </c>
      <c r="KF51" s="73">
        <v>325358.0</v>
      </c>
      <c r="KG51" s="39">
        <v>743774.0</v>
      </c>
      <c r="KH51" s="34">
        <v>405124.0</v>
      </c>
      <c r="KI51" s="34">
        <v>330731.0</v>
      </c>
      <c r="KJ51" s="73">
        <v>5133.0</v>
      </c>
      <c r="KK51" s="39">
        <v>642752.0</v>
      </c>
      <c r="KL51" s="34">
        <v>263784.0</v>
      </c>
      <c r="KM51" s="73">
        <v>375551.0</v>
      </c>
      <c r="KN51" s="39">
        <v>583662.0</v>
      </c>
      <c r="KO51" s="34">
        <v>257232.0</v>
      </c>
      <c r="KP51" s="34">
        <v>288635.0</v>
      </c>
      <c r="KQ51" s="73">
        <v>36723.0</v>
      </c>
      <c r="KR51" s="39">
        <v>509942.0</v>
      </c>
      <c r="KS51" s="34">
        <v>220789.0</v>
      </c>
      <c r="KT51" s="34">
        <v>282007.0</v>
      </c>
      <c r="KU51" s="73">
        <v>5618.0</v>
      </c>
      <c r="KV51" s="39">
        <v>289852.0</v>
      </c>
      <c r="KW51" s="34">
        <v>140403.0</v>
      </c>
      <c r="KX51" s="34">
        <v>143124.0</v>
      </c>
      <c r="KY51" s="73">
        <v>6150.0</v>
      </c>
      <c r="KZ51" s="39">
        <v>268828.0</v>
      </c>
      <c r="LA51" s="34">
        <v>113197.0</v>
      </c>
      <c r="LB51" s="34">
        <v>56754.0</v>
      </c>
      <c r="LC51" s="34">
        <v>79112.0</v>
      </c>
      <c r="LD51" s="73">
        <v>15248.0</v>
      </c>
      <c r="LE51" s="39">
        <v>258105.0</v>
      </c>
      <c r="LF51" s="34">
        <v>111418.0</v>
      </c>
      <c r="LG51" s="34">
        <v>137869.0</v>
      </c>
      <c r="LH51" s="73">
        <v>3679.0</v>
      </c>
      <c r="LI51" s="39">
        <v>239986.0</v>
      </c>
      <c r="LJ51" s="34">
        <v>100855.0</v>
      </c>
      <c r="LK51" s="34">
        <v>132620.0</v>
      </c>
      <c r="LL51" s="73">
        <v>1573.0</v>
      </c>
      <c r="LM51" s="39">
        <v>220796.0</v>
      </c>
      <c r="LN51" s="34">
        <v>98807.0</v>
      </c>
      <c r="LO51" s="73">
        <v>119829.0</v>
      </c>
      <c r="LP51" s="39">
        <v>201757.0</v>
      </c>
      <c r="LQ51" s="34">
        <v>94480.0</v>
      </c>
      <c r="LR51" s="73">
        <v>105379.0</v>
      </c>
      <c r="LS51" s="39">
        <v>171079.0</v>
      </c>
      <c r="LT51" s="34">
        <v>84467.0</v>
      </c>
      <c r="LU51" s="34">
        <v>80292.0</v>
      </c>
      <c r="LV51" s="73">
        <v>4167.0</v>
      </c>
      <c r="LW51" s="39">
        <v>159440.0</v>
      </c>
      <c r="LX51" s="34">
        <v>78677.0</v>
      </c>
      <c r="LY51" s="73">
        <v>78171.0</v>
      </c>
      <c r="LZ51" s="39">
        <v>132145.0</v>
      </c>
      <c r="MA51" s="34">
        <v>67311.0</v>
      </c>
      <c r="MB51" s="73">
        <v>63096.0</v>
      </c>
      <c r="MC51" s="39">
        <v>112641.0</v>
      </c>
      <c r="MD51" s="34">
        <v>57390.0</v>
      </c>
      <c r="ME51" s="34">
        <v>46243.0</v>
      </c>
      <c r="MF51" s="73">
        <v>9008.0</v>
      </c>
      <c r="MG51" s="39">
        <v>99647.0</v>
      </c>
      <c r="MH51" s="34">
        <v>56546.0</v>
      </c>
      <c r="MI51" s="73">
        <v>41997.0</v>
      </c>
      <c r="MJ51" s="39">
        <v>62467.0</v>
      </c>
      <c r="MK51" s="34">
        <v>29532.0</v>
      </c>
      <c r="ML51" s="73">
        <v>32320.0</v>
      </c>
      <c r="MM51" s="39">
        <v>49321.0</v>
      </c>
      <c r="MN51" s="34">
        <v>20306.0</v>
      </c>
      <c r="MO51" s="73">
        <v>29015.0</v>
      </c>
      <c r="MP51" s="39">
        <v>34877.0</v>
      </c>
      <c r="MQ51" s="34">
        <v>11078.0</v>
      </c>
      <c r="MR51" s="73">
        <v>23799.0</v>
      </c>
      <c r="MS51" s="39"/>
      <c r="MT51" s="34"/>
      <c r="MU51" s="34"/>
      <c r="MV51" s="34"/>
      <c r="MW51" s="73"/>
      <c r="MX51" s="39"/>
      <c r="MY51" s="34"/>
      <c r="MZ51" s="34"/>
      <c r="NA51" s="73"/>
      <c r="NB51" s="39"/>
      <c r="NC51" s="34"/>
      <c r="ND51" s="34"/>
      <c r="NE51" s="73"/>
      <c r="NF51" s="39"/>
      <c r="NG51" s="34"/>
      <c r="NH51" s="34"/>
      <c r="NI51" s="73"/>
      <c r="NJ51" s="39"/>
      <c r="NK51" s="34"/>
      <c r="NL51" s="34"/>
      <c r="NM51" s="73"/>
      <c r="NN51" s="39"/>
      <c r="NO51" s="34"/>
      <c r="NP51" s="73"/>
      <c r="NQ51" s="39"/>
      <c r="NR51" s="34"/>
      <c r="NS51" s="34"/>
      <c r="NT51" s="34"/>
      <c r="NU51" s="34"/>
      <c r="NV51" s="39"/>
      <c r="NW51" s="34"/>
      <c r="NX51" s="34"/>
      <c r="NY51" s="34"/>
      <c r="NZ51" s="39"/>
      <c r="OA51" s="34"/>
      <c r="OB51" s="73"/>
      <c r="OC51" s="14"/>
      <c r="OD51" s="40">
        <f t="shared" si="145"/>
        <v>-23.27427301</v>
      </c>
      <c r="OE51" s="40">
        <f t="shared" si="146"/>
        <v>-15.63881695</v>
      </c>
      <c r="OF51" s="40">
        <f t="shared" si="147"/>
        <v>-10.36208806</v>
      </c>
      <c r="OG51" s="40">
        <f t="shared" si="148"/>
        <v>-5.235579368</v>
      </c>
      <c r="OH51" s="40">
        <f t="shared" si="149"/>
        <v>-3.511802021</v>
      </c>
      <c r="OI51" s="40">
        <f t="shared" si="150"/>
        <v>3.619401856</v>
      </c>
      <c r="OJ51" s="40">
        <f t="shared" si="151"/>
        <v>4.31391902</v>
      </c>
      <c r="OK51" s="40">
        <f t="shared" si="152"/>
        <v>6.278451868</v>
      </c>
      <c r="OL51" s="40">
        <f t="shared" si="153"/>
        <v>3.897185419</v>
      </c>
      <c r="OM51" s="40">
        <f t="shared" si="154"/>
        <v>7.675123162</v>
      </c>
      <c r="ON51" s="40">
        <f t="shared" si="155"/>
        <v>7.017395707</v>
      </c>
      <c r="OO51" s="40">
        <f t="shared" si="156"/>
        <v>-1.824151925</v>
      </c>
      <c r="OP51" s="40">
        <f t="shared" si="157"/>
        <v>5.286485522</v>
      </c>
      <c r="OQ51" s="40">
        <f t="shared" si="158"/>
        <v>6.591044231</v>
      </c>
      <c r="OR51" s="40">
        <f t="shared" si="159"/>
        <v>2.650312698</v>
      </c>
      <c r="OS51" s="40">
        <f t="shared" si="160"/>
        <v>3.673625903</v>
      </c>
      <c r="OT51" s="40">
        <f t="shared" si="161"/>
        <v>7.37553824</v>
      </c>
      <c r="OU51" s="40">
        <f t="shared" si="162"/>
        <v>5.205669879</v>
      </c>
      <c r="OV51" s="40">
        <f t="shared" si="163"/>
        <v>1.114291872</v>
      </c>
      <c r="OW51" s="40">
        <f t="shared" si="164"/>
        <v>2.099091982</v>
      </c>
      <c r="OX51" s="40">
        <f t="shared" si="165"/>
        <v>-1.756345374</v>
      </c>
      <c r="OY51" s="40">
        <f t="shared" si="166"/>
        <v>-4.09420368</v>
      </c>
      <c r="OZ51" s="40">
        <f t="shared" si="167"/>
        <v>0.05706058462</v>
      </c>
      <c r="PA51" s="40">
        <f t="shared" si="168"/>
        <v>12.33869045</v>
      </c>
      <c r="PB51" s="40">
        <f t="shared" si="169"/>
        <v>7.793859637</v>
      </c>
      <c r="PC51" s="40">
        <f t="shared" si="170"/>
        <v>-2.123351195</v>
      </c>
      <c r="PD51" s="40">
        <f t="shared" si="171"/>
        <v>2.261548886</v>
      </c>
      <c r="PE51" s="40">
        <f t="shared" si="172"/>
        <v>-0.8000148859</v>
      </c>
      <c r="PF51" s="40">
        <f t="shared" si="173"/>
        <v>3.212247213</v>
      </c>
      <c r="PG51" s="40">
        <f t="shared" si="174"/>
        <v>-1.653324906</v>
      </c>
      <c r="PH51" s="40">
        <f t="shared" si="175"/>
        <v>-0.5196201578</v>
      </c>
      <c r="PI51" s="40">
        <f t="shared" si="176"/>
        <v>-0.4226639682</v>
      </c>
      <c r="PJ51" s="40">
        <f t="shared" si="177"/>
        <v>-0.2690914188</v>
      </c>
      <c r="PK51" s="40">
        <f t="shared" si="178"/>
        <v>1.321463528</v>
      </c>
      <c r="PL51" s="40">
        <f t="shared" si="179"/>
        <v>5.429081927</v>
      </c>
      <c r="PM51" s="40">
        <f t="shared" si="180"/>
        <v>5.863804441</v>
      </c>
      <c r="PN51" s="40">
        <f t="shared" si="181"/>
        <v>3.68396662</v>
      </c>
      <c r="PO51" s="40">
        <f t="shared" si="182"/>
        <v>-6.165763001</v>
      </c>
      <c r="PP51" s="40">
        <f t="shared" si="183"/>
        <v>-13.19543406</v>
      </c>
      <c r="PQ51" s="40" t="str">
        <f t="shared" si="184"/>
        <v>#DIV/0!</v>
      </c>
      <c r="PR51" s="40" t="str">
        <f t="shared" si="185"/>
        <v>#DIV/0!</v>
      </c>
      <c r="PS51" s="40" t="str">
        <f t="shared" si="186"/>
        <v>#DIV/0!</v>
      </c>
      <c r="PT51" s="40" t="str">
        <f t="shared" si="187"/>
        <v>#DIV/0!</v>
      </c>
      <c r="PU51" s="40" t="str">
        <f t="shared" si="188"/>
        <v>#DIV/0!</v>
      </c>
      <c r="PV51" s="40" t="str">
        <f t="shared" si="189"/>
        <v>#DIV/0!</v>
      </c>
      <c r="PW51" s="40" t="str">
        <f t="shared" si="190"/>
        <v>#DIV/0!</v>
      </c>
      <c r="PX51" s="40" t="str">
        <f t="shared" si="191"/>
        <v>#DIV/0!</v>
      </c>
      <c r="PY51" s="40" t="str">
        <f t="shared" si="192"/>
        <v>#DIV/0!</v>
      </c>
    </row>
    <row r="52">
      <c r="A52" s="70" t="s">
        <v>209</v>
      </c>
      <c r="B52" s="42">
        <f t="shared" si="2"/>
        <v>46.45384137</v>
      </c>
      <c r="C52" s="43">
        <f t="shared" si="3"/>
        <v>47.21818457</v>
      </c>
      <c r="D52" s="43">
        <f t="shared" si="4"/>
        <v>3.584295146</v>
      </c>
      <c r="E52" s="44" t="str">
        <f t="shared" si="115"/>
        <v>R+</v>
      </c>
      <c r="F52" s="45">
        <f t="shared" si="116"/>
        <v>1.521209798</v>
      </c>
      <c r="G52" s="42">
        <f t="shared" si="5"/>
        <v>52.82776165</v>
      </c>
      <c r="H52" s="43">
        <f t="shared" si="6"/>
        <v>45.88549077</v>
      </c>
      <c r="I52" s="44" t="str">
        <f t="shared" si="117"/>
        <v>D+</v>
      </c>
      <c r="J52" s="45">
        <f t="shared" si="118"/>
        <v>1.551863087</v>
      </c>
      <c r="K52" s="42">
        <f t="shared" si="7"/>
        <v>56.21778652</v>
      </c>
      <c r="L52" s="43">
        <f t="shared" si="8"/>
        <v>42.31366249</v>
      </c>
      <c r="M52" s="44" t="str">
        <f t="shared" si="119"/>
        <v>D+</v>
      </c>
      <c r="N52" s="45">
        <f t="shared" si="120"/>
        <v>3.367333957</v>
      </c>
      <c r="O52" s="42">
        <f t="shared" si="9"/>
        <v>49.69971708</v>
      </c>
      <c r="P52" s="43">
        <f t="shared" si="10"/>
        <v>49.31987146</v>
      </c>
      <c r="Q52" s="44" t="str">
        <f t="shared" si="121"/>
        <v>D+</v>
      </c>
      <c r="R52" s="45">
        <f t="shared" si="122"/>
        <v>1.435934536</v>
      </c>
      <c r="S52" s="42">
        <f t="shared" si="11"/>
        <v>47.83281966</v>
      </c>
      <c r="T52" s="43">
        <f t="shared" si="12"/>
        <v>47.61316351</v>
      </c>
      <c r="U52" s="43">
        <f t="shared" si="821"/>
        <v>3.620016416</v>
      </c>
      <c r="V52" s="44" t="str">
        <f t="shared" si="123"/>
        <v>R+</v>
      </c>
      <c r="W52" s="45">
        <f t="shared" si="124"/>
        <v>0.1546597018</v>
      </c>
      <c r="X52" s="42">
        <f t="shared" si="14"/>
        <v>48.81095216</v>
      </c>
      <c r="Y52" s="43">
        <f t="shared" si="15"/>
        <v>38.47741226</v>
      </c>
      <c r="Z52" s="43">
        <f t="shared" si="16"/>
        <v>10.35161684</v>
      </c>
      <c r="AA52" s="44" t="str">
        <f t="shared" si="125"/>
        <v>D+</v>
      </c>
      <c r="AB52" s="45">
        <f t="shared" si="126"/>
        <v>1.183933342</v>
      </c>
      <c r="AC52" s="42">
        <f t="shared" si="17"/>
        <v>41.13074322</v>
      </c>
      <c r="AD52" s="43">
        <f t="shared" si="18"/>
        <v>36.77649446</v>
      </c>
      <c r="AE52" s="43">
        <f t="shared" si="19"/>
        <v>21.51143726</v>
      </c>
      <c r="AF52" s="44" t="str">
        <f t="shared" si="127"/>
        <v>R+</v>
      </c>
      <c r="AG52" s="45">
        <f t="shared" si="128"/>
        <v>0.6604105596</v>
      </c>
      <c r="AH52" s="42">
        <f t="shared" si="20"/>
        <v>51.41403025</v>
      </c>
      <c r="AI52" s="43">
        <f t="shared" si="21"/>
        <v>47.79591058</v>
      </c>
      <c r="AJ52" s="44" t="str">
        <f t="shared" si="129"/>
        <v>D+</v>
      </c>
      <c r="AK52" s="45">
        <f t="shared" si="130"/>
        <v>5.725024965</v>
      </c>
      <c r="AL52" s="42">
        <f t="shared" si="22"/>
        <v>45.01988232</v>
      </c>
      <c r="AM52" s="43">
        <f t="shared" si="23"/>
        <v>54.19490637</v>
      </c>
      <c r="AN52" s="44" t="str">
        <f t="shared" si="131"/>
        <v>D+</v>
      </c>
      <c r="AO52" s="45">
        <f t="shared" si="132"/>
        <v>4.54580097</v>
      </c>
      <c r="AP52" s="42">
        <f t="shared" si="24"/>
        <v>43.18031551</v>
      </c>
      <c r="AQ52" s="43">
        <f t="shared" si="25"/>
        <v>47.89877447</v>
      </c>
      <c r="AR52" s="43">
        <f t="shared" si="26"/>
        <v>7.067372684</v>
      </c>
      <c r="AS52" s="44" t="str">
        <f t="shared" si="133"/>
        <v>D+</v>
      </c>
      <c r="AT52" s="45">
        <f t="shared" si="134"/>
        <v>2.715032863</v>
      </c>
      <c r="AU52" s="42">
        <f t="shared" si="27"/>
        <v>49.50336357</v>
      </c>
      <c r="AV52" s="43">
        <f t="shared" si="28"/>
        <v>47.8260973</v>
      </c>
      <c r="AW52" s="44" t="str">
        <f t="shared" si="135"/>
        <v>R+</v>
      </c>
      <c r="AX52" s="45">
        <f t="shared" si="136"/>
        <v>0.1906420048</v>
      </c>
      <c r="AY52" s="42">
        <f t="shared" si="29"/>
        <v>43.72488383</v>
      </c>
      <c r="AZ52" s="43">
        <f t="shared" si="30"/>
        <v>53.39928436</v>
      </c>
      <c r="BA52" s="44" t="str">
        <f t="shared" si="137"/>
        <v>D+</v>
      </c>
      <c r="BB52" s="45">
        <f t="shared" si="138"/>
        <v>6.805680865</v>
      </c>
      <c r="BC52" s="42">
        <f t="shared" si="31"/>
        <v>44.26764282</v>
      </c>
      <c r="BD52" s="43">
        <f t="shared" si="32"/>
        <v>47.88523817</v>
      </c>
      <c r="BE52" s="43">
        <f t="shared" si="33"/>
        <v>7.557323572</v>
      </c>
      <c r="BF52" s="44" t="str">
        <f t="shared" si="139"/>
        <v>R+</v>
      </c>
      <c r="BG52" s="45">
        <f t="shared" si="140"/>
        <v>1.556876352</v>
      </c>
      <c r="BH52" s="42">
        <f t="shared" si="193"/>
        <v>62.08858534</v>
      </c>
      <c r="BI52" s="43">
        <f t="shared" si="34"/>
        <v>37.74023756</v>
      </c>
      <c r="BJ52" s="44" t="str">
        <f t="shared" si="141"/>
        <v>D+</v>
      </c>
      <c r="BK52" s="45">
        <f t="shared" si="142"/>
        <v>0.8492466295</v>
      </c>
      <c r="BL52" s="42">
        <f t="shared" si="35"/>
        <v>48.04890688</v>
      </c>
      <c r="BM52" s="43">
        <f t="shared" si="36"/>
        <v>51.77169157</v>
      </c>
      <c r="BN52" s="43">
        <f t="shared" si="37"/>
        <v>0.1794015553</v>
      </c>
      <c r="BO52" s="44" t="str">
        <f t="shared" si="143"/>
        <v>R+</v>
      </c>
      <c r="BP52" s="45">
        <f t="shared" si="144"/>
        <v>1.947299121</v>
      </c>
      <c r="BQ52" s="42">
        <f t="shared" si="358"/>
        <v>37.84237674</v>
      </c>
      <c r="BR52" s="43">
        <f t="shared" si="359"/>
        <v>61.58066967</v>
      </c>
      <c r="BS52" s="43">
        <f t="shared" si="360"/>
        <v>0.576953587</v>
      </c>
      <c r="BT52" s="44" t="str">
        <f t="shared" si="361"/>
        <v>R+</v>
      </c>
      <c r="BU52" s="45">
        <f t="shared" si="362"/>
        <v>4.186371918</v>
      </c>
      <c r="BV52" s="42">
        <f t="shared" si="363"/>
        <v>38.70764043</v>
      </c>
      <c r="BW52" s="43">
        <f t="shared" si="364"/>
        <v>60.95323417</v>
      </c>
      <c r="BX52" s="44" t="str">
        <f t="shared" si="365"/>
        <v>R+</v>
      </c>
      <c r="BY52" s="45">
        <f t="shared" si="366"/>
        <v>5.708756512</v>
      </c>
      <c r="BZ52" s="42">
        <f t="shared" si="367"/>
        <v>50.69783835</v>
      </c>
      <c r="CA52" s="43">
        <f t="shared" si="368"/>
        <v>46.28438283</v>
      </c>
      <c r="CB52" s="51"/>
      <c r="CC52" s="43">
        <f t="shared" si="733"/>
        <v>1.980106516</v>
      </c>
      <c r="CD52" s="44" t="str">
        <f t="shared" si="369"/>
        <v>R+</v>
      </c>
      <c r="CE52" s="45">
        <f t="shared" si="370"/>
        <v>0.09413665602</v>
      </c>
      <c r="CF52" s="42">
        <f t="shared" si="371"/>
        <v>48.5690198</v>
      </c>
      <c r="CG52" s="43">
        <f t="shared" si="372"/>
        <v>50.37008495</v>
      </c>
      <c r="CH52" s="44" t="str">
        <f t="shared" si="373"/>
        <v>R+</v>
      </c>
      <c r="CI52" s="45">
        <f t="shared" si="374"/>
        <v>4.683990134</v>
      </c>
      <c r="CJ52" s="42">
        <f t="shared" si="375"/>
        <v>50.14656476</v>
      </c>
      <c r="CK52" s="43">
        <f t="shared" si="376"/>
        <v>48.32411019</v>
      </c>
      <c r="CL52" s="44" t="str">
        <f t="shared" si="377"/>
        <v>R+</v>
      </c>
      <c r="CM52" s="45">
        <f t="shared" si="378"/>
        <v>4.074446278</v>
      </c>
      <c r="CN52" s="42">
        <f t="shared" si="379"/>
        <v>63.80180524</v>
      </c>
      <c r="CO52" s="43">
        <f t="shared" si="380"/>
        <v>30.25902619</v>
      </c>
      <c r="CP52" s="44" t="str">
        <f t="shared" si="381"/>
        <v>D+</v>
      </c>
      <c r="CQ52" s="45">
        <f t="shared" si="382"/>
        <v>5.371311657</v>
      </c>
      <c r="CR52" s="42">
        <f t="shared" si="383"/>
        <v>63.45576996</v>
      </c>
      <c r="CS52" s="43">
        <f t="shared" si="384"/>
        <v>31.19290497</v>
      </c>
      <c r="CT52" s="43">
        <f t="shared" si="734"/>
        <v>4.788178772</v>
      </c>
      <c r="CU52" s="44" t="str">
        <f t="shared" si="386"/>
        <v>D+</v>
      </c>
      <c r="CV52" s="45">
        <f t="shared" si="387"/>
        <v>7.894412945</v>
      </c>
      <c r="CW52" s="42">
        <f t="shared" si="388"/>
        <v>44.280613</v>
      </c>
      <c r="CX52" s="43">
        <f t="shared" si="389"/>
        <v>53.51970976</v>
      </c>
      <c r="CY52" s="44" t="str">
        <f t="shared" si="390"/>
        <v>D+</v>
      </c>
      <c r="CZ52" s="45">
        <f t="shared" si="391"/>
        <v>4.074490766</v>
      </c>
      <c r="DA52" s="42">
        <f t="shared" si="392"/>
        <v>8.100962625</v>
      </c>
      <c r="DB52" s="43">
        <f t="shared" si="393"/>
        <v>37.06046197</v>
      </c>
      <c r="DC52" s="65">
        <f t="shared" si="539"/>
        <v>53.95622876</v>
      </c>
      <c r="DD52" s="44" t="str">
        <f t="shared" si="395"/>
        <v>R+</v>
      </c>
      <c r="DE52" s="45">
        <f t="shared" si="396"/>
        <v>16.8470838</v>
      </c>
      <c r="DF52" s="42">
        <f t="shared" si="397"/>
        <v>16.17356833</v>
      </c>
      <c r="DG52" s="43">
        <f t="shared" si="398"/>
        <v>71.09514031</v>
      </c>
      <c r="DH52" s="43">
        <f t="shared" si="917"/>
        <v>11.49826032</v>
      </c>
      <c r="DI52" s="44" t="str">
        <f t="shared" si="400"/>
        <v>R+</v>
      </c>
      <c r="DJ52" s="45">
        <f t="shared" si="401"/>
        <v>17.585316</v>
      </c>
      <c r="DK52" s="42">
        <f t="shared" si="402"/>
        <v>42.79768481</v>
      </c>
      <c r="DL52" s="43">
        <f t="shared" si="403"/>
        <v>49.38609008</v>
      </c>
      <c r="DM52" s="43">
        <f t="shared" si="404"/>
        <v>6.179579276</v>
      </c>
      <c r="DN52" s="44" t="str">
        <f t="shared" si="405"/>
        <v>R+</v>
      </c>
      <c r="DO52" s="45">
        <f t="shared" si="406"/>
        <v>5.217019461</v>
      </c>
      <c r="DP52" s="42">
        <f t="shared" si="407"/>
        <v>41.06006625</v>
      </c>
      <c r="DQ52" s="43">
        <f t="shared" si="824"/>
        <v>32.65104069</v>
      </c>
      <c r="DR52" s="43">
        <f t="shared" si="735"/>
        <v>15.61297581</v>
      </c>
      <c r="DS52" s="43">
        <f t="shared" si="410"/>
        <v>8.369523095</v>
      </c>
      <c r="DT52" s="44" t="str">
        <f t="shared" si="411"/>
        <v>R+</v>
      </c>
      <c r="DU52" s="45">
        <f t="shared" si="412"/>
        <v>8.640077422</v>
      </c>
      <c r="DV52" s="42">
        <f t="shared" si="652"/>
        <v>36.6740677</v>
      </c>
      <c r="DW52" s="43">
        <f t="shared" si="653"/>
        <v>54.51686798</v>
      </c>
      <c r="DX52" s="43">
        <f t="shared" si="918"/>
        <v>6.193763327</v>
      </c>
      <c r="DY52" s="44" t="str">
        <f t="shared" si="655"/>
        <v>R+</v>
      </c>
      <c r="DZ52" s="45">
        <f t="shared" si="656"/>
        <v>5.277893424</v>
      </c>
      <c r="EA52" s="42">
        <f t="shared" si="736"/>
        <v>28.00936314</v>
      </c>
      <c r="EB52" s="43">
        <f t="shared" si="737"/>
        <v>63.2135955</v>
      </c>
      <c r="EC52" s="43">
        <f t="shared" si="820"/>
        <v>6.368378206</v>
      </c>
      <c r="ED52" s="44" t="str">
        <f t="shared" si="739"/>
        <v>R+</v>
      </c>
      <c r="EE52" s="45">
        <f t="shared" si="740"/>
        <v>9.28080575</v>
      </c>
      <c r="EF52" s="42">
        <f t="shared" si="741"/>
        <v>35.96895826</v>
      </c>
      <c r="EG52" s="43">
        <f t="shared" si="742"/>
        <v>60.05862134</v>
      </c>
      <c r="EH52" s="44" t="str">
        <f t="shared" si="743"/>
        <v>R+</v>
      </c>
      <c r="EI52" s="45">
        <f t="shared" si="744"/>
        <v>9.388886965</v>
      </c>
      <c r="EJ52" s="42">
        <f t="shared" si="745"/>
        <v>36.99590308</v>
      </c>
      <c r="EK52" s="43">
        <f t="shared" si="746"/>
        <v>59.93062276</v>
      </c>
      <c r="EL52" s="44" t="str">
        <f t="shared" si="747"/>
        <v>R+</v>
      </c>
      <c r="EM52" s="45">
        <f t="shared" si="748"/>
        <v>9.623929872</v>
      </c>
      <c r="EN52" s="42">
        <f t="shared" si="858"/>
        <v>47.72176188</v>
      </c>
      <c r="EO52" s="43">
        <f t="shared" si="859"/>
        <v>46.04675697</v>
      </c>
      <c r="EP52" s="43">
        <f t="shared" si="860"/>
        <v>2.69631655</v>
      </c>
      <c r="EQ52" s="44" t="str">
        <f t="shared" si="861"/>
        <v>R+</v>
      </c>
      <c r="ER52" s="45">
        <f t="shared" si="862"/>
        <v>0.7965065512</v>
      </c>
      <c r="ES52" s="42">
        <f t="shared" si="919"/>
        <v>43.77492146</v>
      </c>
      <c r="ET52" s="43">
        <f t="shared" si="920"/>
        <v>49.78737444</v>
      </c>
      <c r="EU52" s="44" t="str">
        <f t="shared" si="921"/>
        <v>R+</v>
      </c>
      <c r="EV52" s="45">
        <f t="shared" si="922"/>
        <v>3.643468813</v>
      </c>
      <c r="EW52" s="42">
        <f t="shared" si="923"/>
        <v>45.79017306</v>
      </c>
      <c r="EX52" s="43">
        <f t="shared" si="924"/>
        <v>50.38066503</v>
      </c>
      <c r="EY52" s="44" t="str">
        <f t="shared" si="925"/>
        <v>R+</v>
      </c>
      <c r="EZ52" s="45">
        <f t="shared" si="926"/>
        <v>2.681264769</v>
      </c>
      <c r="FA52" s="42">
        <f t="shared" si="927"/>
        <v>42.9077762</v>
      </c>
      <c r="FB52" s="43">
        <f t="shared" si="928"/>
        <v>54.04379704</v>
      </c>
      <c r="FC52" s="43">
        <f t="shared" si="929"/>
        <v>2.988917874</v>
      </c>
      <c r="FD52" s="44" t="str">
        <f t="shared" si="930"/>
        <v>R+</v>
      </c>
      <c r="FE52" s="45">
        <f t="shared" si="931"/>
        <v>5.692115355</v>
      </c>
      <c r="FF52" s="42">
        <f t="shared" si="932"/>
        <v>48.18704628</v>
      </c>
      <c r="FG52" s="43">
        <f t="shared" si="933"/>
        <v>50.57489589</v>
      </c>
      <c r="FH52" s="44" t="str">
        <f t="shared" si="934"/>
        <v>R+</v>
      </c>
      <c r="FI52" s="45">
        <f t="shared" si="935"/>
        <v>2.727143706</v>
      </c>
      <c r="FJ52" s="42">
        <f t="shared" si="936"/>
        <v>44.96866956</v>
      </c>
      <c r="FK52" s="43">
        <f t="shared" si="937"/>
        <v>54.59764437</v>
      </c>
      <c r="FL52" s="44" t="str">
        <f t="shared" si="938"/>
        <v>D+</v>
      </c>
      <c r="FM52" s="45">
        <f t="shared" si="939"/>
        <v>1.102275566</v>
      </c>
      <c r="FN52" s="42">
        <f t="shared" si="940"/>
        <v>43.75087163</v>
      </c>
      <c r="FO52" s="43">
        <f t="shared" si="941"/>
        <v>56.24912837</v>
      </c>
      <c r="FP52" s="44" t="str">
        <f t="shared" si="942"/>
        <v>R+</v>
      </c>
      <c r="FQ52" s="45">
        <f t="shared" si="943"/>
        <v>3.585994958</v>
      </c>
      <c r="FR52" s="42">
        <f t="shared" si="944"/>
        <v>44.11618969</v>
      </c>
      <c r="FS52" s="43">
        <f t="shared" si="945"/>
        <v>55.88381031</v>
      </c>
      <c r="FT52" s="44" t="str">
        <f t="shared" si="946"/>
        <v>R+</v>
      </c>
      <c r="FU52" s="45">
        <f t="shared" si="947"/>
        <v>0.8422973903</v>
      </c>
      <c r="FV52" s="42">
        <f>100*MT52/MS52</f>
        <v>42.72553439</v>
      </c>
      <c r="FW52" s="43">
        <f>100*MU52/MS52</f>
        <v>56.58516391</v>
      </c>
      <c r="FX52" s="43">
        <f>100*MV52/MS52</f>
        <v>0.5835080134</v>
      </c>
      <c r="FY52" s="43">
        <f>100*MW52/MS52</f>
        <v>0.1057936826</v>
      </c>
      <c r="FZ52" s="42">
        <f>100*MY52/MX52</f>
        <v>44.21564362</v>
      </c>
      <c r="GA52" s="43">
        <f>100*MZ52/MX52</f>
        <v>55.2998862</v>
      </c>
      <c r="GB52" s="43">
        <f>100*NA52/MX52</f>
        <v>0.4844701787</v>
      </c>
      <c r="GC52" s="42">
        <f>100*NC52/NB52</f>
        <v>52.03611515</v>
      </c>
      <c r="GD52" s="43">
        <f>100*ND52/NB52</f>
        <v>34.33721901</v>
      </c>
      <c r="GE52" s="43">
        <f>100*NE52/NB52</f>
        <v>13.62666584</v>
      </c>
      <c r="GF52" s="50" t="str">
        <f>IF(PS52&gt;0,"D+","W+")</f>
        <v>D+</v>
      </c>
      <c r="GG52" s="45">
        <f>ABS(PS52)</f>
        <v>6.577488684</v>
      </c>
      <c r="GH52" s="42">
        <f>100*NG52/NF52</f>
        <v>38.30107747</v>
      </c>
      <c r="GI52" s="43">
        <f>100*NH52/NF52</f>
        <v>35.09932084</v>
      </c>
      <c r="GJ52" s="43">
        <f>100*NI52/NF52</f>
        <v>26.5996017</v>
      </c>
      <c r="GK52" s="50" t="str">
        <f>IF(PT52&gt;0,"D+","W+")</f>
        <v>D+</v>
      </c>
      <c r="GL52" s="45">
        <f>ABS(PT52)</f>
        <v>4.85047534</v>
      </c>
      <c r="GM52" s="55"/>
      <c r="GN52" s="51"/>
      <c r="GO52" s="51"/>
      <c r="GP52" s="60"/>
      <c r="GQ52" s="59"/>
      <c r="GR52" s="55"/>
      <c r="GS52" s="51"/>
      <c r="GT52" s="60"/>
      <c r="GU52" s="59"/>
      <c r="GV52" s="55"/>
      <c r="GW52" s="51"/>
      <c r="GX52" s="51"/>
      <c r="GY52" s="51"/>
      <c r="GZ52" s="60"/>
      <c r="HA52" s="59"/>
      <c r="HB52" s="55"/>
      <c r="HC52" s="51"/>
      <c r="HD52" s="51"/>
      <c r="HE52" s="60"/>
      <c r="HF52" s="59"/>
      <c r="HG52" s="55"/>
      <c r="HH52" s="51"/>
      <c r="HI52" s="60"/>
      <c r="HJ52" s="59"/>
      <c r="HK52" s="14"/>
      <c r="HL52" s="56">
        <v>2976150.0</v>
      </c>
      <c r="HM52" s="75">
        <v>1382536.0</v>
      </c>
      <c r="HN52" s="75">
        <v>1405284.0</v>
      </c>
      <c r="HO52" s="76">
        <v>106674.0</v>
      </c>
      <c r="HP52" s="39">
        <v>3068434.0</v>
      </c>
      <c r="HQ52" s="34">
        <v>1620985.0</v>
      </c>
      <c r="HR52" s="73">
        <v>1407966.0</v>
      </c>
      <c r="HS52" s="39">
        <v>2983417.0</v>
      </c>
      <c r="HT52" s="34">
        <v>1677211.0</v>
      </c>
      <c r="HU52" s="73">
        <v>1262393.0</v>
      </c>
      <c r="HV52" s="39">
        <v>2997007.0</v>
      </c>
      <c r="HW52" s="34">
        <v>1489504.0</v>
      </c>
      <c r="HX52" s="73">
        <v>1478120.0</v>
      </c>
      <c r="HY52" s="39">
        <v>2598607.0</v>
      </c>
      <c r="HZ52" s="34">
        <v>1242987.0</v>
      </c>
      <c r="IA52" s="34">
        <v>1237279.0</v>
      </c>
      <c r="IB52" s="73">
        <v>94070.0</v>
      </c>
      <c r="IC52" s="39">
        <v>2196169.0</v>
      </c>
      <c r="ID52" s="34">
        <v>1071971.0</v>
      </c>
      <c r="IE52" s="34">
        <v>845029.0</v>
      </c>
      <c r="IF52" s="73">
        <v>227339.0</v>
      </c>
      <c r="IG52" s="39">
        <v>2531114.0</v>
      </c>
      <c r="IH52" s="34">
        <v>1041066.0</v>
      </c>
      <c r="II52" s="34">
        <v>930855.0</v>
      </c>
      <c r="IJ52" s="73">
        <v>544479.0</v>
      </c>
      <c r="IK52" s="39">
        <v>2191608.0</v>
      </c>
      <c r="IL52" s="34">
        <v>1126794.0</v>
      </c>
      <c r="IM52" s="73">
        <v>1047499.0</v>
      </c>
      <c r="IN52" s="39">
        <v>2212016.0</v>
      </c>
      <c r="IO52" s="34">
        <v>995847.0</v>
      </c>
      <c r="IP52" s="73">
        <v>1198800.0</v>
      </c>
      <c r="IQ52" s="39">
        <v>2273221.0</v>
      </c>
      <c r="IR52" s="34">
        <v>981584.0</v>
      </c>
      <c r="IS52" s="34">
        <v>1088845.0</v>
      </c>
      <c r="IT52" s="73">
        <v>160657.0</v>
      </c>
      <c r="IU52" s="39">
        <v>2101336.0</v>
      </c>
      <c r="IV52" s="34">
        <v>1040232.0</v>
      </c>
      <c r="IW52" s="73">
        <v>1004987.0</v>
      </c>
      <c r="IX52" s="39">
        <v>1852890.0</v>
      </c>
      <c r="IY52" s="34">
        <v>810174.0</v>
      </c>
      <c r="IZ52" s="73">
        <v>989430.0</v>
      </c>
      <c r="JA52" s="39">
        <v>1691538.0</v>
      </c>
      <c r="JB52" s="34">
        <v>748804.0</v>
      </c>
      <c r="JC52" s="34">
        <v>809997.0</v>
      </c>
      <c r="JD52" s="73">
        <v>127835.0</v>
      </c>
      <c r="JE52" s="39">
        <v>1691815.0</v>
      </c>
      <c r="JF52" s="34">
        <v>1050424.0</v>
      </c>
      <c r="JG52" s="73">
        <v>638495.0</v>
      </c>
      <c r="JH52" s="39">
        <v>1729082.0</v>
      </c>
      <c r="JI52" s="34">
        <v>830805.0</v>
      </c>
      <c r="JJ52" s="34">
        <v>895175.0</v>
      </c>
      <c r="JK52" s="74">
        <v>3102.0</v>
      </c>
      <c r="JL52" s="39">
        <v>1550558.0</v>
      </c>
      <c r="JM52" s="34">
        <v>586768.0</v>
      </c>
      <c r="JN52" s="34">
        <v>954844.0</v>
      </c>
      <c r="JO52" s="74">
        <v>8946.0</v>
      </c>
      <c r="JP52" s="39">
        <v>1607370.0</v>
      </c>
      <c r="JQ52" s="34">
        <v>622175.0</v>
      </c>
      <c r="JR52" s="73">
        <v>979744.0</v>
      </c>
      <c r="JS52" s="39">
        <v>1276800.0</v>
      </c>
      <c r="JT52" s="34">
        <v>647310.0</v>
      </c>
      <c r="JU52" s="34">
        <v>590959.0</v>
      </c>
      <c r="JV52" s="34">
        <v>0.0</v>
      </c>
      <c r="JW52" s="73">
        <v>25282.0</v>
      </c>
      <c r="JX52" s="39">
        <v>1339152.0</v>
      </c>
      <c r="JY52" s="34">
        <v>650413.0</v>
      </c>
      <c r="JZ52" s="73">
        <v>674532.0</v>
      </c>
      <c r="KA52" s="39">
        <v>1405522.0</v>
      </c>
      <c r="KB52" s="34">
        <v>704821.0</v>
      </c>
      <c r="KC52" s="73">
        <v>679206.0</v>
      </c>
      <c r="KD52" s="39">
        <v>1258560.0</v>
      </c>
      <c r="KE52" s="34">
        <v>802984.0</v>
      </c>
      <c r="KF52" s="73">
        <v>380828.0</v>
      </c>
      <c r="KG52" s="39">
        <v>1114808.0</v>
      </c>
      <c r="KH52" s="34">
        <v>707410.0</v>
      </c>
      <c r="KI52" s="34">
        <v>347741.0</v>
      </c>
      <c r="KJ52" s="73">
        <v>53379.0</v>
      </c>
      <c r="KK52" s="39">
        <v>1016831.0</v>
      </c>
      <c r="KL52" s="34">
        <v>450259.0</v>
      </c>
      <c r="KM52" s="73">
        <v>544205.0</v>
      </c>
      <c r="KN52" s="39">
        <v>840826.0</v>
      </c>
      <c r="KO52" s="34">
        <v>68115.0</v>
      </c>
      <c r="KP52" s="34">
        <v>311614.0</v>
      </c>
      <c r="KQ52" s="73">
        <v>453678.0</v>
      </c>
      <c r="KR52" s="39">
        <v>701280.0</v>
      </c>
      <c r="KS52" s="34">
        <v>113422.0</v>
      </c>
      <c r="KT52" s="34">
        <v>498576.0</v>
      </c>
      <c r="KU52" s="73">
        <v>80635.0</v>
      </c>
      <c r="KV52" s="39">
        <v>447134.0</v>
      </c>
      <c r="KW52" s="34">
        <v>191363.0</v>
      </c>
      <c r="KX52" s="34">
        <v>220822.0</v>
      </c>
      <c r="KY52" s="73">
        <v>27631.0</v>
      </c>
      <c r="KZ52" s="39">
        <v>399975.0</v>
      </c>
      <c r="LA52" s="34">
        <v>164230.0</v>
      </c>
      <c r="LB52" s="34">
        <v>130596.0</v>
      </c>
      <c r="LC52" s="34">
        <v>62448.0</v>
      </c>
      <c r="LD52" s="73">
        <v>33476.0</v>
      </c>
      <c r="LE52" s="39">
        <v>454441.0</v>
      </c>
      <c r="LF52" s="34">
        <v>166662.0</v>
      </c>
      <c r="LG52" s="34">
        <v>247747.0</v>
      </c>
      <c r="LH52" s="73">
        <v>28147.0</v>
      </c>
      <c r="LI52" s="39">
        <v>443441.0</v>
      </c>
      <c r="LJ52" s="34">
        <v>124205.0</v>
      </c>
      <c r="LK52" s="34">
        <v>280315.0</v>
      </c>
      <c r="LL52" s="73">
        <v>28240.0</v>
      </c>
      <c r="LM52" s="39">
        <v>442501.0</v>
      </c>
      <c r="LN52" s="34">
        <v>159163.0</v>
      </c>
      <c r="LO52" s="73">
        <v>265760.0</v>
      </c>
      <c r="LP52" s="39">
        <v>447409.0</v>
      </c>
      <c r="LQ52" s="34">
        <v>165523.0</v>
      </c>
      <c r="LR52" s="73">
        <v>268135.0</v>
      </c>
      <c r="LS52" s="39">
        <v>371581.0</v>
      </c>
      <c r="LT52" s="34">
        <v>177325.0</v>
      </c>
      <c r="LU52" s="34">
        <v>171101.0</v>
      </c>
      <c r="LV52" s="73">
        <v>10019.0</v>
      </c>
      <c r="LW52" s="39">
        <v>354614.0</v>
      </c>
      <c r="LX52" s="34">
        <v>155232.0</v>
      </c>
      <c r="LY52" s="73">
        <v>176553.0</v>
      </c>
      <c r="LZ52" s="39">
        <v>319835.0</v>
      </c>
      <c r="MA52" s="34">
        <v>146453.0</v>
      </c>
      <c r="MB52" s="73">
        <v>161135.0</v>
      </c>
      <c r="MC52" s="39">
        <v>267187.0</v>
      </c>
      <c r="MD52" s="34">
        <v>114644.0</v>
      </c>
      <c r="ME52" s="34">
        <v>144398.0</v>
      </c>
      <c r="MF52" s="73">
        <v>7986.0</v>
      </c>
      <c r="MG52" s="39">
        <v>257177.0</v>
      </c>
      <c r="MH52" s="34">
        <v>123926.0</v>
      </c>
      <c r="MI52" s="73">
        <v>130067.0</v>
      </c>
      <c r="MJ52" s="39">
        <v>192305.0</v>
      </c>
      <c r="MK52" s="34">
        <v>86477.0</v>
      </c>
      <c r="ML52" s="73">
        <v>104994.0</v>
      </c>
      <c r="MM52" s="39">
        <v>193603.0</v>
      </c>
      <c r="MN52" s="34">
        <v>84703.0</v>
      </c>
      <c r="MO52" s="73">
        <v>108900.0</v>
      </c>
      <c r="MP52" s="39">
        <v>149342.0</v>
      </c>
      <c r="MQ52" s="34">
        <v>65884.0</v>
      </c>
      <c r="MR52" s="73">
        <v>83458.0</v>
      </c>
      <c r="MS52" s="39">
        <v>152183.0</v>
      </c>
      <c r="MT52" s="34">
        <v>65021.0</v>
      </c>
      <c r="MU52" s="34">
        <v>86113.0</v>
      </c>
      <c r="MV52" s="34">
        <v>888.0</v>
      </c>
      <c r="MW52" s="73">
        <v>161.0</v>
      </c>
      <c r="MX52" s="39">
        <v>119512.0</v>
      </c>
      <c r="MY52" s="34">
        <v>52843.0</v>
      </c>
      <c r="MZ52" s="34">
        <v>66090.0</v>
      </c>
      <c r="NA52" s="73">
        <v>579.0</v>
      </c>
      <c r="NB52" s="39">
        <v>64682.0</v>
      </c>
      <c r="NC52" s="34">
        <v>33658.0</v>
      </c>
      <c r="ND52" s="34">
        <v>22210.0</v>
      </c>
      <c r="NE52" s="73">
        <v>8814.0</v>
      </c>
      <c r="NF52" s="39">
        <v>39166.0</v>
      </c>
      <c r="NG52" s="34">
        <v>15001.0</v>
      </c>
      <c r="NH52" s="34">
        <v>13747.0</v>
      </c>
      <c r="NI52" s="73">
        <v>10418.0</v>
      </c>
      <c r="NJ52" s="39"/>
      <c r="NK52" s="34"/>
      <c r="NL52" s="34"/>
      <c r="NM52" s="73"/>
      <c r="NN52" s="39"/>
      <c r="NO52" s="34"/>
      <c r="NP52" s="73"/>
      <c r="NQ52" s="39"/>
      <c r="NR52" s="34"/>
      <c r="NS52" s="34"/>
      <c r="NT52" s="34"/>
      <c r="NU52" s="34"/>
      <c r="NV52" s="39"/>
      <c r="NW52" s="34"/>
      <c r="NX52" s="34"/>
      <c r="NY52" s="34"/>
      <c r="NZ52" s="39"/>
      <c r="OA52" s="34"/>
      <c r="OB52" s="73"/>
      <c r="OC52" s="14"/>
      <c r="OD52" s="40">
        <f t="shared" si="145"/>
        <v>-1.521209798</v>
      </c>
      <c r="OE52" s="40">
        <f t="shared" si="146"/>
        <v>1.551863087</v>
      </c>
      <c r="OF52" s="40">
        <f t="shared" si="147"/>
        <v>3.367333957</v>
      </c>
      <c r="OG52" s="40">
        <f t="shared" si="148"/>
        <v>1.435934536</v>
      </c>
      <c r="OH52" s="40">
        <f t="shared" si="149"/>
        <v>-0.1546597018</v>
      </c>
      <c r="OI52" s="40">
        <f t="shared" si="150"/>
        <v>1.183933342</v>
      </c>
      <c r="OJ52" s="40">
        <f t="shared" si="151"/>
        <v>-0.6604105596</v>
      </c>
      <c r="OK52" s="40">
        <f t="shared" si="152"/>
        <v>5.725024965</v>
      </c>
      <c r="OL52" s="40">
        <f t="shared" si="153"/>
        <v>4.54580097</v>
      </c>
      <c r="OM52" s="40">
        <f t="shared" si="154"/>
        <v>2.715032863</v>
      </c>
      <c r="ON52" s="40">
        <f t="shared" si="155"/>
        <v>-0.1906420048</v>
      </c>
      <c r="OO52" s="40">
        <f t="shared" si="156"/>
        <v>6.805680865</v>
      </c>
      <c r="OP52" s="40">
        <f t="shared" si="157"/>
        <v>-1.556876352</v>
      </c>
      <c r="OQ52" s="40">
        <f t="shared" si="158"/>
        <v>0.8492466295</v>
      </c>
      <c r="OR52" s="40">
        <f t="shared" si="159"/>
        <v>-1.947299121</v>
      </c>
      <c r="OS52" s="40">
        <f t="shared" si="160"/>
        <v>-4.186371918</v>
      </c>
      <c r="OT52" s="40">
        <f t="shared" si="161"/>
        <v>-5.708756512</v>
      </c>
      <c r="OU52" s="40">
        <f t="shared" si="162"/>
        <v>-0.09413665602</v>
      </c>
      <c r="OV52" s="40">
        <f t="shared" si="163"/>
        <v>-4.683990134</v>
      </c>
      <c r="OW52" s="40">
        <f t="shared" si="164"/>
        <v>-4.074446278</v>
      </c>
      <c r="OX52" s="40">
        <f t="shared" si="165"/>
        <v>5.371311657</v>
      </c>
      <c r="OY52" s="40">
        <f t="shared" si="166"/>
        <v>7.894412945</v>
      </c>
      <c r="OZ52" s="40">
        <f t="shared" si="167"/>
        <v>4.074490766</v>
      </c>
      <c r="PA52" s="40">
        <f t="shared" si="168"/>
        <v>-16.8470838</v>
      </c>
      <c r="PB52" s="40">
        <f t="shared" si="169"/>
        <v>-17.585316</v>
      </c>
      <c r="PC52" s="40">
        <f t="shared" si="170"/>
        <v>-5.217019461</v>
      </c>
      <c r="PD52" s="40">
        <f t="shared" si="171"/>
        <v>-8.640077422</v>
      </c>
      <c r="PE52" s="40">
        <f t="shared" si="172"/>
        <v>-5.277893424</v>
      </c>
      <c r="PF52" s="40">
        <f t="shared" si="173"/>
        <v>-9.28080575</v>
      </c>
      <c r="PG52" s="40">
        <f t="shared" si="174"/>
        <v>-9.388886965</v>
      </c>
      <c r="PH52" s="40">
        <f t="shared" si="175"/>
        <v>-9.623929872</v>
      </c>
      <c r="PI52" s="40">
        <f t="shared" si="176"/>
        <v>-0.7965065512</v>
      </c>
      <c r="PJ52" s="40">
        <f t="shared" si="177"/>
        <v>-3.643468813</v>
      </c>
      <c r="PK52" s="40">
        <f t="shared" si="178"/>
        <v>-2.681264769</v>
      </c>
      <c r="PL52" s="40">
        <f t="shared" si="179"/>
        <v>-5.692115355</v>
      </c>
      <c r="PM52" s="40">
        <f t="shared" si="180"/>
        <v>-2.727143706</v>
      </c>
      <c r="PN52" s="40">
        <f t="shared" si="181"/>
        <v>1.102275566</v>
      </c>
      <c r="PO52" s="40">
        <f t="shared" si="182"/>
        <v>-3.585994958</v>
      </c>
      <c r="PP52" s="40">
        <f t="shared" si="183"/>
        <v>-0.8422973903</v>
      </c>
      <c r="PQ52" s="40">
        <f t="shared" si="184"/>
        <v>0.3423183477</v>
      </c>
      <c r="PR52" s="40">
        <f t="shared" si="185"/>
        <v>-13.35408138</v>
      </c>
      <c r="PS52" s="40">
        <f t="shared" si="186"/>
        <v>6.577488684</v>
      </c>
      <c r="PT52" s="40">
        <f t="shared" si="187"/>
        <v>4.85047534</v>
      </c>
      <c r="PU52" s="40" t="str">
        <f t="shared" si="188"/>
        <v>#DIV/0!</v>
      </c>
      <c r="PV52" s="40" t="str">
        <f t="shared" si="189"/>
        <v>#DIV/0!</v>
      </c>
      <c r="PW52" s="40" t="str">
        <f t="shared" si="190"/>
        <v>#DIV/0!</v>
      </c>
      <c r="PX52" s="40" t="str">
        <f t="shared" si="191"/>
        <v>#DIV/0!</v>
      </c>
      <c r="PY52" s="40" t="str">
        <f t="shared" si="192"/>
        <v>#DIV/0!</v>
      </c>
    </row>
    <row r="53">
      <c r="A53" s="57" t="s">
        <v>210</v>
      </c>
      <c r="B53" s="42">
        <f t="shared" si="2"/>
        <v>21.87735735</v>
      </c>
      <c r="C53" s="43">
        <f t="shared" si="3"/>
        <v>68.17263308</v>
      </c>
      <c r="D53" s="43">
        <f t="shared" si="4"/>
        <v>5.193297609</v>
      </c>
      <c r="E53" s="44" t="str">
        <f t="shared" si="115"/>
        <v>R+</v>
      </c>
      <c r="F53" s="45">
        <f t="shared" si="116"/>
        <v>26.81854039</v>
      </c>
      <c r="G53" s="42">
        <f t="shared" si="5"/>
        <v>27.81888774</v>
      </c>
      <c r="H53" s="43">
        <f t="shared" si="6"/>
        <v>68.64262169</v>
      </c>
      <c r="I53" s="44" t="str">
        <f t="shared" si="117"/>
        <v>R+</v>
      </c>
      <c r="J53" s="45">
        <f t="shared" si="118"/>
        <v>23.12515333</v>
      </c>
      <c r="K53" s="42">
        <f t="shared" si="7"/>
        <v>32.54089799</v>
      </c>
      <c r="L53" s="43">
        <f t="shared" si="8"/>
        <v>64.7762882</v>
      </c>
      <c r="M53" s="44" t="str">
        <f t="shared" si="119"/>
        <v>R+</v>
      </c>
      <c r="N53" s="45">
        <f t="shared" si="120"/>
        <v>20.25036765</v>
      </c>
      <c r="O53" s="42">
        <f t="shared" si="9"/>
        <v>29.07471614</v>
      </c>
      <c r="P53" s="43">
        <f t="shared" si="10"/>
        <v>68.86184005</v>
      </c>
      <c r="Q53" s="44" t="str">
        <f t="shared" si="121"/>
        <v>R+</v>
      </c>
      <c r="R53" s="45">
        <f t="shared" si="122"/>
        <v>19.06857191</v>
      </c>
      <c r="S53" s="42">
        <f t="shared" si="11"/>
        <v>27.69898008</v>
      </c>
      <c r="T53" s="43">
        <f t="shared" si="12"/>
        <v>67.75650215</v>
      </c>
      <c r="U53" s="43">
        <f t="shared" si="821"/>
        <v>2.118149218</v>
      </c>
      <c r="V53" s="44" t="str">
        <f t="shared" si="123"/>
        <v>R+</v>
      </c>
      <c r="W53" s="45">
        <f t="shared" si="124"/>
        <v>21.25203365</v>
      </c>
      <c r="X53" s="42">
        <f t="shared" si="14"/>
        <v>36.83586125</v>
      </c>
      <c r="Y53" s="43">
        <f t="shared" si="15"/>
        <v>49.81211981</v>
      </c>
      <c r="Z53" s="43">
        <f t="shared" si="16"/>
        <v>12.25498769</v>
      </c>
      <c r="AA53" s="44" t="str">
        <f t="shared" si="125"/>
        <v>R+</v>
      </c>
      <c r="AB53" s="45">
        <f t="shared" si="126"/>
        <v>12.22318075</v>
      </c>
      <c r="AC53" s="42">
        <f t="shared" si="17"/>
        <v>33.97383178</v>
      </c>
      <c r="AD53" s="43">
        <f t="shared" si="18"/>
        <v>39.54990654</v>
      </c>
      <c r="AE53" s="43">
        <f t="shared" si="19"/>
        <v>25.55165109</v>
      </c>
      <c r="AF53" s="44" t="str">
        <f t="shared" si="127"/>
        <v>R+</v>
      </c>
      <c r="AG53" s="45">
        <f t="shared" si="128"/>
        <v>7.246942491</v>
      </c>
      <c r="AH53" s="42">
        <f t="shared" si="20"/>
        <v>38.01337857</v>
      </c>
      <c r="AI53" s="43">
        <f t="shared" si="21"/>
        <v>60.53038499</v>
      </c>
      <c r="AJ53" s="44" t="str">
        <f t="shared" si="129"/>
        <v>R+</v>
      </c>
      <c r="AK53" s="45">
        <f t="shared" si="130"/>
        <v>7.523317752</v>
      </c>
      <c r="AL53" s="42">
        <f t="shared" si="22"/>
        <v>28.2428771</v>
      </c>
      <c r="AM53" s="43">
        <f t="shared" si="23"/>
        <v>70.50982177</v>
      </c>
      <c r="AN53" s="44" t="str">
        <f t="shared" si="131"/>
        <v>R+</v>
      </c>
      <c r="AO53" s="45">
        <f t="shared" si="132"/>
        <v>12.23078002</v>
      </c>
      <c r="AP53" s="42">
        <f t="shared" si="24"/>
        <v>27.97021159</v>
      </c>
      <c r="AQ53" s="43">
        <f t="shared" si="25"/>
        <v>62.6439481</v>
      </c>
      <c r="AR53" s="43">
        <f t="shared" si="26"/>
        <v>6.831415912</v>
      </c>
      <c r="AS53" s="44" t="str">
        <f t="shared" si="133"/>
        <v>R+</v>
      </c>
      <c r="AT53" s="45">
        <f t="shared" si="134"/>
        <v>13.82728454</v>
      </c>
      <c r="AU53" s="42">
        <f t="shared" si="27"/>
        <v>39.80926553</v>
      </c>
      <c r="AV53" s="43">
        <f t="shared" si="28"/>
        <v>59.30358251</v>
      </c>
      <c r="AW53" s="44" t="str">
        <f t="shared" si="135"/>
        <v>R+</v>
      </c>
      <c r="AX53" s="45">
        <f t="shared" si="136"/>
        <v>10.88669028</v>
      </c>
      <c r="AY53" s="42">
        <f t="shared" si="29"/>
        <v>30.4719379</v>
      </c>
      <c r="AZ53" s="43">
        <f t="shared" si="30"/>
        <v>69.01421996</v>
      </c>
      <c r="BA53" s="44" t="str">
        <f t="shared" si="137"/>
        <v>R+</v>
      </c>
      <c r="BB53" s="45">
        <f t="shared" si="138"/>
        <v>7.584565833</v>
      </c>
      <c r="BC53" s="42">
        <f t="shared" si="31"/>
        <v>35.51196887</v>
      </c>
      <c r="BD53" s="43">
        <f t="shared" si="32"/>
        <v>55.75802838</v>
      </c>
      <c r="BE53" s="43">
        <f t="shared" si="33"/>
        <v>8.730002751</v>
      </c>
      <c r="BF53" s="44" t="str">
        <f t="shared" si="139"/>
        <v>R+</v>
      </c>
      <c r="BG53" s="45">
        <f t="shared" si="140"/>
        <v>10.68535425</v>
      </c>
      <c r="BH53" s="42">
        <f t="shared" si="193"/>
        <v>56.55847978</v>
      </c>
      <c r="BI53" s="43">
        <f t="shared" si="34"/>
        <v>43.44152022</v>
      </c>
      <c r="BJ53" s="44" t="str">
        <f t="shared" si="141"/>
        <v>R+</v>
      </c>
      <c r="BK53" s="45">
        <f t="shared" si="142"/>
        <v>4.787322615</v>
      </c>
      <c r="BL53" s="42">
        <f t="shared" si="35"/>
        <v>44.98515435</v>
      </c>
      <c r="BM53" s="43">
        <f t="shared" si="36"/>
        <v>55.01484565</v>
      </c>
      <c r="BN53" s="43">
        <f t="shared" si="37"/>
        <v>0</v>
      </c>
      <c r="BO53" s="44" t="str">
        <f t="shared" si="143"/>
        <v>R+</v>
      </c>
      <c r="BP53" s="45">
        <f t="shared" si="144"/>
        <v>5.097407055</v>
      </c>
      <c r="BQ53" s="42">
        <f t="shared" si="358"/>
        <v>39.92201536</v>
      </c>
      <c r="BR53" s="43">
        <f t="shared" si="359"/>
        <v>60.07798464</v>
      </c>
      <c r="BS53" s="43">
        <f t="shared" si="360"/>
        <v>0</v>
      </c>
      <c r="BT53" s="44" t="str">
        <f t="shared" si="361"/>
        <v>R+</v>
      </c>
      <c r="BU53" s="45">
        <f t="shared" si="362"/>
        <v>2.326333247</v>
      </c>
      <c r="BV53" s="42">
        <f t="shared" si="363"/>
        <v>37.08597999</v>
      </c>
      <c r="BW53" s="43">
        <f t="shared" si="364"/>
        <v>62.70512414</v>
      </c>
      <c r="BX53" s="44" t="str">
        <f t="shared" si="365"/>
        <v>R+</v>
      </c>
      <c r="BY53" s="45">
        <f t="shared" si="366"/>
        <v>7.384497816</v>
      </c>
      <c r="BZ53" s="42">
        <f t="shared" si="367"/>
        <v>51.61843727</v>
      </c>
      <c r="CA53" s="43">
        <f t="shared" si="368"/>
        <v>47.2733547</v>
      </c>
      <c r="CB53" s="51"/>
      <c r="CC53" s="43">
        <f t="shared" si="733"/>
        <v>0.9179196451</v>
      </c>
      <c r="CD53" s="44" t="str">
        <f t="shared" si="369"/>
        <v>R+</v>
      </c>
      <c r="CE53" s="45">
        <f t="shared" si="370"/>
        <v>0.1726434057</v>
      </c>
      <c r="CF53" s="42">
        <f t="shared" si="371"/>
        <v>48.76554174</v>
      </c>
      <c r="CG53" s="43">
        <f t="shared" si="372"/>
        <v>51.23445826</v>
      </c>
      <c r="CH53" s="44" t="str">
        <f t="shared" si="373"/>
        <v>R+</v>
      </c>
      <c r="CI53" s="45">
        <f t="shared" si="374"/>
        <v>5.008259669</v>
      </c>
      <c r="CJ53" s="42">
        <f t="shared" si="375"/>
        <v>52.82163222</v>
      </c>
      <c r="CK53" s="43">
        <f t="shared" si="376"/>
        <v>46.89326443</v>
      </c>
      <c r="CL53" s="44" t="str">
        <f t="shared" si="377"/>
        <v>R+</v>
      </c>
      <c r="CM53" s="45">
        <f t="shared" si="378"/>
        <v>2.027166582</v>
      </c>
      <c r="CN53" s="42">
        <f t="shared" si="379"/>
        <v>60.57534194</v>
      </c>
      <c r="CO53" s="43">
        <f t="shared" si="380"/>
        <v>37.47170687</v>
      </c>
      <c r="CP53" s="44" t="str">
        <f t="shared" si="381"/>
        <v>R+</v>
      </c>
      <c r="CQ53" s="45">
        <f t="shared" si="382"/>
        <v>0.6771407678</v>
      </c>
      <c r="CR53" s="42">
        <f t="shared" si="383"/>
        <v>56.07351334</v>
      </c>
      <c r="CS53" s="43">
        <f t="shared" si="384"/>
        <v>40.82320909</v>
      </c>
      <c r="CT53" s="43">
        <f t="shared" si="734"/>
        <v>2.917637838</v>
      </c>
      <c r="CU53" s="44" t="str">
        <f t="shared" si="386"/>
        <v>R+</v>
      </c>
      <c r="CV53" s="45">
        <f t="shared" si="387"/>
        <v>1.279711615</v>
      </c>
      <c r="CW53" s="42">
        <f t="shared" si="388"/>
        <v>35.37031448</v>
      </c>
      <c r="CX53" s="43">
        <f t="shared" si="389"/>
        <v>63.67839681</v>
      </c>
      <c r="CY53" s="44" t="str">
        <f t="shared" si="390"/>
        <v>R+</v>
      </c>
      <c r="CZ53" s="45">
        <f t="shared" si="391"/>
        <v>5.492040354</v>
      </c>
      <c r="DA53" s="42">
        <f t="shared" si="392"/>
        <v>16.10513141</v>
      </c>
      <c r="DB53" s="43">
        <f t="shared" si="393"/>
        <v>52.38798498</v>
      </c>
      <c r="DC53" s="43">
        <f t="shared" si="539"/>
        <v>31.5068836</v>
      </c>
      <c r="DD53" s="44" t="str">
        <f t="shared" si="395"/>
        <v>R+</v>
      </c>
      <c r="DE53" s="45">
        <f t="shared" si="396"/>
        <v>11.27137264</v>
      </c>
      <c r="DF53" s="42">
        <f t="shared" si="397"/>
        <v>31.86288848</v>
      </c>
      <c r="DG53" s="43">
        <f t="shared" si="398"/>
        <v>64.15173675</v>
      </c>
      <c r="DH53" s="51"/>
      <c r="DI53" s="44" t="str">
        <f t="shared" si="400"/>
        <v>R+</v>
      </c>
      <c r="DJ53" s="45">
        <f t="shared" si="401"/>
        <v>2.932929941</v>
      </c>
      <c r="DK53" s="42">
        <f t="shared" si="402"/>
        <v>54.62191358</v>
      </c>
      <c r="DL53" s="43">
        <f t="shared" si="403"/>
        <v>41.85570988</v>
      </c>
      <c r="DM53" s="43">
        <f t="shared" si="404"/>
        <v>2.802854938</v>
      </c>
      <c r="DN53" s="44" t="str">
        <f t="shared" si="405"/>
        <v>D+</v>
      </c>
      <c r="DO53" s="45">
        <f t="shared" si="406"/>
        <v>4.972644764</v>
      </c>
      <c r="DP53" s="42">
        <f t="shared" si="407"/>
        <v>36.19727634</v>
      </c>
      <c r="DQ53" s="43">
        <f t="shared" si="824"/>
        <v>34.42405901</v>
      </c>
      <c r="DR53" s="43">
        <f t="shared" si="735"/>
        <v>21.82712313</v>
      </c>
      <c r="DS53" s="43">
        <f t="shared" si="410"/>
        <v>6.525439758</v>
      </c>
      <c r="DT53" s="44" t="str">
        <f t="shared" si="411"/>
        <v>R+</v>
      </c>
      <c r="DU53" s="45">
        <f t="shared" si="412"/>
        <v>13.08867957</v>
      </c>
      <c r="DV53" s="42">
        <f t="shared" si="652"/>
        <v>39.66603738</v>
      </c>
      <c r="DW53" s="43">
        <f t="shared" si="653"/>
        <v>55.42822197</v>
      </c>
      <c r="DX53" s="43">
        <f t="shared" si="918"/>
        <v>4.560078705</v>
      </c>
      <c r="DY53" s="44" t="str">
        <f t="shared" si="655"/>
        <v>R+</v>
      </c>
      <c r="DZ53" s="45">
        <f t="shared" si="656"/>
        <v>3.782347655</v>
      </c>
      <c r="EA53" s="42">
        <f t="shared" si="736"/>
        <v>29.08036994</v>
      </c>
      <c r="EB53" s="43">
        <f t="shared" si="737"/>
        <v>66.72202683</v>
      </c>
      <c r="EC53" s="43">
        <f t="shared" si="820"/>
        <v>3.490946984</v>
      </c>
      <c r="ED53" s="44" t="str">
        <f t="shared" si="739"/>
        <v>R+</v>
      </c>
      <c r="EE53" s="45">
        <f t="shared" si="740"/>
        <v>9.630564471</v>
      </c>
      <c r="EF53" s="42">
        <f t="shared" si="741"/>
        <v>41.17146676</v>
      </c>
      <c r="EG53" s="43">
        <f t="shared" si="742"/>
        <v>58.66245392</v>
      </c>
      <c r="EH53" s="44" t="str">
        <f t="shared" si="743"/>
        <v>R+</v>
      </c>
      <c r="EI53" s="45">
        <f t="shared" si="744"/>
        <v>5.60583312</v>
      </c>
      <c r="EJ53" s="42">
        <f t="shared" si="745"/>
        <v>51.49345723</v>
      </c>
      <c r="EK53" s="43">
        <f t="shared" si="746"/>
        <v>47.75270245</v>
      </c>
      <c r="EL53" s="44" t="str">
        <f t="shared" si="747"/>
        <v>D+</v>
      </c>
      <c r="EM53" s="45">
        <f t="shared" si="748"/>
        <v>4.091636296</v>
      </c>
      <c r="EN53" s="55"/>
      <c r="EO53" s="43">
        <f t="shared" si="859"/>
        <v>50.51688079</v>
      </c>
      <c r="EP53" s="43">
        <f t="shared" si="860"/>
        <v>46.14281446</v>
      </c>
      <c r="EQ53" s="44" t="str">
        <f t="shared" si="861"/>
        <v>R+</v>
      </c>
      <c r="ER53" s="45">
        <f t="shared" si="862"/>
        <v>51.68966607</v>
      </c>
      <c r="ES53" s="55"/>
      <c r="ET53" s="51"/>
      <c r="EU53" s="58"/>
      <c r="EV53" s="59"/>
      <c r="EW53" s="55"/>
      <c r="EX53" s="51"/>
      <c r="EY53" s="58"/>
      <c r="EZ53" s="59"/>
      <c r="FA53" s="55"/>
      <c r="FB53" s="51"/>
      <c r="FC53" s="51"/>
      <c r="FD53" s="58"/>
      <c r="FE53" s="59"/>
      <c r="FF53" s="55"/>
      <c r="FG53" s="51"/>
      <c r="FH53" s="58"/>
      <c r="FI53" s="59"/>
      <c r="FJ53" s="55"/>
      <c r="FK53" s="51"/>
      <c r="FL53" s="58"/>
      <c r="FM53" s="59"/>
      <c r="FN53" s="55"/>
      <c r="FO53" s="51"/>
      <c r="FP53" s="58"/>
      <c r="FQ53" s="59"/>
      <c r="FR53" s="55"/>
      <c r="FS53" s="51"/>
      <c r="FT53" s="58"/>
      <c r="FU53" s="59"/>
      <c r="FV53" s="55"/>
      <c r="FW53" s="51"/>
      <c r="FX53" s="51"/>
      <c r="FY53" s="51"/>
      <c r="FZ53" s="55"/>
      <c r="GA53" s="51"/>
      <c r="GB53" s="51"/>
      <c r="GC53" s="55"/>
      <c r="GD53" s="51"/>
      <c r="GE53" s="51"/>
      <c r="GF53" s="60"/>
      <c r="GG53" s="59"/>
      <c r="GH53" s="55"/>
      <c r="GI53" s="51"/>
      <c r="GJ53" s="51"/>
      <c r="GK53" s="60"/>
      <c r="GL53" s="59"/>
      <c r="GM53" s="55"/>
      <c r="GN53" s="51"/>
      <c r="GO53" s="51"/>
      <c r="GP53" s="60"/>
      <c r="GQ53" s="59"/>
      <c r="GR53" s="55"/>
      <c r="GS53" s="51"/>
      <c r="GT53" s="60"/>
      <c r="GU53" s="59"/>
      <c r="GV53" s="55"/>
      <c r="GW53" s="51"/>
      <c r="GX53" s="51"/>
      <c r="GY53" s="51"/>
      <c r="GZ53" s="60"/>
      <c r="HA53" s="59"/>
      <c r="HB53" s="55"/>
      <c r="HC53" s="51"/>
      <c r="HD53" s="51"/>
      <c r="HE53" s="60"/>
      <c r="HF53" s="59"/>
      <c r="HG53" s="55"/>
      <c r="HH53" s="51"/>
      <c r="HI53" s="60"/>
      <c r="HJ53" s="59"/>
      <c r="HK53" s="14"/>
      <c r="HL53" s="56">
        <v>255849.0</v>
      </c>
      <c r="HM53" s="75">
        <v>55973.0</v>
      </c>
      <c r="HN53" s="75">
        <v>174419.0</v>
      </c>
      <c r="HO53" s="76">
        <v>13287.0</v>
      </c>
      <c r="HP53" s="39">
        <v>249061.0</v>
      </c>
      <c r="HQ53" s="34">
        <v>69286.0</v>
      </c>
      <c r="HR53" s="73">
        <v>170962.0</v>
      </c>
      <c r="HS53" s="39">
        <v>254658.0</v>
      </c>
      <c r="HT53" s="34">
        <v>82868.0</v>
      </c>
      <c r="HU53" s="73">
        <v>164958.0</v>
      </c>
      <c r="HV53" s="39">
        <v>243428.0</v>
      </c>
      <c r="HW53" s="34">
        <v>70776.0</v>
      </c>
      <c r="HX53" s="73">
        <v>167629.0</v>
      </c>
      <c r="HY53" s="39">
        <v>218351.0</v>
      </c>
      <c r="HZ53" s="34">
        <v>60481.0</v>
      </c>
      <c r="IA53" s="34">
        <v>147947.0</v>
      </c>
      <c r="IB53" s="73">
        <v>4625.0</v>
      </c>
      <c r="IC53" s="39">
        <v>211571.0</v>
      </c>
      <c r="ID53" s="34">
        <v>77934.0</v>
      </c>
      <c r="IE53" s="34">
        <v>105388.0</v>
      </c>
      <c r="IF53" s="73">
        <v>25928.0</v>
      </c>
      <c r="IG53" s="39">
        <v>200625.0</v>
      </c>
      <c r="IH53" s="34">
        <v>68160.0</v>
      </c>
      <c r="II53" s="34">
        <v>79347.0</v>
      </c>
      <c r="IJ53" s="73">
        <v>51263.0</v>
      </c>
      <c r="IK53" s="39">
        <v>176551.0</v>
      </c>
      <c r="IL53" s="34">
        <v>67113.0</v>
      </c>
      <c r="IM53" s="73">
        <v>106867.0</v>
      </c>
      <c r="IN53" s="39">
        <v>188968.0</v>
      </c>
      <c r="IO53" s="34">
        <v>53370.0</v>
      </c>
      <c r="IP53" s="73">
        <v>133241.0</v>
      </c>
      <c r="IQ53" s="39">
        <v>176713.0</v>
      </c>
      <c r="IR53" s="34">
        <v>49427.0</v>
      </c>
      <c r="IS53" s="34">
        <v>110700.0</v>
      </c>
      <c r="IT53" s="73">
        <v>12072.0</v>
      </c>
      <c r="IU53" s="39">
        <v>156343.0</v>
      </c>
      <c r="IV53" s="34">
        <v>62239.0</v>
      </c>
      <c r="IW53" s="73">
        <v>92717.0</v>
      </c>
      <c r="IX53" s="39">
        <v>145570.0</v>
      </c>
      <c r="IY53" s="34">
        <v>44358.0</v>
      </c>
      <c r="IZ53" s="73">
        <v>100464.0</v>
      </c>
      <c r="JA53" s="39">
        <v>127205.0</v>
      </c>
      <c r="JB53" s="34">
        <v>45173.0</v>
      </c>
      <c r="JC53" s="34">
        <v>70927.0</v>
      </c>
      <c r="JD53" s="73">
        <v>11105.0</v>
      </c>
      <c r="JE53" s="39">
        <v>142716.0</v>
      </c>
      <c r="JF53" s="34">
        <v>80718.0</v>
      </c>
      <c r="JG53" s="73">
        <v>61998.0</v>
      </c>
      <c r="JH53" s="39">
        <v>140782.0</v>
      </c>
      <c r="JI53" s="34">
        <v>63331.0</v>
      </c>
      <c r="JJ53" s="34">
        <v>77451.0</v>
      </c>
      <c r="JK53" s="73">
        <v>0.0</v>
      </c>
      <c r="JL53" s="39">
        <v>124127.0</v>
      </c>
      <c r="JM53" s="34">
        <v>49554.0</v>
      </c>
      <c r="JN53" s="34">
        <v>74573.0</v>
      </c>
      <c r="JO53" s="73">
        <v>0.0</v>
      </c>
      <c r="JP53" s="39">
        <v>129251.0</v>
      </c>
      <c r="JQ53" s="34">
        <v>47934.0</v>
      </c>
      <c r="JR53" s="73">
        <v>81047.0</v>
      </c>
      <c r="JS53" s="39">
        <v>101425.0</v>
      </c>
      <c r="JT53" s="34">
        <v>52354.0</v>
      </c>
      <c r="JU53" s="34">
        <v>47947.0</v>
      </c>
      <c r="JV53" s="34">
        <v>0.0</v>
      </c>
      <c r="JW53" s="73">
        <v>931.0</v>
      </c>
      <c r="JX53" s="39">
        <v>101340.0</v>
      </c>
      <c r="JY53" s="34">
        <v>49419.0</v>
      </c>
      <c r="JZ53" s="73">
        <v>51921.0</v>
      </c>
      <c r="KA53" s="39">
        <v>112240.0</v>
      </c>
      <c r="KB53" s="34">
        <v>59287.0</v>
      </c>
      <c r="KC53" s="73">
        <v>52633.0</v>
      </c>
      <c r="KD53" s="39">
        <v>103382.0</v>
      </c>
      <c r="KE53" s="34">
        <v>62624.0</v>
      </c>
      <c r="KF53" s="73">
        <v>38739.0</v>
      </c>
      <c r="KG53" s="39">
        <v>96962.0</v>
      </c>
      <c r="KH53" s="34">
        <v>54370.0</v>
      </c>
      <c r="KI53" s="34">
        <v>39583.0</v>
      </c>
      <c r="KJ53" s="73">
        <v>2829.0</v>
      </c>
      <c r="KK53" s="39">
        <v>82835.0</v>
      </c>
      <c r="KL53" s="34">
        <v>29299.0</v>
      </c>
      <c r="KM53" s="73">
        <v>52748.0</v>
      </c>
      <c r="KN53" s="39">
        <v>79900.0</v>
      </c>
      <c r="KO53" s="34">
        <v>12868.0</v>
      </c>
      <c r="KP53" s="34">
        <v>41858.0</v>
      </c>
      <c r="KQ53" s="73">
        <v>25174.0</v>
      </c>
      <c r="KR53" s="39">
        <v>54700.0</v>
      </c>
      <c r="KS53" s="34">
        <v>17429.0</v>
      </c>
      <c r="KT53" s="34">
        <v>35091.0</v>
      </c>
      <c r="KU53" s="73">
        <v>0.0</v>
      </c>
      <c r="KV53" s="39">
        <v>51840.0</v>
      </c>
      <c r="KW53" s="34">
        <v>28316.0</v>
      </c>
      <c r="KX53" s="34">
        <v>21698.0</v>
      </c>
      <c r="KY53" s="73">
        <v>1453.0</v>
      </c>
      <c r="KZ53" s="39">
        <v>42296.0</v>
      </c>
      <c r="LA53" s="34">
        <v>15310.0</v>
      </c>
      <c r="LB53" s="34">
        <v>14560.0</v>
      </c>
      <c r="LC53" s="34">
        <v>9232.0</v>
      </c>
      <c r="LD53" s="73">
        <v>2760.0</v>
      </c>
      <c r="LE53" s="39">
        <v>37609.0</v>
      </c>
      <c r="LF53" s="34">
        <v>14918.0</v>
      </c>
      <c r="LG53" s="34">
        <v>20846.0</v>
      </c>
      <c r="LH53" s="73">
        <v>1715.0</v>
      </c>
      <c r="LI53" s="39">
        <v>30708.0</v>
      </c>
      <c r="LJ53" s="34">
        <v>8930.0</v>
      </c>
      <c r="LK53" s="34">
        <v>20489.0</v>
      </c>
      <c r="LL53" s="73">
        <v>1072.0</v>
      </c>
      <c r="LM53" s="39">
        <v>24687.0</v>
      </c>
      <c r="LN53" s="34">
        <v>10164.0</v>
      </c>
      <c r="LO53" s="73">
        <v>14482.0</v>
      </c>
      <c r="LP53" s="39">
        <v>21092.0</v>
      </c>
      <c r="LQ53" s="34">
        <v>10861.0</v>
      </c>
      <c r="LR53" s="73">
        <v>10072.0</v>
      </c>
      <c r="LS53" s="39">
        <v>16735.0</v>
      </c>
      <c r="LT53" s="34">
        <v>0.0</v>
      </c>
      <c r="LU53" s="34">
        <v>8454.0</v>
      </c>
      <c r="LV53" s="73">
        <v>7722.0</v>
      </c>
      <c r="LW53" s="39"/>
      <c r="LX53" s="34"/>
      <c r="LY53" s="73"/>
      <c r="LZ53" s="39"/>
      <c r="MA53" s="34"/>
      <c r="MB53" s="73"/>
      <c r="MC53" s="39"/>
      <c r="MD53" s="34"/>
      <c r="ME53" s="34"/>
      <c r="MF53" s="73"/>
      <c r="MG53" s="39"/>
      <c r="MH53" s="34"/>
      <c r="MI53" s="73"/>
      <c r="MJ53" s="39"/>
      <c r="MK53" s="34"/>
      <c r="ML53" s="73"/>
      <c r="MM53" s="39"/>
      <c r="MN53" s="34"/>
      <c r="MO53" s="73"/>
      <c r="MP53" s="39"/>
      <c r="MQ53" s="34"/>
      <c r="MR53" s="73"/>
      <c r="MS53" s="39"/>
      <c r="MT53" s="34"/>
      <c r="MU53" s="34"/>
      <c r="MV53" s="34"/>
      <c r="MW53" s="73"/>
      <c r="MX53" s="39"/>
      <c r="MY53" s="34"/>
      <c r="MZ53" s="34"/>
      <c r="NA53" s="73"/>
      <c r="NB53" s="39"/>
      <c r="NC53" s="34"/>
      <c r="ND53" s="34"/>
      <c r="NE53" s="73"/>
      <c r="NF53" s="39"/>
      <c r="NG53" s="34"/>
      <c r="NH53" s="34"/>
      <c r="NI53" s="73"/>
      <c r="NJ53" s="39"/>
      <c r="NK53" s="34"/>
      <c r="NL53" s="34"/>
      <c r="NM53" s="73"/>
      <c r="NN53" s="39"/>
      <c r="NO53" s="34"/>
      <c r="NP53" s="73"/>
      <c r="NQ53" s="39"/>
      <c r="NR53" s="34"/>
      <c r="NS53" s="34"/>
      <c r="NT53" s="34"/>
      <c r="NU53" s="34"/>
      <c r="NV53" s="39"/>
      <c r="NW53" s="34"/>
      <c r="NX53" s="34"/>
      <c r="NY53" s="34"/>
      <c r="NZ53" s="39"/>
      <c r="OA53" s="34"/>
      <c r="OB53" s="73"/>
      <c r="OC53" s="14"/>
      <c r="OD53" s="40">
        <f t="shared" si="145"/>
        <v>-26.81854039</v>
      </c>
      <c r="OE53" s="40">
        <f t="shared" si="146"/>
        <v>-23.12515333</v>
      </c>
      <c r="OF53" s="40">
        <f t="shared" si="147"/>
        <v>-20.25036765</v>
      </c>
      <c r="OG53" s="40">
        <f t="shared" si="148"/>
        <v>-19.06857191</v>
      </c>
      <c r="OH53" s="40">
        <f t="shared" si="149"/>
        <v>-21.25203365</v>
      </c>
      <c r="OI53" s="40">
        <f t="shared" si="150"/>
        <v>-12.22318075</v>
      </c>
      <c r="OJ53" s="40">
        <f t="shared" si="151"/>
        <v>-7.246942491</v>
      </c>
      <c r="OK53" s="40">
        <f t="shared" si="152"/>
        <v>-7.523317752</v>
      </c>
      <c r="OL53" s="40">
        <f t="shared" si="153"/>
        <v>-12.23078002</v>
      </c>
      <c r="OM53" s="40">
        <f t="shared" si="154"/>
        <v>-13.82728454</v>
      </c>
      <c r="ON53" s="40">
        <f t="shared" si="155"/>
        <v>-10.88669028</v>
      </c>
      <c r="OO53" s="40">
        <f t="shared" si="156"/>
        <v>-7.584565833</v>
      </c>
      <c r="OP53" s="40">
        <f t="shared" si="157"/>
        <v>-10.68535425</v>
      </c>
      <c r="OQ53" s="40">
        <f t="shared" si="158"/>
        <v>-4.787322615</v>
      </c>
      <c r="OR53" s="40">
        <f t="shared" si="159"/>
        <v>-5.097407055</v>
      </c>
      <c r="OS53" s="40">
        <f t="shared" si="160"/>
        <v>-2.326333247</v>
      </c>
      <c r="OT53" s="40">
        <f t="shared" si="161"/>
        <v>-7.384497816</v>
      </c>
      <c r="OU53" s="40">
        <f t="shared" si="162"/>
        <v>-0.1726434057</v>
      </c>
      <c r="OV53" s="40">
        <f t="shared" si="163"/>
        <v>-5.008259669</v>
      </c>
      <c r="OW53" s="40">
        <f t="shared" si="164"/>
        <v>-2.027166582</v>
      </c>
      <c r="OX53" s="40">
        <f t="shared" si="165"/>
        <v>-0.6771407678</v>
      </c>
      <c r="OY53" s="40">
        <f t="shared" si="166"/>
        <v>-1.279711615</v>
      </c>
      <c r="OZ53" s="40">
        <f t="shared" si="167"/>
        <v>-5.492040354</v>
      </c>
      <c r="PA53" s="40">
        <f t="shared" si="168"/>
        <v>-11.27137264</v>
      </c>
      <c r="PB53" s="40">
        <f t="shared" si="169"/>
        <v>-2.932929941</v>
      </c>
      <c r="PC53" s="40">
        <f t="shared" si="170"/>
        <v>4.972644764</v>
      </c>
      <c r="PD53" s="40">
        <f t="shared" si="171"/>
        <v>-13.08867957</v>
      </c>
      <c r="PE53" s="40">
        <f t="shared" si="172"/>
        <v>-3.782347655</v>
      </c>
      <c r="PF53" s="40">
        <f t="shared" si="173"/>
        <v>-9.630564471</v>
      </c>
      <c r="PG53" s="40">
        <f t="shared" si="174"/>
        <v>-5.60583312</v>
      </c>
      <c r="PH53" s="40">
        <f t="shared" si="175"/>
        <v>4.091636296</v>
      </c>
      <c r="PI53" s="40">
        <f t="shared" si="176"/>
        <v>-51.68966607</v>
      </c>
      <c r="PJ53" s="40" t="str">
        <f t="shared" si="177"/>
        <v>#DIV/0!</v>
      </c>
      <c r="PK53" s="40" t="str">
        <f t="shared" si="178"/>
        <v>#DIV/0!</v>
      </c>
      <c r="PL53" s="40" t="str">
        <f t="shared" si="179"/>
        <v>#DIV/0!</v>
      </c>
      <c r="PM53" s="40" t="str">
        <f t="shared" si="180"/>
        <v>#DIV/0!</v>
      </c>
      <c r="PN53" s="40" t="str">
        <f t="shared" si="181"/>
        <v>#DIV/0!</v>
      </c>
      <c r="PO53" s="40" t="str">
        <f t="shared" si="182"/>
        <v>#DIV/0!</v>
      </c>
      <c r="PP53" s="40" t="str">
        <f t="shared" si="183"/>
        <v>#DIV/0!</v>
      </c>
      <c r="PQ53" s="40" t="str">
        <f t="shared" si="184"/>
        <v>#DIV/0!</v>
      </c>
      <c r="PR53" s="40" t="str">
        <f t="shared" si="185"/>
        <v>#DIV/0!</v>
      </c>
      <c r="PS53" s="40" t="str">
        <f t="shared" si="186"/>
        <v>#DIV/0!</v>
      </c>
      <c r="PT53" s="40" t="str">
        <f t="shared" si="187"/>
        <v>#DIV/0!</v>
      </c>
      <c r="PU53" s="40" t="str">
        <f t="shared" si="188"/>
        <v>#DIV/0!</v>
      </c>
      <c r="PV53" s="40" t="str">
        <f t="shared" si="189"/>
        <v>#DIV/0!</v>
      </c>
      <c r="PW53" s="40" t="str">
        <f t="shared" si="190"/>
        <v>#DIV/0!</v>
      </c>
      <c r="PX53" s="40" t="str">
        <f t="shared" si="191"/>
        <v>#DIV/0!</v>
      </c>
      <c r="PY53" s="40" t="str">
        <f t="shared" si="192"/>
        <v>#DIV/0!</v>
      </c>
    </row>
    <row r="54">
      <c r="A54" s="86" t="s">
        <v>211</v>
      </c>
      <c r="B54" s="87">
        <f t="shared" si="2"/>
        <v>90.86382153</v>
      </c>
      <c r="C54" s="88">
        <f t="shared" si="3"/>
        <v>4.087474459</v>
      </c>
      <c r="D54" s="88">
        <f t="shared" si="4"/>
        <v>1.57613375</v>
      </c>
      <c r="E54" s="89" t="str">
        <f t="shared" si="115"/>
        <v>D+</v>
      </c>
      <c r="F54" s="90">
        <f t="shared" si="116"/>
        <v>44.58196758</v>
      </c>
      <c r="G54" s="87">
        <f t="shared" si="5"/>
        <v>90.91311393</v>
      </c>
      <c r="H54" s="88">
        <f t="shared" si="6"/>
        <v>7.278291418</v>
      </c>
      <c r="I54" s="89" t="str">
        <f t="shared" si="117"/>
        <v>D+</v>
      </c>
      <c r="J54" s="90">
        <f t="shared" si="118"/>
        <v>40.62312988</v>
      </c>
      <c r="K54" s="87">
        <f t="shared" si="7"/>
        <v>92.45710976</v>
      </c>
      <c r="L54" s="88">
        <f t="shared" si="8"/>
        <v>6.532557466</v>
      </c>
      <c r="M54" s="89" t="str">
        <f t="shared" si="119"/>
        <v>D+</v>
      </c>
      <c r="N54" s="90">
        <f t="shared" si="120"/>
        <v>39.71242404</v>
      </c>
      <c r="O54" s="87">
        <f t="shared" si="9"/>
        <v>89.18386896</v>
      </c>
      <c r="P54" s="88">
        <f t="shared" si="10"/>
        <v>9.339766066</v>
      </c>
      <c r="Q54" s="89" t="str">
        <f t="shared" si="121"/>
        <v>D+</v>
      </c>
      <c r="R54" s="90">
        <f t="shared" si="122"/>
        <v>41.76440991</v>
      </c>
      <c r="S54" s="87">
        <f t="shared" si="11"/>
        <v>85.15508138</v>
      </c>
      <c r="T54" s="88">
        <f t="shared" si="12"/>
        <v>8.951727144</v>
      </c>
      <c r="U54" s="88">
        <f t="shared" si="821"/>
        <v>5.238392424</v>
      </c>
      <c r="V54" s="89" t="str">
        <f t="shared" si="123"/>
        <v>D+</v>
      </c>
      <c r="W54" s="90">
        <f t="shared" si="124"/>
        <v>40.21796647</v>
      </c>
      <c r="X54" s="87">
        <f t="shared" si="14"/>
        <v>85.19001109</v>
      </c>
      <c r="Y54" s="88">
        <f t="shared" si="15"/>
        <v>9.335795742</v>
      </c>
      <c r="Z54" s="88">
        <f t="shared" si="16"/>
        <v>1.944261977</v>
      </c>
      <c r="AA54" s="89" t="str">
        <f t="shared" si="125"/>
        <v>D+</v>
      </c>
      <c r="AB54" s="90">
        <f t="shared" si="126"/>
        <v>35.38828489</v>
      </c>
      <c r="AC54" s="87">
        <f t="shared" si="17"/>
        <v>84.64090486</v>
      </c>
      <c r="AD54" s="88">
        <f t="shared" si="18"/>
        <v>9.095143515</v>
      </c>
      <c r="AE54" s="88">
        <f t="shared" si="19"/>
        <v>4.254038282</v>
      </c>
      <c r="AF54" s="89" t="str">
        <f t="shared" si="127"/>
        <v>D+</v>
      </c>
      <c r="AG54" s="90">
        <f t="shared" si="128"/>
        <v>36.84215056</v>
      </c>
      <c r="AH54" s="87">
        <f t="shared" si="20"/>
        <v>82.6469719</v>
      </c>
      <c r="AI54" s="88">
        <f t="shared" si="21"/>
        <v>14.3044531</v>
      </c>
      <c r="AJ54" s="89" t="str">
        <f t="shared" si="129"/>
        <v>D+</v>
      </c>
      <c r="AK54" s="90">
        <f t="shared" si="130"/>
        <v>39.14731128</v>
      </c>
      <c r="AL54" s="87">
        <f t="shared" si="22"/>
        <v>85.38487751</v>
      </c>
      <c r="AM54" s="88">
        <f t="shared" si="23"/>
        <v>13.7296013</v>
      </c>
      <c r="AN54" s="89" t="str">
        <f t="shared" si="131"/>
        <v>D+</v>
      </c>
      <c r="AO54" s="90">
        <f t="shared" si="132"/>
        <v>45.31735369</v>
      </c>
      <c r="AP54" s="87">
        <f t="shared" si="24"/>
        <v>74.89317898</v>
      </c>
      <c r="AQ54" s="88">
        <f t="shared" si="25"/>
        <v>13.40682849</v>
      </c>
      <c r="AR54" s="88">
        <f t="shared" si="26"/>
        <v>9.276607491</v>
      </c>
      <c r="AS54" s="89" t="str">
        <f t="shared" si="133"/>
        <v>D+</v>
      </c>
      <c r="AT54" s="90">
        <f t="shared" si="134"/>
        <v>40.1220715</v>
      </c>
      <c r="AU54" s="87">
        <f t="shared" si="27"/>
        <v>81.63122668</v>
      </c>
      <c r="AV54" s="88">
        <f t="shared" si="28"/>
        <v>16.5095066</v>
      </c>
      <c r="AW54" s="89" t="str">
        <f t="shared" si="135"/>
        <v>D+</v>
      </c>
      <c r="AX54" s="90">
        <f t="shared" si="136"/>
        <v>32.12543671</v>
      </c>
      <c r="AY54" s="87">
        <f t="shared" si="29"/>
        <v>78.09706219</v>
      </c>
      <c r="AZ54" s="88">
        <f t="shared" si="30"/>
        <v>21.55536926</v>
      </c>
      <c r="BA54" s="89" t="str">
        <f t="shared" si="137"/>
        <v>D+</v>
      </c>
      <c r="BB54" s="90">
        <f t="shared" si="138"/>
        <v>40.15555964</v>
      </c>
      <c r="BC54" s="87">
        <f t="shared" si="31"/>
        <v>81.81946089</v>
      </c>
      <c r="BD54" s="88">
        <f t="shared" si="32"/>
        <v>18.18053911</v>
      </c>
      <c r="BE54" s="92"/>
      <c r="BF54" s="89" t="str">
        <f t="shared" si="139"/>
        <v>D+</v>
      </c>
      <c r="BG54" s="90">
        <f t="shared" si="140"/>
        <v>32.22540725</v>
      </c>
      <c r="BH54" s="87">
        <f t="shared" si="193"/>
        <v>85.49776683</v>
      </c>
      <c r="BI54" s="88">
        <f t="shared" si="34"/>
        <v>14.50223317</v>
      </c>
      <c r="BJ54" s="89" t="str">
        <f t="shared" si="141"/>
        <v>D+</v>
      </c>
      <c r="BK54" s="90">
        <f t="shared" si="142"/>
        <v>24.15196444</v>
      </c>
      <c r="BL54" s="91"/>
      <c r="BM54" s="92"/>
      <c r="BN54" s="92"/>
      <c r="BO54" s="93"/>
      <c r="BP54" s="94"/>
      <c r="BQ54" s="91"/>
      <c r="BR54" s="92"/>
      <c r="BS54" s="92"/>
      <c r="BT54" s="93"/>
      <c r="BU54" s="94"/>
      <c r="BV54" s="91"/>
      <c r="BW54" s="92"/>
      <c r="BX54" s="93"/>
      <c r="BY54" s="94"/>
      <c r="BZ54" s="91"/>
      <c r="CA54" s="92"/>
      <c r="CB54" s="92"/>
      <c r="CC54" s="92"/>
      <c r="CD54" s="93"/>
      <c r="CE54" s="94"/>
      <c r="CF54" s="91"/>
      <c r="CG54" s="92"/>
      <c r="CH54" s="93"/>
      <c r="CI54" s="94"/>
      <c r="CJ54" s="91"/>
      <c r="CK54" s="92"/>
      <c r="CL54" s="93"/>
      <c r="CM54" s="94"/>
      <c r="CN54" s="91"/>
      <c r="CO54" s="92"/>
      <c r="CP54" s="93"/>
      <c r="CQ54" s="94"/>
      <c r="CR54" s="91"/>
      <c r="CS54" s="92"/>
      <c r="CT54" s="92"/>
      <c r="CU54" s="93"/>
      <c r="CV54" s="94"/>
      <c r="CW54" s="91"/>
      <c r="CX54" s="92"/>
      <c r="CY54" s="93"/>
      <c r="CZ54" s="94"/>
      <c r="DA54" s="91"/>
      <c r="DB54" s="92"/>
      <c r="DC54" s="92"/>
      <c r="DD54" s="93"/>
      <c r="DE54" s="94"/>
      <c r="DF54" s="91"/>
      <c r="DG54" s="92"/>
      <c r="DH54" s="92"/>
      <c r="DI54" s="93"/>
      <c r="DJ54" s="94"/>
      <c r="DK54" s="91"/>
      <c r="DL54" s="92"/>
      <c r="DM54" s="92"/>
      <c r="DN54" s="93"/>
      <c r="DO54" s="94"/>
      <c r="DP54" s="91"/>
      <c r="DQ54" s="92"/>
      <c r="DR54" s="92"/>
      <c r="DS54" s="92"/>
      <c r="DT54" s="93"/>
      <c r="DU54" s="94"/>
      <c r="DV54" s="91"/>
      <c r="DW54" s="92"/>
      <c r="DX54" s="92"/>
      <c r="DY54" s="93"/>
      <c r="DZ54" s="94"/>
      <c r="EA54" s="91"/>
      <c r="EB54" s="92"/>
      <c r="EC54" s="92"/>
      <c r="ED54" s="93"/>
      <c r="EE54" s="94"/>
      <c r="EF54" s="91"/>
      <c r="EG54" s="92"/>
      <c r="EH54" s="93"/>
      <c r="EI54" s="94"/>
      <c r="EJ54" s="91"/>
      <c r="EK54" s="92"/>
      <c r="EL54" s="93"/>
      <c r="EM54" s="94"/>
      <c r="EN54" s="91"/>
      <c r="EO54" s="92"/>
      <c r="EP54" s="92"/>
      <c r="EQ54" s="93"/>
      <c r="ER54" s="94"/>
      <c r="ES54" s="91"/>
      <c r="ET54" s="92"/>
      <c r="EU54" s="93"/>
      <c r="EV54" s="94"/>
      <c r="EW54" s="91"/>
      <c r="EX54" s="92"/>
      <c r="EY54" s="93"/>
      <c r="EZ54" s="94"/>
      <c r="FA54" s="91"/>
      <c r="FB54" s="92"/>
      <c r="FC54" s="92"/>
      <c r="FD54" s="93"/>
      <c r="FE54" s="94"/>
      <c r="FF54" s="91"/>
      <c r="FG54" s="92"/>
      <c r="FH54" s="93"/>
      <c r="FI54" s="94"/>
      <c r="FJ54" s="91"/>
      <c r="FK54" s="92"/>
      <c r="FL54" s="93"/>
      <c r="FM54" s="94"/>
      <c r="FN54" s="91"/>
      <c r="FO54" s="92"/>
      <c r="FP54" s="93"/>
      <c r="FQ54" s="94"/>
      <c r="FR54" s="91"/>
      <c r="FS54" s="92"/>
      <c r="FT54" s="93"/>
      <c r="FU54" s="94"/>
      <c r="FV54" s="91"/>
      <c r="FW54" s="92"/>
      <c r="FX54" s="92"/>
      <c r="FY54" s="92"/>
      <c r="FZ54" s="91"/>
      <c r="GA54" s="92"/>
      <c r="GB54" s="92"/>
      <c r="GC54" s="91"/>
      <c r="GD54" s="92"/>
      <c r="GE54" s="92"/>
      <c r="GF54" s="95"/>
      <c r="GG54" s="94"/>
      <c r="GH54" s="91"/>
      <c r="GI54" s="92"/>
      <c r="GJ54" s="92"/>
      <c r="GK54" s="95"/>
      <c r="GL54" s="94"/>
      <c r="GM54" s="91"/>
      <c r="GN54" s="92"/>
      <c r="GO54" s="92"/>
      <c r="GP54" s="95"/>
      <c r="GQ54" s="94"/>
      <c r="GR54" s="91"/>
      <c r="GS54" s="92"/>
      <c r="GT54" s="95"/>
      <c r="GU54" s="94"/>
      <c r="GV54" s="91"/>
      <c r="GW54" s="92"/>
      <c r="GX54" s="92"/>
      <c r="GY54" s="92"/>
      <c r="GZ54" s="95"/>
      <c r="HA54" s="94"/>
      <c r="HB54" s="91"/>
      <c r="HC54" s="92"/>
      <c r="HD54" s="92"/>
      <c r="HE54" s="95"/>
      <c r="HF54" s="94"/>
      <c r="HG54" s="91"/>
      <c r="HH54" s="92"/>
      <c r="HI54" s="95"/>
      <c r="HJ54" s="94"/>
      <c r="HK54" s="14"/>
      <c r="HL54" s="108">
        <v>311268.0</v>
      </c>
      <c r="HM54" s="109">
        <v>282830.0</v>
      </c>
      <c r="HN54" s="109">
        <v>12723.0</v>
      </c>
      <c r="HO54" s="110">
        <v>4906.0</v>
      </c>
      <c r="HP54" s="25">
        <v>293764.0</v>
      </c>
      <c r="HQ54" s="23">
        <v>267070.0</v>
      </c>
      <c r="HR54" s="24">
        <v>21381.0</v>
      </c>
      <c r="HS54" s="25">
        <v>265853.0</v>
      </c>
      <c r="HT54" s="23">
        <v>245800.0</v>
      </c>
      <c r="HU54" s="24">
        <v>17367.0</v>
      </c>
      <c r="HV54" s="25">
        <v>227586.0</v>
      </c>
      <c r="HW54" s="23">
        <v>202970.0</v>
      </c>
      <c r="HX54" s="24">
        <v>21256.0</v>
      </c>
      <c r="HY54" s="25">
        <v>201894.0</v>
      </c>
      <c r="HZ54" s="23">
        <v>171923.0</v>
      </c>
      <c r="IA54" s="23">
        <v>18073.0</v>
      </c>
      <c r="IB54" s="24">
        <v>10576.0</v>
      </c>
      <c r="IC54" s="25">
        <v>185726.0</v>
      </c>
      <c r="ID54" s="23">
        <v>158220.0</v>
      </c>
      <c r="IE54" s="23">
        <v>17339.0</v>
      </c>
      <c r="IF54" s="24">
        <v>3611.0</v>
      </c>
      <c r="IG54" s="25">
        <v>227572.0</v>
      </c>
      <c r="IH54" s="23">
        <v>192619.0</v>
      </c>
      <c r="II54" s="23">
        <v>20698.0</v>
      </c>
      <c r="IJ54" s="24">
        <v>9681.0</v>
      </c>
      <c r="IK54" s="25">
        <v>192877.0</v>
      </c>
      <c r="IL54" s="23">
        <v>159407.0</v>
      </c>
      <c r="IM54" s="24">
        <v>27590.0</v>
      </c>
      <c r="IN54" s="25">
        <v>211288.0</v>
      </c>
      <c r="IO54" s="23">
        <v>180408.0</v>
      </c>
      <c r="IP54" s="24">
        <v>29009.0</v>
      </c>
      <c r="IQ54" s="25">
        <v>173889.0</v>
      </c>
      <c r="IR54" s="23">
        <v>130231.0</v>
      </c>
      <c r="IS54" s="23">
        <v>23313.0</v>
      </c>
      <c r="IT54" s="24">
        <v>16131.0</v>
      </c>
      <c r="IU54" s="25">
        <v>168830.0</v>
      </c>
      <c r="IV54" s="23">
        <v>137818.0</v>
      </c>
      <c r="IW54" s="24">
        <v>27873.0</v>
      </c>
      <c r="IX54" s="25">
        <v>163421.0</v>
      </c>
      <c r="IY54" s="23">
        <v>127627.0</v>
      </c>
      <c r="IZ54" s="24">
        <v>35226.0</v>
      </c>
      <c r="JA54" s="25">
        <v>170578.0</v>
      </c>
      <c r="JB54" s="23">
        <v>139566.0</v>
      </c>
      <c r="JC54" s="23">
        <v>31012.0</v>
      </c>
      <c r="JD54" s="24">
        <v>0.0</v>
      </c>
      <c r="JE54" s="25">
        <v>198597.0</v>
      </c>
      <c r="JF54" s="23">
        <v>169796.0</v>
      </c>
      <c r="JG54" s="24">
        <v>28801.0</v>
      </c>
      <c r="JH54" s="25"/>
      <c r="JI54" s="23"/>
      <c r="JJ54" s="23"/>
      <c r="JK54" s="24"/>
      <c r="JL54" s="25"/>
      <c r="JM54" s="23"/>
      <c r="JN54" s="23"/>
      <c r="JO54" s="24"/>
      <c r="JP54" s="25"/>
      <c r="JQ54" s="23"/>
      <c r="JR54" s="24"/>
      <c r="JS54" s="25"/>
      <c r="JT54" s="23"/>
      <c r="JU54" s="23"/>
      <c r="JV54" s="23"/>
      <c r="JW54" s="24"/>
      <c r="JX54" s="25"/>
      <c r="JY54" s="23"/>
      <c r="JZ54" s="24"/>
      <c r="KA54" s="25"/>
      <c r="KB54" s="23"/>
      <c r="KC54" s="24"/>
      <c r="KD54" s="25"/>
      <c r="KE54" s="23"/>
      <c r="KF54" s="24"/>
      <c r="KG54" s="25"/>
      <c r="KH54" s="23"/>
      <c r="KI54" s="23"/>
      <c r="KJ54" s="24"/>
      <c r="KK54" s="25"/>
      <c r="KL54" s="23"/>
      <c r="KM54" s="24"/>
      <c r="KN54" s="25"/>
      <c r="KO54" s="23"/>
      <c r="KP54" s="23"/>
      <c r="KQ54" s="24"/>
      <c r="KR54" s="25"/>
      <c r="KS54" s="23"/>
      <c r="KT54" s="23"/>
      <c r="KU54" s="24"/>
      <c r="KV54" s="25"/>
      <c r="KW54" s="23"/>
      <c r="KX54" s="23"/>
      <c r="KY54" s="24"/>
      <c r="KZ54" s="25"/>
      <c r="LA54" s="23"/>
      <c r="LB54" s="23"/>
      <c r="LC54" s="23"/>
      <c r="LD54" s="24"/>
      <c r="LE54" s="25"/>
      <c r="LF54" s="23"/>
      <c r="LG54" s="23"/>
      <c r="LH54" s="24"/>
      <c r="LI54" s="25"/>
      <c r="LJ54" s="23"/>
      <c r="LK54" s="23"/>
      <c r="LL54" s="24"/>
      <c r="LM54" s="25"/>
      <c r="LN54" s="23"/>
      <c r="LO54" s="24"/>
      <c r="LP54" s="25"/>
      <c r="LQ54" s="23"/>
      <c r="LR54" s="24"/>
      <c r="LS54" s="25"/>
      <c r="LT54" s="23"/>
      <c r="LU54" s="23"/>
      <c r="LV54" s="24"/>
      <c r="LW54" s="25"/>
      <c r="LX54" s="23"/>
      <c r="LY54" s="24"/>
      <c r="LZ54" s="25"/>
      <c r="MA54" s="23"/>
      <c r="MB54" s="24"/>
      <c r="MC54" s="25"/>
      <c r="MD54" s="23"/>
      <c r="ME54" s="23"/>
      <c r="MF54" s="24"/>
      <c r="MG54" s="25"/>
      <c r="MH54" s="23"/>
      <c r="MI54" s="24"/>
      <c r="MJ54" s="25"/>
      <c r="MK54" s="23"/>
      <c r="ML54" s="24"/>
      <c r="MM54" s="25"/>
      <c r="MN54" s="23"/>
      <c r="MO54" s="24"/>
      <c r="MP54" s="25"/>
      <c r="MQ54" s="23"/>
      <c r="MR54" s="24"/>
      <c r="MS54" s="25"/>
      <c r="MT54" s="23"/>
      <c r="MU54" s="23"/>
      <c r="MV54" s="23"/>
      <c r="MW54" s="24"/>
      <c r="MX54" s="25"/>
      <c r="MY54" s="23"/>
      <c r="MZ54" s="23"/>
      <c r="NA54" s="24"/>
      <c r="NB54" s="25"/>
      <c r="NC54" s="23"/>
      <c r="ND54" s="23"/>
      <c r="NE54" s="24"/>
      <c r="NF54" s="25"/>
      <c r="NG54" s="23"/>
      <c r="NH54" s="23"/>
      <c r="NI54" s="24"/>
      <c r="NJ54" s="25"/>
      <c r="NK54" s="23"/>
      <c r="NL54" s="23"/>
      <c r="NM54" s="24"/>
      <c r="NN54" s="25"/>
      <c r="NO54" s="23"/>
      <c r="NP54" s="24"/>
      <c r="NQ54" s="25"/>
      <c r="NR54" s="23"/>
      <c r="NS54" s="23"/>
      <c r="NT54" s="23"/>
      <c r="NU54" s="23"/>
      <c r="NV54" s="25"/>
      <c r="NW54" s="23"/>
      <c r="NX54" s="23"/>
      <c r="NY54" s="23"/>
      <c r="NZ54" s="25"/>
      <c r="OA54" s="23"/>
      <c r="OB54" s="24"/>
      <c r="OC54" s="14"/>
      <c r="OD54" s="99">
        <f t="shared" si="145"/>
        <v>44.58196758</v>
      </c>
      <c r="OE54" s="99">
        <f t="shared" si="146"/>
        <v>40.62312988</v>
      </c>
      <c r="OF54" s="99">
        <f t="shared" si="147"/>
        <v>39.71242404</v>
      </c>
      <c r="OG54" s="99">
        <f t="shared" si="148"/>
        <v>41.76440991</v>
      </c>
      <c r="OH54" s="99">
        <f t="shared" si="149"/>
        <v>40.21796647</v>
      </c>
      <c r="OI54" s="99">
        <f t="shared" si="150"/>
        <v>35.38828489</v>
      </c>
      <c r="OJ54" s="99">
        <f t="shared" si="151"/>
        <v>36.84215056</v>
      </c>
      <c r="OK54" s="99">
        <f t="shared" si="152"/>
        <v>39.14731128</v>
      </c>
      <c r="OL54" s="99">
        <f t="shared" si="153"/>
        <v>45.31735369</v>
      </c>
      <c r="OM54" s="99">
        <f t="shared" si="154"/>
        <v>40.1220715</v>
      </c>
      <c r="ON54" s="99">
        <f t="shared" si="155"/>
        <v>32.12543671</v>
      </c>
      <c r="OO54" s="99">
        <f t="shared" si="156"/>
        <v>40.15555964</v>
      </c>
      <c r="OP54" s="99">
        <f t="shared" si="157"/>
        <v>32.22540725</v>
      </c>
      <c r="OQ54" s="99">
        <f t="shared" si="158"/>
        <v>24.15196444</v>
      </c>
      <c r="OR54" s="99" t="str">
        <f t="shared" si="159"/>
        <v>#DIV/0!</v>
      </c>
      <c r="OS54" s="99" t="str">
        <f t="shared" si="160"/>
        <v>#DIV/0!</v>
      </c>
      <c r="OT54" s="99" t="str">
        <f t="shared" si="161"/>
        <v>#DIV/0!</v>
      </c>
      <c r="OU54" s="99" t="str">
        <f t="shared" si="162"/>
        <v>#DIV/0!</v>
      </c>
      <c r="OV54" s="99" t="str">
        <f t="shared" si="163"/>
        <v>#DIV/0!</v>
      </c>
      <c r="OW54" s="99" t="str">
        <f t="shared" si="164"/>
        <v>#DIV/0!</v>
      </c>
      <c r="OX54" s="99" t="str">
        <f t="shared" si="165"/>
        <v>#DIV/0!</v>
      </c>
      <c r="OY54" s="99" t="str">
        <f t="shared" si="166"/>
        <v>#DIV/0!</v>
      </c>
      <c r="OZ54" s="99" t="str">
        <f t="shared" si="167"/>
        <v>#DIV/0!</v>
      </c>
      <c r="PA54" s="99" t="str">
        <f t="shared" si="168"/>
        <v>#DIV/0!</v>
      </c>
      <c r="PB54" s="99" t="str">
        <f t="shared" si="169"/>
        <v>#DIV/0!</v>
      </c>
      <c r="PC54" s="99" t="str">
        <f t="shared" si="170"/>
        <v>#DIV/0!</v>
      </c>
      <c r="PD54" s="99" t="str">
        <f t="shared" si="171"/>
        <v>#DIV/0!</v>
      </c>
      <c r="PE54" s="99" t="str">
        <f t="shared" si="172"/>
        <v>#DIV/0!</v>
      </c>
      <c r="PF54" s="99" t="str">
        <f t="shared" si="173"/>
        <v>#DIV/0!</v>
      </c>
      <c r="PG54" s="99" t="str">
        <f t="shared" si="174"/>
        <v>#DIV/0!</v>
      </c>
      <c r="PH54" s="99" t="str">
        <f t="shared" si="175"/>
        <v>#DIV/0!</v>
      </c>
      <c r="PI54" s="99" t="str">
        <f t="shared" si="176"/>
        <v>#DIV/0!</v>
      </c>
      <c r="PJ54" s="99" t="str">
        <f t="shared" si="177"/>
        <v>#DIV/0!</v>
      </c>
      <c r="PK54" s="99" t="str">
        <f t="shared" si="178"/>
        <v>#DIV/0!</v>
      </c>
      <c r="PL54" s="99" t="str">
        <f t="shared" si="179"/>
        <v>#DIV/0!</v>
      </c>
      <c r="PM54" s="99" t="str">
        <f t="shared" si="180"/>
        <v>#DIV/0!</v>
      </c>
      <c r="PN54" s="99" t="str">
        <f t="shared" si="181"/>
        <v>#DIV/0!</v>
      </c>
      <c r="PO54" s="99" t="str">
        <f t="shared" si="182"/>
        <v>#DIV/0!</v>
      </c>
      <c r="PP54" s="99" t="str">
        <f t="shared" si="183"/>
        <v>#DIV/0!</v>
      </c>
      <c r="PQ54" s="99" t="str">
        <f t="shared" si="184"/>
        <v>#DIV/0!</v>
      </c>
      <c r="PR54" s="99" t="str">
        <f t="shared" si="185"/>
        <v>#DIV/0!</v>
      </c>
      <c r="PS54" s="99" t="str">
        <f t="shared" si="186"/>
        <v>#DIV/0!</v>
      </c>
      <c r="PT54" s="99" t="str">
        <f t="shared" si="187"/>
        <v>#DIV/0!</v>
      </c>
      <c r="PU54" s="99" t="str">
        <f t="shared" si="188"/>
        <v>#DIV/0!</v>
      </c>
      <c r="PV54" s="99" t="str">
        <f t="shared" si="189"/>
        <v>#DIV/0!</v>
      </c>
      <c r="PW54" s="99" t="str">
        <f t="shared" si="190"/>
        <v>#DIV/0!</v>
      </c>
      <c r="PX54" s="99" t="str">
        <f t="shared" si="191"/>
        <v>#DIV/0!</v>
      </c>
      <c r="PY54" s="99" t="str">
        <f t="shared" si="192"/>
        <v>#DIV/0!</v>
      </c>
    </row>
    <row r="55">
      <c r="A55" s="100"/>
      <c r="B55" s="44"/>
      <c r="C55" s="44"/>
      <c r="D55" s="44"/>
      <c r="E55" s="44"/>
      <c r="F55" s="32"/>
      <c r="G55" s="44"/>
      <c r="H55" s="44"/>
      <c r="I55" s="44"/>
      <c r="J55" s="32"/>
      <c r="K55" s="44"/>
      <c r="L55" s="44"/>
      <c r="M55" s="44"/>
      <c r="N55" s="32"/>
      <c r="O55" s="44"/>
      <c r="P55" s="44"/>
      <c r="Q55" s="44"/>
      <c r="R55" s="32"/>
      <c r="S55" s="44"/>
      <c r="T55" s="44"/>
      <c r="U55" s="44"/>
      <c r="V55" s="44"/>
      <c r="W55" s="32"/>
      <c r="X55" s="44"/>
      <c r="Y55" s="44"/>
      <c r="Z55" s="44"/>
      <c r="AA55" s="44"/>
      <c r="AB55" s="32"/>
      <c r="AC55" s="44"/>
      <c r="AD55" s="44"/>
      <c r="AE55" s="44"/>
      <c r="AF55" s="44"/>
      <c r="AG55" s="32"/>
      <c r="AH55" s="44"/>
      <c r="AI55" s="44"/>
      <c r="AJ55" s="44"/>
      <c r="AK55" s="32"/>
      <c r="AL55" s="44"/>
      <c r="AM55" s="44"/>
      <c r="AN55" s="44"/>
      <c r="AO55" s="32"/>
      <c r="AP55" s="44"/>
      <c r="AQ55" s="44"/>
      <c r="AR55" s="44"/>
      <c r="AS55" s="44"/>
      <c r="AT55" s="32"/>
      <c r="AU55" s="44"/>
      <c r="AV55" s="44"/>
      <c r="AW55" s="44"/>
      <c r="AX55" s="32"/>
      <c r="AY55" s="44"/>
      <c r="AZ55" s="44"/>
      <c r="BA55" s="44"/>
      <c r="BB55" s="32"/>
      <c r="BC55" s="44"/>
      <c r="BD55" s="44"/>
      <c r="BE55" s="44"/>
      <c r="BF55" s="44"/>
      <c r="BG55" s="32"/>
      <c r="BH55" s="44"/>
      <c r="BI55" s="44"/>
      <c r="BJ55" s="44"/>
      <c r="BK55" s="32"/>
      <c r="BL55" s="44"/>
      <c r="BM55" s="44"/>
      <c r="BN55" s="44"/>
      <c r="BO55" s="44"/>
      <c r="BP55" s="32"/>
      <c r="BQ55" s="44"/>
      <c r="BR55" s="44"/>
      <c r="BS55" s="44"/>
      <c r="BT55" s="44"/>
      <c r="BU55" s="32"/>
      <c r="BV55" s="44"/>
      <c r="BW55" s="44"/>
      <c r="BX55" s="44"/>
      <c r="BY55" s="32"/>
      <c r="BZ55" s="44"/>
      <c r="CA55" s="44"/>
      <c r="CB55" s="44"/>
      <c r="CC55" s="44"/>
      <c r="CD55" s="44"/>
      <c r="CE55" s="32"/>
      <c r="CF55" s="44"/>
      <c r="CG55" s="44"/>
      <c r="CH55" s="44"/>
      <c r="CI55" s="32"/>
      <c r="CJ55" s="44"/>
      <c r="CK55" s="44"/>
      <c r="CL55" s="44"/>
      <c r="CM55" s="32"/>
      <c r="CN55" s="44"/>
      <c r="CO55" s="44"/>
      <c r="CP55" s="44"/>
      <c r="CQ55" s="32"/>
      <c r="CR55" s="44"/>
      <c r="CS55" s="44"/>
      <c r="CT55" s="44"/>
      <c r="CU55" s="44"/>
      <c r="CV55" s="32"/>
      <c r="CW55" s="44"/>
      <c r="CX55" s="44"/>
      <c r="CY55" s="44"/>
      <c r="CZ55" s="32"/>
      <c r="DA55" s="44"/>
      <c r="DB55" s="44"/>
      <c r="DC55" s="44"/>
      <c r="DD55" s="44"/>
      <c r="DE55" s="32"/>
      <c r="DF55" s="44"/>
      <c r="DG55" s="44"/>
      <c r="DH55" s="44"/>
      <c r="DI55" s="44"/>
      <c r="DJ55" s="32"/>
      <c r="DK55" s="44"/>
      <c r="DL55" s="44"/>
      <c r="DM55" s="44"/>
      <c r="DN55" s="44"/>
      <c r="DO55" s="32"/>
      <c r="DP55" s="44"/>
      <c r="DQ55" s="44"/>
      <c r="DR55" s="44"/>
      <c r="DS55" s="44"/>
      <c r="DT55" s="44"/>
      <c r="DU55" s="32"/>
      <c r="DV55" s="44"/>
      <c r="DW55" s="44"/>
      <c r="DX55" s="44"/>
      <c r="DY55" s="44"/>
      <c r="DZ55" s="32"/>
      <c r="EA55" s="44"/>
      <c r="EB55" s="44"/>
      <c r="EC55" s="44"/>
      <c r="ED55" s="44"/>
      <c r="EE55" s="32"/>
      <c r="EF55" s="44"/>
      <c r="EG55" s="44"/>
      <c r="EH55" s="44"/>
      <c r="EI55" s="32"/>
      <c r="EJ55" s="44"/>
      <c r="EK55" s="44"/>
      <c r="EL55" s="44"/>
      <c r="EM55" s="32"/>
      <c r="EN55" s="44"/>
      <c r="EO55" s="44"/>
      <c r="EP55" s="44"/>
      <c r="EQ55" s="44"/>
      <c r="ER55" s="32"/>
      <c r="ES55" s="44"/>
      <c r="ET55" s="44"/>
      <c r="EU55" s="44"/>
      <c r="EV55" s="32"/>
      <c r="EW55" s="44"/>
      <c r="EX55" s="44"/>
      <c r="EY55" s="44"/>
      <c r="EZ55" s="32"/>
      <c r="FA55" s="44"/>
      <c r="FB55" s="44"/>
      <c r="FC55" s="44"/>
      <c r="FD55" s="44"/>
      <c r="FE55" s="32"/>
      <c r="FF55" s="44"/>
      <c r="FG55" s="44"/>
      <c r="FH55" s="44"/>
      <c r="FI55" s="32"/>
      <c r="FJ55" s="44"/>
      <c r="FK55" s="44"/>
      <c r="FL55" s="44"/>
      <c r="FM55" s="32"/>
      <c r="FN55" s="44"/>
      <c r="FO55" s="44"/>
      <c r="FP55" s="44"/>
      <c r="FQ55" s="32"/>
      <c r="FR55" s="44"/>
      <c r="FS55" s="44"/>
      <c r="FT55" s="44"/>
      <c r="FU55" s="32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32"/>
      <c r="GH55" s="44"/>
      <c r="GI55" s="44"/>
      <c r="GJ55" s="44"/>
      <c r="GK55" s="44"/>
      <c r="GL55" s="32"/>
      <c r="GM55" s="44"/>
      <c r="GN55" s="44"/>
      <c r="GO55" s="44"/>
      <c r="GP55" s="44"/>
      <c r="GQ55" s="32"/>
      <c r="GR55" s="44"/>
      <c r="GS55" s="44"/>
      <c r="GT55" s="44"/>
      <c r="GU55" s="32"/>
      <c r="GV55" s="44"/>
      <c r="GW55" s="44"/>
      <c r="GX55" s="44"/>
      <c r="GY55" s="44"/>
      <c r="GZ55" s="44"/>
      <c r="HA55" s="32"/>
      <c r="HB55" s="44"/>
      <c r="HC55" s="44"/>
      <c r="HD55" s="44"/>
      <c r="HE55" s="44"/>
      <c r="HF55" s="32"/>
      <c r="HG55" s="44"/>
      <c r="HH55" s="44"/>
      <c r="HI55" s="44"/>
      <c r="HJ55" s="32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34"/>
      <c r="MB55" s="34"/>
      <c r="MC55" s="34"/>
      <c r="MD55" s="34"/>
      <c r="ME55" s="34"/>
      <c r="MF55" s="34"/>
      <c r="MG55" s="34"/>
      <c r="MH55" s="34"/>
      <c r="MI55" s="34"/>
      <c r="MJ55" s="34"/>
      <c r="MK55" s="34"/>
      <c r="ML55" s="34"/>
      <c r="MM55" s="34"/>
      <c r="MN55" s="34"/>
      <c r="MO55" s="34"/>
      <c r="MP55" s="34"/>
      <c r="MQ55" s="34"/>
      <c r="MR55" s="34"/>
      <c r="MS55" s="34"/>
      <c r="MT55" s="34"/>
      <c r="MU55" s="34"/>
      <c r="MV55" s="34"/>
      <c r="MW55" s="34"/>
      <c r="MX55" s="34"/>
      <c r="MY55" s="34"/>
      <c r="MZ55" s="34"/>
      <c r="NA55" s="34"/>
      <c r="NB55" s="34"/>
      <c r="NC55" s="34"/>
      <c r="ND55" s="34"/>
      <c r="NE55" s="34"/>
      <c r="NF55" s="34"/>
      <c r="NG55" s="34"/>
      <c r="NH55" s="34"/>
      <c r="NI55" s="34"/>
      <c r="NJ55" s="34"/>
      <c r="NK55" s="34"/>
      <c r="NL55" s="34"/>
      <c r="NM55" s="34"/>
      <c r="NN55" s="34"/>
      <c r="NO55" s="34"/>
      <c r="NP55" s="34"/>
      <c r="NQ55" s="34"/>
      <c r="NR55" s="34"/>
      <c r="NS55" s="34"/>
      <c r="NT55" s="34"/>
      <c r="NU55" s="34"/>
      <c r="NV55" s="34"/>
      <c r="NW55" s="34"/>
      <c r="NX55" s="34"/>
      <c r="NY55" s="34"/>
      <c r="NZ55" s="34"/>
      <c r="OA55" s="34"/>
      <c r="OB55" s="34"/>
      <c r="OC55" s="34"/>
      <c r="OD55" s="101"/>
      <c r="OE55" s="101"/>
      <c r="OF55" s="101"/>
      <c r="OG55" s="101"/>
      <c r="OH55" s="101"/>
      <c r="OI55" s="101"/>
      <c r="OJ55" s="101"/>
      <c r="OK55" s="101"/>
      <c r="OL55" s="101"/>
      <c r="OM55" s="101"/>
      <c r="ON55" s="101"/>
      <c r="OO55" s="101"/>
      <c r="OP55" s="101"/>
      <c r="OQ55" s="101"/>
      <c r="OR55" s="101"/>
      <c r="OS55" s="101"/>
      <c r="OT55" s="101"/>
      <c r="OU55" s="101"/>
      <c r="OV55" s="101"/>
      <c r="OW55" s="101"/>
      <c r="OX55" s="101"/>
      <c r="OY55" s="101"/>
      <c r="OZ55" s="101"/>
      <c r="PA55" s="101"/>
      <c r="PB55" s="101"/>
      <c r="PC55" s="101"/>
      <c r="PD55" s="101"/>
      <c r="PE55" s="101"/>
      <c r="PF55" s="101"/>
      <c r="PG55" s="101"/>
      <c r="PH55" s="101"/>
      <c r="PI55" s="101"/>
      <c r="PJ55" s="101"/>
      <c r="PK55" s="101"/>
      <c r="PL55" s="101"/>
      <c r="PM55" s="101"/>
      <c r="PN55" s="101"/>
      <c r="PO55" s="101"/>
      <c r="PP55" s="101"/>
      <c r="PQ55" s="101"/>
      <c r="PR55" s="101"/>
      <c r="PS55" s="101"/>
      <c r="PT55" s="101"/>
      <c r="PU55" s="101"/>
      <c r="PV55" s="101"/>
      <c r="PW55" s="101"/>
      <c r="PX55" s="101"/>
      <c r="PY55" s="101"/>
    </row>
    <row r="56">
      <c r="A56" s="4" t="s">
        <v>212</v>
      </c>
      <c r="B56" s="44"/>
      <c r="C56" s="44"/>
      <c r="D56" s="44"/>
      <c r="E56" s="44"/>
      <c r="F56" s="32"/>
      <c r="G56" s="44"/>
      <c r="H56" s="44"/>
      <c r="I56" s="44"/>
      <c r="J56" s="32"/>
      <c r="K56" s="44"/>
      <c r="L56" s="44"/>
      <c r="M56" s="44"/>
      <c r="N56" s="32"/>
      <c r="O56" s="44"/>
      <c r="P56" s="44"/>
      <c r="Q56" s="44"/>
      <c r="R56" s="32"/>
      <c r="S56" s="44"/>
      <c r="T56" s="44"/>
      <c r="U56" s="44"/>
      <c r="V56" s="44"/>
      <c r="W56" s="32"/>
      <c r="X56" s="44"/>
      <c r="Y56" s="44"/>
      <c r="Z56" s="44"/>
      <c r="AA56" s="44"/>
      <c r="AB56" s="32"/>
      <c r="AC56" s="44"/>
      <c r="AD56" s="44"/>
      <c r="AE56" s="44"/>
      <c r="AF56" s="44"/>
      <c r="AG56" s="32"/>
      <c r="AH56" s="44"/>
      <c r="AI56" s="44"/>
      <c r="AJ56" s="44"/>
      <c r="AK56" s="32"/>
      <c r="AL56" s="44"/>
      <c r="AM56" s="44"/>
      <c r="AN56" s="44"/>
      <c r="AO56" s="32"/>
      <c r="AP56" s="44"/>
      <c r="AQ56" s="44"/>
      <c r="AR56" s="44"/>
      <c r="AS56" s="44"/>
      <c r="AT56" s="32"/>
      <c r="AU56" s="44"/>
      <c r="AV56" s="44"/>
      <c r="AW56" s="44"/>
      <c r="AX56" s="32"/>
      <c r="AY56" s="44"/>
      <c r="AZ56" s="44"/>
      <c r="BA56" s="44"/>
      <c r="BB56" s="32"/>
      <c r="BC56" s="44"/>
      <c r="BD56" s="44"/>
      <c r="BE56" s="44"/>
      <c r="BF56" s="44"/>
      <c r="BG56" s="32"/>
      <c r="BH56" s="44"/>
      <c r="BI56" s="44"/>
      <c r="BJ56" s="44"/>
      <c r="BK56" s="32"/>
      <c r="BL56" s="44"/>
      <c r="BM56" s="44"/>
      <c r="BN56" s="44"/>
      <c r="BO56" s="44"/>
      <c r="BP56" s="32"/>
      <c r="BQ56" s="44"/>
      <c r="BR56" s="44"/>
      <c r="BS56" s="44"/>
      <c r="BT56" s="44"/>
      <c r="BU56" s="32"/>
      <c r="BV56" s="44"/>
      <c r="BW56" s="44"/>
      <c r="BX56" s="44"/>
      <c r="BY56" s="32"/>
      <c r="BZ56" s="44"/>
      <c r="CA56" s="44"/>
      <c r="CB56" s="44"/>
      <c r="CC56" s="44"/>
      <c r="CD56" s="44"/>
      <c r="CE56" s="32"/>
      <c r="CF56" s="44"/>
      <c r="CG56" s="44"/>
      <c r="CH56" s="44"/>
      <c r="CI56" s="32"/>
      <c r="CJ56" s="44"/>
      <c r="CK56" s="44"/>
      <c r="CL56" s="44"/>
      <c r="CM56" s="32"/>
      <c r="CN56" s="44"/>
      <c r="CO56" s="44"/>
      <c r="CP56" s="44"/>
      <c r="CQ56" s="32"/>
      <c r="CR56" s="44"/>
      <c r="CS56" s="44"/>
      <c r="CT56" s="44"/>
      <c r="CU56" s="44"/>
      <c r="CV56" s="32"/>
      <c r="CW56" s="44"/>
      <c r="CX56" s="44"/>
      <c r="CY56" s="44"/>
      <c r="CZ56" s="32"/>
      <c r="DA56" s="44"/>
      <c r="DB56" s="44"/>
      <c r="DC56" s="44"/>
      <c r="DD56" s="44"/>
      <c r="DE56" s="32"/>
      <c r="DF56" s="44"/>
      <c r="DG56" s="44"/>
      <c r="DH56" s="44"/>
      <c r="DI56" s="44"/>
      <c r="DJ56" s="32"/>
      <c r="DK56" s="44"/>
      <c r="DL56" s="44"/>
      <c r="DM56" s="44"/>
      <c r="DN56" s="44"/>
      <c r="DO56" s="32"/>
      <c r="DP56" s="44"/>
      <c r="DQ56" s="44"/>
      <c r="DR56" s="44"/>
      <c r="DS56" s="44"/>
      <c r="DT56" s="44"/>
      <c r="DU56" s="32"/>
      <c r="DV56" s="44"/>
      <c r="DW56" s="44"/>
      <c r="DX56" s="44"/>
      <c r="DY56" s="44"/>
      <c r="DZ56" s="32"/>
      <c r="EA56" s="44"/>
      <c r="EB56" s="44"/>
      <c r="EC56" s="44"/>
      <c r="ED56" s="44"/>
      <c r="EE56" s="32"/>
      <c r="EF56" s="44"/>
      <c r="EG56" s="44"/>
      <c r="EH56" s="44"/>
      <c r="EI56" s="32"/>
      <c r="EJ56" s="44"/>
      <c r="EK56" s="44"/>
      <c r="EL56" s="44"/>
      <c r="EM56" s="32"/>
      <c r="EN56" s="44"/>
      <c r="EO56" s="44"/>
      <c r="EP56" s="44"/>
      <c r="EQ56" s="44"/>
      <c r="ER56" s="32"/>
      <c r="ES56" s="44"/>
      <c r="ET56" s="44"/>
      <c r="EU56" s="44"/>
      <c r="EV56" s="32"/>
      <c r="EW56" s="44"/>
      <c r="EX56" s="44"/>
      <c r="EY56" s="44"/>
      <c r="EZ56" s="32"/>
      <c r="FA56" s="44"/>
      <c r="FB56" s="44"/>
      <c r="FC56" s="44"/>
      <c r="FD56" s="44"/>
      <c r="FE56" s="32"/>
      <c r="FF56" s="44"/>
      <c r="FG56" s="44"/>
      <c r="FH56" s="44"/>
      <c r="FI56" s="32"/>
      <c r="FJ56" s="44"/>
      <c r="FK56" s="44"/>
      <c r="FL56" s="44"/>
      <c r="FM56" s="32"/>
      <c r="FN56" s="44"/>
      <c r="FO56" s="44"/>
      <c r="FP56" s="44"/>
      <c r="FQ56" s="32"/>
      <c r="FR56" s="44"/>
      <c r="FS56" s="44"/>
      <c r="FT56" s="44"/>
      <c r="FU56" s="32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32"/>
      <c r="GH56" s="44"/>
      <c r="GI56" s="44"/>
      <c r="GJ56" s="44"/>
      <c r="GK56" s="44"/>
      <c r="GL56" s="32"/>
      <c r="GM56" s="44"/>
      <c r="GN56" s="44"/>
      <c r="GO56" s="44"/>
      <c r="GP56" s="44"/>
      <c r="GQ56" s="32"/>
      <c r="GR56" s="44"/>
      <c r="GS56" s="44"/>
      <c r="GT56" s="44"/>
      <c r="GU56" s="32"/>
      <c r="GV56" s="44"/>
      <c r="GW56" s="44"/>
      <c r="GX56" s="44"/>
      <c r="GY56" s="44"/>
      <c r="GZ56" s="44"/>
      <c r="HA56" s="32"/>
      <c r="HB56" s="44"/>
      <c r="HC56" s="44"/>
      <c r="HD56" s="44"/>
      <c r="HE56" s="44"/>
      <c r="HF56" s="32"/>
      <c r="HG56" s="44"/>
      <c r="HH56" s="44"/>
      <c r="HI56" s="44"/>
      <c r="HJ56" s="32"/>
      <c r="HK56" s="34"/>
      <c r="HL56" s="34"/>
      <c r="HM56" s="34"/>
      <c r="HN56" s="34"/>
      <c r="HO56" s="34"/>
      <c r="HP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34"/>
      <c r="MB56" s="34"/>
      <c r="MC56" s="34"/>
      <c r="MD56" s="34"/>
      <c r="ME56" s="34"/>
      <c r="MF56" s="34"/>
      <c r="MG56" s="34"/>
      <c r="MH56" s="34"/>
      <c r="MI56" s="34"/>
      <c r="MJ56" s="34"/>
      <c r="MK56" s="34"/>
      <c r="ML56" s="34"/>
      <c r="MM56" s="34"/>
      <c r="MN56" s="34"/>
      <c r="MO56" s="34"/>
      <c r="MP56" s="34"/>
      <c r="MQ56" s="34"/>
      <c r="MR56" s="34"/>
      <c r="MS56" s="34"/>
      <c r="MT56" s="34"/>
      <c r="MU56" s="34"/>
      <c r="MV56" s="34"/>
      <c r="MW56" s="34"/>
      <c r="MX56" s="34"/>
      <c r="MY56" s="34"/>
      <c r="MZ56" s="34"/>
      <c r="NA56" s="34"/>
      <c r="NB56" s="34"/>
      <c r="NC56" s="34"/>
      <c r="ND56" s="34"/>
      <c r="NE56" s="34"/>
      <c r="NF56" s="34"/>
      <c r="NG56" s="34"/>
      <c r="NH56" s="34"/>
      <c r="NI56" s="34"/>
      <c r="NJ56" s="34"/>
      <c r="NK56" s="34"/>
      <c r="NL56" s="34"/>
      <c r="NM56" s="34"/>
      <c r="NN56" s="34"/>
      <c r="NO56" s="34"/>
      <c r="NP56" s="34"/>
      <c r="NQ56" s="34"/>
      <c r="NR56" s="34"/>
      <c r="NS56" s="34"/>
      <c r="NT56" s="34"/>
      <c r="NU56" s="34"/>
      <c r="NV56" s="34"/>
      <c r="NW56" s="34"/>
      <c r="NX56" s="34"/>
      <c r="NY56" s="34"/>
      <c r="NZ56" s="34"/>
      <c r="OA56" s="34"/>
      <c r="OB56" s="34"/>
      <c r="OC56" s="34"/>
      <c r="OD56" s="101"/>
      <c r="OE56" s="101"/>
      <c r="OF56" s="101"/>
      <c r="OG56" s="101"/>
      <c r="OH56" s="101"/>
      <c r="OI56" s="101"/>
      <c r="OJ56" s="101"/>
      <c r="OK56" s="101"/>
      <c r="OL56" s="101"/>
      <c r="OM56" s="101"/>
      <c r="ON56" s="101"/>
      <c r="OO56" s="101"/>
      <c r="OP56" s="101"/>
      <c r="OQ56" s="101"/>
      <c r="OR56" s="101"/>
      <c r="OS56" s="101"/>
      <c r="OT56" s="101"/>
      <c r="OU56" s="101"/>
      <c r="OV56" s="101"/>
      <c r="OW56" s="101"/>
      <c r="OX56" s="101"/>
      <c r="OY56" s="101"/>
      <c r="OZ56" s="101"/>
      <c r="PA56" s="101"/>
      <c r="PB56" s="101"/>
      <c r="PC56" s="101"/>
      <c r="PD56" s="101"/>
      <c r="PE56" s="101"/>
      <c r="PF56" s="101"/>
      <c r="PG56" s="101"/>
      <c r="PH56" s="101"/>
      <c r="PI56" s="101"/>
      <c r="PJ56" s="101"/>
      <c r="PK56" s="101"/>
      <c r="PL56" s="101"/>
      <c r="PM56" s="101"/>
      <c r="PN56" s="101"/>
      <c r="PO56" s="101"/>
      <c r="PP56" s="101"/>
      <c r="PQ56" s="101"/>
      <c r="PR56" s="101"/>
      <c r="PS56" s="101"/>
      <c r="PT56" s="101"/>
      <c r="PU56" s="101"/>
      <c r="PV56" s="101"/>
      <c r="PW56" s="101"/>
      <c r="PX56" s="101"/>
      <c r="PY56" s="101"/>
    </row>
    <row r="57">
      <c r="A57" s="102" t="s">
        <v>213</v>
      </c>
      <c r="B57" s="103">
        <f t="shared" ref="B57:B60" si="949">100*HM57/HL57</f>
        <v>44.63176727</v>
      </c>
      <c r="C57" s="29">
        <f t="shared" ref="C57:C60" si="950">100*HN57/HL57</f>
        <v>48.9571751</v>
      </c>
      <c r="D57" s="29">
        <f t="shared" ref="D57:D60" si="951">HO57/HL57*100</f>
        <v>3.785409136</v>
      </c>
      <c r="E57" s="104" t="str">
        <f t="shared" ref="E57:E60" si="952">IF(OD57&gt;0,"D+","R+")</f>
        <v>R+</v>
      </c>
      <c r="F57" s="105">
        <f t="shared" ref="F57:F60" si="953">ABS(OD57)</f>
        <v>3.424074866</v>
      </c>
      <c r="G57" s="103">
        <f t="shared" ref="G57:G60" si="954">100*HQ57/HP57</f>
        <v>50.59928679</v>
      </c>
      <c r="H57" s="29">
        <f t="shared" ref="H57:H60" si="955">100*HR57/HP57</f>
        <v>47.54970431</v>
      </c>
      <c r="I57" s="104" t="str">
        <f t="shared" ref="I57:I60" si="956">IF(OE57&gt;0,"D+","R+")</f>
        <v>R+</v>
      </c>
      <c r="J57" s="105">
        <f t="shared" ref="J57:J60" si="957">ABS(OE57)</f>
        <v>0.4109717725</v>
      </c>
      <c r="K57" s="103">
        <f t="shared" ref="K57:K60" si="958">100*HT57/HS57</f>
        <v>53.82406159</v>
      </c>
      <c r="L57" s="29">
        <f t="shared" ref="L57:L60" si="959">100*HU57/HS57</f>
        <v>44.50258212</v>
      </c>
      <c r="M57" s="104" t="str">
        <f t="shared" ref="M57:M60" si="960">IF(OF57&gt;0,"D+","R+")</f>
        <v>D+</v>
      </c>
      <c r="N57" s="105">
        <f t="shared" ref="N57:N60" si="961">ABS(OF57)</f>
        <v>1.051713502</v>
      </c>
      <c r="O57" s="103">
        <f t="shared" ref="O57:O60" si="962">100*HW57/HV57</f>
        <v>48.37119354</v>
      </c>
      <c r="P57" s="29">
        <f t="shared" ref="P57:P60" si="963">100*HX57/HV57</f>
        <v>50.77510315</v>
      </c>
      <c r="Q57" s="104" t="str">
        <f t="shared" ref="Q57:Q60" si="964">IF(OG57&gt;0,"D+","R+")</f>
        <v>D+</v>
      </c>
      <c r="R57" s="105">
        <f t="shared" ref="R57:R60" si="965">ABS(OG57)</f>
        <v>0.03182697252</v>
      </c>
      <c r="S57" s="103">
        <f t="shared" ref="S57:S60" si="966">100*HZ57/HY57</f>
        <v>47.66599826</v>
      </c>
      <c r="T57" s="29">
        <f t="shared" ref="T57:T60" si="967">100*IA57/HY57</f>
        <v>48.81158429</v>
      </c>
      <c r="U57" s="29">
        <f t="shared" ref="U57:U60" si="968">100*IB57/HY57</f>
        <v>2.533142432</v>
      </c>
      <c r="V57" s="104" t="str">
        <f t="shared" ref="V57:V60" si="969">IF(OH57&gt;0,"D+","R+")</f>
        <v>R+</v>
      </c>
      <c r="W57" s="105">
        <f t="shared" ref="W57:W60" si="970">ABS(OH57)</f>
        <v>0.8634338162</v>
      </c>
      <c r="X57" s="103">
        <f t="shared" ref="X57:X60" si="971">100*ID57/IC57</f>
        <v>48.39539779</v>
      </c>
      <c r="Y57" s="29">
        <f t="shared" ref="Y57:Y60" si="972">100*IE57/IC57</f>
        <v>40.68092572</v>
      </c>
      <c r="Z57" s="29">
        <f t="shared" ref="Z57:Z60" si="973">100*IF57/IC57</f>
        <v>9.720738791</v>
      </c>
      <c r="AA57" s="104" t="str">
        <f t="shared" ref="AA57:AA60" si="974">IF(OI57&gt;0,"D+","R+")</f>
        <v>R+</v>
      </c>
      <c r="AB57" s="105">
        <f t="shared" ref="AB57:AB60" si="975">ABS(OI57)</f>
        <v>0.4050037351</v>
      </c>
      <c r="AC57" s="103">
        <f t="shared" ref="AC57:AC60" si="976">100*IH57/IG57</f>
        <v>42.15343836</v>
      </c>
      <c r="AD57" s="29">
        <f t="shared" ref="AD57:AD60" si="977">100*II57/IG57</f>
        <v>36.89944101</v>
      </c>
      <c r="AE57" s="29">
        <f t="shared" ref="AE57:AE60" si="978">100*IJ57/IG57</f>
        <v>20.43604518</v>
      </c>
      <c r="AF57" s="104" t="str">
        <f t="shared" ref="AF57:AF60" si="979">IF(OJ57&gt;0,"D+","R+")</f>
        <v>R+</v>
      </c>
      <c r="AG57" s="105">
        <f t="shared" ref="AG57:AG60" si="980">ABS(OJ57)</f>
        <v>0.1318286237</v>
      </c>
      <c r="AH57" s="103">
        <f t="shared" ref="AH57:AH60" si="981">100*IL57/IK57</f>
        <v>46.8547118</v>
      </c>
      <c r="AI57" s="29">
        <f t="shared" ref="AI57:AI60" si="982">100*IM57/IK57</f>
        <v>52.36623042</v>
      </c>
      <c r="AJ57" s="104" t="str">
        <f t="shared" ref="AJ57:AJ60" si="983">IF(OK57&gt;0,"D+","R+")</f>
        <v>D+</v>
      </c>
      <c r="AK57" s="105">
        <f t="shared" ref="AK57:AK60" si="984">ABS(OK57)</f>
        <v>1.124161837</v>
      </c>
      <c r="AL57" s="103">
        <f t="shared" ref="AL57:AL60" si="985">100*IO57/IN57</f>
        <v>41.31467403</v>
      </c>
      <c r="AM57" s="29">
        <f t="shared" ref="AM57:AM60" si="986">100*IP57/IN57</f>
        <v>58.01999686</v>
      </c>
      <c r="AN57" s="104" t="str">
        <f t="shared" ref="AN57:AN60" si="987">IF(OL57&gt;0,"D+","R+")</f>
        <v>D+</v>
      </c>
      <c r="AO57" s="105">
        <f t="shared" ref="AO57:AO60" si="988">ABS(OL57)</f>
        <v>0.7610134233</v>
      </c>
      <c r="AP57" s="103">
        <f t="shared" ref="AP57:AP60" si="989">100*IR57/IQ57</f>
        <v>40.87441801</v>
      </c>
      <c r="AQ57" s="29">
        <f t="shared" ref="AQ57:AQ60" si="990">100*IS57/IQ57</f>
        <v>50.94423472</v>
      </c>
      <c r="AR57" s="29">
        <f t="shared" ref="AR57:AR60" si="991">100*IT57/IQ57</f>
        <v>6.655044449</v>
      </c>
      <c r="AS57" s="104" t="str">
        <f t="shared" ref="AS57:AS60" si="992">IF(OM57&gt;0,"D+","R+")</f>
        <v>R+</v>
      </c>
      <c r="AT57" s="105">
        <f t="shared" ref="AT57:AT60" si="993">ABS(OM57)</f>
        <v>0.1781939932</v>
      </c>
      <c r="AU57" s="103">
        <f t="shared" ref="AU57:AU60" si="994">100*IV57/IU57</f>
        <v>48.32088489</v>
      </c>
      <c r="AV57" s="29">
        <f t="shared" ref="AV57:AV60" si="995">100*IW57/IU57</f>
        <v>49.66237756</v>
      </c>
      <c r="AW57" s="104" t="str">
        <f t="shared" ref="AW57:AW60" si="996">IF(ON57&gt;0,"D+","R+")</f>
        <v>R+</v>
      </c>
      <c r="AX57" s="105">
        <f t="shared" ref="AX57:AX60" si="997">ABS(ON57)</f>
        <v>1.736837626</v>
      </c>
      <c r="AY57" s="103">
        <f t="shared" ref="AY57:AY60" si="998">100*IY57/IX57</f>
        <v>39.36742</v>
      </c>
      <c r="AZ57" s="29">
        <f t="shared" ref="AZ57:AZ60" si="999">100*IZ57/IX57</f>
        <v>59.13392545</v>
      </c>
      <c r="BA57" s="104" t="str">
        <f t="shared" ref="BA57:BA60" si="1000">IF(OO57&gt;0,"D+","R+")</f>
        <v>D+</v>
      </c>
      <c r="BB57" s="105">
        <f t="shared" ref="BB57:BB60" si="1001">ABS(OO57)</f>
        <v>1.752487835</v>
      </c>
      <c r="BC57" s="103">
        <f t="shared" ref="BC57:BC60" si="1002">100*JB57/JA57</f>
        <v>43.68905889</v>
      </c>
      <c r="BD57" s="29">
        <f t="shared" ref="BD57:BD60" si="1003">100*JC57/JA57</f>
        <v>46.80073522</v>
      </c>
      <c r="BE57" s="29">
        <f t="shared" ref="BE57:BE60" si="1004">100*JD57/JA57</f>
        <v>9.296376515</v>
      </c>
      <c r="BF57" s="104" t="str">
        <f t="shared" ref="BF57:BF60" si="1005">IF(OP57&gt;0,"D+","R+")</f>
        <v>R+</v>
      </c>
      <c r="BG57" s="105">
        <f t="shared" ref="BG57:BG60" si="1006">ABS(OP57)</f>
        <v>1.313405735</v>
      </c>
      <c r="BH57" s="103">
        <f t="shared" ref="BH57:BH60" si="1007">100*JF57/JE57</f>
        <v>61.35201843</v>
      </c>
      <c r="BI57" s="29">
        <f t="shared" ref="BI57:BI60" si="1008">100*JG57/JE57</f>
        <v>38.50071246</v>
      </c>
      <c r="BJ57" s="104" t="str">
        <f t="shared" ref="BJ57:BJ60" si="1009">IF(OQ57&gt;0,"D+","R+")</f>
        <v>D+</v>
      </c>
      <c r="BK57" s="105">
        <f t="shared" ref="BK57:BK60" si="1010">ABS(OQ57)</f>
        <v>0.09670186668</v>
      </c>
      <c r="BL57" s="103">
        <f t="shared" ref="BL57:BL60" si="1011">100*JI57/JH57</f>
        <v>47.62228726</v>
      </c>
      <c r="BM57" s="29">
        <f t="shared" ref="BM57:BM60" si="1012">100*JJ57/JH57</f>
        <v>52.19859954</v>
      </c>
      <c r="BN57" s="29">
        <f t="shared" ref="BN57:BN60" si="1013">100*JK57/JH57</f>
        <v>0.1791132021</v>
      </c>
      <c r="BO57" s="104" t="str">
        <f t="shared" ref="BO57:BO60" si="1014">IF(OR57&gt;0,"D+","R+")</f>
        <v>R+</v>
      </c>
      <c r="BP57" s="105">
        <f t="shared" ref="BP57:BP60" si="1015">ABS(OR57)</f>
        <v>2.374823293</v>
      </c>
      <c r="BQ57" s="103">
        <f t="shared" ref="BQ57:BQ60" si="1016">100*JM57/JL57</f>
        <v>41.19580098</v>
      </c>
      <c r="BR57" s="29">
        <f t="shared" ref="BR57:BR60" si="1017">100*JN57/JL57</f>
        <v>58.60346172</v>
      </c>
      <c r="BS57" s="29">
        <f t="shared" ref="BS57:BS60" si="1018">100*JO57/JL57</f>
        <v>0.2007373045</v>
      </c>
      <c r="BT57" s="104" t="str">
        <f t="shared" ref="BT57:BT60" si="1019">IF(OS57&gt;0,"D+","R+")</f>
        <v>R+</v>
      </c>
      <c r="BU57" s="105">
        <f t="shared" ref="BU57:BU60" si="1020">ABS(OS57)</f>
        <v>0.9696859524</v>
      </c>
      <c r="BV57" s="103">
        <f t="shared" ref="BV57:BV60" si="1021">100*JQ57/JP57</f>
        <v>42.01128438</v>
      </c>
      <c r="BW57" s="29">
        <f t="shared" ref="BW57:BW60" si="1022">100*JR57/JP57</f>
        <v>57.6272462</v>
      </c>
      <c r="BX57" s="104" t="str">
        <f t="shared" ref="BX57:BX60" si="1023">IF(OT57&gt;0,"D+","R+")</f>
        <v>R+</v>
      </c>
      <c r="BY57" s="105">
        <f t="shared" ref="BY57:BY60" si="1024">ABS(OT57)</f>
        <v>2.384417822</v>
      </c>
      <c r="BZ57" s="103">
        <f t="shared" ref="BZ57:BZ60" si="1025">100*JT57/JS57</f>
        <v>50.33104631</v>
      </c>
      <c r="CA57" s="29">
        <f t="shared" ref="CA57:CA60" si="1026">100*JU57/JS57</f>
        <v>48.01871629</v>
      </c>
      <c r="CB57" s="29">
        <f t="shared" ref="CB57:CB60" si="1027">100*JV57/JS57</f>
        <v>0.002371661473</v>
      </c>
      <c r="CC57" s="29">
        <f t="shared" ref="CC57:CC60" si="1028">100*JW57/JS57</f>
        <v>1.019506574</v>
      </c>
      <c r="CD57" s="104" t="str">
        <f t="shared" ref="CD57:CD60" si="1029">IF(OU57&gt;0,"D+","R+")</f>
        <v>R+</v>
      </c>
      <c r="CE57" s="105">
        <f t="shared" ref="CE57:CE60" si="1030">ABS(OU57)</f>
        <v>1.193966153</v>
      </c>
      <c r="CF57" s="103">
        <f t="shared" ref="CF57:CF60" si="1031">100*JY57/JX57</f>
        <v>49.17004061</v>
      </c>
      <c r="CG57" s="29">
        <f t="shared" ref="CG57:CG60" si="1032">100*JZ57/JX57</f>
        <v>50.36787362</v>
      </c>
      <c r="CH57" s="104" t="str">
        <f t="shared" ref="CH57:CH60" si="1033">IF(OV57&gt;0,"D+","R+")</f>
        <v>R+</v>
      </c>
      <c r="CI57" s="105">
        <f t="shared" ref="CI57:CI60" si="1034">ABS(OV57)</f>
        <v>4.375498267</v>
      </c>
      <c r="CJ57" s="103">
        <f t="shared" ref="CJ57:CJ60" si="1035">100*KB57/KA57</f>
        <v>49.85053267</v>
      </c>
      <c r="CK57" s="29">
        <f t="shared" ref="CK57:CK60" si="1036">100*KC57/KA57</f>
        <v>49.66834255</v>
      </c>
      <c r="CL57" s="104" t="str">
        <f t="shared" ref="CL57:CL60" si="1037">IF(OW57&gt;0,"D+","R+")</f>
        <v>R+</v>
      </c>
      <c r="CM57" s="105">
        <f t="shared" ref="CM57:CM60" si="1038">ABS(OW57)</f>
        <v>4.908290165</v>
      </c>
      <c r="CN57" s="103">
        <f t="shared" ref="CN57:CN60" si="1039">100*KE57/KD57</f>
        <v>58.06224162</v>
      </c>
      <c r="CO57" s="29">
        <f t="shared" ref="CO57:CO60" si="1040">100*KF57/KD57</f>
        <v>38.4261815</v>
      </c>
      <c r="CP57" s="104" t="str">
        <f t="shared" ref="CP57:CP60" si="1041">IF(OX57&gt;0,"D+","R+")</f>
        <v>R+</v>
      </c>
      <c r="CQ57" s="105">
        <f t="shared" ref="CQ57:CQ60" si="1042">ABS(OX57)</f>
        <v>2.283708171</v>
      </c>
      <c r="CR57" s="103">
        <f t="shared" ref="CR57:CR60" si="1043">100*KH57/KG57</f>
        <v>56.46143941</v>
      </c>
      <c r="CS57" s="29">
        <f t="shared" ref="CS57:CS60" si="1044">100*KI57/KG57</f>
        <v>40.73751723</v>
      </c>
      <c r="CT57" s="29">
        <f t="shared" ref="CT57:CT60" si="1045">100*KJ57/KG57</f>
        <v>2.139711185</v>
      </c>
      <c r="CU57" s="104" t="str">
        <f t="shared" ref="CU57:CU60" si="1046">IF(OY57&gt;0,"D+","R+")</f>
        <v>R+</v>
      </c>
      <c r="CV57" s="105">
        <f t="shared" ref="CV57:CV60" si="1047">ABS(OY57)</f>
        <v>1.060547671</v>
      </c>
      <c r="CW57" s="103">
        <f t="shared" ref="CW57:CW60" si="1048">100*KL57/KK57</f>
        <v>38.35441224</v>
      </c>
      <c r="CX57" s="29">
        <f t="shared" ref="CX57:CX60" si="1049">100*KM57/KK57</f>
        <v>60.8185217</v>
      </c>
      <c r="CY57" s="104" t="str">
        <f t="shared" ref="CY57:CY60" si="1050">IF(OZ57&gt;0,"D+","R+")</f>
        <v>R+</v>
      </c>
      <c r="CZ57" s="105">
        <f t="shared" ref="CZ57:CZ60" si="1051">ABS(OZ57)</f>
        <v>2.527786185</v>
      </c>
      <c r="DA57" s="103">
        <f t="shared" ref="DA57:DA60" si="1052">100*KO57/KN57</f>
        <v>23.32380825</v>
      </c>
      <c r="DB57" s="29">
        <f t="shared" ref="DB57:DB60" si="1053">100*KP57/KN57</f>
        <v>56.04799107</v>
      </c>
      <c r="DC57" s="29">
        <f t="shared" ref="DC57:DC60" si="1054">100*KQ57/KN57</f>
        <v>20.21238604</v>
      </c>
      <c r="DD57" s="104" t="str">
        <f t="shared" ref="DD57:DD60" si="1055">IF(PA57&gt;0,"D+","R+")</f>
        <v>R+</v>
      </c>
      <c r="DE57" s="105">
        <f t="shared" ref="DE57:DE60" si="1056">ABS(PA57)</f>
        <v>5.399366001</v>
      </c>
      <c r="DF57" s="103">
        <f t="shared" ref="DF57:DF60" si="1057">100*KS57/KR57</f>
        <v>30.58308792</v>
      </c>
      <c r="DG57" s="29">
        <f t="shared" ref="DG57:DG60" si="1058">100*KT57/KR57</f>
        <v>64.10020941</v>
      </c>
      <c r="DH57" s="29">
        <f t="shared" ref="DH57:DH60" si="1059">100*KU57/KR57</f>
        <v>3.436306829</v>
      </c>
      <c r="DI57" s="104" t="str">
        <f t="shared" ref="DI57:DI60" si="1060">IF(PB57&gt;0,"D+","R+")</f>
        <v>R+</v>
      </c>
      <c r="DJ57" s="105">
        <f t="shared" ref="DJ57:DJ60" si="1061">ABS(PB57)</f>
        <v>3.81797872</v>
      </c>
      <c r="DK57" s="103">
        <f t="shared" ref="DK57:DK60" si="1062">100*KW57/KV57</f>
        <v>46.75660575</v>
      </c>
      <c r="DL57" s="29">
        <f t="shared" ref="DL57:DL60" si="1063">100*KX57/KV57</f>
        <v>48.71715655</v>
      </c>
      <c r="DM57" s="29">
        <f t="shared" ref="DM57:DM60" si="1064">100*KY57/KV57</f>
        <v>3.140526342</v>
      </c>
      <c r="DN57" s="104" t="str">
        <f t="shared" ref="DN57:DN60" si="1065">IF(PC57&gt;0,"D+","R+")</f>
        <v>R+</v>
      </c>
      <c r="DO57" s="105">
        <f t="shared" ref="DO57:DO60" si="1066">ABS(PC57)</f>
        <v>2.670251189</v>
      </c>
      <c r="DP57" s="103">
        <f t="shared" ref="DP57:DP60" si="1067">100*LA57/KZ57</f>
        <v>38.82098855</v>
      </c>
      <c r="DQ57" s="29">
        <f t="shared" ref="DQ57:DQ60" si="1068">100*LB57/KZ57</f>
        <v>24.62561856</v>
      </c>
      <c r="DR57" s="29">
        <f t="shared" ref="DR57:DR60" si="1069">100*LC57/KZ57</f>
        <v>28.45506061</v>
      </c>
      <c r="DS57" s="29">
        <f t="shared" ref="DS57:DS60" si="1070">100*LD57/KZ57</f>
        <v>6.304367361</v>
      </c>
      <c r="DT57" s="104" t="str">
        <f t="shared" ref="DT57:DT60" si="1071">IF(PD57&gt;0,"D+","R+")</f>
        <v>R+</v>
      </c>
      <c r="DU57" s="105">
        <f t="shared" ref="DU57:DU60" si="1072">ABS(PD57)</f>
        <v>3.157256838</v>
      </c>
      <c r="DV57" s="103">
        <f t="shared" ref="DV57:DV60" si="1073">100*LF57/LE57</f>
        <v>41.58309133</v>
      </c>
      <c r="DW57" s="29">
        <f t="shared" ref="DW57:DW60" si="1074">100*LG57/LE57</f>
        <v>53.25791986</v>
      </c>
      <c r="DX57" s="29">
        <f t="shared" ref="DX57:DX60" si="1075">100*LH57/LE57</f>
        <v>2.836004488</v>
      </c>
      <c r="DY57" s="104" t="str">
        <f t="shared" ref="DY57:DY60" si="1076">IF(PE57&gt;0,"D+","R+")</f>
        <v>R+</v>
      </c>
      <c r="DZ57" s="105">
        <f t="shared" ref="DZ57:DZ60" si="1077">ABS(PE57)</f>
        <v>1.64963139</v>
      </c>
      <c r="EA57" s="103">
        <f t="shared" ref="EA57:EA60" si="1078">100*LJ57/LI57</f>
        <v>32.01215089</v>
      </c>
      <c r="EB57" s="29">
        <f t="shared" ref="EB57:EB60" si="1079">100*LK57/LI57</f>
        <v>60.69239758</v>
      </c>
      <c r="EC57" s="29">
        <f t="shared" ref="EC57:EC60" si="1080">100*LL57/LI57</f>
        <v>3.78836206</v>
      </c>
      <c r="ED57" s="104" t="str">
        <f t="shared" ref="ED57:ED60" si="1081">IF(PF57&gt;0,"D+","R+")</f>
        <v>R+</v>
      </c>
      <c r="EE57" s="105">
        <f t="shared" ref="EE57:EE60" si="1082">ABS(PF57)</f>
        <v>5.453726982</v>
      </c>
      <c r="EF57" s="103">
        <f t="shared" ref="EF57:EF60" si="1083">100*LN57/LM57</f>
        <v>43.76068928</v>
      </c>
      <c r="EG57" s="29">
        <f t="shared" ref="EG57:EG60" si="1084">100*LO57/LM57</f>
        <v>53.53741237</v>
      </c>
      <c r="EH57" s="104" t="str">
        <f t="shared" ref="EH57:EH60" si="1085">IF(PG57&gt;0,"D+","R+")</f>
        <v>R+</v>
      </c>
      <c r="EI57" s="105">
        <f t="shared" ref="EI57:EI60" si="1086">ABS(PG57)</f>
        <v>1.869898751</v>
      </c>
      <c r="EJ57" s="103">
        <f t="shared" ref="EJ57:EJ60" si="1087">100*LQ57/LP57</f>
        <v>45.75253139</v>
      </c>
      <c r="EK57" s="29">
        <f t="shared" ref="EK57:EK60" si="1088">100*LR57/LP57</f>
        <v>52.610274</v>
      </c>
      <c r="EL57" s="104" t="str">
        <f t="shared" ref="EL57:EL60" si="1089">IF(PH57&gt;0,"D+","R+")</f>
        <v>R+</v>
      </c>
      <c r="EM57" s="105">
        <f t="shared" ref="EM57:EM60" si="1090">ABS(PH57)</f>
        <v>1.278890829</v>
      </c>
      <c r="EN57" s="103">
        <f t="shared" ref="EN57:EN60" si="1091">100*LT57/LS57</f>
        <v>41.44621524</v>
      </c>
      <c r="EO57" s="29">
        <f t="shared" ref="EO57:EO60" si="1092">100*LU57/LS57</f>
        <v>46.43201371</v>
      </c>
      <c r="EP57" s="29">
        <f t="shared" ref="EP57:EP60" si="1093">100*LV57/LS57</f>
        <v>9.418659595</v>
      </c>
      <c r="EQ57" s="104" t="str">
        <f t="shared" ref="EQ57:EQ60" si="1094">IF(PI57&gt;0,"D+","R+")</f>
        <v>R+</v>
      </c>
      <c r="ER57" s="105">
        <f t="shared" ref="ER57:ER60" si="1095">ABS(PI57)</f>
        <v>4.526431523</v>
      </c>
      <c r="ES57" s="103">
        <f t="shared" ref="ES57:ES60" si="1096">100*LX57/LW57</f>
        <v>44.98028285</v>
      </c>
      <c r="ET57" s="29">
        <f t="shared" ref="ET57:ET60" si="1097">100*LY57/LW57</f>
        <v>50.12140701</v>
      </c>
      <c r="EU57" s="104" t="str">
        <f t="shared" ref="EU57:EU60" si="1098">IF(PJ57&gt;0,"D+","R+")</f>
        <v>R+</v>
      </c>
      <c r="EV57" s="105">
        <f t="shared" ref="EV57:EV60" si="1099">ABS(PJ57)</f>
        <v>3.1333556</v>
      </c>
      <c r="EW57" s="103">
        <f t="shared" ref="EW57:EW60" si="1100">100*MA57/LZ57</f>
        <v>46.2836546</v>
      </c>
      <c r="EX57" s="29">
        <f t="shared" ref="EX57:EX60" si="1101">100*MB57/LZ57</f>
        <v>50.78224346</v>
      </c>
      <c r="EY57" s="104" t="str">
        <f t="shared" ref="EY57:EY60" si="1102">IF(PK57&gt;0,"D+","R+")</f>
        <v>R+</v>
      </c>
      <c r="EZ57" s="105">
        <f t="shared" ref="EZ57:EZ60" si="1103">ABS(PK57)</f>
        <v>2.611916664</v>
      </c>
      <c r="FA57" s="103">
        <f t="shared" ref="FA57:FA60" si="1104">100*MD57/MC57</f>
        <v>42.97248879</v>
      </c>
      <c r="FB57" s="29">
        <f t="shared" ref="FB57:FB60" si="1105">100*ME57/MC57</f>
        <v>51.78310691</v>
      </c>
      <c r="FC57" s="29">
        <f t="shared" ref="FC57:FC60" si="1106">100*MF57/MC57</f>
        <v>5.089969077</v>
      </c>
      <c r="FD57" s="104" t="str">
        <f t="shared" ref="FD57:FD60" si="1107">IF(PL57&gt;0,"D+","R+")</f>
        <v>R+</v>
      </c>
      <c r="FE57" s="105">
        <f t="shared" ref="FE57:FE60" si="1108">ABS(PL57)</f>
        <v>4.598159356</v>
      </c>
      <c r="FF57" s="103">
        <f t="shared" ref="FF57:FF60" si="1109">100*MH57/MG57</f>
        <v>46.68036847</v>
      </c>
      <c r="FG57" s="29">
        <f t="shared" ref="FG57:FG60" si="1110">100*MI57/MG57</f>
        <v>50.92274145</v>
      </c>
      <c r="FH57" s="104" t="str">
        <f t="shared" ref="FH57:FH60" si="1111">IF(PM57&gt;0,"D+","R+")</f>
        <v>R+</v>
      </c>
      <c r="FI57" s="105">
        <f t="shared" ref="FI57:FI60" si="1112">ABS(PM57)</f>
        <v>3.691529687</v>
      </c>
      <c r="FJ57" s="103">
        <f t="shared" ref="FJ57:FJ60" si="1113">100*MK57/MJ57</f>
        <v>43.447422</v>
      </c>
      <c r="FK57" s="29">
        <f t="shared" ref="FK57:FK60" si="1114">100*ML57/MJ57</f>
        <v>55.33558193</v>
      </c>
      <c r="FL57" s="104" t="str">
        <f t="shared" ref="FL57:FL60" si="1115">IF(PN57&gt;0,"D+","R+")</f>
        <v>R+</v>
      </c>
      <c r="FM57" s="105">
        <f t="shared" ref="FM57:FM60" si="1116">ABS(PN57)</f>
        <v>0.07957671613</v>
      </c>
      <c r="FN57" s="103">
        <f t="shared" ref="FN57:FN60" si="1117">100*MN57/MM57</f>
        <v>44.07091458</v>
      </c>
      <c r="FO57" s="29">
        <f t="shared" ref="FO57:FO60" si="1118">100*MO57/MM57</f>
        <v>55.92894959</v>
      </c>
      <c r="FP57" s="104" t="str">
        <f t="shared" ref="FP57:FP60" si="1119">IF(PO57&gt;0,"D+","R+")</f>
        <v>R+</v>
      </c>
      <c r="FQ57" s="105">
        <f t="shared" ref="FQ57:FQ60" si="1120">ABS(PO57)</f>
        <v>3.265892144</v>
      </c>
      <c r="FR57" s="103">
        <f t="shared" ref="FR57:FR60" si="1121">100*MQ57/MP57</f>
        <v>42.92738393</v>
      </c>
      <c r="FS57" s="29">
        <f t="shared" ref="FS57:FS60" si="1122">100*MR57/MP57</f>
        <v>57.03416629</v>
      </c>
      <c r="FT57" s="104" t="str">
        <f t="shared" ref="FT57:FT60" si="1123">IF(PP57&gt;0,"D+","R+")</f>
        <v>R+</v>
      </c>
      <c r="FU57" s="105">
        <f t="shared" ref="FU57:FU60" si="1124">ABS(PP57)</f>
        <v>2.014591314</v>
      </c>
      <c r="FV57" s="103">
        <f t="shared" ref="FV57:FV60" si="1125">100*MT57/MS57</f>
        <v>42.81105804</v>
      </c>
      <c r="FW57" s="29">
        <f t="shared" ref="FW57:FW60" si="1126">100*MU57/MS57</f>
        <v>48.61667347</v>
      </c>
      <c r="FX57" s="29">
        <f t="shared" ref="FX57:FX60" si="1127">100*MV57/MS57</f>
        <v>3.616131946</v>
      </c>
      <c r="FY57" s="29">
        <f t="shared" ref="FY57:FY60" si="1128">100*MW57/MS57</f>
        <v>4.945960646</v>
      </c>
      <c r="FZ57" s="103">
        <f t="shared" ref="FZ57:FZ60" si="1129">100*MY57/MX57</f>
        <v>45.63419304</v>
      </c>
      <c r="GA57" s="29">
        <f t="shared" ref="GA57:GA60" si="1130">100*MZ57/MX57</f>
        <v>42.98970755</v>
      </c>
      <c r="GB57" s="29">
        <f t="shared" ref="GB57:GB60" si="1131">100*NA57/MX57</f>
        <v>11.37609941</v>
      </c>
      <c r="GC57" s="103">
        <f t="shared" ref="GC57:GC60" si="1132">100*NC57/NB57</f>
        <v>50.54839373</v>
      </c>
      <c r="GD57" s="29">
        <f t="shared" ref="GD57:GD60" si="1133">100*ND57/NB57</f>
        <v>42.41961239</v>
      </c>
      <c r="GE57" s="29">
        <f t="shared" ref="GE57:GE60" si="1134">100*NE57/NB57</f>
        <v>7.017255529</v>
      </c>
      <c r="GF57" s="104" t="str">
        <f t="shared" ref="GF57:GF60" si="1135">IF(PS57&gt;0,"D+","W+")</f>
        <v>D+</v>
      </c>
      <c r="GG57" s="105">
        <f t="shared" ref="GG57:GG60" si="1136">ABS(PS57)</f>
        <v>0.7037263613</v>
      </c>
      <c r="GH57" s="103">
        <f t="shared" ref="GH57:GH59" si="1137">100*NG57/NF57</f>
        <v>47.51345806</v>
      </c>
      <c r="GI57" s="29">
        <f t="shared" ref="GI57:GI59" si="1138">100*NH57/NF57</f>
        <v>42.40672518</v>
      </c>
      <c r="GJ57" s="29">
        <f t="shared" ref="GJ57:GJ59" si="1139">100*NI57/NF57</f>
        <v>10.06876216</v>
      </c>
      <c r="GK57" s="104" t="str">
        <f t="shared" ref="GK57:GK59" si="1140">IF(PT57&gt;0,"D+","W+")</f>
        <v>D+</v>
      </c>
      <c r="GL57" s="105">
        <f t="shared" ref="GL57:GL59" si="1141">ABS(PT57)</f>
        <v>5.509046174</v>
      </c>
      <c r="GM57" s="103">
        <f t="shared" ref="GM57:GM59" si="1142">100*NK57/NJ57</f>
        <v>50.3250651</v>
      </c>
      <c r="GN57" s="29">
        <f t="shared" ref="GN57:GN59" si="1143">100*NL57/NJ57</f>
        <v>47.03570207</v>
      </c>
      <c r="GO57" s="29">
        <f t="shared" ref="GO57:GO59" si="1144">100*NM57/NJ57</f>
        <v>2.503088263</v>
      </c>
      <c r="GP57" s="104" t="str">
        <f t="shared" ref="GP57:GP59" si="1145">IF(PU57&gt;0,"D+","W+")</f>
        <v>D+</v>
      </c>
      <c r="GQ57" s="105">
        <f t="shared" ref="GQ57:GQ59" si="1146">ABS(PU57)</f>
        <v>0.9427296262</v>
      </c>
      <c r="GR57" s="103">
        <f t="shared" ref="GR57:GR59" si="1147">100*NO57/NN57</f>
        <v>47.29764142</v>
      </c>
      <c r="GS57" s="29">
        <f t="shared" ref="GS57:GS59" si="1148">100*NP57/NN57</f>
        <v>52.46422893</v>
      </c>
      <c r="GT57" s="104" t="str">
        <f t="shared" ref="GT57:GT59" si="1149">IF(PV57&gt;0,"D+","W+")</f>
        <v>D+</v>
      </c>
      <c r="GU57" s="105">
        <f t="shared" ref="GU57:GU59" si="1150">ABS(PV57)</f>
        <v>0.4443064136</v>
      </c>
      <c r="GV57" s="103">
        <f t="shared" ref="GV57:GV59" si="1151">100*NR57/NQ57</f>
        <v>48.49183985</v>
      </c>
      <c r="GW57" s="29">
        <f t="shared" ref="GW57:GW59" si="1152">100*NS57/NQ57</f>
        <v>49.02078197</v>
      </c>
      <c r="GX57" s="29">
        <f t="shared" ref="GX57:GX59" si="1153">100*NT57/NQ57</f>
        <v>2.153633909</v>
      </c>
      <c r="GY57" s="29">
        <f t="shared" ref="GY57:GY59" si="1154">100*NU57/NQ57</f>
        <v>0</v>
      </c>
      <c r="GZ57" s="104" t="str">
        <f t="shared" ref="GZ57:GZ59" si="1155">IF(PW57&gt;0,"D+","W+")</f>
        <v>W+</v>
      </c>
      <c r="HA57" s="105">
        <f t="shared" ref="HA57:HA59" si="1156">ABS(PW57)</f>
        <v>2.214686363</v>
      </c>
      <c r="HB57" s="103">
        <f t="shared" ref="HB57:HB59" si="1157">100*NW57/NV57</f>
        <v>57.156774</v>
      </c>
      <c r="HC57" s="29">
        <f t="shared" ref="HC57:HC59" si="1158">100*NX57/NV57</f>
        <v>42.56907625</v>
      </c>
      <c r="HD57" s="29">
        <f t="shared" ref="HD57:HD59" si="1159">100*NY57/NV57</f>
        <v>0.261218156</v>
      </c>
      <c r="HE57" s="104" t="str">
        <f t="shared" ref="HE57:HE59" si="1160">IF(PX57&gt;0,"D+","R+")</f>
        <v>R+</v>
      </c>
      <c r="HF57" s="105">
        <f t="shared" ref="HF57:HF59" si="1161">ABS(PX57)</f>
        <v>2.399723498</v>
      </c>
      <c r="HG57" s="103">
        <f t="shared" ref="HG57:HG59" si="1162">100*OA57/NZ57</f>
        <v>54.8715962</v>
      </c>
      <c r="HH57" s="29">
        <f t="shared" ref="HH57:HH59" si="1163">100*OB57/NZ57</f>
        <v>45.1284038</v>
      </c>
      <c r="HI57" s="104" t="str">
        <f t="shared" ref="HI57:HI59" si="1164">IF(PY57&gt;0,"D+","R+")</f>
        <v>R+</v>
      </c>
      <c r="HJ57" s="105">
        <f t="shared" ref="HJ57:HJ59" si="1165">ABS(PY57)</f>
        <v>1.279798003</v>
      </c>
      <c r="HK57" s="14"/>
      <c r="HL57" s="113">
        <f t="shared" ref="HL57:OB57" si="948">HL52+HL44+HL38+HL37+HL30+HL28+HL26+HL25+HL19+HL18+HL17+HL16</f>
        <v>31781558</v>
      </c>
      <c r="HM57" s="114">
        <f t="shared" si="948"/>
        <v>14184671</v>
      </c>
      <c r="HN57" s="114">
        <f t="shared" si="948"/>
        <v>15559353</v>
      </c>
      <c r="HO57" s="106">
        <f t="shared" si="948"/>
        <v>1203062</v>
      </c>
      <c r="HP57" s="46">
        <f t="shared" si="948"/>
        <v>31208764</v>
      </c>
      <c r="HQ57" s="36">
        <f t="shared" si="948"/>
        <v>15791412</v>
      </c>
      <c r="HR57" s="37">
        <f t="shared" si="948"/>
        <v>14839675</v>
      </c>
      <c r="HS57" s="46">
        <f t="shared" si="948"/>
        <v>32119161</v>
      </c>
      <c r="HT57" s="36">
        <f t="shared" si="948"/>
        <v>17287837</v>
      </c>
      <c r="HU57" s="37">
        <f t="shared" si="948"/>
        <v>14293856</v>
      </c>
      <c r="HV57" s="46">
        <f t="shared" si="948"/>
        <v>30940140</v>
      </c>
      <c r="HW57" s="36">
        <f t="shared" si="948"/>
        <v>14966115</v>
      </c>
      <c r="HX57" s="37">
        <f t="shared" si="948"/>
        <v>15709888</v>
      </c>
      <c r="HY57" s="46">
        <f t="shared" si="948"/>
        <v>26966111</v>
      </c>
      <c r="HZ57" s="36">
        <f t="shared" si="948"/>
        <v>12853666</v>
      </c>
      <c r="IA57" s="36">
        <f t="shared" si="948"/>
        <v>13162586</v>
      </c>
      <c r="IB57" s="37">
        <f t="shared" si="948"/>
        <v>683090</v>
      </c>
      <c r="IC57" s="46">
        <f t="shared" si="948"/>
        <v>24953412</v>
      </c>
      <c r="ID57" s="36">
        <f t="shared" si="948"/>
        <v>12076303</v>
      </c>
      <c r="IE57" s="36">
        <f t="shared" si="948"/>
        <v>10151279</v>
      </c>
      <c r="IF57" s="37">
        <f t="shared" si="948"/>
        <v>2425656</v>
      </c>
      <c r="IG57" s="46">
        <f t="shared" si="948"/>
        <v>27736805</v>
      </c>
      <c r="IH57" s="36">
        <f t="shared" si="948"/>
        <v>11692017</v>
      </c>
      <c r="II57" s="36">
        <f t="shared" si="948"/>
        <v>10234726</v>
      </c>
      <c r="IJ57" s="37">
        <f t="shared" si="948"/>
        <v>5668306</v>
      </c>
      <c r="IK57" s="46">
        <f t="shared" si="948"/>
        <v>24663511</v>
      </c>
      <c r="IL57" s="36">
        <f t="shared" si="948"/>
        <v>11556017</v>
      </c>
      <c r="IM57" s="37">
        <f t="shared" si="948"/>
        <v>12915351</v>
      </c>
      <c r="IN57" s="46">
        <f t="shared" si="948"/>
        <v>25441394</v>
      </c>
      <c r="IO57" s="36">
        <f t="shared" si="948"/>
        <v>10511029</v>
      </c>
      <c r="IP57" s="37">
        <f t="shared" si="948"/>
        <v>14761096</v>
      </c>
      <c r="IQ57" s="46">
        <f t="shared" si="948"/>
        <v>25177638</v>
      </c>
      <c r="IR57" s="36">
        <f t="shared" si="948"/>
        <v>10291213</v>
      </c>
      <c r="IS57" s="36">
        <f t="shared" si="948"/>
        <v>12826555</v>
      </c>
      <c r="IT57" s="37">
        <f t="shared" si="948"/>
        <v>1675583</v>
      </c>
      <c r="IU57" s="46">
        <f t="shared" si="948"/>
        <v>24152275</v>
      </c>
      <c r="IV57" s="36">
        <f t="shared" si="948"/>
        <v>11670593</v>
      </c>
      <c r="IW57" s="37">
        <f t="shared" si="948"/>
        <v>11994594</v>
      </c>
      <c r="IX57" s="46">
        <f t="shared" si="948"/>
        <v>23187265</v>
      </c>
      <c r="IY57" s="36">
        <f t="shared" si="948"/>
        <v>9128228</v>
      </c>
      <c r="IZ57" s="37">
        <f t="shared" si="948"/>
        <v>13711540</v>
      </c>
      <c r="JA57" s="46">
        <f t="shared" si="948"/>
        <v>22205555</v>
      </c>
      <c r="JB57" s="36">
        <f t="shared" si="948"/>
        <v>9701398</v>
      </c>
      <c r="JC57" s="36">
        <f t="shared" si="948"/>
        <v>10392363</v>
      </c>
      <c r="JD57" s="37">
        <f t="shared" si="948"/>
        <v>2064312</v>
      </c>
      <c r="JE57" s="46">
        <f t="shared" si="948"/>
        <v>22209002</v>
      </c>
      <c r="JF57" s="36">
        <f t="shared" si="948"/>
        <v>13625671</v>
      </c>
      <c r="JG57" s="37">
        <f t="shared" si="948"/>
        <v>8550624</v>
      </c>
      <c r="JH57" s="46">
        <f t="shared" si="948"/>
        <v>22978764</v>
      </c>
      <c r="JI57" s="36">
        <f t="shared" si="948"/>
        <v>10943013</v>
      </c>
      <c r="JJ57" s="36">
        <f t="shared" si="948"/>
        <v>11994593</v>
      </c>
      <c r="JK57" s="106">
        <f t="shared" si="948"/>
        <v>41158</v>
      </c>
      <c r="JL57" s="46">
        <f t="shared" si="948"/>
        <v>21113664</v>
      </c>
      <c r="JM57" s="36">
        <f t="shared" si="948"/>
        <v>8697943</v>
      </c>
      <c r="JN57" s="36">
        <f t="shared" si="948"/>
        <v>12373338</v>
      </c>
      <c r="JO57" s="106">
        <f t="shared" si="948"/>
        <v>42383</v>
      </c>
      <c r="JP57" s="46">
        <f t="shared" si="948"/>
        <v>21153657</v>
      </c>
      <c r="JQ57" s="36">
        <f t="shared" si="948"/>
        <v>8886923</v>
      </c>
      <c r="JR57" s="37">
        <f t="shared" si="948"/>
        <v>12190270</v>
      </c>
      <c r="JS57" s="46">
        <f t="shared" si="948"/>
        <v>17540446</v>
      </c>
      <c r="JT57" s="107">
        <f t="shared" si="948"/>
        <v>8828290</v>
      </c>
      <c r="JU57" s="36">
        <f t="shared" si="948"/>
        <v>8422697</v>
      </c>
      <c r="JV57" s="36">
        <f t="shared" si="948"/>
        <v>416</v>
      </c>
      <c r="JW57" s="37">
        <f t="shared" si="948"/>
        <v>178826</v>
      </c>
      <c r="JX57" s="46">
        <f t="shared" si="948"/>
        <v>17905334</v>
      </c>
      <c r="JY57" s="36">
        <f t="shared" si="948"/>
        <v>8804060</v>
      </c>
      <c r="JZ57" s="37">
        <f t="shared" si="948"/>
        <v>9018536</v>
      </c>
      <c r="KA57" s="46">
        <f t="shared" si="948"/>
        <v>19177769</v>
      </c>
      <c r="KB57" s="36">
        <f t="shared" si="948"/>
        <v>9560220</v>
      </c>
      <c r="KC57" s="37">
        <f t="shared" si="948"/>
        <v>9525280</v>
      </c>
      <c r="KD57" s="46">
        <f t="shared" si="948"/>
        <v>17828714</v>
      </c>
      <c r="KE57" s="36">
        <f t="shared" si="948"/>
        <v>10351751</v>
      </c>
      <c r="KF57" s="37">
        <f t="shared" si="948"/>
        <v>6850894</v>
      </c>
      <c r="KG57" s="46">
        <f t="shared" si="948"/>
        <v>15930421</v>
      </c>
      <c r="KH57" s="36">
        <f t="shared" si="948"/>
        <v>8994545</v>
      </c>
      <c r="KI57" s="36">
        <f t="shared" si="948"/>
        <v>6489658</v>
      </c>
      <c r="KJ57" s="37">
        <f t="shared" si="948"/>
        <v>340865</v>
      </c>
      <c r="KK57" s="46">
        <f t="shared" si="948"/>
        <v>14669324</v>
      </c>
      <c r="KL57" s="36">
        <f t="shared" si="948"/>
        <v>5626333</v>
      </c>
      <c r="KM57" s="37">
        <f t="shared" si="948"/>
        <v>8921666</v>
      </c>
      <c r="KN57" s="46">
        <f t="shared" si="948"/>
        <v>12396389</v>
      </c>
      <c r="KO57" s="36">
        <f t="shared" si="948"/>
        <v>2891310</v>
      </c>
      <c r="KP57" s="36">
        <f t="shared" si="948"/>
        <v>6947927</v>
      </c>
      <c r="KQ57" s="37">
        <f t="shared" si="948"/>
        <v>2505606</v>
      </c>
      <c r="KR57" s="46">
        <f t="shared" si="948"/>
        <v>11433816</v>
      </c>
      <c r="KS57" s="36">
        <f t="shared" si="948"/>
        <v>3496814</v>
      </c>
      <c r="KT57" s="36">
        <f t="shared" si="948"/>
        <v>7329100</v>
      </c>
      <c r="KU57" s="37">
        <f t="shared" si="948"/>
        <v>392901</v>
      </c>
      <c r="KV57" s="46">
        <f t="shared" si="948"/>
        <v>8027285</v>
      </c>
      <c r="KW57" s="36">
        <f t="shared" si="948"/>
        <v>3753286</v>
      </c>
      <c r="KX57" s="36">
        <f t="shared" si="948"/>
        <v>3910665</v>
      </c>
      <c r="KY57" s="37">
        <f t="shared" si="948"/>
        <v>252099</v>
      </c>
      <c r="KZ57" s="46">
        <f t="shared" si="948"/>
        <v>6131781</v>
      </c>
      <c r="LA57" s="107">
        <f t="shared" si="948"/>
        <v>2380418</v>
      </c>
      <c r="LB57" s="36">
        <f t="shared" si="948"/>
        <v>1509989</v>
      </c>
      <c r="LC57" s="36">
        <f t="shared" si="948"/>
        <v>1744802</v>
      </c>
      <c r="LD57" s="37">
        <f t="shared" si="948"/>
        <v>386570</v>
      </c>
      <c r="LE57" s="46">
        <f t="shared" si="948"/>
        <v>6388248</v>
      </c>
      <c r="LF57" s="36">
        <f t="shared" si="948"/>
        <v>2656431</v>
      </c>
      <c r="LG57" s="36">
        <f t="shared" si="948"/>
        <v>3402248</v>
      </c>
      <c r="LH57" s="37">
        <f t="shared" si="948"/>
        <v>181171</v>
      </c>
      <c r="LI57" s="46">
        <f t="shared" si="948"/>
        <v>5880061</v>
      </c>
      <c r="LJ57" s="36">
        <f t="shared" si="948"/>
        <v>1882334</v>
      </c>
      <c r="LK57" s="36">
        <f t="shared" si="948"/>
        <v>3568750</v>
      </c>
      <c r="LL57" s="37">
        <f t="shared" si="948"/>
        <v>222758</v>
      </c>
      <c r="LM57" s="46">
        <f t="shared" si="948"/>
        <v>6128802</v>
      </c>
      <c r="LN57" s="36">
        <f t="shared" si="948"/>
        <v>2682006</v>
      </c>
      <c r="LO57" s="37">
        <f t="shared" si="948"/>
        <v>3281202</v>
      </c>
      <c r="LP57" s="46">
        <f t="shared" si="948"/>
        <v>5960562</v>
      </c>
      <c r="LQ57" s="36">
        <f t="shared" si="948"/>
        <v>2727108</v>
      </c>
      <c r="LR57" s="37">
        <f t="shared" si="948"/>
        <v>3135868</v>
      </c>
      <c r="LS57" s="46">
        <f t="shared" si="948"/>
        <v>4998758</v>
      </c>
      <c r="LT57" s="36">
        <f t="shared" si="948"/>
        <v>2071796</v>
      </c>
      <c r="LU57" s="36">
        <f t="shared" si="948"/>
        <v>2321024</v>
      </c>
      <c r="LV57" s="37">
        <f t="shared" si="948"/>
        <v>470816</v>
      </c>
      <c r="LW57" s="46">
        <f t="shared" si="948"/>
        <v>4677654</v>
      </c>
      <c r="LX57" s="36">
        <f t="shared" si="948"/>
        <v>2104022</v>
      </c>
      <c r="LY57" s="37">
        <f t="shared" si="948"/>
        <v>2344506</v>
      </c>
      <c r="LZ57" s="46">
        <f t="shared" si="948"/>
        <v>4082169</v>
      </c>
      <c r="MA57" s="36">
        <f t="shared" si="948"/>
        <v>1889377</v>
      </c>
      <c r="MB57" s="37">
        <f t="shared" si="948"/>
        <v>2073017</v>
      </c>
      <c r="MC57" s="46">
        <f t="shared" si="948"/>
        <v>3597625</v>
      </c>
      <c r="MD57" s="36">
        <f t="shared" si="948"/>
        <v>1545989</v>
      </c>
      <c r="ME57" s="36">
        <f t="shared" si="948"/>
        <v>1862962</v>
      </c>
      <c r="MF57" s="37">
        <f t="shared" si="948"/>
        <v>183118</v>
      </c>
      <c r="MG57" s="46">
        <f t="shared" si="948"/>
        <v>3168439</v>
      </c>
      <c r="MH57" s="36">
        <f t="shared" si="948"/>
        <v>1479039</v>
      </c>
      <c r="MI57" s="37">
        <f t="shared" si="948"/>
        <v>1613456</v>
      </c>
      <c r="MJ57" s="46">
        <f t="shared" si="948"/>
        <v>2431150</v>
      </c>
      <c r="MK57" s="36">
        <f t="shared" si="948"/>
        <v>1056272</v>
      </c>
      <c r="ML57" s="37">
        <f t="shared" si="948"/>
        <v>1345291</v>
      </c>
      <c r="MM57" s="46">
        <f t="shared" si="948"/>
        <v>2208629</v>
      </c>
      <c r="MN57" s="36">
        <f t="shared" si="948"/>
        <v>973363</v>
      </c>
      <c r="MO57" s="37">
        <f t="shared" si="948"/>
        <v>1235263</v>
      </c>
      <c r="MP57" s="46">
        <f t="shared" si="948"/>
        <v>1703521</v>
      </c>
      <c r="MQ57" s="36">
        <f t="shared" si="948"/>
        <v>731277</v>
      </c>
      <c r="MR57" s="37">
        <f t="shared" si="948"/>
        <v>971589</v>
      </c>
      <c r="MS57" s="46">
        <f t="shared" si="948"/>
        <v>1680442</v>
      </c>
      <c r="MT57" s="36">
        <f t="shared" si="948"/>
        <v>719415</v>
      </c>
      <c r="MU57" s="36">
        <f t="shared" si="948"/>
        <v>816975</v>
      </c>
      <c r="MV57" s="36">
        <f t="shared" si="948"/>
        <v>60767</v>
      </c>
      <c r="MW57" s="37">
        <f t="shared" si="948"/>
        <v>83114</v>
      </c>
      <c r="MX57" s="46">
        <f t="shared" si="948"/>
        <v>1305131</v>
      </c>
      <c r="MY57" s="36">
        <f t="shared" si="948"/>
        <v>595586</v>
      </c>
      <c r="MZ57" s="36">
        <f t="shared" si="948"/>
        <v>561072</v>
      </c>
      <c r="NA57" s="37">
        <f t="shared" si="948"/>
        <v>148473</v>
      </c>
      <c r="NB57" s="46">
        <f t="shared" si="948"/>
        <v>943118</v>
      </c>
      <c r="NC57" s="36">
        <f t="shared" si="948"/>
        <v>476731</v>
      </c>
      <c r="ND57" s="36">
        <f t="shared" si="948"/>
        <v>400067</v>
      </c>
      <c r="NE57" s="37">
        <f t="shared" si="948"/>
        <v>66181</v>
      </c>
      <c r="NF57" s="46">
        <f t="shared" si="948"/>
        <v>805094</v>
      </c>
      <c r="NG57" s="36">
        <f t="shared" si="948"/>
        <v>382528</v>
      </c>
      <c r="NH57" s="36">
        <f t="shared" si="948"/>
        <v>341414</v>
      </c>
      <c r="NI57" s="37">
        <f t="shared" si="948"/>
        <v>81063</v>
      </c>
      <c r="NJ57" s="46">
        <f t="shared" si="948"/>
        <v>689708</v>
      </c>
      <c r="NK57" s="36">
        <f t="shared" si="948"/>
        <v>347096</v>
      </c>
      <c r="NL57" s="36">
        <f t="shared" si="948"/>
        <v>324409</v>
      </c>
      <c r="NM57" s="37">
        <f t="shared" si="948"/>
        <v>17264</v>
      </c>
      <c r="NN57" s="46">
        <f t="shared" si="948"/>
        <v>581196</v>
      </c>
      <c r="NO57" s="36">
        <f t="shared" si="948"/>
        <v>274892</v>
      </c>
      <c r="NP57" s="37">
        <f t="shared" si="948"/>
        <v>304920</v>
      </c>
      <c r="NQ57" s="46">
        <f t="shared" si="948"/>
        <v>340680</v>
      </c>
      <c r="NR57" s="36">
        <f t="shared" si="948"/>
        <v>165202</v>
      </c>
      <c r="NS57" s="36">
        <f t="shared" si="948"/>
        <v>167004</v>
      </c>
      <c r="NT57" s="36">
        <f t="shared" si="948"/>
        <v>7337</v>
      </c>
      <c r="NU57" s="36">
        <f t="shared" si="948"/>
        <v>0</v>
      </c>
      <c r="NV57" s="46">
        <f t="shared" si="948"/>
        <v>231990</v>
      </c>
      <c r="NW57" s="36">
        <f t="shared" si="948"/>
        <v>132598</v>
      </c>
      <c r="NX57" s="36">
        <f t="shared" si="948"/>
        <v>98756</v>
      </c>
      <c r="NY57" s="36">
        <f t="shared" si="948"/>
        <v>606</v>
      </c>
      <c r="NZ57" s="46">
        <f t="shared" si="948"/>
        <v>196178</v>
      </c>
      <c r="OA57" s="36">
        <f t="shared" si="948"/>
        <v>107646</v>
      </c>
      <c r="OB57" s="37">
        <f t="shared" si="948"/>
        <v>88532</v>
      </c>
      <c r="OC57" s="14"/>
      <c r="OD57" s="111">
        <f t="shared" ref="OD57:OD60" si="1167">(HM57/(HM57+HN57)-HM$3/(HM$3+HN$3))*100</f>
        <v>-3.424074866</v>
      </c>
      <c r="OE57" s="111">
        <f t="shared" ref="OE57:OE60" si="1168">(HQ57/(HQ57+HR57)-HQ$3/(HQ$3+HR$3))*100</f>
        <v>-0.4109717725</v>
      </c>
      <c r="OF57" s="111">
        <f t="shared" ref="OF57:OF60" si="1169">(HT57/(HT57+HU57)-HT$3/(HT$3+HU$3))*100</f>
        <v>1.051713502</v>
      </c>
      <c r="OG57" s="111">
        <f t="shared" ref="OG57:OG60" si="1170">(HW57/(HW57+HX57)-HW$3/(HW$3+HX$3))*100</f>
        <v>0.03182697252</v>
      </c>
      <c r="OH57" s="111">
        <f t="shared" ref="OH57:OH60" si="1171">(HZ57/(HZ57+IA57)-HZ$3/(HZ$3+IA$3))*100</f>
        <v>-0.8634338162</v>
      </c>
      <c r="OI57" s="111">
        <f t="shared" ref="OI57:OI60" si="1172">(ID57/(ID57+IE57)-ID$3/(ID$3+IE$3))*100</f>
        <v>-0.4050037351</v>
      </c>
      <c r="OJ57" s="111">
        <f t="shared" ref="OJ57:OJ60" si="1173">(IH57/(IH57+II57)-IH$3/(IH$3+II$3))*100</f>
        <v>-0.1318286237</v>
      </c>
      <c r="OK57" s="111">
        <f t="shared" ref="OK57:OK60" si="1174">(IL57/(IL57+IM57)-IL$3/(IL$3+IM$3))*100</f>
        <v>1.124161837</v>
      </c>
      <c r="OL57" s="111">
        <f t="shared" ref="OL57:OL60" si="1175">(IO57/(IO57+IP57)-IO$3/(IO$3+IP$3))*100</f>
        <v>0.7610134233</v>
      </c>
      <c r="OM57" s="111">
        <f t="shared" ref="OM57:OM60" si="1176">(IR57/(IR57+IS57)-IR$3/(IR$3+IS$3))*100</f>
        <v>-0.1781939932</v>
      </c>
      <c r="ON57" s="111">
        <f t="shared" ref="ON57:ON60" si="1177">(IV57/(IV57+IW57)-IV$3/(IV$3+IW$3))*100</f>
        <v>-1.736837626</v>
      </c>
      <c r="OO57" s="111">
        <f t="shared" ref="OO57:OO60" si="1178">(IY57/(IY57+IZ57)-IY$3/(IY$3+IZ$3))*100</f>
        <v>1.752487835</v>
      </c>
      <c r="OP57" s="111">
        <f t="shared" ref="OP57:OP60" si="1179">(JB57/(JB57+JC57)-JB$3/(JB$3+JC$3))*100</f>
        <v>-1.313405735</v>
      </c>
      <c r="OQ57" s="111">
        <f t="shared" ref="OQ57:OQ60" si="1180">(JF57/(JF57+JG57)-JF$3/(JF$3+JG$3))*100</f>
        <v>0.09670186668</v>
      </c>
      <c r="OR57" s="111">
        <f t="shared" ref="OR57:OR60" si="1181">(JI57/(JI57+JJ57)-JI$3/(JI$3+JJ$3))*100</f>
        <v>-2.374823293</v>
      </c>
      <c r="OS57" s="111">
        <f t="shared" ref="OS57:OS60" si="1182">(JM57/(JM57+JN57)-JM$3/(JM$3+JN$3))*100</f>
        <v>-0.9696859524</v>
      </c>
      <c r="OT57" s="111">
        <f t="shared" ref="OT57:OT60" si="1183">(JQ57/(JQ57+JR57)-JQ$3/(JQ$3+JR$3))*100</f>
        <v>-2.384417822</v>
      </c>
      <c r="OU57" s="111">
        <f t="shared" ref="OU57:OU60" si="1184">(JT57/(JT57+JU57)-JT$3/(JT$3+JU$3))*100</f>
        <v>-1.193966153</v>
      </c>
      <c r="OV57" s="111">
        <f t="shared" ref="OV57:OV60" si="1185">(JY57/(JY57+JZ57)-JY$3/(JY$3+JZ$3))*100</f>
        <v>-4.375498267</v>
      </c>
      <c r="OW57" s="111">
        <f t="shared" ref="OW57:OW60" si="1186">(KB57/(KB57+KC57)-KB$3/(KB$3+KC$3))*100</f>
        <v>-4.908290165</v>
      </c>
      <c r="OX57" s="111">
        <f t="shared" ref="OX57:OX60" si="1187">(KE57/(KE57+KF57)-KE$3/(KE$3+KF$3))*100</f>
        <v>-2.283708171</v>
      </c>
      <c r="OY57" s="111">
        <f t="shared" ref="OY57:OY60" si="1188">(KH57/(KH57+KI57)-KH$3/(KH$3+KI$3))*100</f>
        <v>-1.060547671</v>
      </c>
      <c r="OZ57" s="111">
        <f t="shared" ref="OZ57:OZ60" si="1189">(KL57/(KL57+KM57)-KL$3/(KL$3+KM$3))*100</f>
        <v>-2.527786185</v>
      </c>
      <c r="PA57" s="111">
        <f t="shared" ref="PA57:PA60" si="1190">(KO57/(KO57+KP57)-KO$3/(KO$3+KP$3))*100</f>
        <v>-5.399366001</v>
      </c>
      <c r="PB57" s="111">
        <f t="shared" ref="PB57:PB60" si="1191">(KS57/(KS57+KT57)-KS$3/(KS$3+KT$3))*100</f>
        <v>-3.81797872</v>
      </c>
      <c r="PC57" s="111">
        <f t="shared" ref="PC57:PC60" si="1192">(KW57/(KW57+KX57)-KW$3/(KW$3+KX$3))*100</f>
        <v>-2.670251189</v>
      </c>
      <c r="PD57" s="111">
        <f t="shared" ref="PD57:PD60" si="1193">(LA57/(LA57+LB57)-LA$3/(LA$3+LB$3))*100</f>
        <v>-3.157256838</v>
      </c>
      <c r="PE57" s="111">
        <f t="shared" ref="PE57:PE60" si="1194">(LF57/(LF57+LG57)-LF$3/(LF$3+LG$3))*100</f>
        <v>-1.64963139</v>
      </c>
      <c r="PF57" s="111">
        <f t="shared" ref="PF57:PF60" si="1195">(LJ57/(LJ57+LK57)-LJ$3/(LJ$3+LK$3))*100</f>
        <v>-5.453726982</v>
      </c>
      <c r="PG57" s="111">
        <f t="shared" ref="PG57:PG60" si="1196">(LN57/(LN57+LO57)-LN$3/(LN$3+LO$3))*100</f>
        <v>-1.869898751</v>
      </c>
      <c r="PH57" s="111">
        <f t="shared" ref="PH57:PH60" si="1197">(LQ57/(LQ57+LR57)-LQ$3/(LQ$3+LR$3))*100</f>
        <v>-1.278890829</v>
      </c>
      <c r="PI57" s="111">
        <f t="shared" ref="PI57:PI60" si="1198">(LT57/(LT57+LU57)-LT$3/(LT$3+LU$3))*100</f>
        <v>-4.526431523</v>
      </c>
      <c r="PJ57" s="111">
        <f t="shared" ref="PJ57:PJ60" si="1199">(LX57/(LX57+LY57)-LX$3/(LX$3+LY$3))*100</f>
        <v>-3.1333556</v>
      </c>
      <c r="PK57" s="111">
        <f t="shared" ref="PK57:PK60" si="1200">(MA57/(MA57+MB57)-MA$3/(MA$3+MB$3))*100</f>
        <v>-2.611916664</v>
      </c>
      <c r="PL57" s="111">
        <f t="shared" ref="PL57:PL60" si="1201">(MD57/(MD57+ME57)-MD$3/(MD$3+ME$3))*100</f>
        <v>-4.598159356</v>
      </c>
      <c r="PM57" s="111">
        <f t="shared" ref="PM57:PM60" si="1202">(MH57/(MH57+MI57)-MH$3/(MH$3+MI$3))*100</f>
        <v>-3.691529687</v>
      </c>
      <c r="PN57" s="111">
        <f t="shared" ref="PN57:PN60" si="1203">(MK57/(MK57+ML57)-MK$3/(MK$3+ML$3))*100</f>
        <v>-0.07957671613</v>
      </c>
      <c r="PO57" s="111">
        <f t="shared" ref="PO57:PO60" si="1204">(MN57/(MN57+MO57)-MN$3/(MN$3+MO$3))*100</f>
        <v>-3.265892144</v>
      </c>
      <c r="PP57" s="111">
        <f t="shared" ref="PP57:PP60" si="1205">(MQ57/(MQ57+MR57)-MQ$3/(MQ$3+MR$3))*100</f>
        <v>-2.014591314</v>
      </c>
      <c r="PQ57" s="111">
        <f t="shared" ref="PQ57:PQ60" si="1206">(MT57/(MT57+MU57)-MT$3/(MT$3+MU$3))*100</f>
        <v>4.145256883</v>
      </c>
      <c r="PR57" s="111">
        <f t="shared" ref="PR57:PR60" si="1207">(MY57/(MY57+MZ57)-MY$3/(MY$3+MZ$3))*100</f>
        <v>-6.293008611</v>
      </c>
      <c r="PS57" s="111">
        <f t="shared" ref="PS57:PS60" si="1208">(NC57/(NC57+ND57)-NC$3/(NC$3+ND$3))*100</f>
        <v>0.7037263613</v>
      </c>
      <c r="PT57" s="111">
        <f t="shared" ref="PT57:PT60" si="1209">(NG57/(NG57+NH57)-NG$3/(NG$3+NH$3))*100</f>
        <v>5.509046174</v>
      </c>
      <c r="PU57" s="111">
        <f t="shared" ref="PU57:PU60" si="1210">(NK57/(NK57+NL57)-NK$3/(NK$3+NL$3))*100</f>
        <v>0.9427296262</v>
      </c>
      <c r="PV57" s="111">
        <f t="shared" ref="PV57:PV60" si="1211">(NO57/(NO57+NP57)-NO$3/(NO$3+NP$3))*100</f>
        <v>0.4443064136</v>
      </c>
      <c r="PW57" s="111">
        <f t="shared" ref="PW57:PW60" si="1212">(NR57/(NR57+NS57+NT57+NU57)-NR$3/(NR$3+NS$3+NT$3+NU$3))*100</f>
        <v>-2.214686363</v>
      </c>
      <c r="PX57" s="111">
        <f t="shared" ref="PX57:PX60" si="1213">(NW57/(NW57+NX57)-NW$3/(NW$3+NX$3))*100</f>
        <v>-2.399723498</v>
      </c>
      <c r="PY57" s="111">
        <f t="shared" ref="PY57:PY60" si="1214">(OA57/(OA57+OB57)-OA$3/(OA$3+OB$3))*100</f>
        <v>-1.279798003</v>
      </c>
    </row>
    <row r="58">
      <c r="A58" s="112" t="s">
        <v>214</v>
      </c>
      <c r="B58" s="42">
        <f t="shared" si="949"/>
        <v>55.49797129</v>
      </c>
      <c r="C58" s="43">
        <f t="shared" si="950"/>
        <v>39.38926977</v>
      </c>
      <c r="D58" s="43">
        <f t="shared" si="951"/>
        <v>2.713971589</v>
      </c>
      <c r="E58" s="44" t="str">
        <f t="shared" si="952"/>
        <v>D+</v>
      </c>
      <c r="F58" s="45">
        <f t="shared" si="953"/>
        <v>7.375118313</v>
      </c>
      <c r="G58" s="42">
        <f t="shared" si="954"/>
        <v>59.20737428</v>
      </c>
      <c r="H58" s="43">
        <f t="shared" si="955"/>
        <v>39.19517825</v>
      </c>
      <c r="I58" s="44" t="str">
        <f t="shared" si="956"/>
        <v>D+</v>
      </c>
      <c r="J58" s="45">
        <f t="shared" si="957"/>
        <v>8.204015705</v>
      </c>
      <c r="K58" s="42">
        <f t="shared" si="958"/>
        <v>59.87590102</v>
      </c>
      <c r="L58" s="43">
        <f t="shared" si="959"/>
        <v>38.71142704</v>
      </c>
      <c r="M58" s="44" t="str">
        <f t="shared" si="960"/>
        <v>D+</v>
      </c>
      <c r="N58" s="45">
        <f t="shared" si="961"/>
        <v>7.045527089</v>
      </c>
      <c r="O58" s="42">
        <f t="shared" si="962"/>
        <v>55.80091517</v>
      </c>
      <c r="P58" s="43">
        <f t="shared" si="963"/>
        <v>42.99638128</v>
      </c>
      <c r="Q58" s="44" t="str">
        <f t="shared" si="964"/>
        <v>D+</v>
      </c>
      <c r="R58" s="45">
        <f t="shared" si="965"/>
        <v>7.72433586</v>
      </c>
      <c r="S58" s="42">
        <f t="shared" si="966"/>
        <v>56.43539954</v>
      </c>
      <c r="T58" s="43">
        <f t="shared" si="967"/>
        <v>38.98570445</v>
      </c>
      <c r="U58" s="43">
        <f t="shared" si="968"/>
        <v>3.638694312</v>
      </c>
      <c r="V58" s="44" t="str">
        <f t="shared" si="969"/>
        <v>D+</v>
      </c>
      <c r="W58" s="45">
        <f t="shared" si="970"/>
        <v>8.873791805</v>
      </c>
      <c r="X58" s="42">
        <f t="shared" si="971"/>
        <v>55.5272239</v>
      </c>
      <c r="Y58" s="43">
        <f t="shared" si="972"/>
        <v>33.9065526</v>
      </c>
      <c r="Z58" s="43">
        <f t="shared" si="973"/>
        <v>8.794223419</v>
      </c>
      <c r="AA58" s="44" t="str">
        <f t="shared" si="974"/>
        <v>D+</v>
      </c>
      <c r="AB58" s="45">
        <f t="shared" si="975"/>
        <v>7.352267893</v>
      </c>
      <c r="AC58" s="42">
        <f t="shared" si="976"/>
        <v>46.70222339</v>
      </c>
      <c r="AD58" s="43">
        <f t="shared" si="977"/>
        <v>34.61969004</v>
      </c>
      <c r="AE58" s="43">
        <f t="shared" si="978"/>
        <v>18.0449401</v>
      </c>
      <c r="AF58" s="44" t="str">
        <f t="shared" si="979"/>
        <v>D+</v>
      </c>
      <c r="AG58" s="45">
        <f t="shared" si="980"/>
        <v>3.973910904</v>
      </c>
      <c r="AH58" s="42">
        <f t="shared" si="981"/>
        <v>48.99822681</v>
      </c>
      <c r="AI58" s="43">
        <f t="shared" si="982"/>
        <v>50.0001295</v>
      </c>
      <c r="AJ58" s="44" t="str">
        <f t="shared" si="983"/>
        <v>D+</v>
      </c>
      <c r="AK58" s="45">
        <f t="shared" si="984"/>
        <v>3.39553881</v>
      </c>
      <c r="AL58" s="42">
        <f t="shared" si="985"/>
        <v>44.71202236</v>
      </c>
      <c r="AM58" s="43">
        <f t="shared" si="986"/>
        <v>54.7944531</v>
      </c>
      <c r="AN58" s="44" t="str">
        <f t="shared" si="987"/>
        <v>D+</v>
      </c>
      <c r="AO58" s="45">
        <f t="shared" si="988"/>
        <v>4.103401342</v>
      </c>
      <c r="AP58" s="42">
        <f t="shared" si="989"/>
        <v>42.45130322</v>
      </c>
      <c r="AQ58" s="43">
        <f t="shared" si="990"/>
        <v>47.08762294</v>
      </c>
      <c r="AR58" s="43">
        <f t="shared" si="991"/>
        <v>8.963172695</v>
      </c>
      <c r="AS58" s="44" t="str">
        <f t="shared" si="992"/>
        <v>D+</v>
      </c>
      <c r="AT58" s="45">
        <f t="shared" si="993"/>
        <v>2.716344721</v>
      </c>
      <c r="AU58" s="42">
        <f t="shared" si="994"/>
        <v>51.26466981</v>
      </c>
      <c r="AV58" s="43">
        <f t="shared" si="995"/>
        <v>47.20379223</v>
      </c>
      <c r="AW58" s="44" t="str">
        <f t="shared" si="996"/>
        <v>D+</v>
      </c>
      <c r="AX58" s="45">
        <f t="shared" si="997"/>
        <v>1.009733727</v>
      </c>
      <c r="AY58" s="42">
        <f t="shared" si="998"/>
        <v>41.49025645</v>
      </c>
      <c r="AZ58" s="43">
        <f t="shared" si="999"/>
        <v>57.54678004</v>
      </c>
      <c r="BA58" s="44" t="str">
        <f t="shared" si="1000"/>
        <v>D+</v>
      </c>
      <c r="BB58" s="45">
        <f t="shared" si="1001"/>
        <v>3.679787171</v>
      </c>
      <c r="BC58" s="42">
        <f t="shared" si="1002"/>
        <v>49.97893374</v>
      </c>
      <c r="BD58" s="43">
        <f t="shared" si="1003"/>
        <v>42.78627726</v>
      </c>
      <c r="BE58" s="43">
        <f t="shared" si="1004"/>
        <v>6.754670966</v>
      </c>
      <c r="BF58" s="44" t="str">
        <f t="shared" si="1005"/>
        <v>D+</v>
      </c>
      <c r="BG58" s="45">
        <f t="shared" si="1006"/>
        <v>4.282753404</v>
      </c>
      <c r="BH58" s="42">
        <f t="shared" si="1007"/>
        <v>68.2088829</v>
      </c>
      <c r="BI58" s="43">
        <f t="shared" si="1008"/>
        <v>31.53813806</v>
      </c>
      <c r="BJ58" s="44" t="str">
        <f t="shared" si="1009"/>
        <v>D+</v>
      </c>
      <c r="BK58" s="45">
        <f t="shared" si="1010"/>
        <v>7.03607232</v>
      </c>
      <c r="BL58" s="42">
        <f t="shared" si="1011"/>
        <v>52.69788546</v>
      </c>
      <c r="BM58" s="43">
        <f t="shared" si="1012"/>
        <v>47.04134642</v>
      </c>
      <c r="BN58" s="43">
        <f t="shared" si="1013"/>
        <v>0.2607681137</v>
      </c>
      <c r="BO58" s="44" t="str">
        <f t="shared" si="1014"/>
        <v>D+</v>
      </c>
      <c r="BP58" s="45">
        <f t="shared" si="1015"/>
        <v>2.753102621</v>
      </c>
      <c r="BQ58" s="42">
        <f t="shared" si="1016"/>
        <v>39.14319513</v>
      </c>
      <c r="BR58" s="43">
        <f t="shared" si="1017"/>
        <v>60.62186573</v>
      </c>
      <c r="BS58" s="43">
        <f t="shared" si="1018"/>
        <v>0.234939143</v>
      </c>
      <c r="BT58" s="44" t="str">
        <f t="shared" si="1019"/>
        <v>R+</v>
      </c>
      <c r="BU58" s="45">
        <f t="shared" si="1020"/>
        <v>3.012974224</v>
      </c>
      <c r="BV58" s="42">
        <f t="shared" si="1021"/>
        <v>44.1831741</v>
      </c>
      <c r="BW58" s="43">
        <f t="shared" si="1022"/>
        <v>55.11293587</v>
      </c>
      <c r="BX58" s="44" t="str">
        <f t="shared" si="1023"/>
        <v>R+</v>
      </c>
      <c r="BY58" s="45">
        <f t="shared" si="1024"/>
        <v>0.05173137954</v>
      </c>
      <c r="BZ58" s="42">
        <f t="shared" si="1025"/>
        <v>47.23778632</v>
      </c>
      <c r="CA58" s="43">
        <f t="shared" si="1026"/>
        <v>47.88813442</v>
      </c>
      <c r="CB58" s="43">
        <f t="shared" si="1027"/>
        <v>0.01511157714</v>
      </c>
      <c r="CC58" s="43">
        <f t="shared" si="1028"/>
        <v>4.100250408</v>
      </c>
      <c r="CD58" s="44" t="str">
        <f t="shared" si="1029"/>
        <v>R+</v>
      </c>
      <c r="CE58" s="45">
        <f t="shared" si="1030"/>
        <v>2.711366151</v>
      </c>
      <c r="CF58" s="42">
        <f t="shared" si="1031"/>
        <v>51.81189658</v>
      </c>
      <c r="CG58" s="43">
        <f t="shared" si="1032"/>
        <v>47.76304351</v>
      </c>
      <c r="CH58" s="44" t="str">
        <f t="shared" si="1033"/>
        <v>R+</v>
      </c>
      <c r="CI58" s="45">
        <f t="shared" si="1034"/>
        <v>1.740733115</v>
      </c>
      <c r="CJ58" s="42">
        <f t="shared" si="1035"/>
        <v>52.50703653</v>
      </c>
      <c r="CK58" s="43">
        <f t="shared" si="1036"/>
        <v>47.00474109</v>
      </c>
      <c r="CL58" s="44" t="str">
        <f t="shared" si="1037"/>
        <v>R+</v>
      </c>
      <c r="CM58" s="45">
        <f t="shared" si="1038"/>
        <v>2.235180285</v>
      </c>
      <c r="CN58" s="42">
        <f t="shared" si="1039"/>
        <v>56.7611177</v>
      </c>
      <c r="CO58" s="43">
        <f t="shared" si="1040"/>
        <v>40.50743102</v>
      </c>
      <c r="CP58" s="44" t="str">
        <f t="shared" si="1041"/>
        <v>R+</v>
      </c>
      <c r="CQ58" s="45">
        <f t="shared" si="1042"/>
        <v>4.103995631</v>
      </c>
      <c r="CR58" s="42">
        <f t="shared" si="1043"/>
        <v>50.61162504</v>
      </c>
      <c r="CS58" s="43">
        <f t="shared" si="1044"/>
        <v>45.7830651</v>
      </c>
      <c r="CT58" s="43">
        <f t="shared" si="1045"/>
        <v>2.999056137</v>
      </c>
      <c r="CU58" s="44" t="str">
        <f t="shared" si="1046"/>
        <v>R+</v>
      </c>
      <c r="CV58" s="45">
        <f t="shared" si="1047"/>
        <v>6.644494068</v>
      </c>
      <c r="CW58" s="42">
        <f t="shared" si="1048"/>
        <v>42.54712364</v>
      </c>
      <c r="CX58" s="43">
        <f t="shared" si="1049"/>
        <v>56.0581796</v>
      </c>
      <c r="CY58" s="44" t="str">
        <f t="shared" si="1050"/>
        <v>D+</v>
      </c>
      <c r="CZ58" s="45">
        <f t="shared" si="1051"/>
        <v>1.946860015</v>
      </c>
      <c r="DA58" s="42">
        <f t="shared" si="1052"/>
        <v>26.48757046</v>
      </c>
      <c r="DB58" s="43">
        <f t="shared" si="1053"/>
        <v>60.19080524</v>
      </c>
      <c r="DC58" s="43">
        <f t="shared" si="1054"/>
        <v>12.69751199</v>
      </c>
      <c r="DD58" s="44" t="str">
        <f t="shared" si="1055"/>
        <v>R+</v>
      </c>
      <c r="DE58" s="45">
        <f t="shared" si="1056"/>
        <v>4.226423552</v>
      </c>
      <c r="DF58" s="42">
        <f t="shared" si="1057"/>
        <v>28.91776756</v>
      </c>
      <c r="DG58" s="43">
        <f t="shared" si="1058"/>
        <v>65.10292548</v>
      </c>
      <c r="DH58" s="43">
        <f t="shared" si="1059"/>
        <v>4.430456915</v>
      </c>
      <c r="DI58" s="44" t="str">
        <f t="shared" si="1060"/>
        <v>R+</v>
      </c>
      <c r="DJ58" s="45">
        <f t="shared" si="1061"/>
        <v>5.361571361</v>
      </c>
      <c r="DK58" s="42">
        <f t="shared" si="1062"/>
        <v>44.04847826</v>
      </c>
      <c r="DL58" s="43">
        <f t="shared" si="1063"/>
        <v>52.0541095</v>
      </c>
      <c r="DM58" s="43">
        <f t="shared" si="1064"/>
        <v>2.524351988</v>
      </c>
      <c r="DN58" s="44" t="str">
        <f t="shared" si="1065"/>
        <v>R+</v>
      </c>
      <c r="DO58" s="45">
        <f t="shared" si="1066"/>
        <v>5.808651347</v>
      </c>
      <c r="DP58" s="42">
        <f t="shared" si="1067"/>
        <v>38.28523507</v>
      </c>
      <c r="DQ58" s="43">
        <f t="shared" si="1068"/>
        <v>26.85128141</v>
      </c>
      <c r="DR58" s="43">
        <f t="shared" si="1069"/>
        <v>29.16267125</v>
      </c>
      <c r="DS58" s="43">
        <f t="shared" si="1070"/>
        <v>4.339499278</v>
      </c>
      <c r="DT58" s="44" t="str">
        <f t="shared" si="1071"/>
        <v>R+</v>
      </c>
      <c r="DU58" s="45">
        <f t="shared" si="1072"/>
        <v>5.567204586</v>
      </c>
      <c r="DV58" s="42">
        <f t="shared" si="1073"/>
        <v>38.16029809</v>
      </c>
      <c r="DW58" s="43">
        <f t="shared" si="1074"/>
        <v>56.30027766</v>
      </c>
      <c r="DX58" s="43">
        <f t="shared" si="1075"/>
        <v>2.27972919</v>
      </c>
      <c r="DY58" s="44" t="str">
        <f t="shared" si="1076"/>
        <v>R+</v>
      </c>
      <c r="DZ58" s="45">
        <f t="shared" si="1077"/>
        <v>5.096562655</v>
      </c>
      <c r="EA58" s="42">
        <f t="shared" si="1078"/>
        <v>36.68118437</v>
      </c>
      <c r="EB58" s="43">
        <f t="shared" si="1079"/>
        <v>58.88766766</v>
      </c>
      <c r="EC58" s="43">
        <f t="shared" si="1080"/>
        <v>2.086637231</v>
      </c>
      <c r="ED58" s="44" t="str">
        <f t="shared" si="1081"/>
        <v>R+</v>
      </c>
      <c r="EE58" s="45">
        <f t="shared" si="1082"/>
        <v>1.603152103</v>
      </c>
      <c r="EF58" s="42">
        <f t="shared" si="1083"/>
        <v>40.24820621</v>
      </c>
      <c r="EG58" s="43">
        <f t="shared" si="1084"/>
        <v>56.59438912</v>
      </c>
      <c r="EH58" s="44" t="str">
        <f t="shared" si="1085"/>
        <v>R+</v>
      </c>
      <c r="EI58" s="45">
        <f t="shared" si="1086"/>
        <v>5.285353519</v>
      </c>
      <c r="EJ58" s="42">
        <f t="shared" si="1087"/>
        <v>35.51771978</v>
      </c>
      <c r="EK58" s="43">
        <f t="shared" si="1088"/>
        <v>60.90682582</v>
      </c>
      <c r="EL58" s="44" t="str">
        <f t="shared" si="1089"/>
        <v>R+</v>
      </c>
      <c r="EM58" s="45">
        <f t="shared" si="1090"/>
        <v>10.95821914</v>
      </c>
      <c r="EN58" s="42">
        <f t="shared" si="1091"/>
        <v>47.40618972</v>
      </c>
      <c r="EO58" s="43">
        <f t="shared" si="1092"/>
        <v>48.59192103</v>
      </c>
      <c r="EP58" s="43">
        <f t="shared" si="1093"/>
        <v>0.8926025668</v>
      </c>
      <c r="EQ58" s="44" t="str">
        <f t="shared" si="1094"/>
        <v>R+</v>
      </c>
      <c r="ER58" s="45">
        <f t="shared" si="1095"/>
        <v>2.30724662</v>
      </c>
      <c r="ES58" s="42">
        <f t="shared" si="1096"/>
        <v>46.43955892</v>
      </c>
      <c r="ET58" s="43">
        <f t="shared" si="1097"/>
        <v>50.98066457</v>
      </c>
      <c r="EU58" s="44" t="str">
        <f t="shared" si="1098"/>
        <v>R+</v>
      </c>
      <c r="EV58" s="45">
        <f t="shared" si="1099"/>
        <v>2.761073214</v>
      </c>
      <c r="EW58" s="42">
        <f t="shared" si="1100"/>
        <v>45.75963197</v>
      </c>
      <c r="EX58" s="43">
        <f t="shared" si="1101"/>
        <v>50.0504878</v>
      </c>
      <c r="EY58" s="44" t="str">
        <f t="shared" si="1102"/>
        <v>R+</v>
      </c>
      <c r="EZ58" s="45">
        <f t="shared" si="1103"/>
        <v>2.533880496</v>
      </c>
      <c r="FA58" s="42">
        <f t="shared" si="1104"/>
        <v>46.89607394</v>
      </c>
      <c r="FB58" s="43">
        <f t="shared" si="1105"/>
        <v>51.4273773</v>
      </c>
      <c r="FC58" s="43">
        <f t="shared" si="1106"/>
        <v>1.503337081</v>
      </c>
      <c r="FD58" s="44" t="str">
        <f t="shared" si="1107"/>
        <v>R+</v>
      </c>
      <c r="FE58" s="45">
        <f t="shared" si="1108"/>
        <v>2.253315349</v>
      </c>
      <c r="FF58" s="42">
        <f t="shared" si="1109"/>
        <v>49.05428224</v>
      </c>
      <c r="FG58" s="43">
        <f t="shared" si="1110"/>
        <v>50.35420817</v>
      </c>
      <c r="FH58" s="44" t="str">
        <f t="shared" si="1111"/>
        <v>R+</v>
      </c>
      <c r="FI58" s="45">
        <f t="shared" si="1112"/>
        <v>2.172082557</v>
      </c>
      <c r="FJ58" s="42">
        <f t="shared" si="1113"/>
        <v>41.83199989</v>
      </c>
      <c r="FK58" s="43">
        <f t="shared" si="1114"/>
        <v>58.0239443</v>
      </c>
      <c r="FL58" s="44" t="str">
        <f t="shared" si="1115"/>
        <v>R+</v>
      </c>
      <c r="FM58" s="45">
        <f t="shared" si="1116"/>
        <v>2.169918073</v>
      </c>
      <c r="FN58" s="42">
        <f t="shared" si="1117"/>
        <v>47.10907773</v>
      </c>
      <c r="FO58" s="43">
        <f t="shared" si="1118"/>
        <v>52.88933503</v>
      </c>
      <c r="FP58" s="44" t="str">
        <f t="shared" si="1119"/>
        <v>R+</v>
      </c>
      <c r="FQ58" s="45">
        <f t="shared" si="1120"/>
        <v>0.2270411136</v>
      </c>
      <c r="FR58" s="42">
        <f t="shared" si="1121"/>
        <v>45.95285631</v>
      </c>
      <c r="FS58" s="43">
        <f t="shared" si="1122"/>
        <v>54.04699713</v>
      </c>
      <c r="FT58" s="44" t="str">
        <f t="shared" si="1123"/>
        <v>D+</v>
      </c>
      <c r="FU58" s="45">
        <f t="shared" si="1124"/>
        <v>0.9944365835</v>
      </c>
      <c r="FV58" s="42">
        <f t="shared" si="1125"/>
        <v>28.05827322</v>
      </c>
      <c r="FW58" s="43">
        <f t="shared" si="1126"/>
        <v>53.21855568</v>
      </c>
      <c r="FX58" s="43">
        <f t="shared" si="1127"/>
        <v>14.04786552</v>
      </c>
      <c r="FY58" s="43">
        <f t="shared" si="1128"/>
        <v>4.656308343</v>
      </c>
      <c r="FZ58" s="42">
        <f t="shared" si="1129"/>
        <v>38.86220633</v>
      </c>
      <c r="GA58" s="43">
        <f t="shared" si="1130"/>
        <v>43.17010361</v>
      </c>
      <c r="GB58" s="43">
        <f t="shared" si="1131"/>
        <v>17.7924821</v>
      </c>
      <c r="GC58" s="42">
        <f t="shared" si="1132"/>
        <v>49.09290351</v>
      </c>
      <c r="GD58" s="43">
        <f t="shared" si="1133"/>
        <v>44.58418049</v>
      </c>
      <c r="GE58" s="43">
        <f t="shared" si="1134"/>
        <v>6.079834296</v>
      </c>
      <c r="GF58" s="44" t="str">
        <f t="shared" si="1135"/>
        <v>W+</v>
      </c>
      <c r="GG58" s="45">
        <f t="shared" si="1136"/>
        <v>1.261566177</v>
      </c>
      <c r="GH58" s="42">
        <f t="shared" si="1137"/>
        <v>36.82314077</v>
      </c>
      <c r="GI58" s="43">
        <f t="shared" si="1138"/>
        <v>47.74948696</v>
      </c>
      <c r="GJ58" s="43">
        <f t="shared" si="1139"/>
        <v>15.2364925</v>
      </c>
      <c r="GK58" s="44" t="str">
        <f t="shared" si="1140"/>
        <v>W+</v>
      </c>
      <c r="GL58" s="45">
        <f t="shared" si="1141"/>
        <v>3.790287405</v>
      </c>
      <c r="GM58" s="42">
        <f t="shared" si="1142"/>
        <v>48.2993018</v>
      </c>
      <c r="GN58" s="43">
        <f t="shared" si="1143"/>
        <v>48.33875335</v>
      </c>
      <c r="GO58" s="43">
        <f t="shared" si="1144"/>
        <v>3.278357352</v>
      </c>
      <c r="GP58" s="44" t="str">
        <f t="shared" si="1145"/>
        <v>W+</v>
      </c>
      <c r="GQ58" s="45">
        <f t="shared" si="1146"/>
        <v>0.766947544</v>
      </c>
      <c r="GR58" s="42">
        <f t="shared" si="1147"/>
        <v>47.42452758</v>
      </c>
      <c r="GS58" s="43">
        <f t="shared" si="1148"/>
        <v>52.09392476</v>
      </c>
      <c r="GT58" s="44" t="str">
        <f t="shared" si="1149"/>
        <v>D+</v>
      </c>
      <c r="GU58" s="45">
        <f t="shared" si="1150"/>
        <v>0.6877707687</v>
      </c>
      <c r="GV58" s="42">
        <f t="shared" si="1151"/>
        <v>52.047167</v>
      </c>
      <c r="GW58" s="43">
        <f t="shared" si="1152"/>
        <v>42.72265866</v>
      </c>
      <c r="GX58" s="43">
        <f t="shared" si="1153"/>
        <v>0</v>
      </c>
      <c r="GY58" s="43">
        <f t="shared" si="1154"/>
        <v>5.086712767</v>
      </c>
      <c r="GZ58" s="44" t="str">
        <f t="shared" si="1155"/>
        <v>D+</v>
      </c>
      <c r="HA58" s="45">
        <f t="shared" si="1156"/>
        <v>1.253035073</v>
      </c>
      <c r="HB58" s="42">
        <f t="shared" si="1157"/>
        <v>48.97451689</v>
      </c>
      <c r="HC58" s="43">
        <f t="shared" si="1158"/>
        <v>38.06879646</v>
      </c>
      <c r="HD58" s="43">
        <f t="shared" si="1159"/>
        <v>12.09920057</v>
      </c>
      <c r="HE58" s="44" t="str">
        <f t="shared" si="1160"/>
        <v>R+</v>
      </c>
      <c r="HF58" s="45">
        <f t="shared" si="1161"/>
        <v>3.449086815</v>
      </c>
      <c r="HG58" s="42">
        <f t="shared" si="1162"/>
        <v>49.23448481</v>
      </c>
      <c r="HH58" s="43">
        <f t="shared" si="1163"/>
        <v>50.12380241</v>
      </c>
      <c r="HI58" s="44" t="str">
        <f t="shared" si="1164"/>
        <v>R+</v>
      </c>
      <c r="HJ58" s="45">
        <f t="shared" si="1165"/>
        <v>6.598924868</v>
      </c>
      <c r="HK58" s="14"/>
      <c r="HL58" s="38">
        <f t="shared" ref="HL58:OB58" si="1166">HL54+HL48+HL42+HL41+HL35+HL33+HL32+HL24+HL23+HL22+HL11+HL10</f>
        <v>28572812</v>
      </c>
      <c r="HM58" s="116">
        <f t="shared" si="1166"/>
        <v>15857331</v>
      </c>
      <c r="HN58" s="116">
        <f t="shared" si="1166"/>
        <v>11254622</v>
      </c>
      <c r="HO58" s="74">
        <f t="shared" si="1166"/>
        <v>775458</v>
      </c>
      <c r="HP58" s="39">
        <f t="shared" si="1166"/>
        <v>26798878</v>
      </c>
      <c r="HQ58" s="32">
        <f t="shared" si="1166"/>
        <v>15866912</v>
      </c>
      <c r="HR58" s="33">
        <f t="shared" si="1166"/>
        <v>10503868</v>
      </c>
      <c r="HS58" s="39">
        <f t="shared" si="1166"/>
        <v>27810703</v>
      </c>
      <c r="HT58" s="32">
        <f t="shared" si="1166"/>
        <v>16651909</v>
      </c>
      <c r="HU58" s="33">
        <f t="shared" si="1166"/>
        <v>10765920</v>
      </c>
      <c r="HV58" s="39">
        <f t="shared" si="1166"/>
        <v>26422305</v>
      </c>
      <c r="HW58" s="32">
        <f t="shared" si="1166"/>
        <v>14743888</v>
      </c>
      <c r="HX58" s="33">
        <f t="shared" si="1166"/>
        <v>11360635</v>
      </c>
      <c r="HY58" s="39">
        <f t="shared" si="1166"/>
        <v>23573346</v>
      </c>
      <c r="HZ58" s="32">
        <f t="shared" si="1166"/>
        <v>13303712</v>
      </c>
      <c r="IA58" s="32">
        <f t="shared" si="1166"/>
        <v>9190235</v>
      </c>
      <c r="IB58" s="33">
        <f t="shared" si="1166"/>
        <v>857762</v>
      </c>
      <c r="IC58" s="39">
        <f t="shared" si="1166"/>
        <v>21838938</v>
      </c>
      <c r="ID58" s="32">
        <f t="shared" si="1166"/>
        <v>12126556</v>
      </c>
      <c r="IE58" s="32">
        <f t="shared" si="1166"/>
        <v>7404831</v>
      </c>
      <c r="IF58" s="33">
        <f t="shared" si="1166"/>
        <v>1920565</v>
      </c>
      <c r="IG58" s="39">
        <f t="shared" si="1166"/>
        <v>24083211</v>
      </c>
      <c r="IH58" s="32">
        <f t="shared" si="1166"/>
        <v>11247395</v>
      </c>
      <c r="II58" s="32">
        <f t="shared" si="1166"/>
        <v>8337533</v>
      </c>
      <c r="IJ58" s="33">
        <f t="shared" si="1166"/>
        <v>4345801</v>
      </c>
      <c r="IK58" s="39">
        <f t="shared" si="1166"/>
        <v>22008325</v>
      </c>
      <c r="IL58" s="32">
        <f t="shared" si="1166"/>
        <v>10783689</v>
      </c>
      <c r="IM58" s="33">
        <f t="shared" si="1166"/>
        <v>11004191</v>
      </c>
      <c r="IN58" s="39">
        <f t="shared" si="1166"/>
        <v>22624812</v>
      </c>
      <c r="IO58" s="32">
        <f t="shared" si="1166"/>
        <v>10116011</v>
      </c>
      <c r="IP58" s="33">
        <f t="shared" si="1166"/>
        <v>12397142</v>
      </c>
      <c r="IQ58" s="39">
        <f t="shared" si="1166"/>
        <v>21156069</v>
      </c>
      <c r="IR58" s="32">
        <f t="shared" si="1166"/>
        <v>8981027</v>
      </c>
      <c r="IS58" s="32">
        <f t="shared" si="1166"/>
        <v>9961890</v>
      </c>
      <c r="IT58" s="33">
        <f t="shared" si="1166"/>
        <v>1896255</v>
      </c>
      <c r="IU58" s="39">
        <f t="shared" si="1166"/>
        <v>21357551</v>
      </c>
      <c r="IV58" s="32">
        <f t="shared" si="1166"/>
        <v>10948878</v>
      </c>
      <c r="IW58" s="33">
        <f t="shared" si="1166"/>
        <v>10081574</v>
      </c>
      <c r="IX58" s="39">
        <f t="shared" si="1166"/>
        <v>21701030</v>
      </c>
      <c r="IY58" s="32">
        <f t="shared" si="1166"/>
        <v>9003813</v>
      </c>
      <c r="IZ58" s="33">
        <f t="shared" si="1166"/>
        <v>12488244</v>
      </c>
      <c r="JA58" s="39">
        <f t="shared" si="1166"/>
        <v>20857996</v>
      </c>
      <c r="JB58" s="32">
        <f t="shared" si="1166"/>
        <v>10424604</v>
      </c>
      <c r="JC58" s="32">
        <f t="shared" si="1166"/>
        <v>8924360</v>
      </c>
      <c r="JD58" s="33">
        <f t="shared" si="1166"/>
        <v>1408889</v>
      </c>
      <c r="JE58" s="39">
        <f t="shared" si="1166"/>
        <v>21137719</v>
      </c>
      <c r="JF58" s="32">
        <f t="shared" si="1166"/>
        <v>14417802</v>
      </c>
      <c r="JG58" s="33">
        <f t="shared" si="1166"/>
        <v>6666443</v>
      </c>
      <c r="JH58" s="39">
        <f t="shared" si="1166"/>
        <v>21305519</v>
      </c>
      <c r="JI58" s="32">
        <f t="shared" si="1166"/>
        <v>11227558</v>
      </c>
      <c r="JJ58" s="32">
        <f t="shared" si="1166"/>
        <v>10022403</v>
      </c>
      <c r="JK58" s="74">
        <f t="shared" si="1166"/>
        <v>55558</v>
      </c>
      <c r="JL58" s="39">
        <f t="shared" si="1166"/>
        <v>19889406</v>
      </c>
      <c r="JM58" s="32">
        <f t="shared" si="1166"/>
        <v>7785349</v>
      </c>
      <c r="JN58" s="32">
        <f t="shared" si="1166"/>
        <v>12057329</v>
      </c>
      <c r="JO58" s="74">
        <f t="shared" si="1166"/>
        <v>46728</v>
      </c>
      <c r="JP58" s="39">
        <f t="shared" si="1166"/>
        <v>19877963</v>
      </c>
      <c r="JQ58" s="32">
        <f t="shared" si="1166"/>
        <v>8782715</v>
      </c>
      <c r="JR58" s="33">
        <f t="shared" si="1166"/>
        <v>10955329</v>
      </c>
      <c r="JS58" s="39">
        <f t="shared" si="1166"/>
        <v>16536990</v>
      </c>
      <c r="JT58" s="34">
        <f t="shared" si="1166"/>
        <v>7811708</v>
      </c>
      <c r="JU58" s="32">
        <f t="shared" si="1166"/>
        <v>7919256</v>
      </c>
      <c r="JV58" s="32">
        <f t="shared" si="1166"/>
        <v>2499</v>
      </c>
      <c r="JW58" s="33">
        <f t="shared" si="1166"/>
        <v>678058</v>
      </c>
      <c r="JX58" s="39">
        <f t="shared" si="1166"/>
        <v>16552490</v>
      </c>
      <c r="JY58" s="32">
        <f t="shared" si="1166"/>
        <v>8576159</v>
      </c>
      <c r="JZ58" s="33">
        <f t="shared" si="1166"/>
        <v>7905973</v>
      </c>
      <c r="KA58" s="39">
        <f t="shared" si="1166"/>
        <v>16990618</v>
      </c>
      <c r="KB58" s="32">
        <f t="shared" si="1166"/>
        <v>8921270</v>
      </c>
      <c r="KC58" s="33">
        <f t="shared" si="1166"/>
        <v>7986396</v>
      </c>
      <c r="KD58" s="39">
        <f t="shared" si="1166"/>
        <v>15816061</v>
      </c>
      <c r="KE58" s="32">
        <f t="shared" si="1166"/>
        <v>8977373</v>
      </c>
      <c r="KF58" s="33">
        <f t="shared" si="1166"/>
        <v>6406680</v>
      </c>
      <c r="KG58" s="39">
        <f t="shared" si="1166"/>
        <v>12883220</v>
      </c>
      <c r="KH58" s="32">
        <f t="shared" si="1166"/>
        <v>6520407</v>
      </c>
      <c r="KI58" s="32">
        <f t="shared" si="1166"/>
        <v>5898333</v>
      </c>
      <c r="KJ58" s="33">
        <f t="shared" si="1166"/>
        <v>386375</v>
      </c>
      <c r="KK58" s="39">
        <f t="shared" si="1166"/>
        <v>12702116</v>
      </c>
      <c r="KL58" s="32">
        <f t="shared" si="1166"/>
        <v>5404385</v>
      </c>
      <c r="KM58" s="33">
        <f t="shared" si="1166"/>
        <v>7120575</v>
      </c>
      <c r="KN58" s="39">
        <f t="shared" si="1166"/>
        <v>9144508</v>
      </c>
      <c r="KO58" s="32">
        <f t="shared" si="1166"/>
        <v>2422158</v>
      </c>
      <c r="KP58" s="32">
        <f t="shared" si="1166"/>
        <v>5504153</v>
      </c>
      <c r="KQ58" s="33">
        <f t="shared" si="1166"/>
        <v>1161125</v>
      </c>
      <c r="KR58" s="39">
        <f t="shared" si="1166"/>
        <v>8152500</v>
      </c>
      <c r="KS58" s="32">
        <f t="shared" si="1166"/>
        <v>2357521</v>
      </c>
      <c r="KT58" s="32">
        <f t="shared" si="1166"/>
        <v>5307516</v>
      </c>
      <c r="KU58" s="33">
        <f t="shared" si="1166"/>
        <v>361193</v>
      </c>
      <c r="KV58" s="39">
        <f t="shared" si="1166"/>
        <v>4935326</v>
      </c>
      <c r="KW58" s="32">
        <f t="shared" si="1166"/>
        <v>2173936</v>
      </c>
      <c r="KX58" s="32">
        <f t="shared" si="1166"/>
        <v>2569040</v>
      </c>
      <c r="KY58" s="33">
        <f t="shared" si="1166"/>
        <v>124585</v>
      </c>
      <c r="KZ58" s="39">
        <f t="shared" si="1166"/>
        <v>4556263</v>
      </c>
      <c r="LA58" s="34">
        <f t="shared" si="1166"/>
        <v>1744376</v>
      </c>
      <c r="LB58" s="32">
        <f t="shared" si="1166"/>
        <v>1223415</v>
      </c>
      <c r="LC58" s="32">
        <f t="shared" si="1166"/>
        <v>1328728</v>
      </c>
      <c r="LD58" s="33">
        <f t="shared" si="1166"/>
        <v>197719</v>
      </c>
      <c r="LE58" s="39">
        <f t="shared" si="1166"/>
        <v>4627304</v>
      </c>
      <c r="LF58" s="32">
        <f t="shared" si="1166"/>
        <v>1765793</v>
      </c>
      <c r="LG58" s="32">
        <f t="shared" si="1166"/>
        <v>2605185</v>
      </c>
      <c r="LH58" s="33">
        <f t="shared" si="1166"/>
        <v>105490</v>
      </c>
      <c r="LI58" s="39">
        <f t="shared" si="1166"/>
        <v>4499105</v>
      </c>
      <c r="LJ58" s="32">
        <f t="shared" si="1166"/>
        <v>1650325</v>
      </c>
      <c r="LK58" s="32">
        <f t="shared" si="1166"/>
        <v>2649418</v>
      </c>
      <c r="LL58" s="33">
        <f t="shared" si="1166"/>
        <v>93880</v>
      </c>
      <c r="LM58" s="39">
        <f t="shared" si="1166"/>
        <v>4334541</v>
      </c>
      <c r="LN58" s="32">
        <f t="shared" si="1166"/>
        <v>1744575</v>
      </c>
      <c r="LO58" s="33">
        <f t="shared" si="1166"/>
        <v>2453107</v>
      </c>
      <c r="LP58" s="39">
        <f t="shared" si="1166"/>
        <v>4174826</v>
      </c>
      <c r="LQ58" s="32">
        <f t="shared" si="1166"/>
        <v>1482803</v>
      </c>
      <c r="LR58" s="33">
        <f t="shared" si="1166"/>
        <v>2542754</v>
      </c>
      <c r="LS58" s="39">
        <f t="shared" si="1166"/>
        <v>3798331</v>
      </c>
      <c r="LT58" s="32">
        <f t="shared" si="1166"/>
        <v>1800644</v>
      </c>
      <c r="LU58" s="32">
        <f t="shared" si="1166"/>
        <v>1845682</v>
      </c>
      <c r="LV58" s="33">
        <f t="shared" si="1166"/>
        <v>33904</v>
      </c>
      <c r="LW58" s="39">
        <f t="shared" si="1166"/>
        <v>3685358</v>
      </c>
      <c r="LX58" s="32">
        <f t="shared" si="1166"/>
        <v>1711464</v>
      </c>
      <c r="LY58" s="33">
        <f t="shared" si="1166"/>
        <v>1878820</v>
      </c>
      <c r="LZ58" s="39">
        <f t="shared" si="1166"/>
        <v>3295846</v>
      </c>
      <c r="MA58" s="32">
        <f t="shared" si="1166"/>
        <v>1508167</v>
      </c>
      <c r="MB58" s="33">
        <f t="shared" si="1166"/>
        <v>1649587</v>
      </c>
      <c r="MC58" s="39">
        <f t="shared" si="1166"/>
        <v>3165491</v>
      </c>
      <c r="MD58" s="32">
        <f t="shared" si="1166"/>
        <v>1484491</v>
      </c>
      <c r="ME58" s="32">
        <f t="shared" si="1166"/>
        <v>1627929</v>
      </c>
      <c r="MF58" s="33">
        <f t="shared" si="1166"/>
        <v>47588</v>
      </c>
      <c r="MG58" s="39">
        <f t="shared" si="1166"/>
        <v>2852701</v>
      </c>
      <c r="MH58" s="32">
        <f t="shared" si="1166"/>
        <v>1399372</v>
      </c>
      <c r="MI58" s="33">
        <f t="shared" si="1166"/>
        <v>1436455</v>
      </c>
      <c r="MJ58" s="39">
        <f t="shared" si="1166"/>
        <v>2235939</v>
      </c>
      <c r="MK58" s="32">
        <f t="shared" si="1166"/>
        <v>935338</v>
      </c>
      <c r="ML58" s="33">
        <f t="shared" si="1166"/>
        <v>1297380</v>
      </c>
      <c r="MM58" s="39">
        <f t="shared" si="1166"/>
        <v>2331090</v>
      </c>
      <c r="MN58" s="32">
        <f t="shared" si="1166"/>
        <v>1098155</v>
      </c>
      <c r="MO58" s="33">
        <f t="shared" si="1166"/>
        <v>1232898</v>
      </c>
      <c r="MP58" s="39">
        <f t="shared" si="1166"/>
        <v>2047061</v>
      </c>
      <c r="MQ58" s="32">
        <f t="shared" si="1166"/>
        <v>940683</v>
      </c>
      <c r="MR58" s="33">
        <f t="shared" si="1166"/>
        <v>1106375</v>
      </c>
      <c r="MS58" s="39">
        <f t="shared" si="1166"/>
        <v>1863429</v>
      </c>
      <c r="MT58" s="32">
        <f t="shared" si="1166"/>
        <v>522846</v>
      </c>
      <c r="MU58" s="32">
        <f t="shared" si="1166"/>
        <v>991690</v>
      </c>
      <c r="MV58" s="32">
        <f t="shared" si="1166"/>
        <v>261772</v>
      </c>
      <c r="MW58" s="33">
        <f t="shared" si="1166"/>
        <v>86767</v>
      </c>
      <c r="MX58" s="39">
        <f t="shared" si="1166"/>
        <v>1757911</v>
      </c>
      <c r="MY58" s="32">
        <f t="shared" si="1166"/>
        <v>683163</v>
      </c>
      <c r="MZ58" s="32">
        <f t="shared" si="1166"/>
        <v>758892</v>
      </c>
      <c r="NA58" s="33">
        <f t="shared" si="1166"/>
        <v>312776</v>
      </c>
      <c r="NB58" s="39">
        <f t="shared" si="1166"/>
        <v>1468642</v>
      </c>
      <c r="NC58" s="32">
        <f t="shared" si="1166"/>
        <v>720999</v>
      </c>
      <c r="ND58" s="32">
        <f t="shared" si="1166"/>
        <v>654782</v>
      </c>
      <c r="NE58" s="33">
        <f t="shared" si="1166"/>
        <v>89291</v>
      </c>
      <c r="NF58" s="39">
        <f t="shared" si="1166"/>
        <v>1380974</v>
      </c>
      <c r="NG58" s="32">
        <f t="shared" si="1166"/>
        <v>508518</v>
      </c>
      <c r="NH58" s="32">
        <f t="shared" si="1166"/>
        <v>659408</v>
      </c>
      <c r="NI58" s="33">
        <f t="shared" si="1166"/>
        <v>210412</v>
      </c>
      <c r="NJ58" s="39">
        <f t="shared" si="1166"/>
        <v>1366233</v>
      </c>
      <c r="NK58" s="32">
        <f t="shared" si="1166"/>
        <v>659881</v>
      </c>
      <c r="NL58" s="32">
        <f t="shared" si="1166"/>
        <v>660420</v>
      </c>
      <c r="NM58" s="33">
        <f t="shared" si="1166"/>
        <v>44790</v>
      </c>
      <c r="NN58" s="39">
        <f t="shared" si="1166"/>
        <v>1263011</v>
      </c>
      <c r="NO58" s="32">
        <f t="shared" si="1166"/>
        <v>598977</v>
      </c>
      <c r="NP58" s="33">
        <f t="shared" si="1166"/>
        <v>657952</v>
      </c>
      <c r="NQ58" s="39">
        <f t="shared" si="1166"/>
        <v>809973</v>
      </c>
      <c r="NR58" s="32">
        <f t="shared" si="1166"/>
        <v>421568</v>
      </c>
      <c r="NS58" s="32">
        <f t="shared" si="1166"/>
        <v>346042</v>
      </c>
      <c r="NT58" s="32">
        <f t="shared" si="1166"/>
        <v>0</v>
      </c>
      <c r="NU58" s="32">
        <f t="shared" si="1166"/>
        <v>41201</v>
      </c>
      <c r="NV58" s="39">
        <f t="shared" si="1166"/>
        <v>819955</v>
      </c>
      <c r="NW58" s="32">
        <f t="shared" si="1166"/>
        <v>401569</v>
      </c>
      <c r="NX58" s="32">
        <f t="shared" si="1166"/>
        <v>312147</v>
      </c>
      <c r="NY58" s="32">
        <f t="shared" si="1166"/>
        <v>99208</v>
      </c>
      <c r="NZ58" s="39">
        <f t="shared" si="1166"/>
        <v>689405</v>
      </c>
      <c r="OA58" s="32">
        <f t="shared" si="1166"/>
        <v>339425</v>
      </c>
      <c r="OB58" s="33">
        <f t="shared" si="1166"/>
        <v>345556</v>
      </c>
      <c r="OC58" s="14"/>
      <c r="OD58" s="40">
        <f t="shared" si="1167"/>
        <v>7.375118313</v>
      </c>
      <c r="OE58" s="40">
        <f t="shared" si="1168"/>
        <v>8.204015705</v>
      </c>
      <c r="OF58" s="40">
        <f t="shared" si="1169"/>
        <v>7.045527089</v>
      </c>
      <c r="OG58" s="40">
        <f t="shared" si="1170"/>
        <v>7.72433586</v>
      </c>
      <c r="OH58" s="40">
        <f t="shared" si="1171"/>
        <v>8.873791805</v>
      </c>
      <c r="OI58" s="40">
        <f t="shared" si="1172"/>
        <v>7.352267893</v>
      </c>
      <c r="OJ58" s="40">
        <f t="shared" si="1173"/>
        <v>3.973910904</v>
      </c>
      <c r="OK58" s="40">
        <f t="shared" si="1174"/>
        <v>3.39553881</v>
      </c>
      <c r="OL58" s="40">
        <f t="shared" si="1175"/>
        <v>4.103401342</v>
      </c>
      <c r="OM58" s="40">
        <f t="shared" si="1176"/>
        <v>2.716344721</v>
      </c>
      <c r="ON58" s="40">
        <f t="shared" si="1177"/>
        <v>1.009733727</v>
      </c>
      <c r="OO58" s="40">
        <f t="shared" si="1178"/>
        <v>3.679787171</v>
      </c>
      <c r="OP58" s="40">
        <f t="shared" si="1179"/>
        <v>4.282753404</v>
      </c>
      <c r="OQ58" s="40">
        <f t="shared" si="1180"/>
        <v>7.03607232</v>
      </c>
      <c r="OR58" s="40">
        <f t="shared" si="1181"/>
        <v>2.753102621</v>
      </c>
      <c r="OS58" s="40">
        <f t="shared" si="1182"/>
        <v>-3.012974224</v>
      </c>
      <c r="OT58" s="40">
        <f t="shared" si="1183"/>
        <v>-0.05173137954</v>
      </c>
      <c r="OU58" s="40">
        <f t="shared" si="1184"/>
        <v>-2.711366151</v>
      </c>
      <c r="OV58" s="40">
        <f t="shared" si="1185"/>
        <v>-1.740733115</v>
      </c>
      <c r="OW58" s="40">
        <f t="shared" si="1186"/>
        <v>-2.235180285</v>
      </c>
      <c r="OX58" s="40">
        <f t="shared" si="1187"/>
        <v>-4.103995631</v>
      </c>
      <c r="OY58" s="40">
        <f t="shared" si="1188"/>
        <v>-6.644494068</v>
      </c>
      <c r="OZ58" s="40">
        <f t="shared" si="1189"/>
        <v>1.946860015</v>
      </c>
      <c r="PA58" s="40">
        <f t="shared" si="1190"/>
        <v>-4.226423552</v>
      </c>
      <c r="PB58" s="40">
        <f t="shared" si="1191"/>
        <v>-5.361571361</v>
      </c>
      <c r="PC58" s="40">
        <f t="shared" si="1192"/>
        <v>-5.808651347</v>
      </c>
      <c r="PD58" s="40">
        <f t="shared" si="1193"/>
        <v>-5.567204586</v>
      </c>
      <c r="PE58" s="40">
        <f t="shared" si="1194"/>
        <v>-5.096562655</v>
      </c>
      <c r="PF58" s="40">
        <f t="shared" si="1195"/>
        <v>-1.603152103</v>
      </c>
      <c r="PG58" s="40">
        <f t="shared" si="1196"/>
        <v>-5.285353519</v>
      </c>
      <c r="PH58" s="40">
        <f t="shared" si="1197"/>
        <v>-10.95821914</v>
      </c>
      <c r="PI58" s="40">
        <f t="shared" si="1198"/>
        <v>-2.30724662</v>
      </c>
      <c r="PJ58" s="40">
        <f t="shared" si="1199"/>
        <v>-2.761073214</v>
      </c>
      <c r="PK58" s="40">
        <f t="shared" si="1200"/>
        <v>-2.533880496</v>
      </c>
      <c r="PL58" s="40">
        <f t="shared" si="1201"/>
        <v>-2.253315349</v>
      </c>
      <c r="PM58" s="40">
        <f t="shared" si="1202"/>
        <v>-2.172082557</v>
      </c>
      <c r="PN58" s="40">
        <f t="shared" si="1203"/>
        <v>-2.169918073</v>
      </c>
      <c r="PO58" s="40">
        <f t="shared" si="1204"/>
        <v>-0.2270411136</v>
      </c>
      <c r="PP58" s="40">
        <f t="shared" si="1205"/>
        <v>0.9944365835</v>
      </c>
      <c r="PQ58" s="40">
        <f t="shared" si="1206"/>
        <v>-8.157907852</v>
      </c>
      <c r="PR58" s="40">
        <f t="shared" si="1207"/>
        <v>-10.41071147</v>
      </c>
      <c r="PS58" s="40">
        <f t="shared" si="1208"/>
        <v>-1.261566177</v>
      </c>
      <c r="PT58" s="40">
        <f t="shared" si="1209"/>
        <v>-3.790287405</v>
      </c>
      <c r="PU58" s="40">
        <f t="shared" si="1210"/>
        <v>-0.766947544</v>
      </c>
      <c r="PV58" s="40">
        <f t="shared" si="1211"/>
        <v>0.6877707687</v>
      </c>
      <c r="PW58" s="40">
        <f t="shared" si="1212"/>
        <v>1.253035073</v>
      </c>
      <c r="PX58" s="40">
        <f t="shared" si="1213"/>
        <v>-3.449086815</v>
      </c>
      <c r="PY58" s="40">
        <f t="shared" si="1214"/>
        <v>-6.598924868</v>
      </c>
    </row>
    <row r="59">
      <c r="A59" s="41" t="s">
        <v>215</v>
      </c>
      <c r="B59" s="42">
        <f t="shared" si="949"/>
        <v>42.48161862</v>
      </c>
      <c r="C59" s="43">
        <f t="shared" si="950"/>
        <v>53.12913319</v>
      </c>
      <c r="D59" s="43">
        <f t="shared" si="951"/>
        <v>2.730519366</v>
      </c>
      <c r="E59" s="44" t="str">
        <f t="shared" si="952"/>
        <v>R+</v>
      </c>
      <c r="F59" s="45">
        <f t="shared" si="953"/>
        <v>6.681378302</v>
      </c>
      <c r="G59" s="42">
        <f t="shared" si="954"/>
        <v>44.27187351</v>
      </c>
      <c r="H59" s="43">
        <f t="shared" si="955"/>
        <v>54.36498451</v>
      </c>
      <c r="I59" s="44" t="str">
        <f t="shared" si="956"/>
        <v>R+</v>
      </c>
      <c r="J59" s="45">
        <f t="shared" si="957"/>
        <v>7.080817221</v>
      </c>
      <c r="K59" s="42">
        <f t="shared" si="958"/>
        <v>45.67854395</v>
      </c>
      <c r="L59" s="43">
        <f t="shared" si="959"/>
        <v>53.24540571</v>
      </c>
      <c r="M59" s="44" t="str">
        <f t="shared" si="960"/>
        <v>R+</v>
      </c>
      <c r="N59" s="45">
        <f t="shared" si="961"/>
        <v>7.512929632</v>
      </c>
      <c r="O59" s="42">
        <f t="shared" si="962"/>
        <v>42.03106022</v>
      </c>
      <c r="P59" s="43">
        <f t="shared" si="963"/>
        <v>57.23605657</v>
      </c>
      <c r="Q59" s="44" t="str">
        <f t="shared" si="964"/>
        <v>R+</v>
      </c>
      <c r="R59" s="45">
        <f t="shared" si="965"/>
        <v>6.414495701</v>
      </c>
      <c r="S59" s="42">
        <f t="shared" si="966"/>
        <v>43.24242494</v>
      </c>
      <c r="T59" s="43">
        <f t="shared" si="967"/>
        <v>54.53776593</v>
      </c>
      <c r="U59" s="43">
        <f t="shared" si="968"/>
        <v>1.346979361</v>
      </c>
      <c r="V59" s="44" t="str">
        <f t="shared" si="969"/>
        <v>R+</v>
      </c>
      <c r="W59" s="45">
        <f t="shared" si="970"/>
        <v>6.045612102</v>
      </c>
      <c r="X59" s="42">
        <f t="shared" si="971"/>
        <v>46.01888144</v>
      </c>
      <c r="Y59" s="43">
        <f t="shared" si="972"/>
        <v>45.90036725</v>
      </c>
      <c r="Z59" s="43">
        <f t="shared" si="973"/>
        <v>7.342226031</v>
      </c>
      <c r="AA59" s="44" t="str">
        <f t="shared" si="974"/>
        <v>R+</v>
      </c>
      <c r="AB59" s="45">
        <f t="shared" si="975"/>
        <v>4.670796847</v>
      </c>
      <c r="AC59" s="42">
        <f t="shared" si="976"/>
        <v>41.16128233</v>
      </c>
      <c r="AD59" s="43">
        <f t="shared" si="977"/>
        <v>42.35968673</v>
      </c>
      <c r="AE59" s="43">
        <f t="shared" si="978"/>
        <v>15.98460751</v>
      </c>
      <c r="AF59" s="44" t="str">
        <f t="shared" si="979"/>
        <v>R+</v>
      </c>
      <c r="AG59" s="45">
        <f t="shared" si="980"/>
        <v>4.172346326</v>
      </c>
      <c r="AH59" s="42">
        <f t="shared" si="981"/>
        <v>41.32312189</v>
      </c>
      <c r="AI59" s="43">
        <f t="shared" si="982"/>
        <v>57.89145938</v>
      </c>
      <c r="AJ59" s="44" t="str">
        <f t="shared" si="983"/>
        <v>R+</v>
      </c>
      <c r="AK59" s="45">
        <f t="shared" si="984"/>
        <v>4.448190572</v>
      </c>
      <c r="AL59" s="42">
        <f t="shared" si="985"/>
        <v>37.19779242</v>
      </c>
      <c r="AM59" s="43">
        <f t="shared" si="986"/>
        <v>62.33503586</v>
      </c>
      <c r="AN59" s="44" t="str">
        <f t="shared" si="987"/>
        <v>R+</v>
      </c>
      <c r="AO59" s="45">
        <f t="shared" si="988"/>
        <v>3.457994624</v>
      </c>
      <c r="AP59" s="42">
        <f t="shared" si="989"/>
        <v>44.37915246</v>
      </c>
      <c r="AQ59" s="43">
        <f t="shared" si="990"/>
        <v>51.56143316</v>
      </c>
      <c r="AR59" s="43">
        <f t="shared" si="991"/>
        <v>2.993281295</v>
      </c>
      <c r="AS59" s="44" t="str">
        <f t="shared" si="992"/>
        <v>D+</v>
      </c>
      <c r="AT59" s="45">
        <f t="shared" si="993"/>
        <v>1.562253645</v>
      </c>
      <c r="AU59" s="42">
        <f t="shared" si="994"/>
        <v>53.85974775</v>
      </c>
      <c r="AV59" s="43">
        <f t="shared" si="995"/>
        <v>44.88442811</v>
      </c>
      <c r="AW59" s="44" t="str">
        <f t="shared" si="996"/>
        <v>D+</v>
      </c>
      <c r="AX59" s="45">
        <f t="shared" si="997"/>
        <v>3.492448011</v>
      </c>
      <c r="AY59" s="42">
        <f t="shared" si="998"/>
        <v>29.30935924</v>
      </c>
      <c r="AZ59" s="43">
        <f t="shared" si="999"/>
        <v>69.19350522</v>
      </c>
      <c r="BA59" s="44" t="str">
        <f t="shared" si="1000"/>
        <v>R+</v>
      </c>
      <c r="BB59" s="45">
        <f t="shared" si="1001"/>
        <v>8.45906074</v>
      </c>
      <c r="BC59" s="42">
        <f t="shared" si="1002"/>
        <v>32.18999846</v>
      </c>
      <c r="BD59" s="43">
        <f t="shared" si="1003"/>
        <v>36.13567808</v>
      </c>
      <c r="BE59" s="43">
        <f t="shared" si="1004"/>
        <v>31.52932193</v>
      </c>
      <c r="BF59" s="44" t="str">
        <f t="shared" si="1005"/>
        <v>R+</v>
      </c>
      <c r="BG59" s="45">
        <f t="shared" si="1006"/>
        <v>2.481459829</v>
      </c>
      <c r="BH59" s="42">
        <f t="shared" si="1007"/>
        <v>51.87706533</v>
      </c>
      <c r="BI59" s="43">
        <f t="shared" si="1008"/>
        <v>46.62880615</v>
      </c>
      <c r="BJ59" s="44" t="str">
        <f t="shared" si="1009"/>
        <v>R+</v>
      </c>
      <c r="BK59" s="45">
        <f t="shared" si="1010"/>
        <v>8.681870229</v>
      </c>
      <c r="BL59" s="42">
        <f t="shared" si="1011"/>
        <v>49.59631135</v>
      </c>
      <c r="BM59" s="43">
        <f t="shared" si="1012"/>
        <v>47.63347853</v>
      </c>
      <c r="BN59" s="43">
        <f t="shared" si="1013"/>
        <v>2.770210115</v>
      </c>
      <c r="BO59" s="44" t="str">
        <f t="shared" si="1014"/>
        <v>D+</v>
      </c>
      <c r="BP59" s="45">
        <f t="shared" si="1015"/>
        <v>0.9268169024</v>
      </c>
      <c r="BQ59" s="42">
        <f t="shared" si="1016"/>
        <v>47.17246348</v>
      </c>
      <c r="BR59" s="43">
        <f t="shared" si="1017"/>
        <v>50.24329388</v>
      </c>
      <c r="BS59" s="43">
        <f t="shared" si="1018"/>
        <v>2.584242641</v>
      </c>
      <c r="BT59" s="44" t="str">
        <f t="shared" si="1019"/>
        <v>D+</v>
      </c>
      <c r="BU59" s="45">
        <f t="shared" si="1020"/>
        <v>6.175504742</v>
      </c>
      <c r="BV59" s="42">
        <f t="shared" si="1021"/>
        <v>51.08805137</v>
      </c>
      <c r="BW59" s="43">
        <f t="shared" si="1022"/>
        <v>48.78518741</v>
      </c>
      <c r="BX59" s="44" t="str">
        <f t="shared" si="1023"/>
        <v>D+</v>
      </c>
      <c r="BY59" s="45">
        <f t="shared" si="1024"/>
        <v>6.604782343</v>
      </c>
      <c r="BZ59" s="42">
        <f t="shared" si="1025"/>
        <v>53.00357964</v>
      </c>
      <c r="CA59" s="43">
        <f t="shared" si="1026"/>
        <v>30.75596031</v>
      </c>
      <c r="CB59" s="43">
        <f t="shared" si="1027"/>
        <v>15.60678722</v>
      </c>
      <c r="CC59" s="43">
        <f t="shared" si="1028"/>
        <v>0.4737030038</v>
      </c>
      <c r="CD59" s="44" t="str">
        <f t="shared" si="1029"/>
        <v>D+</v>
      </c>
      <c r="CE59" s="45">
        <f t="shared" si="1030"/>
        <v>10.91111722</v>
      </c>
      <c r="CF59" s="42">
        <f t="shared" si="1031"/>
        <v>66.16566756</v>
      </c>
      <c r="CG59" s="43">
        <f t="shared" si="1032"/>
        <v>31.64224909</v>
      </c>
      <c r="CH59" s="44" t="str">
        <f t="shared" si="1033"/>
        <v>D+</v>
      </c>
      <c r="CI59" s="45">
        <f t="shared" si="1034"/>
        <v>13.87477943</v>
      </c>
      <c r="CJ59" s="42">
        <f t="shared" si="1035"/>
        <v>70.75173275</v>
      </c>
      <c r="CK59" s="43">
        <f t="shared" si="1036"/>
        <v>29.06893616</v>
      </c>
      <c r="CL59" s="44" t="str">
        <f t="shared" si="1037"/>
        <v>D+</v>
      </c>
      <c r="CM59" s="45">
        <f t="shared" si="1038"/>
        <v>15.87901492</v>
      </c>
      <c r="CN59" s="42">
        <f t="shared" si="1039"/>
        <v>73.51901133</v>
      </c>
      <c r="CO59" s="43">
        <f t="shared" si="1040"/>
        <v>25.99254256</v>
      </c>
      <c r="CP59" s="44" t="str">
        <f t="shared" si="1041"/>
        <v>D+</v>
      </c>
      <c r="CQ59" s="45">
        <f t="shared" si="1042"/>
        <v>11.42082141</v>
      </c>
      <c r="CR59" s="42">
        <f t="shared" si="1043"/>
        <v>73.3048404</v>
      </c>
      <c r="CS59" s="43">
        <f t="shared" si="1044"/>
        <v>25.99154034</v>
      </c>
      <c r="CT59" s="43">
        <f t="shared" si="1045"/>
        <v>0.4589479229</v>
      </c>
      <c r="CU59" s="44" t="str">
        <f t="shared" si="1046"/>
        <v>D+</v>
      </c>
      <c r="CV59" s="45">
        <f t="shared" si="1047"/>
        <v>14.67521044</v>
      </c>
      <c r="CW59" s="42">
        <f t="shared" si="1048"/>
        <v>47.10617267</v>
      </c>
      <c r="CX59" s="43">
        <f t="shared" si="1049"/>
        <v>52.50732431</v>
      </c>
      <c r="CY59" s="44" t="str">
        <f t="shared" si="1050"/>
        <v>D+</v>
      </c>
      <c r="CZ59" s="45">
        <f t="shared" si="1051"/>
        <v>6.086885652</v>
      </c>
      <c r="DA59" s="42">
        <f t="shared" si="1052"/>
        <v>57.95985368</v>
      </c>
      <c r="DB59" s="43">
        <f t="shared" si="1053"/>
        <v>36.28973257</v>
      </c>
      <c r="DC59" s="43">
        <f t="shared" si="1054"/>
        <v>5.360739781</v>
      </c>
      <c r="DD59" s="44" t="str">
        <f t="shared" si="1055"/>
        <v>D+</v>
      </c>
      <c r="DE59" s="45">
        <f t="shared" si="1056"/>
        <v>26.71125965</v>
      </c>
      <c r="DF59" s="42">
        <f t="shared" si="1057"/>
        <v>54.68697073</v>
      </c>
      <c r="DG59" s="43">
        <f t="shared" si="1058"/>
        <v>42.02982977</v>
      </c>
      <c r="DH59" s="43">
        <f t="shared" si="1059"/>
        <v>1.39134234</v>
      </c>
      <c r="DI59" s="44" t="str">
        <f t="shared" si="1060"/>
        <v>D+</v>
      </c>
      <c r="DJ59" s="45">
        <f t="shared" si="1061"/>
        <v>20.42502037</v>
      </c>
      <c r="DK59" s="42">
        <f t="shared" si="1062"/>
        <v>63.39302062</v>
      </c>
      <c r="DL59" s="43">
        <f t="shared" si="1063"/>
        <v>31.8943817</v>
      </c>
      <c r="DM59" s="43">
        <f t="shared" si="1064"/>
        <v>3.234138962</v>
      </c>
      <c r="DN59" s="44" t="str">
        <f t="shared" si="1065"/>
        <v>D+</v>
      </c>
      <c r="DO59" s="45">
        <f t="shared" si="1066"/>
        <v>14.88472565</v>
      </c>
      <c r="DP59" s="42">
        <f t="shared" si="1067"/>
        <v>58.96011851</v>
      </c>
      <c r="DQ59" s="43">
        <f t="shared" si="1068"/>
        <v>18.06737732</v>
      </c>
      <c r="DR59" s="43">
        <f t="shared" si="1069"/>
        <v>17.36787538</v>
      </c>
      <c r="DS59" s="43">
        <f t="shared" si="1070"/>
        <v>4.897823419</v>
      </c>
      <c r="DT59" s="44" t="str">
        <f t="shared" si="1071"/>
        <v>D+</v>
      </c>
      <c r="DU59" s="45">
        <f t="shared" si="1072"/>
        <v>12.20012958</v>
      </c>
      <c r="DV59" s="42">
        <f t="shared" si="1073"/>
        <v>57.9433331</v>
      </c>
      <c r="DW59" s="43">
        <f t="shared" si="1074"/>
        <v>38.06974916</v>
      </c>
      <c r="DX59" s="43">
        <f t="shared" si="1075"/>
        <v>2.125635852</v>
      </c>
      <c r="DY59" s="44" t="str">
        <f t="shared" si="1076"/>
        <v>D+</v>
      </c>
      <c r="DZ59" s="45">
        <f t="shared" si="1077"/>
        <v>14.85473053</v>
      </c>
      <c r="EA59" s="42">
        <f t="shared" si="1078"/>
        <v>59.87230967</v>
      </c>
      <c r="EB59" s="43">
        <f t="shared" si="1079"/>
        <v>35.93721543</v>
      </c>
      <c r="EC59" s="43">
        <f t="shared" si="1080"/>
        <v>0.7938401665</v>
      </c>
      <c r="ED59" s="44" t="str">
        <f t="shared" si="1081"/>
        <v>D+</v>
      </c>
      <c r="EE59" s="45">
        <f t="shared" si="1082"/>
        <v>22.50588118</v>
      </c>
      <c r="EF59" s="42">
        <f t="shared" si="1083"/>
        <v>58.01155991</v>
      </c>
      <c r="EG59" s="43">
        <f t="shared" si="1084"/>
        <v>39.49900827</v>
      </c>
      <c r="EH59" s="44" t="str">
        <f t="shared" si="1085"/>
        <v>D+</v>
      </c>
      <c r="EI59" s="45">
        <f t="shared" si="1086"/>
        <v>12.64679639</v>
      </c>
      <c r="EJ59" s="42">
        <f t="shared" si="1087"/>
        <v>59.53449267</v>
      </c>
      <c r="EK59" s="43">
        <f t="shared" si="1088"/>
        <v>38.55241818</v>
      </c>
      <c r="EL59" s="44" t="str">
        <f t="shared" si="1089"/>
        <v>D+</v>
      </c>
      <c r="EM59" s="45">
        <f t="shared" si="1090"/>
        <v>12.9027068</v>
      </c>
      <c r="EN59" s="42">
        <f t="shared" si="1091"/>
        <v>56.64603508</v>
      </c>
      <c r="EO59" s="43">
        <f t="shared" si="1092"/>
        <v>28.58085893</v>
      </c>
      <c r="EP59" s="43">
        <f t="shared" si="1093"/>
        <v>13.73868323</v>
      </c>
      <c r="EQ59" s="44" t="str">
        <f t="shared" si="1094"/>
        <v>D+</v>
      </c>
      <c r="ER59" s="45">
        <f t="shared" si="1095"/>
        <v>14.77531043</v>
      </c>
      <c r="ES59" s="42">
        <f t="shared" si="1096"/>
        <v>58.87583969</v>
      </c>
      <c r="ET59" s="43">
        <f t="shared" si="1097"/>
        <v>38.50379809</v>
      </c>
      <c r="EU59" s="44" t="str">
        <f t="shared" si="1098"/>
        <v>D+</v>
      </c>
      <c r="EV59" s="45">
        <f t="shared" si="1099"/>
        <v>10.02971958</v>
      </c>
      <c r="EW59" s="42">
        <f t="shared" si="1100"/>
        <v>58.20914487</v>
      </c>
      <c r="EX59" s="43">
        <f t="shared" si="1101"/>
        <v>40.87267928</v>
      </c>
      <c r="EY59" s="44" t="str">
        <f t="shared" si="1102"/>
        <v>D+</v>
      </c>
      <c r="EZ59" s="45">
        <f t="shared" si="1103"/>
        <v>8.453929264</v>
      </c>
      <c r="FA59" s="42">
        <f t="shared" si="1104"/>
        <v>58.7475119</v>
      </c>
      <c r="FB59" s="43">
        <f t="shared" si="1105"/>
        <v>37.90655849</v>
      </c>
      <c r="FC59" s="43">
        <f t="shared" si="1106"/>
        <v>3.231616975</v>
      </c>
      <c r="FD59" s="44" t="str">
        <f t="shared" si="1107"/>
        <v>D+</v>
      </c>
      <c r="FE59" s="45">
        <f t="shared" si="1108"/>
        <v>10.83217713</v>
      </c>
      <c r="FF59" s="42">
        <f t="shared" si="1109"/>
        <v>59.68862717</v>
      </c>
      <c r="FG59" s="43">
        <f t="shared" si="1110"/>
        <v>40.11453528</v>
      </c>
      <c r="FH59" s="44" t="str">
        <f t="shared" si="1111"/>
        <v>D+</v>
      </c>
      <c r="FI59" s="45">
        <f t="shared" si="1112"/>
        <v>8.288096399</v>
      </c>
      <c r="FJ59" s="42">
        <f t="shared" si="1113"/>
        <v>47.02854245</v>
      </c>
      <c r="FK59" s="43">
        <f t="shared" si="1114"/>
        <v>52.59052519</v>
      </c>
      <c r="FL59" s="44" t="str">
        <f t="shared" si="1115"/>
        <v>D+</v>
      </c>
      <c r="FM59" s="45">
        <f t="shared" si="1116"/>
        <v>3.146108104</v>
      </c>
      <c r="FN59" s="42">
        <f t="shared" si="1117"/>
        <v>54.48971179</v>
      </c>
      <c r="FO59" s="43">
        <f t="shared" si="1118"/>
        <v>45.50971165</v>
      </c>
      <c r="FP59" s="44" t="str">
        <f t="shared" si="1119"/>
        <v>D+</v>
      </c>
      <c r="FQ59" s="45">
        <f t="shared" si="1120"/>
        <v>7.153159368</v>
      </c>
      <c r="FR59" s="42">
        <f t="shared" si="1121"/>
        <v>59.36990509</v>
      </c>
      <c r="FS59" s="43">
        <f t="shared" si="1122"/>
        <v>40.63009491</v>
      </c>
      <c r="FT59" s="44" t="str">
        <f t="shared" si="1123"/>
        <v>D+</v>
      </c>
      <c r="FU59" s="45">
        <f t="shared" si="1124"/>
        <v>14.41141802</v>
      </c>
      <c r="FV59" s="42">
        <f t="shared" si="1125"/>
        <v>9.727983821</v>
      </c>
      <c r="FW59" s="43">
        <f t="shared" si="1126"/>
        <v>0.3241896754</v>
      </c>
      <c r="FX59" s="43">
        <f t="shared" si="1127"/>
        <v>48.88891991</v>
      </c>
      <c r="FY59" s="43">
        <f t="shared" si="1128"/>
        <v>41.05890659</v>
      </c>
      <c r="FZ59" s="42">
        <f t="shared" si="1129"/>
        <v>57.27478288</v>
      </c>
      <c r="GA59" s="43">
        <f t="shared" si="1130"/>
        <v>0</v>
      </c>
      <c r="GB59" s="43">
        <f t="shared" si="1131"/>
        <v>42.72521712</v>
      </c>
      <c r="GC59" s="42">
        <f t="shared" si="1132"/>
        <v>54.76209635</v>
      </c>
      <c r="GD59" s="43">
        <f t="shared" si="1133"/>
        <v>44.04860894</v>
      </c>
      <c r="GE59" s="43">
        <f t="shared" si="1134"/>
        <v>0.03963818976</v>
      </c>
      <c r="GF59" s="44" t="str">
        <f t="shared" si="1135"/>
        <v>D+</v>
      </c>
      <c r="GG59" s="45">
        <f t="shared" si="1136"/>
        <v>1.753127786</v>
      </c>
      <c r="GH59" s="42">
        <f t="shared" si="1137"/>
        <v>47.96337315</v>
      </c>
      <c r="GI59" s="43">
        <f t="shared" si="1138"/>
        <v>52.03228375</v>
      </c>
      <c r="GJ59" s="43">
        <f t="shared" si="1139"/>
        <v>0</v>
      </c>
      <c r="GK59" s="44" t="str">
        <f t="shared" si="1140"/>
        <v>D+</v>
      </c>
      <c r="GL59" s="45">
        <f t="shared" si="1141"/>
        <v>0.6349103869</v>
      </c>
      <c r="GM59" s="42">
        <f t="shared" si="1142"/>
        <v>51.3321799</v>
      </c>
      <c r="GN59" s="43">
        <f t="shared" si="1143"/>
        <v>48.66751142</v>
      </c>
      <c r="GO59" s="43">
        <f t="shared" si="1144"/>
        <v>0</v>
      </c>
      <c r="GP59" s="44" t="str">
        <f t="shared" si="1145"/>
        <v>D+</v>
      </c>
      <c r="GQ59" s="45">
        <f t="shared" si="1146"/>
        <v>0.5858028242</v>
      </c>
      <c r="GR59" s="42">
        <f t="shared" si="1147"/>
        <v>44.99240968</v>
      </c>
      <c r="GS59" s="43">
        <f t="shared" si="1148"/>
        <v>55.00759032</v>
      </c>
      <c r="GT59" s="44" t="str">
        <f t="shared" si="1149"/>
        <v>W+</v>
      </c>
      <c r="GU59" s="45">
        <f t="shared" si="1150"/>
        <v>1.973823878</v>
      </c>
      <c r="GV59" s="42">
        <f t="shared" si="1151"/>
        <v>50.12551184</v>
      </c>
      <c r="GW59" s="43">
        <f t="shared" si="1152"/>
        <v>10.46717667</v>
      </c>
      <c r="GX59" s="43">
        <f t="shared" si="1153"/>
        <v>39.40560771</v>
      </c>
      <c r="GY59" s="43">
        <f t="shared" si="1154"/>
        <v>0</v>
      </c>
      <c r="GZ59" s="44" t="str">
        <f t="shared" si="1155"/>
        <v>W+</v>
      </c>
      <c r="HA59" s="45">
        <f t="shared" si="1156"/>
        <v>0.7425410013</v>
      </c>
      <c r="HB59" s="42">
        <f t="shared" si="1157"/>
        <v>72.72915543</v>
      </c>
      <c r="HC59" s="43">
        <f t="shared" si="1158"/>
        <v>27.26955021</v>
      </c>
      <c r="HD59" s="43">
        <f t="shared" si="1159"/>
        <v>0.001294358753</v>
      </c>
      <c r="HE59" s="44" t="str">
        <f t="shared" si="1160"/>
        <v>D+</v>
      </c>
      <c r="HF59" s="45">
        <f t="shared" si="1161"/>
        <v>13.01647341</v>
      </c>
      <c r="HG59" s="42">
        <f t="shared" si="1162"/>
        <v>74.24525761</v>
      </c>
      <c r="HH59" s="43">
        <f t="shared" si="1163"/>
        <v>25.7475354</v>
      </c>
      <c r="HI59" s="44" t="str">
        <f t="shared" si="1164"/>
        <v>D+</v>
      </c>
      <c r="HJ59" s="45">
        <f t="shared" si="1165"/>
        <v>18.09921464</v>
      </c>
      <c r="HK59" s="14"/>
      <c r="HL59" s="38">
        <f t="shared" ref="HL59:OB59" si="1215">HL51+HL49+HL46+HL45+HL43+HL39+HL36+HL27+HL21+HL20+HL13+HL12+HL7+HL4</f>
        <v>46540157</v>
      </c>
      <c r="HM59" s="116">
        <f t="shared" si="1215"/>
        <v>19771012</v>
      </c>
      <c r="HN59" s="116">
        <f t="shared" si="1215"/>
        <v>24726382</v>
      </c>
      <c r="HO59" s="74">
        <f t="shared" si="1215"/>
        <v>1270788</v>
      </c>
      <c r="HP59" s="39">
        <f t="shared" si="1215"/>
        <v>43413453</v>
      </c>
      <c r="HQ59" s="32">
        <f t="shared" si="1215"/>
        <v>19219949</v>
      </c>
      <c r="HR59" s="33">
        <f t="shared" si="1215"/>
        <v>23601717</v>
      </c>
      <c r="HS59" s="39">
        <f t="shared" si="1215"/>
        <v>43431704</v>
      </c>
      <c r="HT59" s="32">
        <f t="shared" si="1215"/>
        <v>19838970</v>
      </c>
      <c r="HU59" s="33">
        <f t="shared" si="1215"/>
        <v>23125387</v>
      </c>
      <c r="HV59" s="39">
        <f t="shared" si="1215"/>
        <v>39126698</v>
      </c>
      <c r="HW59" s="32">
        <f t="shared" si="1215"/>
        <v>16445366</v>
      </c>
      <c r="HX59" s="33">
        <f t="shared" si="1215"/>
        <v>22394579</v>
      </c>
      <c r="HY59" s="39">
        <f t="shared" si="1215"/>
        <v>32859672</v>
      </c>
      <c r="HZ59" s="32">
        <f t="shared" si="1215"/>
        <v>14209319</v>
      </c>
      <c r="IA59" s="32">
        <f t="shared" si="1215"/>
        <v>17920931</v>
      </c>
      <c r="IB59" s="33">
        <f t="shared" si="1215"/>
        <v>442613</v>
      </c>
      <c r="IC59" s="39">
        <f t="shared" si="1215"/>
        <v>29518827</v>
      </c>
      <c r="ID59" s="32">
        <f t="shared" si="1215"/>
        <v>13584234</v>
      </c>
      <c r="IE59" s="32">
        <f t="shared" si="1215"/>
        <v>13549250</v>
      </c>
      <c r="IF59" s="33">
        <f t="shared" si="1215"/>
        <v>2167339</v>
      </c>
      <c r="IG59" s="39">
        <f t="shared" si="1215"/>
        <v>31122716</v>
      </c>
      <c r="IH59" s="32">
        <f t="shared" si="1215"/>
        <v>12810509</v>
      </c>
      <c r="II59" s="32">
        <f t="shared" si="1215"/>
        <v>13183485</v>
      </c>
      <c r="IJ59" s="33">
        <f t="shared" si="1215"/>
        <v>4974844</v>
      </c>
      <c r="IK59" s="39">
        <f t="shared" si="1215"/>
        <v>26400440</v>
      </c>
      <c r="IL59" s="32">
        <f t="shared" si="1215"/>
        <v>10909486</v>
      </c>
      <c r="IM59" s="33">
        <f t="shared" si="1215"/>
        <v>15283600</v>
      </c>
      <c r="IN59" s="39">
        <f t="shared" si="1215"/>
        <v>26691256</v>
      </c>
      <c r="IO59" s="32">
        <f t="shared" si="1215"/>
        <v>9928558</v>
      </c>
      <c r="IP59" s="33">
        <f t="shared" si="1215"/>
        <v>16638004</v>
      </c>
      <c r="IQ59" s="39">
        <f t="shared" si="1215"/>
        <v>23858466</v>
      </c>
      <c r="IR59" s="32">
        <f t="shared" si="1215"/>
        <v>10588185</v>
      </c>
      <c r="IS59" s="32">
        <f t="shared" si="1215"/>
        <v>12301767</v>
      </c>
      <c r="IT59" s="33">
        <f t="shared" si="1215"/>
        <v>714151</v>
      </c>
      <c r="IU59" s="39">
        <f t="shared" si="1215"/>
        <v>21354025</v>
      </c>
      <c r="IV59" s="32">
        <f t="shared" si="1215"/>
        <v>11501224</v>
      </c>
      <c r="IW59" s="33">
        <f t="shared" si="1215"/>
        <v>9584632</v>
      </c>
      <c r="IX59" s="39">
        <f t="shared" si="1215"/>
        <v>18296473</v>
      </c>
      <c r="IY59" s="32">
        <f t="shared" si="1215"/>
        <v>5362579</v>
      </c>
      <c r="IZ59" s="33">
        <f t="shared" si="1215"/>
        <v>12659971</v>
      </c>
      <c r="JA59" s="39">
        <f t="shared" si="1215"/>
        <v>17546711</v>
      </c>
      <c r="JB59" s="32">
        <f t="shared" si="1215"/>
        <v>5648286</v>
      </c>
      <c r="JC59" s="32">
        <f t="shared" si="1215"/>
        <v>6340623</v>
      </c>
      <c r="JD59" s="33">
        <f t="shared" si="1215"/>
        <v>5532359</v>
      </c>
      <c r="JE59" s="39">
        <f t="shared" si="1215"/>
        <v>15082906</v>
      </c>
      <c r="JF59" s="32">
        <f t="shared" si="1215"/>
        <v>7824569</v>
      </c>
      <c r="JG59" s="33">
        <f t="shared" si="1215"/>
        <v>7032979</v>
      </c>
      <c r="JH59" s="39">
        <f t="shared" si="1215"/>
        <v>13131531</v>
      </c>
      <c r="JI59" s="32">
        <f t="shared" si="1215"/>
        <v>6512755</v>
      </c>
      <c r="JJ59" s="32">
        <f t="shared" si="1215"/>
        <v>6255005</v>
      </c>
      <c r="JK59" s="74">
        <f t="shared" si="1215"/>
        <v>363771</v>
      </c>
      <c r="JL59" s="39">
        <f t="shared" si="1215"/>
        <v>11359924</v>
      </c>
      <c r="JM59" s="32">
        <f t="shared" si="1215"/>
        <v>5358756</v>
      </c>
      <c r="JN59" s="32">
        <f t="shared" si="1215"/>
        <v>5707600</v>
      </c>
      <c r="JO59" s="74">
        <f t="shared" si="1215"/>
        <v>293568</v>
      </c>
      <c r="JP59" s="39">
        <f t="shared" si="1215"/>
        <v>11369408</v>
      </c>
      <c r="JQ59" s="32">
        <f t="shared" si="1215"/>
        <v>5808409</v>
      </c>
      <c r="JR59" s="33">
        <f t="shared" si="1215"/>
        <v>5546587</v>
      </c>
      <c r="JS59" s="39">
        <f t="shared" si="1215"/>
        <v>7508291</v>
      </c>
      <c r="JT59" s="34">
        <f t="shared" si="1215"/>
        <v>3979663</v>
      </c>
      <c r="JU59" s="32">
        <f t="shared" si="1215"/>
        <v>2309247</v>
      </c>
      <c r="JV59" s="32">
        <f t="shared" si="1215"/>
        <v>1171803</v>
      </c>
      <c r="JW59" s="33">
        <f t="shared" si="1215"/>
        <v>35567</v>
      </c>
      <c r="JX59" s="39">
        <f t="shared" si="1215"/>
        <v>7047451</v>
      </c>
      <c r="JY59" s="32">
        <f t="shared" si="1215"/>
        <v>4662993</v>
      </c>
      <c r="JZ59" s="33">
        <f t="shared" si="1215"/>
        <v>2229972</v>
      </c>
      <c r="KA59" s="39">
        <f t="shared" si="1215"/>
        <v>7422026</v>
      </c>
      <c r="KB59" s="32">
        <f t="shared" si="1215"/>
        <v>5251212</v>
      </c>
      <c r="KC59" s="33">
        <f t="shared" si="1215"/>
        <v>2157504</v>
      </c>
      <c r="KD59" s="39">
        <f t="shared" si="1215"/>
        <v>6688353</v>
      </c>
      <c r="KE59" s="32">
        <f t="shared" si="1215"/>
        <v>4917211</v>
      </c>
      <c r="KF59" s="33">
        <f t="shared" si="1215"/>
        <v>1738473</v>
      </c>
      <c r="KG59" s="39">
        <f t="shared" si="1215"/>
        <v>6211598</v>
      </c>
      <c r="KH59" s="32">
        <f t="shared" si="1215"/>
        <v>4553402</v>
      </c>
      <c r="KI59" s="32">
        <f t="shared" si="1215"/>
        <v>1614490</v>
      </c>
      <c r="KJ59" s="33">
        <f t="shared" si="1215"/>
        <v>28508</v>
      </c>
      <c r="KK59" s="39">
        <f t="shared" si="1215"/>
        <v>5581069</v>
      </c>
      <c r="KL59" s="32">
        <f t="shared" si="1215"/>
        <v>2629028</v>
      </c>
      <c r="KM59" s="33">
        <f t="shared" si="1215"/>
        <v>2930470</v>
      </c>
      <c r="KN59" s="39">
        <f t="shared" si="1215"/>
        <v>4453210</v>
      </c>
      <c r="KO59" s="32">
        <f t="shared" si="1215"/>
        <v>2581074</v>
      </c>
      <c r="KP59" s="32">
        <f t="shared" si="1215"/>
        <v>1616058</v>
      </c>
      <c r="KQ59" s="33">
        <f t="shared" si="1215"/>
        <v>238725</v>
      </c>
      <c r="KR59" s="39">
        <f t="shared" si="1215"/>
        <v>4614249</v>
      </c>
      <c r="KS59" s="32">
        <f t="shared" si="1215"/>
        <v>2523393</v>
      </c>
      <c r="KT59" s="32">
        <f t="shared" si="1215"/>
        <v>1939361</v>
      </c>
      <c r="KU59" s="33">
        <f t="shared" si="1215"/>
        <v>64200</v>
      </c>
      <c r="KV59" s="39">
        <f t="shared" si="1215"/>
        <v>2976681</v>
      </c>
      <c r="KW59" s="32">
        <f t="shared" si="1215"/>
        <v>1887008</v>
      </c>
      <c r="KX59" s="32">
        <f t="shared" si="1215"/>
        <v>949394</v>
      </c>
      <c r="KY59" s="33">
        <f t="shared" si="1215"/>
        <v>96270</v>
      </c>
      <c r="KZ59" s="39">
        <f t="shared" si="1215"/>
        <v>2519364</v>
      </c>
      <c r="LA59" s="34">
        <f t="shared" si="1215"/>
        <v>1485420</v>
      </c>
      <c r="LB59" s="32">
        <f t="shared" si="1215"/>
        <v>455183</v>
      </c>
      <c r="LC59" s="32">
        <f t="shared" si="1215"/>
        <v>437560</v>
      </c>
      <c r="LD59" s="33">
        <f t="shared" si="1215"/>
        <v>123394</v>
      </c>
      <c r="LE59" s="39">
        <f t="shared" si="1215"/>
        <v>2591601</v>
      </c>
      <c r="LF59" s="32">
        <f t="shared" si="1215"/>
        <v>1501660</v>
      </c>
      <c r="LG59" s="32">
        <f t="shared" si="1215"/>
        <v>986616</v>
      </c>
      <c r="LH59" s="33">
        <f t="shared" si="1215"/>
        <v>55088</v>
      </c>
      <c r="LI59" s="39">
        <f t="shared" si="1215"/>
        <v>2053562</v>
      </c>
      <c r="LJ59" s="32">
        <f t="shared" si="1215"/>
        <v>1229515</v>
      </c>
      <c r="LK59" s="32">
        <f t="shared" si="1215"/>
        <v>737993</v>
      </c>
      <c r="LL59" s="33">
        <f t="shared" si="1215"/>
        <v>16302</v>
      </c>
      <c r="LM59" s="39">
        <f t="shared" si="1215"/>
        <v>2569743</v>
      </c>
      <c r="LN59" s="32">
        <f t="shared" si="1215"/>
        <v>1490748</v>
      </c>
      <c r="LO59" s="33">
        <f t="shared" si="1215"/>
        <v>1015023</v>
      </c>
      <c r="LP59" s="39">
        <f t="shared" si="1215"/>
        <v>2931855</v>
      </c>
      <c r="LQ59" s="32">
        <f t="shared" si="1215"/>
        <v>1745465</v>
      </c>
      <c r="LR59" s="33">
        <f t="shared" si="1215"/>
        <v>1130301</v>
      </c>
      <c r="LS59" s="39">
        <f t="shared" si="1215"/>
        <v>2649497</v>
      </c>
      <c r="LT59" s="32">
        <f t="shared" si="1215"/>
        <v>1500835</v>
      </c>
      <c r="LU59" s="32">
        <f t="shared" si="1215"/>
        <v>757249</v>
      </c>
      <c r="LV59" s="33">
        <f t="shared" si="1215"/>
        <v>364006</v>
      </c>
      <c r="LW59" s="39">
        <f t="shared" si="1215"/>
        <v>2608418</v>
      </c>
      <c r="LX59" s="32">
        <f t="shared" si="1215"/>
        <v>1535728</v>
      </c>
      <c r="LY59" s="33">
        <f t="shared" si="1215"/>
        <v>1004340</v>
      </c>
      <c r="LZ59" s="39">
        <f t="shared" si="1215"/>
        <v>2353144</v>
      </c>
      <c r="MA59" s="32">
        <f t="shared" si="1215"/>
        <v>1369745</v>
      </c>
      <c r="MB59" s="33">
        <f t="shared" si="1215"/>
        <v>961793</v>
      </c>
      <c r="MC59" s="39">
        <f t="shared" si="1215"/>
        <v>2177362</v>
      </c>
      <c r="MD59" s="32">
        <f t="shared" si="1215"/>
        <v>1279146</v>
      </c>
      <c r="ME59" s="32">
        <f t="shared" si="1215"/>
        <v>825363</v>
      </c>
      <c r="MF59" s="33">
        <f t="shared" si="1215"/>
        <v>70364</v>
      </c>
      <c r="MG59" s="39">
        <f t="shared" si="1215"/>
        <v>2192163</v>
      </c>
      <c r="MH59" s="32">
        <f t="shared" si="1215"/>
        <v>1308472</v>
      </c>
      <c r="MI59" s="33">
        <f t="shared" si="1215"/>
        <v>879376</v>
      </c>
      <c r="MJ59" s="39">
        <f t="shared" si="1215"/>
        <v>1674313</v>
      </c>
      <c r="MK59" s="32">
        <f t="shared" si="1215"/>
        <v>787405</v>
      </c>
      <c r="ML59" s="33">
        <f t="shared" si="1215"/>
        <v>880530</v>
      </c>
      <c r="MM59" s="39">
        <f t="shared" si="1215"/>
        <v>1040657</v>
      </c>
      <c r="MN59" s="32">
        <f t="shared" si="1215"/>
        <v>567051</v>
      </c>
      <c r="MO59" s="33">
        <f t="shared" si="1215"/>
        <v>473600</v>
      </c>
      <c r="MP59" s="39">
        <f t="shared" si="1215"/>
        <v>126965</v>
      </c>
      <c r="MQ59" s="32">
        <f t="shared" si="1215"/>
        <v>75379</v>
      </c>
      <c r="MR59" s="33">
        <f t="shared" si="1215"/>
        <v>51586</v>
      </c>
      <c r="MS59" s="39">
        <f t="shared" si="1215"/>
        <v>1002808</v>
      </c>
      <c r="MT59" s="32">
        <f t="shared" si="1215"/>
        <v>97553</v>
      </c>
      <c r="MU59" s="32">
        <f t="shared" si="1215"/>
        <v>3251</v>
      </c>
      <c r="MV59" s="32">
        <f t="shared" si="1215"/>
        <v>490262</v>
      </c>
      <c r="MW59" s="33">
        <f t="shared" si="1215"/>
        <v>411742</v>
      </c>
      <c r="MX59" s="39">
        <f t="shared" si="1215"/>
        <v>878308</v>
      </c>
      <c r="MY59" s="32">
        <f t="shared" si="1215"/>
        <v>503049</v>
      </c>
      <c r="MZ59" s="32">
        <f t="shared" si="1215"/>
        <v>0</v>
      </c>
      <c r="NA59" s="33">
        <f t="shared" si="1215"/>
        <v>375259</v>
      </c>
      <c r="NB59" s="39">
        <f t="shared" si="1215"/>
        <v>671070</v>
      </c>
      <c r="NC59" s="32">
        <f t="shared" si="1215"/>
        <v>367492</v>
      </c>
      <c r="ND59" s="32">
        <f t="shared" si="1215"/>
        <v>295597</v>
      </c>
      <c r="NE59" s="33">
        <f t="shared" si="1215"/>
        <v>266</v>
      </c>
      <c r="NF59" s="39">
        <f t="shared" si="1215"/>
        <v>690750</v>
      </c>
      <c r="NG59" s="32">
        <f t="shared" si="1215"/>
        <v>331307</v>
      </c>
      <c r="NH59" s="32">
        <f t="shared" si="1215"/>
        <v>359413</v>
      </c>
      <c r="NI59" s="33">
        <f t="shared" si="1215"/>
        <v>0</v>
      </c>
      <c r="NJ59" s="39">
        <f t="shared" si="1215"/>
        <v>647923</v>
      </c>
      <c r="NK59" s="32">
        <f t="shared" si="1215"/>
        <v>332593</v>
      </c>
      <c r="NL59" s="32">
        <f t="shared" si="1215"/>
        <v>315328</v>
      </c>
      <c r="NM59" s="33">
        <f t="shared" si="1215"/>
        <v>0</v>
      </c>
      <c r="NN59" s="39">
        <f t="shared" si="1215"/>
        <v>568487</v>
      </c>
      <c r="NO59" s="32">
        <f t="shared" si="1215"/>
        <v>255776</v>
      </c>
      <c r="NP59" s="33">
        <f t="shared" si="1215"/>
        <v>312711</v>
      </c>
      <c r="NQ59" s="39">
        <f t="shared" si="1215"/>
        <v>352158</v>
      </c>
      <c r="NR59" s="32">
        <f t="shared" si="1215"/>
        <v>176521</v>
      </c>
      <c r="NS59" s="32">
        <f t="shared" si="1215"/>
        <v>36861</v>
      </c>
      <c r="NT59" s="32">
        <f t="shared" si="1215"/>
        <v>138770</v>
      </c>
      <c r="NU59" s="32">
        <f t="shared" si="1215"/>
        <v>0</v>
      </c>
      <c r="NV59" s="39">
        <f t="shared" si="1215"/>
        <v>231775</v>
      </c>
      <c r="NW59" s="32">
        <f t="shared" si="1215"/>
        <v>168568</v>
      </c>
      <c r="NX59" s="32">
        <f t="shared" si="1215"/>
        <v>63204</v>
      </c>
      <c r="NY59" s="32">
        <f t="shared" si="1215"/>
        <v>3</v>
      </c>
      <c r="NZ59" s="39">
        <f t="shared" si="1215"/>
        <v>263633</v>
      </c>
      <c r="OA59" s="32">
        <f t="shared" si="1215"/>
        <v>195735</v>
      </c>
      <c r="OB59" s="33">
        <f t="shared" si="1215"/>
        <v>67879</v>
      </c>
      <c r="OC59" s="14"/>
      <c r="OD59" s="40">
        <f t="shared" si="1167"/>
        <v>-6.681378302</v>
      </c>
      <c r="OE59" s="40">
        <f t="shared" si="1168"/>
        <v>-7.080817221</v>
      </c>
      <c r="OF59" s="40">
        <f t="shared" si="1169"/>
        <v>-7.512929632</v>
      </c>
      <c r="OG59" s="40">
        <f t="shared" si="1170"/>
        <v>-6.414495701</v>
      </c>
      <c r="OH59" s="40">
        <f t="shared" si="1171"/>
        <v>-6.045612102</v>
      </c>
      <c r="OI59" s="40">
        <f t="shared" si="1172"/>
        <v>-4.670796847</v>
      </c>
      <c r="OJ59" s="40">
        <f t="shared" si="1173"/>
        <v>-4.172346326</v>
      </c>
      <c r="OK59" s="40">
        <f t="shared" si="1174"/>
        <v>-4.448190572</v>
      </c>
      <c r="OL59" s="40">
        <f t="shared" si="1175"/>
        <v>-3.457994624</v>
      </c>
      <c r="OM59" s="40">
        <f t="shared" si="1176"/>
        <v>1.562253645</v>
      </c>
      <c r="ON59" s="40">
        <f t="shared" si="1177"/>
        <v>3.492448011</v>
      </c>
      <c r="OO59" s="40">
        <f t="shared" si="1178"/>
        <v>-8.45906074</v>
      </c>
      <c r="OP59" s="40">
        <f t="shared" si="1179"/>
        <v>-2.481459829</v>
      </c>
      <c r="OQ59" s="40">
        <f t="shared" si="1180"/>
        <v>-8.681870229</v>
      </c>
      <c r="OR59" s="40">
        <f t="shared" si="1181"/>
        <v>0.9268169024</v>
      </c>
      <c r="OS59" s="40">
        <f t="shared" si="1182"/>
        <v>6.175504742</v>
      </c>
      <c r="OT59" s="40">
        <f t="shared" si="1183"/>
        <v>6.604782343</v>
      </c>
      <c r="OU59" s="40">
        <f t="shared" si="1184"/>
        <v>10.91111722</v>
      </c>
      <c r="OV59" s="40">
        <f t="shared" si="1185"/>
        <v>13.87477943</v>
      </c>
      <c r="OW59" s="40">
        <f t="shared" si="1186"/>
        <v>15.87901492</v>
      </c>
      <c r="OX59" s="40">
        <f t="shared" si="1187"/>
        <v>11.42082141</v>
      </c>
      <c r="OY59" s="40">
        <f t="shared" si="1188"/>
        <v>14.67521044</v>
      </c>
      <c r="OZ59" s="40">
        <f t="shared" si="1189"/>
        <v>6.086885652</v>
      </c>
      <c r="PA59" s="40">
        <f t="shared" si="1190"/>
        <v>26.71125965</v>
      </c>
      <c r="PB59" s="40">
        <f t="shared" si="1191"/>
        <v>20.42502037</v>
      </c>
      <c r="PC59" s="40">
        <f t="shared" si="1192"/>
        <v>14.88472565</v>
      </c>
      <c r="PD59" s="40">
        <f t="shared" si="1193"/>
        <v>12.20012958</v>
      </c>
      <c r="PE59" s="40">
        <f t="shared" si="1194"/>
        <v>14.85473053</v>
      </c>
      <c r="PF59" s="40">
        <f t="shared" si="1195"/>
        <v>22.50588118</v>
      </c>
      <c r="PG59" s="40">
        <f t="shared" si="1196"/>
        <v>12.64679639</v>
      </c>
      <c r="PH59" s="40">
        <f t="shared" si="1197"/>
        <v>12.9027068</v>
      </c>
      <c r="PI59" s="40">
        <f t="shared" si="1198"/>
        <v>14.77531043</v>
      </c>
      <c r="PJ59" s="40">
        <f t="shared" si="1199"/>
        <v>10.02971958</v>
      </c>
      <c r="PK59" s="40">
        <f t="shared" si="1200"/>
        <v>8.453929264</v>
      </c>
      <c r="PL59" s="40">
        <f t="shared" si="1201"/>
        <v>10.83217713</v>
      </c>
      <c r="PM59" s="40">
        <f t="shared" si="1202"/>
        <v>8.288096399</v>
      </c>
      <c r="PN59" s="40">
        <f t="shared" si="1203"/>
        <v>3.146108104</v>
      </c>
      <c r="PO59" s="40">
        <f t="shared" si="1204"/>
        <v>7.153159368</v>
      </c>
      <c r="PP59" s="40">
        <f t="shared" si="1205"/>
        <v>14.41141802</v>
      </c>
      <c r="PQ59" s="40">
        <f t="shared" si="1206"/>
        <v>54.09516155</v>
      </c>
      <c r="PR59" s="40">
        <f t="shared" si="1207"/>
        <v>42.21502056</v>
      </c>
      <c r="PS59" s="40">
        <f t="shared" si="1208"/>
        <v>1.753127786</v>
      </c>
      <c r="PT59" s="40">
        <f t="shared" si="1209"/>
        <v>0.6349103869</v>
      </c>
      <c r="PU59" s="40">
        <f t="shared" si="1210"/>
        <v>0.5858028242</v>
      </c>
      <c r="PV59" s="40">
        <f t="shared" si="1211"/>
        <v>-1.973823878</v>
      </c>
      <c r="PW59" s="40">
        <f t="shared" si="1212"/>
        <v>-0.7425410013</v>
      </c>
      <c r="PX59" s="40">
        <f t="shared" si="1213"/>
        <v>13.01647341</v>
      </c>
      <c r="PY59" s="40">
        <f t="shared" si="1214"/>
        <v>18.09921464</v>
      </c>
    </row>
    <row r="60">
      <c r="A60" s="115" t="s">
        <v>216</v>
      </c>
      <c r="B60" s="87">
        <f t="shared" si="949"/>
        <v>53.10744173</v>
      </c>
      <c r="C60" s="88">
        <f t="shared" si="950"/>
        <v>37.89140829</v>
      </c>
      <c r="D60" s="88">
        <f t="shared" si="951"/>
        <v>4.105158132</v>
      </c>
      <c r="E60" s="89" t="str">
        <f t="shared" si="952"/>
        <v>D+</v>
      </c>
      <c r="F60" s="90">
        <f t="shared" si="953"/>
        <v>7.247342828</v>
      </c>
      <c r="G60" s="87">
        <f t="shared" si="954"/>
        <v>54.07342935</v>
      </c>
      <c r="H60" s="88">
        <f t="shared" si="955"/>
        <v>43.10400312</v>
      </c>
      <c r="I60" s="89" t="str">
        <f t="shared" si="956"/>
        <v>D+</v>
      </c>
      <c r="J60" s="90">
        <f t="shared" si="957"/>
        <v>3.679500056</v>
      </c>
      <c r="K60" s="87">
        <f t="shared" si="958"/>
        <v>55.92144062</v>
      </c>
      <c r="L60" s="88">
        <f t="shared" si="959"/>
        <v>41.85082052</v>
      </c>
      <c r="M60" s="89" t="str">
        <f t="shared" si="960"/>
        <v>D+</v>
      </c>
      <c r="N60" s="90">
        <f t="shared" si="961"/>
        <v>3.507265148</v>
      </c>
      <c r="O60" s="87">
        <f t="shared" si="962"/>
        <v>49.86256727</v>
      </c>
      <c r="P60" s="88">
        <f t="shared" si="963"/>
        <v>48.71097955</v>
      </c>
      <c r="Q60" s="89" t="str">
        <f t="shared" si="964"/>
        <v>D+</v>
      </c>
      <c r="R60" s="90">
        <f t="shared" si="965"/>
        <v>1.828257404</v>
      </c>
      <c r="S60" s="87">
        <f t="shared" si="966"/>
        <v>48.31880228</v>
      </c>
      <c r="T60" s="88">
        <f t="shared" si="967"/>
        <v>46.25562541</v>
      </c>
      <c r="U60" s="88">
        <f t="shared" si="968"/>
        <v>4.085821417</v>
      </c>
      <c r="V60" s="89" t="str">
        <f t="shared" si="969"/>
        <v>D+</v>
      </c>
      <c r="W60" s="90">
        <f t="shared" si="970"/>
        <v>0.8210408893</v>
      </c>
      <c r="X60" s="87">
        <f t="shared" si="971"/>
        <v>48.1507166</v>
      </c>
      <c r="Y60" s="88">
        <f t="shared" si="972"/>
        <v>40.53900673</v>
      </c>
      <c r="Z60" s="88">
        <f t="shared" si="973"/>
        <v>7.873199495</v>
      </c>
      <c r="AA60" s="89" t="str">
        <f t="shared" si="974"/>
        <v>R+</v>
      </c>
      <c r="AB60" s="90">
        <f t="shared" si="975"/>
        <v>0.4440615997</v>
      </c>
      <c r="AC60" s="87">
        <f t="shared" si="976"/>
        <v>42.63608541</v>
      </c>
      <c r="AD60" s="88">
        <f t="shared" si="977"/>
        <v>34.20614127</v>
      </c>
      <c r="AE60" s="88">
        <f t="shared" si="978"/>
        <v>22.1322695</v>
      </c>
      <c r="AF60" s="89" t="str">
        <f t="shared" si="979"/>
        <v>D+</v>
      </c>
      <c r="AG60" s="90">
        <f t="shared" si="980"/>
        <v>2.0303099</v>
      </c>
      <c r="AH60" s="87">
        <f t="shared" si="981"/>
        <v>46.21582181</v>
      </c>
      <c r="AI60" s="88">
        <f t="shared" si="982"/>
        <v>52.27967095</v>
      </c>
      <c r="AJ60" s="89" t="str">
        <f t="shared" si="983"/>
        <v>D+</v>
      </c>
      <c r="AK60" s="90">
        <f t="shared" si="984"/>
        <v>0.8233218026</v>
      </c>
      <c r="AL60" s="87">
        <f t="shared" si="985"/>
        <v>39.23694598</v>
      </c>
      <c r="AM60" s="88">
        <f t="shared" si="986"/>
        <v>59.56284309</v>
      </c>
      <c r="AN60" s="89" t="str">
        <f t="shared" si="987"/>
        <v>R+</v>
      </c>
      <c r="AO60" s="90">
        <f t="shared" si="988"/>
        <v>1.116787393</v>
      </c>
      <c r="AP60" s="87">
        <f t="shared" si="989"/>
        <v>34.43964013</v>
      </c>
      <c r="AQ60" s="88">
        <f t="shared" si="990"/>
        <v>54.00959277</v>
      </c>
      <c r="AR60" s="88">
        <f t="shared" si="991"/>
        <v>8.787256385</v>
      </c>
      <c r="AS60" s="89" t="str">
        <f t="shared" si="992"/>
        <v>R+</v>
      </c>
      <c r="AT60" s="90">
        <f t="shared" si="993"/>
        <v>5.757475044</v>
      </c>
      <c r="AU60" s="87">
        <f t="shared" si="994"/>
        <v>45.72609161</v>
      </c>
      <c r="AV60" s="88">
        <f t="shared" si="995"/>
        <v>51.01771631</v>
      </c>
      <c r="AW60" s="89" t="str">
        <f t="shared" si="996"/>
        <v>R+</v>
      </c>
      <c r="AX60" s="90">
        <f t="shared" si="997"/>
        <v>3.787150473</v>
      </c>
      <c r="AY60" s="87">
        <f t="shared" si="998"/>
        <v>39.00336432</v>
      </c>
      <c r="AZ60" s="88">
        <f t="shared" si="999"/>
        <v>57.06989132</v>
      </c>
      <c r="BA60" s="89" t="str">
        <f t="shared" si="1000"/>
        <v>D+</v>
      </c>
      <c r="BB60" s="90">
        <f t="shared" si="1001"/>
        <v>2.383635251</v>
      </c>
      <c r="BC60" s="87">
        <f t="shared" si="1002"/>
        <v>43.66692489</v>
      </c>
      <c r="BD60" s="88">
        <f t="shared" si="1003"/>
        <v>48.66215235</v>
      </c>
      <c r="BE60" s="88">
        <f t="shared" si="1004"/>
        <v>7.113397206</v>
      </c>
      <c r="BF60" s="89" t="str">
        <f t="shared" si="1005"/>
        <v>R+</v>
      </c>
      <c r="BG60" s="90">
        <f t="shared" si="1006"/>
        <v>2.299175156</v>
      </c>
      <c r="BH60" s="87">
        <f t="shared" si="1007"/>
        <v>59.45832233</v>
      </c>
      <c r="BI60" s="88">
        <f t="shared" si="1008"/>
        <v>40.33527264</v>
      </c>
      <c r="BJ60" s="89" t="str">
        <f t="shared" si="1009"/>
        <v>R+</v>
      </c>
      <c r="BK60" s="90">
        <f t="shared" si="1010"/>
        <v>1.76450126</v>
      </c>
      <c r="BL60" s="87">
        <f t="shared" si="1011"/>
        <v>48.50502366</v>
      </c>
      <c r="BM60" s="88">
        <f t="shared" si="1012"/>
        <v>51.11960415</v>
      </c>
      <c r="BN60" s="88">
        <f t="shared" si="1013"/>
        <v>0.3753721861</v>
      </c>
      <c r="BO60" s="89" t="str">
        <f t="shared" si="1014"/>
        <v>R+</v>
      </c>
      <c r="BP60" s="90">
        <f t="shared" si="1015"/>
        <v>1.394777344</v>
      </c>
      <c r="BQ60" s="87">
        <f t="shared" si="1016"/>
        <v>43.33767989</v>
      </c>
      <c r="BR60" s="88">
        <f t="shared" si="1017"/>
        <v>56.33006988</v>
      </c>
      <c r="BS60" s="88">
        <f t="shared" si="1018"/>
        <v>0.3322502313</v>
      </c>
      <c r="BT60" s="89" t="str">
        <f t="shared" si="1019"/>
        <v>D+</v>
      </c>
      <c r="BU60" s="90">
        <f t="shared" si="1020"/>
        <v>1.233800831</v>
      </c>
      <c r="BV60" s="87">
        <f t="shared" si="1021"/>
        <v>41.67553033</v>
      </c>
      <c r="BW60" s="88">
        <f t="shared" si="1022"/>
        <v>57.57023324</v>
      </c>
      <c r="BX60" s="89" t="str">
        <f t="shared" si="1023"/>
        <v>R+</v>
      </c>
      <c r="BY60" s="90">
        <f t="shared" si="1024"/>
        <v>2.555859877</v>
      </c>
      <c r="BZ60" s="87">
        <f t="shared" si="1025"/>
        <v>49.37847683</v>
      </c>
      <c r="CA60" s="88">
        <f t="shared" si="1026"/>
        <v>46.33236061</v>
      </c>
      <c r="CB60" s="88">
        <f t="shared" si="1027"/>
        <v>0.0170343029</v>
      </c>
      <c r="CC60" s="88">
        <f t="shared" si="1028"/>
        <v>3.674263069</v>
      </c>
      <c r="CD60" s="89" t="str">
        <f t="shared" si="1029"/>
        <v>R+</v>
      </c>
      <c r="CE60" s="90">
        <f t="shared" si="1030"/>
        <v>0.7782187064</v>
      </c>
      <c r="CF60" s="87">
        <f t="shared" si="1031"/>
        <v>55.15767828</v>
      </c>
      <c r="CG60" s="88">
        <f t="shared" si="1032"/>
        <v>44.24488517</v>
      </c>
      <c r="CH60" s="89" t="str">
        <f t="shared" si="1033"/>
        <v>D+</v>
      </c>
      <c r="CI60" s="90">
        <f t="shared" si="1034"/>
        <v>1.715389581</v>
      </c>
      <c r="CJ60" s="87">
        <f t="shared" si="1035"/>
        <v>56.65134927</v>
      </c>
      <c r="CK60" s="88">
        <f t="shared" si="1036"/>
        <v>42.37546618</v>
      </c>
      <c r="CL60" s="89" t="str">
        <f t="shared" si="1037"/>
        <v>D+</v>
      </c>
      <c r="CM60" s="90">
        <f t="shared" si="1038"/>
        <v>2.208263935</v>
      </c>
      <c r="CN60" s="87">
        <f t="shared" si="1039"/>
        <v>65.9824177</v>
      </c>
      <c r="CO60" s="88">
        <f t="shared" si="1040"/>
        <v>31.71292138</v>
      </c>
      <c r="CP60" s="89" t="str">
        <f t="shared" si="1041"/>
        <v>D+</v>
      </c>
      <c r="CQ60" s="90">
        <f t="shared" si="1042"/>
        <v>5.07990846</v>
      </c>
      <c r="CR60" s="87">
        <f t="shared" si="1043"/>
        <v>58.24061313</v>
      </c>
      <c r="CS60" s="88">
        <f t="shared" si="1044"/>
        <v>37.21114864</v>
      </c>
      <c r="CT60" s="88">
        <f t="shared" si="1045"/>
        <v>2.731989131</v>
      </c>
      <c r="CU60" s="89" t="str">
        <f t="shared" si="1046"/>
        <v>D+</v>
      </c>
      <c r="CV60" s="90">
        <f t="shared" si="1047"/>
        <v>1.866683202</v>
      </c>
      <c r="CW60" s="87">
        <f t="shared" si="1048"/>
        <v>35.16488731</v>
      </c>
      <c r="CX60" s="88">
        <f t="shared" si="1049"/>
        <v>63.68218767</v>
      </c>
      <c r="CY60" s="89" t="str">
        <f t="shared" si="1050"/>
        <v>R+</v>
      </c>
      <c r="CZ60" s="90">
        <f t="shared" si="1051"/>
        <v>5.627019363</v>
      </c>
      <c r="DA60" s="87">
        <f t="shared" si="1052"/>
        <v>15.80752986</v>
      </c>
      <c r="DB60" s="88">
        <f t="shared" si="1053"/>
        <v>53.28129554</v>
      </c>
      <c r="DC60" s="88">
        <f t="shared" si="1054"/>
        <v>29.9615913</v>
      </c>
      <c r="DD60" s="89" t="str">
        <f t="shared" si="1055"/>
        <v>R+</v>
      </c>
      <c r="DE60" s="90">
        <f t="shared" si="1056"/>
        <v>11.90486671</v>
      </c>
      <c r="DF60" s="87">
        <f t="shared" si="1057"/>
        <v>29.46785899</v>
      </c>
      <c r="DG60" s="88">
        <f t="shared" si="1058"/>
        <v>61.45123393</v>
      </c>
      <c r="DH60" s="88">
        <f t="shared" si="1059"/>
        <v>3.705935092</v>
      </c>
      <c r="DI60" s="89" t="str">
        <f t="shared" si="1060"/>
        <v>R+</v>
      </c>
      <c r="DJ60" s="90">
        <f t="shared" si="1061"/>
        <v>3.707304148</v>
      </c>
      <c r="DK60" s="87">
        <f t="shared" si="1062"/>
        <v>50.60022459</v>
      </c>
      <c r="DL60" s="88">
        <f t="shared" si="1063"/>
        <v>43.06647974</v>
      </c>
      <c r="DM60" s="88">
        <f t="shared" si="1064"/>
        <v>4.505566047</v>
      </c>
      <c r="DN60" s="89" t="str">
        <f t="shared" si="1065"/>
        <v>D+</v>
      </c>
      <c r="DO60" s="90">
        <f t="shared" si="1066"/>
        <v>2.378067657</v>
      </c>
      <c r="DP60" s="87">
        <f t="shared" si="1067"/>
        <v>37.21537774</v>
      </c>
      <c r="DQ60" s="88">
        <f t="shared" si="1068"/>
        <v>16.28550196</v>
      </c>
      <c r="DR60" s="88">
        <f t="shared" si="1069"/>
        <v>33.15958867</v>
      </c>
      <c r="DS60" s="88">
        <f t="shared" si="1070"/>
        <v>10.5029655</v>
      </c>
      <c r="DT60" s="89" t="str">
        <f t="shared" si="1071"/>
        <v>D+</v>
      </c>
      <c r="DU60" s="90">
        <f t="shared" si="1072"/>
        <v>5.216190132</v>
      </c>
      <c r="DV60" s="87">
        <f t="shared" si="1073"/>
        <v>37.83638539</v>
      </c>
      <c r="DW60" s="88">
        <f t="shared" si="1074"/>
        <v>53.37286266</v>
      </c>
      <c r="DX60" s="88">
        <f t="shared" si="1075"/>
        <v>6.16986692</v>
      </c>
      <c r="DY60" s="89" t="str">
        <f t="shared" si="1076"/>
        <v>R+</v>
      </c>
      <c r="DZ60" s="90">
        <f t="shared" si="1077"/>
        <v>4.011625952</v>
      </c>
      <c r="EA60" s="87">
        <f t="shared" si="1078"/>
        <v>29.45035872</v>
      </c>
      <c r="EB60" s="88">
        <f t="shared" si="1079"/>
        <v>61.73712681</v>
      </c>
      <c r="EC60" s="88">
        <f t="shared" si="1080"/>
        <v>6.396202009</v>
      </c>
      <c r="ED60" s="89" t="str">
        <f t="shared" si="1081"/>
        <v>R+</v>
      </c>
      <c r="EE60" s="90">
        <f t="shared" si="1082"/>
        <v>7.688605531</v>
      </c>
      <c r="EF60" s="87">
        <f t="shared" si="1083"/>
        <v>47.03751673</v>
      </c>
      <c r="EG60" s="88">
        <f t="shared" si="1084"/>
        <v>49.72629033</v>
      </c>
      <c r="EH60" s="89" t="str">
        <f t="shared" si="1085"/>
        <v>D+</v>
      </c>
      <c r="EI60" s="90">
        <f t="shared" si="1086"/>
        <v>1.76486027</v>
      </c>
      <c r="EJ60" s="87">
        <f t="shared" si="1087"/>
        <v>63.73780598</v>
      </c>
      <c r="EK60" s="88">
        <f t="shared" si="1088"/>
        <v>34.79506696</v>
      </c>
      <c r="EL60" s="89" t="str">
        <f t="shared" si="1089"/>
        <v>D+</v>
      </c>
      <c r="EM60" s="90">
        <f t="shared" si="1090"/>
        <v>16.89389632</v>
      </c>
      <c r="EN60" s="87">
        <f t="shared" si="1091"/>
        <v>29.06518881</v>
      </c>
      <c r="EO60" s="88">
        <f t="shared" si="1092"/>
        <v>42.939555</v>
      </c>
      <c r="EP60" s="88">
        <f t="shared" si="1093"/>
        <v>25.40369882</v>
      </c>
      <c r="EQ60" s="89" t="str">
        <f t="shared" si="1094"/>
        <v>R+</v>
      </c>
      <c r="ER60" s="90">
        <f t="shared" si="1095"/>
        <v>11.32400782</v>
      </c>
      <c r="ES60" s="87">
        <f t="shared" si="1096"/>
        <v>44.78721467</v>
      </c>
      <c r="ET60" s="88">
        <f t="shared" si="1097"/>
        <v>51.73903252</v>
      </c>
      <c r="EU60" s="89" t="str">
        <f t="shared" si="1098"/>
        <v>R+</v>
      </c>
      <c r="EV60" s="90">
        <f t="shared" si="1099"/>
        <v>4.031392801</v>
      </c>
      <c r="EW60" s="87">
        <f t="shared" si="1100"/>
        <v>44.74141757</v>
      </c>
      <c r="EX60" s="88">
        <f t="shared" si="1101"/>
        <v>52.43566596</v>
      </c>
      <c r="EY60" s="89" t="str">
        <f t="shared" si="1102"/>
        <v>R+</v>
      </c>
      <c r="EZ60" s="90">
        <f t="shared" si="1103"/>
        <v>4.253510771</v>
      </c>
      <c r="FA60" s="87">
        <f t="shared" si="1104"/>
        <v>48.61879451</v>
      </c>
      <c r="FB60" s="88">
        <f t="shared" si="1105"/>
        <v>49.50059943</v>
      </c>
      <c r="FC60" s="88">
        <f t="shared" si="1106"/>
        <v>1.828968844</v>
      </c>
      <c r="FD60" s="89" t="str">
        <f t="shared" si="1107"/>
        <v>R+</v>
      </c>
      <c r="FE60" s="90">
        <f t="shared" si="1108"/>
        <v>0.3983842423</v>
      </c>
      <c r="FF60" s="87">
        <f t="shared" si="1109"/>
        <v>48.65940123</v>
      </c>
      <c r="FG60" s="88">
        <f t="shared" si="1110"/>
        <v>51.06011025</v>
      </c>
      <c r="FH60" s="89" t="str">
        <f t="shared" si="1111"/>
        <v>R+</v>
      </c>
      <c r="FI60" s="90">
        <f t="shared" si="1112"/>
        <v>2.721982956</v>
      </c>
      <c r="FJ60" s="87">
        <f t="shared" si="1113"/>
        <v>41.88587926</v>
      </c>
      <c r="FK60" s="88">
        <f t="shared" si="1114"/>
        <v>56.85206883</v>
      </c>
      <c r="FL60" s="89" t="str">
        <f t="shared" si="1115"/>
        <v>R+</v>
      </c>
      <c r="FM60" s="90">
        <f t="shared" si="1116"/>
        <v>1.64100877</v>
      </c>
      <c r="FN60" s="87">
        <f t="shared" si="1117"/>
        <v>49.43204156</v>
      </c>
      <c r="FO60" s="88">
        <f t="shared" si="1118"/>
        <v>50.56795844</v>
      </c>
      <c r="FP60" s="89" t="str">
        <f t="shared" si="1119"/>
        <v>D+</v>
      </c>
      <c r="FQ60" s="90">
        <f t="shared" si="1120"/>
        <v>2.095174974</v>
      </c>
      <c r="FR60" s="87">
        <f t="shared" si="1121"/>
        <v>41.86697949</v>
      </c>
      <c r="FS60" s="88">
        <f t="shared" si="1122"/>
        <v>58.13302051</v>
      </c>
      <c r="FT60" s="89" t="str">
        <f t="shared" si="1123"/>
        <v>R+</v>
      </c>
      <c r="FU60" s="90">
        <f t="shared" si="1124"/>
        <v>3.091507587</v>
      </c>
      <c r="FV60" s="87">
        <f t="shared" si="1125"/>
        <v>31.30293934</v>
      </c>
      <c r="FW60" s="88">
        <f t="shared" si="1126"/>
        <v>32.74957649</v>
      </c>
      <c r="FX60" s="88">
        <f t="shared" si="1127"/>
        <v>29.00927274</v>
      </c>
      <c r="FY60" s="88">
        <f t="shared" si="1128"/>
        <v>6.927066306</v>
      </c>
      <c r="FZ60" s="87">
        <f t="shared" si="1129"/>
        <v>48.38057231</v>
      </c>
      <c r="GA60" s="88">
        <f t="shared" si="1130"/>
        <v>18.7782867</v>
      </c>
      <c r="GB60" s="88">
        <f t="shared" si="1131"/>
        <v>32.82844315</v>
      </c>
      <c r="GC60" s="87">
        <f t="shared" si="1132"/>
        <v>53.01523239</v>
      </c>
      <c r="GD60" s="88">
        <f t="shared" si="1133"/>
        <v>46.83244369</v>
      </c>
      <c r="GE60" s="88">
        <f t="shared" si="1134"/>
        <v>0.07941674261</v>
      </c>
      <c r="GF60" s="89" t="str">
        <f t="shared" si="1135"/>
        <v>W+</v>
      </c>
      <c r="GG60" s="90">
        <f t="shared" si="1136"/>
        <v>0.5719797139</v>
      </c>
      <c r="GH60" s="91"/>
      <c r="GI60" s="92"/>
      <c r="GJ60" s="92"/>
      <c r="GK60" s="95"/>
      <c r="GL60" s="94"/>
      <c r="GM60" s="91"/>
      <c r="GN60" s="92"/>
      <c r="GO60" s="92"/>
      <c r="GP60" s="95"/>
      <c r="GQ60" s="94"/>
      <c r="GR60" s="91"/>
      <c r="GS60" s="92"/>
      <c r="GT60" s="95"/>
      <c r="GU60" s="94"/>
      <c r="GV60" s="91"/>
      <c r="GW60" s="92"/>
      <c r="GX60" s="92"/>
      <c r="GY60" s="92"/>
      <c r="GZ60" s="95"/>
      <c r="HA60" s="94"/>
      <c r="HB60" s="91"/>
      <c r="HC60" s="92"/>
      <c r="HD60" s="92"/>
      <c r="HE60" s="93"/>
      <c r="HF60" s="94"/>
      <c r="HG60" s="91"/>
      <c r="HH60" s="92"/>
      <c r="HI60" s="93"/>
      <c r="HJ60" s="94"/>
      <c r="HK60" s="14"/>
      <c r="HL60" s="120">
        <f t="shared" ref="HL60:OB60" si="1216">HL53+HL50+HL47+HL40+HL34+HL31+HL29+HL15+HL14+HL9+HL8+HL6+HL5</f>
        <v>30204074</v>
      </c>
      <c r="HM60" s="121">
        <f t="shared" si="1216"/>
        <v>16040611</v>
      </c>
      <c r="HN60" s="121">
        <f t="shared" si="1216"/>
        <v>11444749</v>
      </c>
      <c r="HO60" s="119">
        <f t="shared" si="1216"/>
        <v>1239925</v>
      </c>
      <c r="HP60" s="25">
        <f t="shared" si="1216"/>
        <v>27814463</v>
      </c>
      <c r="HQ60" s="117">
        <f t="shared" si="1216"/>
        <v>15040234</v>
      </c>
      <c r="HR60" s="118">
        <f t="shared" si="1216"/>
        <v>11989147</v>
      </c>
      <c r="HS60" s="25">
        <f t="shared" si="1216"/>
        <v>28112137</v>
      </c>
      <c r="HT60" s="117">
        <f t="shared" si="1216"/>
        <v>15720712</v>
      </c>
      <c r="HU60" s="118">
        <f t="shared" si="1216"/>
        <v>11765160</v>
      </c>
      <c r="HV60" s="25">
        <f t="shared" si="1216"/>
        <v>25814447</v>
      </c>
      <c r="HW60" s="117">
        <f t="shared" si="1216"/>
        <v>12871746</v>
      </c>
      <c r="HX60" s="118">
        <f t="shared" si="1216"/>
        <v>12574470</v>
      </c>
      <c r="HY60" s="25">
        <f t="shared" si="1216"/>
        <v>22026856</v>
      </c>
      <c r="HZ60" s="117">
        <f t="shared" si="1216"/>
        <v>10643113</v>
      </c>
      <c r="IA60" s="117">
        <f t="shared" si="1216"/>
        <v>10188660</v>
      </c>
      <c r="IB60" s="118">
        <f t="shared" si="1216"/>
        <v>899978</v>
      </c>
      <c r="IC60" s="25">
        <f t="shared" si="1216"/>
        <v>19964463</v>
      </c>
      <c r="ID60" s="117">
        <f t="shared" si="1216"/>
        <v>9613032</v>
      </c>
      <c r="IE60" s="117">
        <f t="shared" si="1216"/>
        <v>8093395</v>
      </c>
      <c r="IF60" s="118">
        <f t="shared" si="1216"/>
        <v>1571842</v>
      </c>
      <c r="IG60" s="25">
        <f t="shared" si="1216"/>
        <v>21483879</v>
      </c>
      <c r="IH60" s="117">
        <f t="shared" si="1216"/>
        <v>9159885</v>
      </c>
      <c r="II60" s="117">
        <f t="shared" si="1216"/>
        <v>7348806</v>
      </c>
      <c r="IJ60" s="118">
        <f t="shared" si="1216"/>
        <v>4754870</v>
      </c>
      <c r="IK60" s="25">
        <f t="shared" si="1216"/>
        <v>18522410</v>
      </c>
      <c r="IL60" s="117">
        <f t="shared" si="1216"/>
        <v>8560284</v>
      </c>
      <c r="IM60" s="118">
        <f t="shared" si="1216"/>
        <v>9683455</v>
      </c>
      <c r="IN60" s="25">
        <f t="shared" si="1216"/>
        <v>17895771</v>
      </c>
      <c r="IO60" s="117">
        <f t="shared" si="1216"/>
        <v>7021754</v>
      </c>
      <c r="IP60" s="118">
        <f t="shared" si="1216"/>
        <v>10659230</v>
      </c>
      <c r="IQ60" s="25">
        <f t="shared" si="1216"/>
        <v>16317505</v>
      </c>
      <c r="IR60" s="117">
        <f t="shared" si="1216"/>
        <v>5619690</v>
      </c>
      <c r="IS60" s="117">
        <f t="shared" si="1216"/>
        <v>8813018</v>
      </c>
      <c r="IT60" s="118">
        <f t="shared" si="1216"/>
        <v>1433861</v>
      </c>
      <c r="IU60" s="25">
        <f t="shared" si="1216"/>
        <v>14676929</v>
      </c>
      <c r="IV60" s="117">
        <f t="shared" si="1216"/>
        <v>6711186</v>
      </c>
      <c r="IW60" s="118">
        <f t="shared" si="1216"/>
        <v>7487834</v>
      </c>
      <c r="IX60" s="25">
        <f t="shared" si="1216"/>
        <v>14559262</v>
      </c>
      <c r="IY60" s="117">
        <f t="shared" si="1216"/>
        <v>5678602</v>
      </c>
      <c r="IZ60" s="118">
        <f t="shared" si="1216"/>
        <v>8308955</v>
      </c>
      <c r="JA60" s="25">
        <f t="shared" si="1216"/>
        <v>12589737</v>
      </c>
      <c r="JB60" s="117">
        <f t="shared" si="1216"/>
        <v>5497551</v>
      </c>
      <c r="JC60" s="117">
        <f t="shared" si="1216"/>
        <v>6126437</v>
      </c>
      <c r="JD60" s="118">
        <f t="shared" si="1216"/>
        <v>895558</v>
      </c>
      <c r="JE60" s="25">
        <f t="shared" si="1216"/>
        <v>12211912</v>
      </c>
      <c r="JF60" s="117">
        <f t="shared" si="1216"/>
        <v>7260998</v>
      </c>
      <c r="JG60" s="118">
        <f t="shared" si="1216"/>
        <v>4925708</v>
      </c>
      <c r="JH60" s="25">
        <f t="shared" si="1216"/>
        <v>11416669</v>
      </c>
      <c r="JI60" s="117">
        <f t="shared" si="1216"/>
        <v>5537658</v>
      </c>
      <c r="JJ60" s="117">
        <f t="shared" si="1216"/>
        <v>5836156</v>
      </c>
      <c r="JK60" s="119">
        <f t="shared" si="1216"/>
        <v>42855</v>
      </c>
      <c r="JL60" s="25">
        <f t="shared" si="1216"/>
        <v>9658985</v>
      </c>
      <c r="JM60" s="117">
        <f t="shared" si="1216"/>
        <v>4185980</v>
      </c>
      <c r="JN60" s="117">
        <f t="shared" si="1216"/>
        <v>5440913</v>
      </c>
      <c r="JO60" s="119">
        <f t="shared" si="1216"/>
        <v>32092</v>
      </c>
      <c r="JP60" s="25">
        <f t="shared" si="1216"/>
        <v>9350914</v>
      </c>
      <c r="JQ60" s="117">
        <f t="shared" si="1216"/>
        <v>3897043</v>
      </c>
      <c r="JR60" s="118">
        <f t="shared" si="1216"/>
        <v>5383343</v>
      </c>
      <c r="JS60" s="25">
        <f t="shared" si="1216"/>
        <v>7208983</v>
      </c>
      <c r="JT60" s="23">
        <f t="shared" si="1216"/>
        <v>3559686</v>
      </c>
      <c r="JU60" s="117">
        <f t="shared" si="1216"/>
        <v>3340092</v>
      </c>
      <c r="JV60" s="117">
        <f t="shared" si="1216"/>
        <v>1228</v>
      </c>
      <c r="JW60" s="118">
        <f t="shared" si="1216"/>
        <v>264877</v>
      </c>
      <c r="JX60" s="25">
        <f t="shared" si="1216"/>
        <v>6471817</v>
      </c>
      <c r="JY60" s="117">
        <f t="shared" si="1216"/>
        <v>3569704</v>
      </c>
      <c r="JZ60" s="118">
        <f t="shared" si="1216"/>
        <v>2863448</v>
      </c>
      <c r="KA60" s="25">
        <f t="shared" si="1216"/>
        <v>6322439</v>
      </c>
      <c r="KB60" s="117">
        <f t="shared" si="1216"/>
        <v>3581747</v>
      </c>
      <c r="KC60" s="118">
        <f t="shared" si="1216"/>
        <v>2679163</v>
      </c>
      <c r="KD60" s="25">
        <f t="shared" si="1216"/>
        <v>5321260</v>
      </c>
      <c r="KE60" s="117">
        <f t="shared" si="1216"/>
        <v>3511096</v>
      </c>
      <c r="KF60" s="118">
        <f t="shared" si="1216"/>
        <v>1687527</v>
      </c>
      <c r="KG60" s="25">
        <f t="shared" si="1216"/>
        <v>4727215</v>
      </c>
      <c r="KH60" s="117">
        <f t="shared" si="1216"/>
        <v>2753159</v>
      </c>
      <c r="KI60" s="117">
        <f t="shared" si="1216"/>
        <v>1759051</v>
      </c>
      <c r="KJ60" s="118">
        <f t="shared" si="1216"/>
        <v>129147</v>
      </c>
      <c r="KK60" s="25">
        <f t="shared" si="1216"/>
        <v>3856452</v>
      </c>
      <c r="KL60" s="117">
        <f t="shared" si="1216"/>
        <v>1356117</v>
      </c>
      <c r="KM60" s="118">
        <f t="shared" si="1216"/>
        <v>2455873</v>
      </c>
      <c r="KN60" s="25">
        <f t="shared" si="1216"/>
        <v>3098517</v>
      </c>
      <c r="KO60" s="117">
        <f t="shared" si="1216"/>
        <v>489799</v>
      </c>
      <c r="KP60" s="117">
        <f t="shared" si="1216"/>
        <v>1650930</v>
      </c>
      <c r="KQ60" s="118">
        <f t="shared" si="1216"/>
        <v>928365</v>
      </c>
      <c r="KR60" s="25">
        <f t="shared" si="1216"/>
        <v>2587660</v>
      </c>
      <c r="KS60" s="117">
        <f t="shared" si="1216"/>
        <v>762528</v>
      </c>
      <c r="KT60" s="117">
        <f t="shared" si="1216"/>
        <v>1590149</v>
      </c>
      <c r="KU60" s="118">
        <f t="shared" si="1216"/>
        <v>95897</v>
      </c>
      <c r="KV60" s="25">
        <f t="shared" si="1216"/>
        <v>2602026</v>
      </c>
      <c r="KW60" s="117">
        <f t="shared" si="1216"/>
        <v>1316631</v>
      </c>
      <c r="KX60" s="117">
        <f t="shared" si="1216"/>
        <v>1120601</v>
      </c>
      <c r="KY60" s="118">
        <f t="shared" si="1216"/>
        <v>117236</v>
      </c>
      <c r="KZ60" s="25">
        <f t="shared" si="1216"/>
        <v>1838138</v>
      </c>
      <c r="LA60" s="23">
        <f t="shared" si="1216"/>
        <v>684070</v>
      </c>
      <c r="LB60" s="117">
        <f t="shared" si="1216"/>
        <v>299350</v>
      </c>
      <c r="LC60" s="117">
        <f t="shared" si="1216"/>
        <v>609519</v>
      </c>
      <c r="LD60" s="118">
        <f t="shared" si="1216"/>
        <v>193059</v>
      </c>
      <c r="LE60" s="25">
        <f t="shared" si="1216"/>
        <v>1282086</v>
      </c>
      <c r="LF60" s="117">
        <f t="shared" si="1216"/>
        <v>485095</v>
      </c>
      <c r="LG60" s="117">
        <f t="shared" si="1216"/>
        <v>684286</v>
      </c>
      <c r="LH60" s="118">
        <f t="shared" si="1216"/>
        <v>79103</v>
      </c>
      <c r="LI60" s="25">
        <f t="shared" si="1216"/>
        <v>1092367</v>
      </c>
      <c r="LJ60" s="117">
        <f t="shared" si="1216"/>
        <v>321706</v>
      </c>
      <c r="LK60" s="117">
        <f t="shared" si="1216"/>
        <v>674396</v>
      </c>
      <c r="LL60" s="118">
        <f t="shared" si="1216"/>
        <v>69870</v>
      </c>
      <c r="LM60" s="25">
        <f t="shared" si="1216"/>
        <v>964343</v>
      </c>
      <c r="LN60" s="117">
        <f t="shared" si="1216"/>
        <v>453603</v>
      </c>
      <c r="LO60" s="118">
        <f t="shared" si="1216"/>
        <v>479532</v>
      </c>
      <c r="LP60" s="25">
        <f t="shared" si="1216"/>
        <v>871431</v>
      </c>
      <c r="LQ60" s="117">
        <f t="shared" si="1216"/>
        <v>555431</v>
      </c>
      <c r="LR60" s="118">
        <f t="shared" si="1216"/>
        <v>303215</v>
      </c>
      <c r="LS60" s="25">
        <f t="shared" si="1216"/>
        <v>621441</v>
      </c>
      <c r="LT60" s="117">
        <f t="shared" si="1216"/>
        <v>180623</v>
      </c>
      <c r="LU60" s="117">
        <f t="shared" si="1216"/>
        <v>266844</v>
      </c>
      <c r="LV60" s="118">
        <f t="shared" si="1216"/>
        <v>157869</v>
      </c>
      <c r="LW60" s="25">
        <f t="shared" si="1216"/>
        <v>417416</v>
      </c>
      <c r="LX60" s="117">
        <f t="shared" si="1216"/>
        <v>186949</v>
      </c>
      <c r="LY60" s="118">
        <f t="shared" si="1216"/>
        <v>215967</v>
      </c>
      <c r="LZ60" s="25">
        <f t="shared" si="1216"/>
        <v>328986</v>
      </c>
      <c r="MA60" s="117">
        <f t="shared" si="1216"/>
        <v>147193</v>
      </c>
      <c r="MB60" s="118">
        <f t="shared" si="1216"/>
        <v>172506</v>
      </c>
      <c r="MC60" s="25">
        <f t="shared" si="1216"/>
        <v>276932</v>
      </c>
      <c r="MD60" s="117">
        <f t="shared" si="1216"/>
        <v>134641</v>
      </c>
      <c r="ME60" s="117">
        <f t="shared" si="1216"/>
        <v>137083</v>
      </c>
      <c r="MF60" s="118">
        <f t="shared" si="1216"/>
        <v>5065</v>
      </c>
      <c r="MG60" s="25">
        <f t="shared" si="1216"/>
        <v>205356</v>
      </c>
      <c r="MH60" s="117">
        <f t="shared" si="1216"/>
        <v>99925</v>
      </c>
      <c r="MI60" s="118">
        <f t="shared" si="1216"/>
        <v>104855</v>
      </c>
      <c r="MJ60" s="25">
        <f t="shared" si="1216"/>
        <v>130581</v>
      </c>
      <c r="MK60" s="117">
        <f t="shared" si="1216"/>
        <v>54695</v>
      </c>
      <c r="ML60" s="118">
        <f t="shared" si="1216"/>
        <v>74238</v>
      </c>
      <c r="MM60" s="25">
        <f t="shared" si="1216"/>
        <v>142440</v>
      </c>
      <c r="MN60" s="117">
        <f t="shared" si="1216"/>
        <v>70411</v>
      </c>
      <c r="MO60" s="118">
        <f t="shared" si="1216"/>
        <v>72029</v>
      </c>
      <c r="MP60" s="25">
        <f t="shared" si="1216"/>
        <v>140655</v>
      </c>
      <c r="MQ60" s="117">
        <f t="shared" si="1216"/>
        <v>58888</v>
      </c>
      <c r="MR60" s="118">
        <f t="shared" si="1216"/>
        <v>81767</v>
      </c>
      <c r="MS60" s="25">
        <f t="shared" si="1216"/>
        <v>134588</v>
      </c>
      <c r="MT60" s="117">
        <f t="shared" si="1216"/>
        <v>42130</v>
      </c>
      <c r="MU60" s="117">
        <f t="shared" si="1216"/>
        <v>44077</v>
      </c>
      <c r="MV60" s="117">
        <f t="shared" si="1216"/>
        <v>39043</v>
      </c>
      <c r="MW60" s="118">
        <f t="shared" si="1216"/>
        <v>9323</v>
      </c>
      <c r="MX60" s="25">
        <f t="shared" si="1216"/>
        <v>110255</v>
      </c>
      <c r="MY60" s="117">
        <f t="shared" si="1216"/>
        <v>53342</v>
      </c>
      <c r="MZ60" s="117">
        <f t="shared" si="1216"/>
        <v>20704</v>
      </c>
      <c r="NA60" s="118">
        <f t="shared" si="1216"/>
        <v>36195</v>
      </c>
      <c r="NB60" s="25">
        <f t="shared" si="1216"/>
        <v>76810</v>
      </c>
      <c r="NC60" s="117">
        <f t="shared" si="1216"/>
        <v>40721</v>
      </c>
      <c r="ND60" s="117">
        <f t="shared" si="1216"/>
        <v>35972</v>
      </c>
      <c r="NE60" s="118">
        <f t="shared" si="1216"/>
        <v>61</v>
      </c>
      <c r="NF60" s="25">
        <f t="shared" si="1216"/>
        <v>0</v>
      </c>
      <c r="NG60" s="117">
        <f t="shared" si="1216"/>
        <v>0</v>
      </c>
      <c r="NH60" s="117">
        <f t="shared" si="1216"/>
        <v>0</v>
      </c>
      <c r="NI60" s="118">
        <f t="shared" si="1216"/>
        <v>0</v>
      </c>
      <c r="NJ60" s="25">
        <f t="shared" si="1216"/>
        <v>0</v>
      </c>
      <c r="NK60" s="117">
        <f t="shared" si="1216"/>
        <v>0</v>
      </c>
      <c r="NL60" s="117">
        <f t="shared" si="1216"/>
        <v>0</v>
      </c>
      <c r="NM60" s="118">
        <f t="shared" si="1216"/>
        <v>0</v>
      </c>
      <c r="NN60" s="25">
        <f t="shared" si="1216"/>
        <v>0</v>
      </c>
      <c r="NO60" s="117">
        <f t="shared" si="1216"/>
        <v>0</v>
      </c>
      <c r="NP60" s="118">
        <f t="shared" si="1216"/>
        <v>0</v>
      </c>
      <c r="NQ60" s="25">
        <f t="shared" si="1216"/>
        <v>0</v>
      </c>
      <c r="NR60" s="117">
        <f t="shared" si="1216"/>
        <v>0</v>
      </c>
      <c r="NS60" s="117">
        <f t="shared" si="1216"/>
        <v>0</v>
      </c>
      <c r="NT60" s="117">
        <f t="shared" si="1216"/>
        <v>0</v>
      </c>
      <c r="NU60" s="117">
        <f t="shared" si="1216"/>
        <v>0</v>
      </c>
      <c r="NV60" s="25">
        <f t="shared" si="1216"/>
        <v>0</v>
      </c>
      <c r="NW60" s="117">
        <f t="shared" si="1216"/>
        <v>0</v>
      </c>
      <c r="NX60" s="117">
        <f t="shared" si="1216"/>
        <v>0</v>
      </c>
      <c r="NY60" s="117">
        <f t="shared" si="1216"/>
        <v>0</v>
      </c>
      <c r="NZ60" s="25">
        <f t="shared" si="1216"/>
        <v>0</v>
      </c>
      <c r="OA60" s="117">
        <f t="shared" si="1216"/>
        <v>0</v>
      </c>
      <c r="OB60" s="118">
        <f t="shared" si="1216"/>
        <v>0</v>
      </c>
      <c r="OC60" s="14"/>
      <c r="OD60" s="99">
        <f t="shared" si="1167"/>
        <v>7.247342828</v>
      </c>
      <c r="OE60" s="99">
        <f t="shared" si="1168"/>
        <v>3.679500056</v>
      </c>
      <c r="OF60" s="99">
        <f t="shared" si="1169"/>
        <v>3.507265148</v>
      </c>
      <c r="OG60" s="99">
        <f t="shared" si="1170"/>
        <v>1.828257404</v>
      </c>
      <c r="OH60" s="99">
        <f t="shared" si="1171"/>
        <v>0.8210408893</v>
      </c>
      <c r="OI60" s="99">
        <f t="shared" si="1172"/>
        <v>-0.4440615997</v>
      </c>
      <c r="OJ60" s="99">
        <f t="shared" si="1173"/>
        <v>2.0303099</v>
      </c>
      <c r="OK60" s="99">
        <f t="shared" si="1174"/>
        <v>0.8233218026</v>
      </c>
      <c r="OL60" s="99">
        <f t="shared" si="1175"/>
        <v>-1.116787393</v>
      </c>
      <c r="OM60" s="99">
        <f t="shared" si="1176"/>
        <v>-5.757475044</v>
      </c>
      <c r="ON60" s="99">
        <f t="shared" si="1177"/>
        <v>-3.787150473</v>
      </c>
      <c r="OO60" s="99">
        <f t="shared" si="1178"/>
        <v>2.383635251</v>
      </c>
      <c r="OP60" s="99">
        <f t="shared" si="1179"/>
        <v>-2.299175156</v>
      </c>
      <c r="OQ60" s="99">
        <f t="shared" si="1180"/>
        <v>-1.76450126</v>
      </c>
      <c r="OR60" s="99">
        <f t="shared" si="1181"/>
        <v>-1.394777344</v>
      </c>
      <c r="OS60" s="99">
        <f t="shared" si="1182"/>
        <v>1.233800831</v>
      </c>
      <c r="OT60" s="99">
        <f t="shared" si="1183"/>
        <v>-2.555859877</v>
      </c>
      <c r="OU60" s="99">
        <f t="shared" si="1184"/>
        <v>-0.7782187064</v>
      </c>
      <c r="OV60" s="99">
        <f t="shared" si="1185"/>
        <v>1.715389581</v>
      </c>
      <c r="OW60" s="99">
        <f t="shared" si="1186"/>
        <v>2.208263935</v>
      </c>
      <c r="OX60" s="99">
        <f t="shared" si="1187"/>
        <v>5.07990846</v>
      </c>
      <c r="OY60" s="99">
        <f t="shared" si="1188"/>
        <v>1.866683202</v>
      </c>
      <c r="OZ60" s="99">
        <f t="shared" si="1189"/>
        <v>-5.627019363</v>
      </c>
      <c r="PA60" s="99">
        <f t="shared" si="1190"/>
        <v>-11.90486671</v>
      </c>
      <c r="PB60" s="99">
        <f t="shared" si="1191"/>
        <v>-3.707304148</v>
      </c>
      <c r="PC60" s="99">
        <f t="shared" si="1192"/>
        <v>2.378067657</v>
      </c>
      <c r="PD60" s="99">
        <f t="shared" si="1193"/>
        <v>5.216190132</v>
      </c>
      <c r="PE60" s="99">
        <f t="shared" si="1194"/>
        <v>-4.011625952</v>
      </c>
      <c r="PF60" s="99">
        <f t="shared" si="1195"/>
        <v>-7.688605531</v>
      </c>
      <c r="PG60" s="99">
        <f t="shared" si="1196"/>
        <v>1.76486027</v>
      </c>
      <c r="PH60" s="99">
        <f t="shared" si="1197"/>
        <v>16.89389632</v>
      </c>
      <c r="PI60" s="99">
        <f t="shared" si="1198"/>
        <v>-11.32400782</v>
      </c>
      <c r="PJ60" s="99">
        <f t="shared" si="1199"/>
        <v>-4.031392801</v>
      </c>
      <c r="PK60" s="99">
        <f t="shared" si="1200"/>
        <v>-4.253510771</v>
      </c>
      <c r="PL60" s="99">
        <f t="shared" si="1201"/>
        <v>-0.3983842423</v>
      </c>
      <c r="PM60" s="99">
        <f t="shared" si="1202"/>
        <v>-2.721982956</v>
      </c>
      <c r="PN60" s="99">
        <f t="shared" si="1203"/>
        <v>-1.64100877</v>
      </c>
      <c r="PO60" s="99">
        <f t="shared" si="1204"/>
        <v>2.095174974</v>
      </c>
      <c r="PP60" s="99">
        <f t="shared" si="1205"/>
        <v>-3.091507587</v>
      </c>
      <c r="PQ60" s="99">
        <f t="shared" si="1206"/>
        <v>6.190973342</v>
      </c>
      <c r="PR60" s="99">
        <f t="shared" si="1207"/>
        <v>14.25402334</v>
      </c>
      <c r="PS60" s="99">
        <f t="shared" si="1208"/>
        <v>-0.5719797139</v>
      </c>
      <c r="PT60" s="99" t="str">
        <f t="shared" si="1209"/>
        <v>#DIV/0!</v>
      </c>
      <c r="PU60" s="99" t="str">
        <f t="shared" si="1210"/>
        <v>#DIV/0!</v>
      </c>
      <c r="PV60" s="99" t="str">
        <f t="shared" si="1211"/>
        <v>#DIV/0!</v>
      </c>
      <c r="PW60" s="99" t="str">
        <f t="shared" si="1212"/>
        <v>#DIV/0!</v>
      </c>
      <c r="PX60" s="99" t="str">
        <f t="shared" si="1213"/>
        <v>#DIV/0!</v>
      </c>
      <c r="PY60" s="99" t="str">
        <f t="shared" si="1214"/>
        <v>#DIV/0!</v>
      </c>
    </row>
  </sheetData>
  <mergeCells count="213">
    <mergeCell ref="CP3:CQ3"/>
    <mergeCell ref="CY3:CZ3"/>
    <mergeCell ref="CU3:CV3"/>
    <mergeCell ref="HI3:HJ3"/>
    <mergeCell ref="EQ3:ER3"/>
    <mergeCell ref="GZ3:HA3"/>
    <mergeCell ref="DY3:DZ3"/>
    <mergeCell ref="EL3:EM3"/>
    <mergeCell ref="DN3:DO3"/>
    <mergeCell ref="CD3:CE3"/>
    <mergeCell ref="JH1:JK1"/>
    <mergeCell ref="IC1:IF1"/>
    <mergeCell ref="IK1:IM1"/>
    <mergeCell ref="HP1:HR1"/>
    <mergeCell ref="HL1:HO1"/>
    <mergeCell ref="FR1:FU1"/>
    <mergeCell ref="FV1:FY1"/>
    <mergeCell ref="GV1:HA1"/>
    <mergeCell ref="EF1:EI1"/>
    <mergeCell ref="EN1:ER1"/>
    <mergeCell ref="ES1:EV1"/>
    <mergeCell ref="FA1:FE1"/>
    <mergeCell ref="FF1:FI1"/>
    <mergeCell ref="FN1:FQ1"/>
    <mergeCell ref="FJ1:FM1"/>
    <mergeCell ref="AY1:BB1"/>
    <mergeCell ref="BH1:BK1"/>
    <mergeCell ref="BC1:BG1"/>
    <mergeCell ref="BL1:BP1"/>
    <mergeCell ref="JL1:JO1"/>
    <mergeCell ref="KG1:KJ1"/>
    <mergeCell ref="KK1:KM1"/>
    <mergeCell ref="GR1:GU1"/>
    <mergeCell ref="HB1:HF1"/>
    <mergeCell ref="GT3:GU3"/>
    <mergeCell ref="GC1:GG1"/>
    <mergeCell ref="FZ1:GB1"/>
    <mergeCell ref="GH1:GL1"/>
    <mergeCell ref="GK2:GL2"/>
    <mergeCell ref="GZ2:HA2"/>
    <mergeCell ref="GT2:GU2"/>
    <mergeCell ref="EY3:EZ3"/>
    <mergeCell ref="FD3:FE3"/>
    <mergeCell ref="EY2:EZ2"/>
    <mergeCell ref="EU2:EV2"/>
    <mergeCell ref="FD2:FE2"/>
    <mergeCell ref="EQ2:ER2"/>
    <mergeCell ref="EU3:EV3"/>
    <mergeCell ref="EW1:EZ1"/>
    <mergeCell ref="CH3:CI3"/>
    <mergeCell ref="CL3:CM3"/>
    <mergeCell ref="CH2:CI2"/>
    <mergeCell ref="CL2:CM2"/>
    <mergeCell ref="DD2:DE2"/>
    <mergeCell ref="DI2:DJ2"/>
    <mergeCell ref="DK1:DO1"/>
    <mergeCell ref="DN2:DO2"/>
    <mergeCell ref="DA1:DE1"/>
    <mergeCell ref="DF1:DJ1"/>
    <mergeCell ref="DI3:DJ3"/>
    <mergeCell ref="DD3:DE3"/>
    <mergeCell ref="HY1:IB1"/>
    <mergeCell ref="IG1:IJ1"/>
    <mergeCell ref="KZ1:LD1"/>
    <mergeCell ref="LP1:LR1"/>
    <mergeCell ref="LE1:LH1"/>
    <mergeCell ref="LI1:LL1"/>
    <mergeCell ref="LM1:LO1"/>
    <mergeCell ref="HS1:HU1"/>
    <mergeCell ref="HV1:HX1"/>
    <mergeCell ref="MX1:NA1"/>
    <mergeCell ref="MP1:MR1"/>
    <mergeCell ref="MS1:MW1"/>
    <mergeCell ref="KV1:KY1"/>
    <mergeCell ref="LZ1:MB1"/>
    <mergeCell ref="LS1:LV1"/>
    <mergeCell ref="LW1:LY1"/>
    <mergeCell ref="MC1:MF1"/>
    <mergeCell ref="MG1:MI1"/>
    <mergeCell ref="NB1:NE1"/>
    <mergeCell ref="JP1:JR1"/>
    <mergeCell ref="KD1:KF1"/>
    <mergeCell ref="KA1:KC1"/>
    <mergeCell ref="JS1:JW1"/>
    <mergeCell ref="JX1:JZ1"/>
    <mergeCell ref="KR1:KU1"/>
    <mergeCell ref="KN1:KQ1"/>
    <mergeCell ref="IQ1:IT1"/>
    <mergeCell ref="IN1:IP1"/>
    <mergeCell ref="IU1:IW1"/>
    <mergeCell ref="IX1:IZ1"/>
    <mergeCell ref="JA1:JD1"/>
    <mergeCell ref="JE1:JG1"/>
    <mergeCell ref="NF1:NI1"/>
    <mergeCell ref="NJ1:NM1"/>
    <mergeCell ref="NN1:NP1"/>
    <mergeCell ref="NZ1:OB1"/>
    <mergeCell ref="NQ1:NU1"/>
    <mergeCell ref="NV1:NY1"/>
    <mergeCell ref="MM1:MO1"/>
    <mergeCell ref="MJ1:ML1"/>
    <mergeCell ref="BZ1:CE1"/>
    <mergeCell ref="CJ1:CM1"/>
    <mergeCell ref="CF1:CI1"/>
    <mergeCell ref="BX2:BY2"/>
    <mergeCell ref="BT2:BU2"/>
    <mergeCell ref="CN1:CQ1"/>
    <mergeCell ref="CR1:CV1"/>
    <mergeCell ref="CY2:CZ2"/>
    <mergeCell ref="CD2:CE2"/>
    <mergeCell ref="BO2:BP2"/>
    <mergeCell ref="BV1:BY1"/>
    <mergeCell ref="BQ1:BU1"/>
    <mergeCell ref="CP2:CQ2"/>
    <mergeCell ref="CU2:CV2"/>
    <mergeCell ref="CW1:CZ1"/>
    <mergeCell ref="FR4:FU4"/>
    <mergeCell ref="FL2:FM2"/>
    <mergeCell ref="FP2:FQ2"/>
    <mergeCell ref="FT2:FU2"/>
    <mergeCell ref="FP3:FQ3"/>
    <mergeCell ref="FL3:FM3"/>
    <mergeCell ref="FT3:FU3"/>
    <mergeCell ref="GF3:GG3"/>
    <mergeCell ref="GK3:GL3"/>
    <mergeCell ref="HE2:HF2"/>
    <mergeCell ref="GP3:GQ3"/>
    <mergeCell ref="HE3:HF3"/>
    <mergeCell ref="HG11:HJ11"/>
    <mergeCell ref="HI2:HJ2"/>
    <mergeCell ref="HG1:HJ1"/>
    <mergeCell ref="FF9:FI9"/>
    <mergeCell ref="FR7:FU7"/>
    <mergeCell ref="FH2:FI2"/>
    <mergeCell ref="FH3:FI3"/>
    <mergeCell ref="FN46:FQ46"/>
    <mergeCell ref="FR46:FU46"/>
    <mergeCell ref="FR45:FU45"/>
    <mergeCell ref="FR49:FU49"/>
    <mergeCell ref="FN49:FQ49"/>
    <mergeCell ref="FN27:FQ27"/>
    <mergeCell ref="FR27:FU27"/>
    <mergeCell ref="FN12:FQ12"/>
    <mergeCell ref="FR13:FU13"/>
    <mergeCell ref="FR12:FU12"/>
    <mergeCell ref="HB43:HF43"/>
    <mergeCell ref="GV43:HA43"/>
    <mergeCell ref="GH43:GL43"/>
    <mergeCell ref="GC43:GG43"/>
    <mergeCell ref="FR21:FU21"/>
    <mergeCell ref="FR43:FU43"/>
    <mergeCell ref="FZ43:GB43"/>
    <mergeCell ref="FV43:FY43"/>
    <mergeCell ref="HG43:HJ43"/>
    <mergeCell ref="FR36:FU36"/>
    <mergeCell ref="GR43:GU43"/>
    <mergeCell ref="GM43:GQ43"/>
    <mergeCell ref="GP2:GQ2"/>
    <mergeCell ref="GF2:GG2"/>
    <mergeCell ref="ED3:EE3"/>
    <mergeCell ref="ED2:EE2"/>
    <mergeCell ref="DT2:DU2"/>
    <mergeCell ref="DT3:DU3"/>
    <mergeCell ref="EH3:EI3"/>
    <mergeCell ref="DP1:DU1"/>
    <mergeCell ref="DV1:DZ1"/>
    <mergeCell ref="EA1:EE1"/>
    <mergeCell ref="EH2:EI2"/>
    <mergeCell ref="EL2:EM2"/>
    <mergeCell ref="DY2:DZ2"/>
    <mergeCell ref="EJ1:EM1"/>
    <mergeCell ref="V3:W3"/>
    <mergeCell ref="AJ3:AK3"/>
    <mergeCell ref="AF3:AG3"/>
    <mergeCell ref="AA3:AB3"/>
    <mergeCell ref="BX3:BY3"/>
    <mergeCell ref="M3:N3"/>
    <mergeCell ref="M2:N2"/>
    <mergeCell ref="I3:J3"/>
    <mergeCell ref="I2:J2"/>
    <mergeCell ref="BT3:BU3"/>
    <mergeCell ref="BF3:BG3"/>
    <mergeCell ref="V2:W2"/>
    <mergeCell ref="Q3:R3"/>
    <mergeCell ref="Q2:R2"/>
    <mergeCell ref="AJ2:AK2"/>
    <mergeCell ref="AS2:AT2"/>
    <mergeCell ref="AS3:AT3"/>
    <mergeCell ref="AW3:AX3"/>
    <mergeCell ref="BA3:BB3"/>
    <mergeCell ref="AW2:AX2"/>
    <mergeCell ref="BA2:BB2"/>
    <mergeCell ref="BO3:BP3"/>
    <mergeCell ref="BJ3:BK3"/>
    <mergeCell ref="BF2:BG2"/>
    <mergeCell ref="BJ2:BK2"/>
    <mergeCell ref="AF2:AG2"/>
    <mergeCell ref="AA2:AB2"/>
    <mergeCell ref="AN2:AO2"/>
    <mergeCell ref="AN3:AO3"/>
    <mergeCell ref="K1:N1"/>
    <mergeCell ref="O1:R1"/>
    <mergeCell ref="S1:W1"/>
    <mergeCell ref="X1:AB1"/>
    <mergeCell ref="G1:J1"/>
    <mergeCell ref="B1:F1"/>
    <mergeCell ref="E3:F3"/>
    <mergeCell ref="E2:F2"/>
    <mergeCell ref="AL1:AO1"/>
    <mergeCell ref="AH1:AK1"/>
    <mergeCell ref="AC1:AG1"/>
    <mergeCell ref="AP1:AT1"/>
    <mergeCell ref="AU1:AX1"/>
  </mergeCells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0" priority="1" operator="containsText" text="D+">
      <formula>NOT(ISERROR(SEARCH(("D+"),(I3))))</formula>
    </cfRule>
  </conditionalFormatting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" priority="2" operator="containsText" text="R+">
      <formula>NOT(ISERROR(SEARCH(("R+"),(I3))))</formula>
    </cfRule>
  </conditionalFormatting>
  <conditionalFormatting sqref="G3:G54 K3:K54 O3:O54 S3:S54 X3:X54 AC3:AC54 AH3:AH54 AL3:AL54 AP3:AP54 AU3:AU54 AY3:AY54 BC3 BH3:BH54 BL3:BL26 BQ3:BQ54 BV3:BV54 BZ3:BZ20 CF3:CF54 CJ3:CJ54 CN3:CN54 CR3:CR54 CW3:CW54 DA3:DA54 DF3:DF54 DK3:DK54 DP3:DP7 DV3:DV54 EA3:EA54 EF3:EF54 EJ3:EJ54 EN3:EN54 ES3:ES54 EW3:EW54 FA3:FA54 FF3:FF8 FJ3:FJ54 FN3:FN11 FR3 FV3 FZ3:FZ22 GC3:GC42 GH3:GH42 GM3:GM42 GR3:GR54 HB3:HB49 HG3:HG42 BZ24 BZ26 BZ36 BZ39 BZ45 BZ47 BZ52">
    <cfRule type="expression" dxfId="0" priority="3">
      <formula>G3&gt;H3</formula>
    </cfRule>
  </conditionalFormatting>
  <conditionalFormatting sqref="H3:H54 L3:L54 P3:P54 T3:T54 Y3:Y54 AD3:AD54 AI3:AI54 AM3:AM54 AQ3:AQ54 AV3:AV54 AZ3:AZ54 BD3:BD6 BI3:BI54 BM3:BM54 BR3:BR54 BW3:BW54 CA3 CG3:CG54 CK3:CK54 CO3:CO54 CS3:CS54 CX3:CX54 DB3:DB51 DG3:DG54 DL3:DL54 DQ3:DQ24 DW3:DW54 EB3:EB54 EG3:EG54 EK3:EK54 EO3:EO8 ET3:ET54 EX3:EX54 FB3:FB54 FG3:FG8 FK3:FK54 FO3:FO11 FS3 FW3:FW10 GA3:GA42">
    <cfRule type="expression" dxfId="1" priority="4">
      <formula>H3&gt;G3</formula>
    </cfRule>
  </conditionalFormatting>
  <conditionalFormatting sqref="EV4:EV54">
    <cfRule type="expression" dxfId="0" priority="5">
      <formula>PJ4&gt;0</formula>
    </cfRule>
  </conditionalFormatting>
  <conditionalFormatting sqref="EV4:EV54">
    <cfRule type="expression" dxfId="1" priority="6">
      <formula>PJ4&lt;0</formula>
    </cfRule>
  </conditionalFormatting>
  <conditionalFormatting sqref="FH10:FH54">
    <cfRule type="containsText" dxfId="0" priority="7" operator="containsText" text="D+">
      <formula>NOT(ISERROR(SEARCH(("D+"),(FH10))))</formula>
    </cfRule>
  </conditionalFormatting>
  <conditionalFormatting sqref="FH10:FH54">
    <cfRule type="containsText" dxfId="1" priority="8" operator="containsText" text="R+">
      <formula>NOT(ISERROR(SEARCH(("R+"),(FH10))))</formula>
    </cfRule>
  </conditionalFormatting>
  <conditionalFormatting sqref="FP13:FP26 FP47:FP48 FP28:FP45 FP50:FP54">
    <cfRule type="containsText" dxfId="0" priority="9" operator="containsText" text="D+">
      <formula>NOT(ISERROR(SEARCH(("D+"),(FP13))))</formula>
    </cfRule>
  </conditionalFormatting>
  <conditionalFormatting sqref="FP13:FP26 FP47:FP48 FP28:FP45 FP50:FP54">
    <cfRule type="containsText" dxfId="1" priority="10" operator="containsText" text="R+">
      <formula>NOT(ISERROR(SEARCH(("R+"),(FP13))))</formula>
    </cfRule>
  </conditionalFormatting>
  <conditionalFormatting sqref="ER4:ER54">
    <cfRule type="expression" dxfId="0" priority="11">
      <formula>PI4&gt;0</formula>
    </cfRule>
  </conditionalFormatting>
  <conditionalFormatting sqref="ER4:ER54">
    <cfRule type="expression" dxfId="1" priority="12">
      <formula>PI4&lt;0</formula>
    </cfRule>
  </conditionalFormatting>
  <conditionalFormatting sqref="EM4:EM54">
    <cfRule type="expression" dxfId="0" priority="13">
      <formula>PH4&gt;0</formula>
    </cfRule>
  </conditionalFormatting>
  <conditionalFormatting sqref="EM4:EM54">
    <cfRule type="expression" dxfId="1" priority="14">
      <formula>PH4&lt;0</formula>
    </cfRule>
  </conditionalFormatting>
  <conditionalFormatting sqref="EI4:EI54">
    <cfRule type="expression" dxfId="0" priority="15">
      <formula>PG4&gt;0</formula>
    </cfRule>
  </conditionalFormatting>
  <conditionalFormatting sqref="EI4:EI54">
    <cfRule type="expression" dxfId="1" priority="16">
      <formula>PG4&lt;0</formula>
    </cfRule>
  </conditionalFormatting>
  <conditionalFormatting sqref="EE4:EE54">
    <cfRule type="expression" dxfId="0" priority="17">
      <formula>PF4&gt;0</formula>
    </cfRule>
  </conditionalFormatting>
  <conditionalFormatting sqref="EE4:EE54">
    <cfRule type="expression" dxfId="1" priority="18">
      <formula>PF4&lt;0</formula>
    </cfRule>
  </conditionalFormatting>
  <conditionalFormatting sqref="DZ4:DZ54">
    <cfRule type="expression" dxfId="0" priority="19">
      <formula>PE4&gt;0</formula>
    </cfRule>
  </conditionalFormatting>
  <conditionalFormatting sqref="DZ4:DZ54">
    <cfRule type="expression" dxfId="1" priority="20">
      <formula>PE4&lt;0</formula>
    </cfRule>
  </conditionalFormatting>
  <conditionalFormatting sqref="DU4:DU54">
    <cfRule type="expression" dxfId="0" priority="21">
      <formula>PD4&gt;0</formula>
    </cfRule>
  </conditionalFormatting>
  <conditionalFormatting sqref="DU4:DU54">
    <cfRule type="expression" dxfId="1" priority="22">
      <formula>PD4&lt;0</formula>
    </cfRule>
  </conditionalFormatting>
  <conditionalFormatting sqref="DO4:DO54">
    <cfRule type="expression" dxfId="0" priority="23">
      <formula>PC4&gt;0</formula>
    </cfRule>
  </conditionalFormatting>
  <conditionalFormatting sqref="DO4:DO54">
    <cfRule type="expression" dxfId="1" priority="24">
      <formula>PC4&lt;0</formula>
    </cfRule>
  </conditionalFormatting>
  <conditionalFormatting sqref="DJ4:DJ54">
    <cfRule type="expression" dxfId="0" priority="25">
      <formula>PB4&gt;0</formula>
    </cfRule>
  </conditionalFormatting>
  <conditionalFormatting sqref="DJ4:DJ54">
    <cfRule type="expression" dxfId="1" priority="26">
      <formula>PB4&lt;0</formula>
    </cfRule>
  </conditionalFormatting>
  <conditionalFormatting sqref="DE4:DE54">
    <cfRule type="expression" dxfId="0" priority="27">
      <formula>PA4&gt;0</formula>
    </cfRule>
  </conditionalFormatting>
  <conditionalFormatting sqref="DE4:DE54">
    <cfRule type="expression" dxfId="1" priority="28">
      <formula>PA4&lt;0</formula>
    </cfRule>
  </conditionalFormatting>
  <conditionalFormatting sqref="CZ4:CZ54">
    <cfRule type="expression" dxfId="0" priority="29">
      <formula>OZ4&gt;0</formula>
    </cfRule>
  </conditionalFormatting>
  <conditionalFormatting sqref="CZ4:CZ54">
    <cfRule type="expression" dxfId="1" priority="30">
      <formula>OZ4&lt;0</formula>
    </cfRule>
  </conditionalFormatting>
  <conditionalFormatting sqref="CV4:CV54">
    <cfRule type="expression" dxfId="0" priority="31">
      <formula>OY4&gt;0</formula>
    </cfRule>
  </conditionalFormatting>
  <conditionalFormatting sqref="CV4:CV54">
    <cfRule type="expression" dxfId="1" priority="32">
      <formula>OY4&lt;0</formula>
    </cfRule>
  </conditionalFormatting>
  <conditionalFormatting sqref="CQ4:CQ54">
    <cfRule type="expression" dxfId="0" priority="33">
      <formula>OX4&gt;0</formula>
    </cfRule>
  </conditionalFormatting>
  <conditionalFormatting sqref="CQ4:CQ54">
    <cfRule type="expression" dxfId="1" priority="34">
      <formula>OX4&lt;0</formula>
    </cfRule>
  </conditionalFormatting>
  <conditionalFormatting sqref="CM4:CM54">
    <cfRule type="expression" dxfId="0" priority="35">
      <formula>OW4&gt;0</formula>
    </cfRule>
  </conditionalFormatting>
  <conditionalFormatting sqref="CM4:CM54">
    <cfRule type="expression" dxfId="1" priority="36">
      <formula>OW4&lt;0</formula>
    </cfRule>
  </conditionalFormatting>
  <conditionalFormatting sqref="CI4:CI54">
    <cfRule type="expression" dxfId="0" priority="37">
      <formula>OV4&gt;0</formula>
    </cfRule>
  </conditionalFormatting>
  <conditionalFormatting sqref="CI4:CI54">
    <cfRule type="expression" dxfId="1" priority="38">
      <formula>OV4&lt;0</formula>
    </cfRule>
  </conditionalFormatting>
  <conditionalFormatting sqref="CE4:CE54">
    <cfRule type="expression" dxfId="0" priority="39">
      <formula>OU4&gt;0</formula>
    </cfRule>
  </conditionalFormatting>
  <conditionalFormatting sqref="CE4:CE54">
    <cfRule type="expression" dxfId="1" priority="40">
      <formula>OU4&lt;0</formula>
    </cfRule>
  </conditionalFormatting>
  <conditionalFormatting sqref="BY4:BY54">
    <cfRule type="expression" dxfId="0" priority="41">
      <formula>OT4&gt;0</formula>
    </cfRule>
  </conditionalFormatting>
  <conditionalFormatting sqref="BY4:BY54">
    <cfRule type="expression" dxfId="1" priority="42">
      <formula>OT4&lt;0</formula>
    </cfRule>
  </conditionalFormatting>
  <conditionalFormatting sqref="BU4:BU54">
    <cfRule type="expression" dxfId="0" priority="43">
      <formula>OS4&gt;0</formula>
    </cfRule>
  </conditionalFormatting>
  <conditionalFormatting sqref="BU4:BU54">
    <cfRule type="expression" dxfId="1" priority="44">
      <formula>OS4&lt;0</formula>
    </cfRule>
  </conditionalFormatting>
  <conditionalFormatting sqref="BP4:BP54">
    <cfRule type="expression" dxfId="0" priority="45">
      <formula>OR4&gt;0</formula>
    </cfRule>
  </conditionalFormatting>
  <conditionalFormatting sqref="BP4:BP54">
    <cfRule type="expression" dxfId="1" priority="46">
      <formula>OR4&lt;0</formula>
    </cfRule>
  </conditionalFormatting>
  <conditionalFormatting sqref="BK4:BK54">
    <cfRule type="expression" dxfId="0" priority="47">
      <formula>OQ4&gt;0</formula>
    </cfRule>
  </conditionalFormatting>
  <conditionalFormatting sqref="BK4:BK54">
    <cfRule type="expression" dxfId="1" priority="48">
      <formula>OQ4&lt;0</formula>
    </cfRule>
  </conditionalFormatting>
  <conditionalFormatting sqref="BG4:BG54">
    <cfRule type="expression" dxfId="0" priority="49">
      <formula>OP4&gt;0</formula>
    </cfRule>
  </conditionalFormatting>
  <conditionalFormatting sqref="BG4:BG54">
    <cfRule type="expression" dxfId="1" priority="50">
      <formula>OP4&lt;0</formula>
    </cfRule>
  </conditionalFormatting>
  <conditionalFormatting sqref="BB4:BB54">
    <cfRule type="expression" dxfId="0" priority="51">
      <formula>OO4&gt;0</formula>
    </cfRule>
  </conditionalFormatting>
  <conditionalFormatting sqref="BB4:BB54">
    <cfRule type="expression" dxfId="1" priority="52">
      <formula>OO4&lt;0</formula>
    </cfRule>
  </conditionalFormatting>
  <conditionalFormatting sqref="AX4:AX54">
    <cfRule type="expression" dxfId="0" priority="53">
      <formula>ON4&gt;0</formula>
    </cfRule>
  </conditionalFormatting>
  <conditionalFormatting sqref="AX4:AX54">
    <cfRule type="expression" dxfId="1" priority="54">
      <formula>ON4&lt;0</formula>
    </cfRule>
  </conditionalFormatting>
  <conditionalFormatting sqref="AT4:AT54">
    <cfRule type="expression" dxfId="0" priority="55">
      <formula>OM4&gt;0</formula>
    </cfRule>
  </conditionalFormatting>
  <conditionalFormatting sqref="AT4:AT54">
    <cfRule type="expression" dxfId="1" priority="56">
      <formula>OM4&lt;0</formula>
    </cfRule>
  </conditionalFormatting>
  <conditionalFormatting sqref="AO4:AO54">
    <cfRule type="expression" dxfId="0" priority="57">
      <formula>OL4&gt;0</formula>
    </cfRule>
  </conditionalFormatting>
  <conditionalFormatting sqref="AO4:AO54">
    <cfRule type="expression" dxfId="1" priority="58">
      <formula>OL4&lt;0</formula>
    </cfRule>
  </conditionalFormatting>
  <conditionalFormatting sqref="AK4:AK54">
    <cfRule type="expression" dxfId="0" priority="59">
      <formula>OK4&gt;0</formula>
    </cfRule>
  </conditionalFormatting>
  <conditionalFormatting sqref="AK4:AK54">
    <cfRule type="expression" dxfId="1" priority="60">
      <formula>OK4&lt;0</formula>
    </cfRule>
  </conditionalFormatting>
  <conditionalFormatting sqref="AG4:AG54">
    <cfRule type="expression" dxfId="0" priority="61">
      <formula>OJ4&gt;0</formula>
    </cfRule>
  </conditionalFormatting>
  <conditionalFormatting sqref="AG4:AG54">
    <cfRule type="expression" dxfId="1" priority="62">
      <formula>OJ4&lt;0</formula>
    </cfRule>
  </conditionalFormatting>
  <conditionalFormatting sqref="AB4:AB54">
    <cfRule type="expression" dxfId="0" priority="63">
      <formula>OI4&gt;0</formula>
    </cfRule>
  </conditionalFormatting>
  <conditionalFormatting sqref="AB4:AB54">
    <cfRule type="expression" dxfId="1" priority="64">
      <formula>OI4&lt;0</formula>
    </cfRule>
  </conditionalFormatting>
  <conditionalFormatting sqref="W4:W54">
    <cfRule type="expression" dxfId="0" priority="65">
      <formula>OH4&gt;0</formula>
    </cfRule>
  </conditionalFormatting>
  <conditionalFormatting sqref="W4:W54">
    <cfRule type="expression" dxfId="1" priority="66">
      <formula>OH4&lt;0</formula>
    </cfRule>
  </conditionalFormatting>
  <conditionalFormatting sqref="R4:R54">
    <cfRule type="expression" dxfId="0" priority="67">
      <formula>OG4&gt;0</formula>
    </cfRule>
  </conditionalFormatting>
  <conditionalFormatting sqref="R4:R54">
    <cfRule type="expression" dxfId="1" priority="68">
      <formula>OG4&lt;0</formula>
    </cfRule>
  </conditionalFormatting>
  <conditionalFormatting sqref="N4:N54">
    <cfRule type="expression" dxfId="0" priority="69">
      <formula>OF4&gt;0</formula>
    </cfRule>
  </conditionalFormatting>
  <conditionalFormatting sqref="N4:N54">
    <cfRule type="expression" dxfId="1" priority="70">
      <formula>OF4&lt;0</formula>
    </cfRule>
  </conditionalFormatting>
  <conditionalFormatting sqref="J4:J54">
    <cfRule type="expression" dxfId="0" priority="71">
      <formula>OE4&gt;0</formula>
    </cfRule>
  </conditionalFormatting>
  <conditionalFormatting sqref="J4:J54">
    <cfRule type="expression" dxfId="1" priority="72">
      <formula>OE4&lt;0</formula>
    </cfRule>
  </conditionalFormatting>
  <conditionalFormatting sqref="FQ4:FQ11 FQ13:FQ26 FQ47:FQ48 FQ28:FQ45 FQ50:FQ54">
    <cfRule type="expression" dxfId="0" priority="73">
      <formula>PO4&gt;0</formula>
    </cfRule>
  </conditionalFormatting>
  <conditionalFormatting sqref="FQ4:FQ11 FQ13:FQ26 FQ47:FQ48 FQ28:FQ45 FQ50:FQ54">
    <cfRule type="expression" dxfId="1" priority="74">
      <formula>PO4&lt;0</formula>
    </cfRule>
  </conditionalFormatting>
  <conditionalFormatting sqref="FM4:FM54">
    <cfRule type="expression" dxfId="0" priority="75">
      <formula>PN4&gt;0</formula>
    </cfRule>
  </conditionalFormatting>
  <conditionalFormatting sqref="FM4:FM54">
    <cfRule type="expression" dxfId="1" priority="76">
      <formula>PN4&lt;0</formula>
    </cfRule>
  </conditionalFormatting>
  <conditionalFormatting sqref="FI4:FI8 FI10:FI54">
    <cfRule type="expression" dxfId="0" priority="77">
      <formula>PM4&gt;0</formula>
    </cfRule>
  </conditionalFormatting>
  <conditionalFormatting sqref="FI4:FI8 FI10:FI54">
    <cfRule type="expression" dxfId="1" priority="78">
      <formula>PM4&lt;0</formula>
    </cfRule>
  </conditionalFormatting>
  <conditionalFormatting sqref="FE4:FE54">
    <cfRule type="expression" dxfId="0" priority="79">
      <formula>PL4&gt;0</formula>
    </cfRule>
  </conditionalFormatting>
  <conditionalFormatting sqref="FE4:FE54">
    <cfRule type="expression" dxfId="1" priority="80">
      <formula>PL4&lt;0</formula>
    </cfRule>
  </conditionalFormatting>
  <conditionalFormatting sqref="EZ4:EZ54">
    <cfRule type="expression" dxfId="0" priority="81">
      <formula>PK4&gt;0</formula>
    </cfRule>
  </conditionalFormatting>
  <conditionalFormatting sqref="EZ4:EZ54">
    <cfRule type="expression" dxfId="1" priority="82">
      <formula>PK4&lt;0</formula>
    </cfRule>
  </conditionalFormatting>
  <conditionalFormatting sqref="HD48:HD49">
    <cfRule type="cellIs" dxfId="2" priority="83" operator="greaterThan">
      <formula>0.5</formula>
    </cfRule>
  </conditionalFormatting>
  <conditionalFormatting sqref="BC5:BC20 BC22:BC26 BC28:BC43 BC47:BC54">
    <cfRule type="expression" dxfId="0" priority="84">
      <formula>#REF!&gt;#REF!</formula>
    </cfRule>
  </conditionalFormatting>
  <conditionalFormatting sqref="BL28:BL54">
    <cfRule type="expression" dxfId="0" priority="85">
      <formula>BL28&gt;BM28</formula>
    </cfRule>
  </conditionalFormatting>
  <conditionalFormatting sqref="BZ22:BZ26 BZ28:BZ29 BZ31:BZ34 BZ36 BZ38:BZ39 BZ41:BZ42 BZ44:BZ47 BZ49:BZ54">
    <cfRule type="expression" dxfId="0" priority="86">
      <formula>#REF!&gt;#REF!</formula>
    </cfRule>
  </conditionalFormatting>
  <conditionalFormatting sqref="CA5:CA54">
    <cfRule type="expression" dxfId="1" priority="87">
      <formula>CA5&gt;BZ5</formula>
    </cfRule>
  </conditionalFormatting>
  <conditionalFormatting sqref="DB53:DB54">
    <cfRule type="expression" dxfId="1" priority="88">
      <formula>DB53&gt;DA53</formula>
    </cfRule>
  </conditionalFormatting>
  <conditionalFormatting sqref="DP9:DP25 DP27:DP40 DP42:DP43 DP45:DP49 DP51:DP54">
    <cfRule type="expression" dxfId="0" priority="89">
      <formula>DP9&gt;DQ9</formula>
    </cfRule>
  </conditionalFormatting>
  <conditionalFormatting sqref="DQ26:DQ54">
    <cfRule type="expression" dxfId="1" priority="90">
      <formula>DQ26&gt;DP26</formula>
    </cfRule>
  </conditionalFormatting>
  <conditionalFormatting sqref="EO10:EO14 EO16:EO18 EO20:EO30 EO32:EO36 EO38:EO54">
    <cfRule type="expression" dxfId="1" priority="91">
      <formula>EO10&gt;EN10</formula>
    </cfRule>
  </conditionalFormatting>
  <conditionalFormatting sqref="FF10:FF54">
    <cfRule type="expression" dxfId="0" priority="92">
      <formula>FF10&gt;FG10</formula>
    </cfRule>
  </conditionalFormatting>
  <conditionalFormatting sqref="FG10:FG54">
    <cfRule type="expression" dxfId="1" priority="93">
      <formula>FG10&gt;FF10</formula>
    </cfRule>
  </conditionalFormatting>
  <conditionalFormatting sqref="FN13:FN26 FN47:FN48 FN28:FN45 FN50:FN54">
    <cfRule type="expression" dxfId="0" priority="94">
      <formula>FN13&gt;FO13</formula>
    </cfRule>
  </conditionalFormatting>
  <conditionalFormatting sqref="FO13:FO26 FO47:FO48 FO28:FO45 FO50:FO54">
    <cfRule type="expression" dxfId="1" priority="95">
      <formula>FO13&gt;FN13</formula>
    </cfRule>
  </conditionalFormatting>
  <conditionalFormatting sqref="FR5 FR8:FR11 FR14:FR20 FR22:FR26 FR28:FR35 FR37:FR42 FR44 FR47:FR48 FR50:FR54">
    <cfRule type="expression" dxfId="0" priority="96">
      <formula>FR5&gt;FS5</formula>
    </cfRule>
  </conditionalFormatting>
  <conditionalFormatting sqref="FS5 FS8:FS11 FS14:FS20 FS22:FS26 FS28:FS35 FS37:FS42 FS44 FS47:FS48 FS50:FS54">
    <cfRule type="expression" dxfId="1" priority="97">
      <formula>FS5&gt;FR5</formula>
    </cfRule>
  </conditionalFormatting>
  <conditionalFormatting sqref="FV50:FV54 FV37:FV42 FV29:FV32 FV24:FV26 FV22 FV14:FV19 FV8:FV11 FV5:FV6 FV44 FV34:FV35 FV48">
    <cfRule type="expression" dxfId="0" priority="98">
      <formula>FV5&gt;FW5</formula>
    </cfRule>
  </conditionalFormatting>
  <conditionalFormatting sqref="FW12:FW42 FW44:FW54">
    <cfRule type="expression" dxfId="1" priority="99">
      <formula>FW12&gt;FV12</formula>
    </cfRule>
  </conditionalFormatting>
  <conditionalFormatting sqref="FX4:FX7 FX53:FX54 FX49:FX51 FX42 FX33:FX39 FX27:FX31 FX23:FX24 FX18:FX21 FX11:FX16 FX9 FX44:FX47">
    <cfRule type="expression" dxfId="4" priority="100">
      <formula>FX4&gt;FY4</formula>
    </cfRule>
  </conditionalFormatting>
  <conditionalFormatting sqref="FZ24:FZ54">
    <cfRule type="expression" dxfId="0" priority="101">
      <formula>FZ24&gt;GA24</formula>
    </cfRule>
  </conditionalFormatting>
  <conditionalFormatting sqref="GA44:GA54">
    <cfRule type="expression" dxfId="1" priority="102">
      <formula>GA44&gt;FZ44</formula>
    </cfRule>
  </conditionalFormatting>
  <conditionalFormatting sqref="GC44:GC54">
    <cfRule type="expression" dxfId="0" priority="103">
      <formula>GC44&gt;GD44</formula>
    </cfRule>
  </conditionalFormatting>
  <conditionalFormatting sqref="GD44 GW3 GD49:GD54 GD46:GD47">
    <cfRule type="expression" dxfId="3" priority="104">
      <formula>GD3&gt;GC3</formula>
    </cfRule>
  </conditionalFormatting>
  <conditionalFormatting sqref="GH44:GH54">
    <cfRule type="expression" dxfId="0" priority="105">
      <formula>GH44&gt;GI44</formula>
    </cfRule>
  </conditionalFormatting>
  <conditionalFormatting sqref="GI44:GI54">
    <cfRule type="expression" dxfId="3" priority="106">
      <formula>GI44&gt;GH44</formula>
    </cfRule>
  </conditionalFormatting>
  <conditionalFormatting sqref="GM44:GM54">
    <cfRule type="expression" dxfId="0" priority="107">
      <formula>GM44&gt;GN44</formula>
    </cfRule>
  </conditionalFormatting>
  <conditionalFormatting sqref="GN44:GN54">
    <cfRule type="expression" dxfId="3" priority="108">
      <formula>GN44&gt;GM44</formula>
    </cfRule>
  </conditionalFormatting>
  <conditionalFormatting sqref="GS44:GS54">
    <cfRule type="expression" dxfId="3" priority="109">
      <formula>GS44&gt;GR44</formula>
    </cfRule>
  </conditionalFormatting>
  <conditionalFormatting sqref="HG44:HG49">
    <cfRule type="expression" dxfId="0" priority="110">
      <formula>HG44&gt;HH44</formula>
    </cfRule>
  </conditionalFormatting>
  <conditionalFormatting sqref="FR6">
    <cfRule type="expression" dxfId="0" priority="111">
      <formula>FR6&gt;FS6</formula>
    </cfRule>
  </conditionalFormatting>
  <conditionalFormatting sqref="FS6">
    <cfRule type="expression" dxfId="1" priority="112">
      <formula>FS6&gt;FR6</formula>
    </cfRule>
  </conditionalFormatting>
  <conditionalFormatting sqref="GC43">
    <cfRule type="expression" dxfId="0" priority="113">
      <formula>GC43&gt;GD43</formula>
    </cfRule>
  </conditionalFormatting>
  <conditionalFormatting sqref="HG43">
    <cfRule type="expression" dxfId="0" priority="114">
      <formula>HG43&gt;HH43</formula>
    </cfRule>
  </conditionalFormatting>
  <conditionalFormatting sqref="GF44:GF54 GF3:GF42 GK3:GK42 GP3:GP42 GT3:GT42 GZ3:GZ42">
    <cfRule type="containsText" dxfId="0" priority="115" operator="containsText" text="D+">
      <formula>NOT(ISERROR(SEARCH(("D+"),(GF44))))</formula>
    </cfRule>
  </conditionalFormatting>
  <conditionalFormatting sqref="GF44:GF54 GF3:GF42 GK3:GK42 GP3:GP42 GT3:GT42 GZ3:GZ42">
    <cfRule type="containsText" dxfId="3" priority="116" operator="containsText" text="W+">
      <formula>NOT(ISERROR(SEARCH(("W+"),(GF44))))</formula>
    </cfRule>
  </conditionalFormatting>
  <conditionalFormatting sqref="GG4:GG42 GG44:GG54">
    <cfRule type="expression" dxfId="0" priority="117">
      <formula>PS4&gt;0</formula>
    </cfRule>
  </conditionalFormatting>
  <conditionalFormatting sqref="GG4:GG42 GG44:GG54">
    <cfRule type="expression" dxfId="3" priority="118">
      <formula>PS4&lt;0</formula>
    </cfRule>
  </conditionalFormatting>
  <conditionalFormatting sqref="GK44:GK54">
    <cfRule type="containsText" dxfId="0" priority="119" operator="containsText" text="D+">
      <formula>NOT(ISERROR(SEARCH(("D+"),(GK44))))</formula>
    </cfRule>
  </conditionalFormatting>
  <conditionalFormatting sqref="GK44:GK54">
    <cfRule type="containsText" dxfId="3" priority="120" operator="containsText" text="W+">
      <formula>NOT(ISERROR(SEARCH(("W+"),(GK44))))</formula>
    </cfRule>
  </conditionalFormatting>
  <conditionalFormatting sqref="GL4:GL42 GL44:GL54">
    <cfRule type="expression" dxfId="0" priority="121">
      <formula>PT4&gt;0</formula>
    </cfRule>
  </conditionalFormatting>
  <conditionalFormatting sqref="GL4:GL42 GL44:GL54">
    <cfRule type="expression" dxfId="3" priority="122">
      <formula>PT4&lt;0</formula>
    </cfRule>
  </conditionalFormatting>
  <conditionalFormatting sqref="GP44:GP54">
    <cfRule type="containsText" dxfId="0" priority="123" operator="containsText" text="D+">
      <formula>NOT(ISERROR(SEARCH(("D+"),(GP44))))</formula>
    </cfRule>
  </conditionalFormatting>
  <conditionalFormatting sqref="GP44:GP54">
    <cfRule type="containsText" dxfId="3" priority="124" operator="containsText" text="W+">
      <formula>NOT(ISERROR(SEARCH(("W+"),(GP44))))</formula>
    </cfRule>
  </conditionalFormatting>
  <conditionalFormatting sqref="GQ4:GQ42 GQ44:GQ54">
    <cfRule type="expression" dxfId="0" priority="125">
      <formula>PU4&gt;0</formula>
    </cfRule>
  </conditionalFormatting>
  <conditionalFormatting sqref="GQ4:GQ42 GQ44:GQ54">
    <cfRule type="expression" dxfId="3" priority="126">
      <formula>PU4&lt;0</formula>
    </cfRule>
  </conditionalFormatting>
  <conditionalFormatting sqref="GT44:GT54">
    <cfRule type="containsText" dxfId="0" priority="127" operator="containsText" text="D+">
      <formula>NOT(ISERROR(SEARCH(("D+"),(GT44))))</formula>
    </cfRule>
  </conditionalFormatting>
  <conditionalFormatting sqref="GT44:GT54">
    <cfRule type="containsText" dxfId="3" priority="128" operator="containsText" text="W+">
      <formula>NOT(ISERROR(SEARCH(("W+"),(GT44))))</formula>
    </cfRule>
  </conditionalFormatting>
  <conditionalFormatting sqref="GU4:GU42 GU44:GU54">
    <cfRule type="expression" dxfId="0" priority="129">
      <formula>PV4&gt;0</formula>
    </cfRule>
  </conditionalFormatting>
  <conditionalFormatting sqref="GU4:GU42 GU44:GU54">
    <cfRule type="expression" dxfId="3" priority="130">
      <formula>PV4&lt;0</formula>
    </cfRule>
  </conditionalFormatting>
  <conditionalFormatting sqref="GZ44:GZ54">
    <cfRule type="containsText" dxfId="0" priority="131" operator="containsText" text="D+">
      <formula>NOT(ISERROR(SEARCH(("D+"),(GZ44))))</formula>
    </cfRule>
  </conditionalFormatting>
  <conditionalFormatting sqref="GZ44:GZ54">
    <cfRule type="containsText" dxfId="3" priority="132" operator="containsText" text="W+">
      <formula>NOT(ISERROR(SEARCH(("W+"),(GZ44))))</formula>
    </cfRule>
  </conditionalFormatting>
  <conditionalFormatting sqref="HA4:HA42 HA44:HA54">
    <cfRule type="expression" dxfId="0" priority="133">
      <formula>PW4&gt;0</formula>
    </cfRule>
  </conditionalFormatting>
  <conditionalFormatting sqref="HA4:HA42 HA44:HA54">
    <cfRule type="expression" dxfId="3" priority="134">
      <formula>PW4&lt;0</formula>
    </cfRule>
  </conditionalFormatting>
  <conditionalFormatting sqref="HE44:HE49 HE3:HE42 HI3:HI10">
    <cfRule type="containsText" dxfId="0" priority="135" operator="containsText" text="D+">
      <formula>NOT(ISERROR(SEARCH(("D+"),(HE44))))</formula>
    </cfRule>
  </conditionalFormatting>
  <conditionalFormatting sqref="HE44:HE49 HE3:HE42 HI3:HI10">
    <cfRule type="containsText" dxfId="2" priority="136" operator="containsText" text="R+">
      <formula>NOT(ISERROR(SEARCH(("R+"),(HE44))))</formula>
    </cfRule>
  </conditionalFormatting>
  <conditionalFormatting sqref="HF4:HF42 HF44:HF49">
    <cfRule type="expression" dxfId="0" priority="137">
      <formula>PX4&gt;0</formula>
    </cfRule>
  </conditionalFormatting>
  <conditionalFormatting sqref="HF4:HF42 HF44:HF49">
    <cfRule type="expression" dxfId="2" priority="138">
      <formula>PX4&lt;0</formula>
    </cfRule>
  </conditionalFormatting>
  <conditionalFormatting sqref="HI12:HI42 HI44:HI49">
    <cfRule type="containsText" dxfId="0" priority="139" operator="containsText" text="D+">
      <formula>NOT(ISERROR(SEARCH(("D+"),(HI12))))</formula>
    </cfRule>
  </conditionalFormatting>
  <conditionalFormatting sqref="HI12:HI42 HI44:HI49">
    <cfRule type="containsText" dxfId="2" priority="140" operator="containsText" text="R+">
      <formula>NOT(ISERROR(SEARCH(("R+"),(HI12))))</formula>
    </cfRule>
  </conditionalFormatting>
  <conditionalFormatting sqref="HJ4:HJ10 HJ12:HJ42 HJ44:HJ49">
    <cfRule type="expression" dxfId="0" priority="141">
      <formula>PY4&gt;0</formula>
    </cfRule>
  </conditionalFormatting>
  <conditionalFormatting sqref="HJ4:HJ10 HJ12:HJ42 HJ44:HJ49">
    <cfRule type="expression" dxfId="2" priority="142">
      <formula>PY4&lt;0</formula>
    </cfRule>
  </conditionalFormatting>
  <conditionalFormatting sqref="GH43">
    <cfRule type="expression" dxfId="0" priority="143">
      <formula>GH43&gt;GI43</formula>
    </cfRule>
  </conditionalFormatting>
  <conditionalFormatting sqref="GM43">
    <cfRule type="expression" dxfId="0" priority="144">
      <formula>GM43&gt;GN43</formula>
    </cfRule>
  </conditionalFormatting>
  <conditionalFormatting sqref="FT8:FT11 FT50:FT52 FT47:FT48 FT44 FT37:FT42 FT28:FT35 FT22:FT26 FT14:FT20">
    <cfRule type="containsText" dxfId="1" priority="145" operator="containsText" text="R+">
      <formula>NOT(ISERROR(SEARCH(("R+"),(FT8))))</formula>
    </cfRule>
  </conditionalFormatting>
  <conditionalFormatting sqref="FT8:FT11 FT50:FT52 FT47:FT48 FT44 FT37:FT42 FT28:FT35 FT22:FT26 FT14:FT20">
    <cfRule type="containsText" dxfId="0" priority="146" operator="containsText" text="D+">
      <formula>NOT(ISERROR(SEARCH(("D+"),(FT8))))</formula>
    </cfRule>
  </conditionalFormatting>
  <conditionalFormatting sqref="FU8:FU11 FU50:FU52 FU47:FU48 FU44 FU37:FU42 FU28:FU35 FU22:FU26 FU14:FU20">
    <cfRule type="expression" dxfId="1" priority="147">
      <formula>PP8&lt;0</formula>
    </cfRule>
  </conditionalFormatting>
  <conditionalFormatting sqref="FU8:FU11 FU50:FU52 FU47:FU48 FU44 FU37:FU42 FU28:FU35 FU22:FU26 FU14:FU20">
    <cfRule type="expression" dxfId="0" priority="148">
      <formula>PP8&gt;0</formula>
    </cfRule>
  </conditionalFormatting>
  <conditionalFormatting sqref="F4:F54">
    <cfRule type="expression" dxfId="0" priority="149">
      <formula>OD4&gt;0</formula>
    </cfRule>
  </conditionalFormatting>
  <conditionalFormatting sqref="F4:F54">
    <cfRule type="expression" dxfId="1" priority="150">
      <formula>OD4&lt;0</formula>
    </cfRule>
  </conditionalFormatting>
  <conditionalFormatting sqref="FZ57:FZ60">
    <cfRule type="expression" dxfId="0" priority="151">
      <formula>FZ57&gt;GA57</formula>
    </cfRule>
  </conditionalFormatting>
  <conditionalFormatting sqref="GA57:GA60">
    <cfRule type="expression" dxfId="1" priority="152">
      <formula>GA57&gt;FZ57</formula>
    </cfRule>
  </conditionalFormatting>
  <conditionalFormatting sqref="GC57:GC60">
    <cfRule type="expression" dxfId="0" priority="153">
      <formula>GC57&gt;GD57</formula>
    </cfRule>
  </conditionalFormatting>
  <conditionalFormatting sqref="GD57:GD60">
    <cfRule type="expression" dxfId="3" priority="154">
      <formula>GD57&gt;GC57</formula>
    </cfRule>
  </conditionalFormatting>
  <conditionalFormatting sqref="GH57:GH59">
    <cfRule type="expression" dxfId="0" priority="155">
      <formula>GH57&gt;GI57</formula>
    </cfRule>
  </conditionalFormatting>
  <conditionalFormatting sqref="GI57:GI59">
    <cfRule type="expression" dxfId="3" priority="156">
      <formula>GI57&gt;GH57</formula>
    </cfRule>
  </conditionalFormatting>
  <conditionalFormatting sqref="GM57:GM59">
    <cfRule type="expression" dxfId="0" priority="157">
      <formula>GM57&gt;GN57</formula>
    </cfRule>
  </conditionalFormatting>
  <conditionalFormatting sqref="GN57:GN59">
    <cfRule type="expression" dxfId="3" priority="158">
      <formula>GN57&gt;GM57</formula>
    </cfRule>
  </conditionalFormatting>
  <conditionalFormatting sqref="GR57:GR59">
    <cfRule type="expression" dxfId="0" priority="159">
      <formula>GR57&gt;GS57</formula>
    </cfRule>
  </conditionalFormatting>
  <conditionalFormatting sqref="GS57:GS59">
    <cfRule type="expression" dxfId="3" priority="160">
      <formula>GS57&gt;GR57</formula>
    </cfRule>
  </conditionalFormatting>
  <conditionalFormatting sqref="GW57:GW59">
    <cfRule type="expression" dxfId="3" priority="161">
      <formula>GW57&gt;GV57</formula>
    </cfRule>
  </conditionalFormatting>
  <conditionalFormatting sqref="HB57:HB59">
    <cfRule type="expression" dxfId="0" priority="162">
      <formula>HB57&gt;HC57</formula>
    </cfRule>
  </conditionalFormatting>
  <conditionalFormatting sqref="HG57:HG59">
    <cfRule type="expression" dxfId="0" priority="163">
      <formula>HG57&gt;HH57</formula>
    </cfRule>
  </conditionalFormatting>
  <conditionalFormatting sqref="GF57:GF60">
    <cfRule type="containsText" dxfId="0" priority="164" operator="containsText" text="D+">
      <formula>NOT(ISERROR(SEARCH(("D+"),(GF57))))</formula>
    </cfRule>
  </conditionalFormatting>
  <conditionalFormatting sqref="GF57:GF60">
    <cfRule type="containsText" dxfId="3" priority="165" operator="containsText" text="W+">
      <formula>NOT(ISERROR(SEARCH(("W+"),(GF57))))</formula>
    </cfRule>
  </conditionalFormatting>
  <conditionalFormatting sqref="GG57:GG60">
    <cfRule type="expression" dxfId="0" priority="166">
      <formula>PS57&gt;0</formula>
    </cfRule>
  </conditionalFormatting>
  <conditionalFormatting sqref="GG57:GG60">
    <cfRule type="expression" dxfId="3" priority="167">
      <formula>PS57&lt;0</formula>
    </cfRule>
  </conditionalFormatting>
  <conditionalFormatting sqref="GK57:GK59">
    <cfRule type="containsText" dxfId="0" priority="168" operator="containsText" text="D+">
      <formula>NOT(ISERROR(SEARCH(("D+"),(GK57))))</formula>
    </cfRule>
  </conditionalFormatting>
  <conditionalFormatting sqref="GK57:GK59">
    <cfRule type="containsText" dxfId="3" priority="169" operator="containsText" text="W+">
      <formula>NOT(ISERROR(SEARCH(("W+"),(GK57))))</formula>
    </cfRule>
  </conditionalFormatting>
  <conditionalFormatting sqref="GL57:GL59">
    <cfRule type="expression" dxfId="0" priority="170">
      <formula>PT57&gt;0</formula>
    </cfRule>
  </conditionalFormatting>
  <conditionalFormatting sqref="GL57:GL59">
    <cfRule type="expression" dxfId="3" priority="171">
      <formula>PT57&lt;0</formula>
    </cfRule>
  </conditionalFormatting>
  <conditionalFormatting sqref="GP57:GP59">
    <cfRule type="containsText" dxfId="0" priority="172" operator="containsText" text="D+">
      <formula>NOT(ISERROR(SEARCH(("D+"),(GP57))))</formula>
    </cfRule>
  </conditionalFormatting>
  <conditionalFormatting sqref="GP57:GP59">
    <cfRule type="containsText" dxfId="3" priority="173" operator="containsText" text="W+">
      <formula>NOT(ISERROR(SEARCH(("W+"),(GP57))))</formula>
    </cfRule>
  </conditionalFormatting>
  <conditionalFormatting sqref="GQ57:GQ59">
    <cfRule type="expression" dxfId="0" priority="174">
      <formula>PU57&gt;0</formula>
    </cfRule>
  </conditionalFormatting>
  <conditionalFormatting sqref="GQ57:GQ59">
    <cfRule type="expression" dxfId="3" priority="175">
      <formula>PU57&lt;0</formula>
    </cfRule>
  </conditionalFormatting>
  <conditionalFormatting sqref="GT57:GT59">
    <cfRule type="containsText" dxfId="0" priority="176" operator="containsText" text="D+">
      <formula>NOT(ISERROR(SEARCH(("D+"),(GT57))))</formula>
    </cfRule>
  </conditionalFormatting>
  <conditionalFormatting sqref="GT57:GT59">
    <cfRule type="containsText" dxfId="3" priority="177" operator="containsText" text="W+">
      <formula>NOT(ISERROR(SEARCH(("W+"),(GT57))))</formula>
    </cfRule>
  </conditionalFormatting>
  <conditionalFormatting sqref="GU57:GU59">
    <cfRule type="expression" dxfId="0" priority="178">
      <formula>PV57&gt;0</formula>
    </cfRule>
  </conditionalFormatting>
  <conditionalFormatting sqref="GU57:GU59">
    <cfRule type="expression" dxfId="3" priority="179">
      <formula>PV57&lt;0</formula>
    </cfRule>
  </conditionalFormatting>
  <conditionalFormatting sqref="GZ57:GZ59">
    <cfRule type="containsText" dxfId="0" priority="180" operator="containsText" text="D+">
      <formula>NOT(ISERROR(SEARCH(("D+"),(GZ57))))</formula>
    </cfRule>
  </conditionalFormatting>
  <conditionalFormatting sqref="GZ57:GZ59">
    <cfRule type="containsText" dxfId="3" priority="181" operator="containsText" text="W+">
      <formula>NOT(ISERROR(SEARCH(("W+"),(GZ57))))</formula>
    </cfRule>
  </conditionalFormatting>
  <conditionalFormatting sqref="HA57:HA59">
    <cfRule type="expression" dxfId="0" priority="182">
      <formula>PW57&gt;0</formula>
    </cfRule>
  </conditionalFormatting>
  <conditionalFormatting sqref="HA57:HA59">
    <cfRule type="expression" dxfId="3" priority="183">
      <formula>PW57&lt;0</formula>
    </cfRule>
  </conditionalFormatting>
  <conditionalFormatting sqref="HE57:HE59">
    <cfRule type="containsText" dxfId="0" priority="184" operator="containsText" text="D+">
      <formula>NOT(ISERROR(SEARCH(("D+"),(HE57))))</formula>
    </cfRule>
  </conditionalFormatting>
  <conditionalFormatting sqref="HE57:HE59">
    <cfRule type="containsText" dxfId="2" priority="185" operator="containsText" text="R+">
      <formula>NOT(ISERROR(SEARCH(("R+"),(HE57))))</formula>
    </cfRule>
  </conditionalFormatting>
  <conditionalFormatting sqref="HF57:HF59">
    <cfRule type="expression" dxfId="0" priority="186">
      <formula>PX57&gt;0</formula>
    </cfRule>
  </conditionalFormatting>
  <conditionalFormatting sqref="HF57:HF59">
    <cfRule type="expression" dxfId="2" priority="187">
      <formula>PX57&lt;0</formula>
    </cfRule>
  </conditionalFormatting>
  <conditionalFormatting sqref="HI57:HI59">
    <cfRule type="containsText" dxfId="0" priority="188" operator="containsText" text="D+">
      <formula>NOT(ISERROR(SEARCH(("D+"),(HI57))))</formula>
    </cfRule>
  </conditionalFormatting>
  <conditionalFormatting sqref="HI57:HI59">
    <cfRule type="containsText" dxfId="2" priority="189" operator="containsText" text="R+">
      <formula>NOT(ISERROR(SEARCH(("R+"),(HI57))))</formula>
    </cfRule>
  </conditionalFormatting>
  <conditionalFormatting sqref="HJ57:HJ59">
    <cfRule type="expression" dxfId="0" priority="190">
      <formula>PY57&gt;0</formula>
    </cfRule>
  </conditionalFormatting>
  <conditionalFormatting sqref="HJ57:HJ59">
    <cfRule type="expression" dxfId="2" priority="191">
      <formula>PY57&lt;0</formula>
    </cfRule>
  </conditionalFormatting>
  <conditionalFormatting sqref="FT57:FT60">
    <cfRule type="containsText" dxfId="1" priority="192" operator="containsText" text="R+">
      <formula>NOT(ISERROR(SEARCH(("R+"),(FT57))))</formula>
    </cfRule>
  </conditionalFormatting>
  <conditionalFormatting sqref="FT57:FT60">
    <cfRule type="containsText" dxfId="0" priority="193" operator="containsText" text="D+">
      <formula>NOT(ISERROR(SEARCH(("D+"),(FT57))))</formula>
    </cfRule>
  </conditionalFormatting>
  <conditionalFormatting sqref="FU57:FU60">
    <cfRule type="expression" dxfId="1" priority="194">
      <formula>PP57&lt;0</formula>
    </cfRule>
  </conditionalFormatting>
  <conditionalFormatting sqref="FU57:FU60">
    <cfRule type="expression" dxfId="0" priority="195">
      <formula>PP57&gt;0</formula>
    </cfRule>
  </conditionalFormatting>
  <conditionalFormatting sqref="E57:E60">
    <cfRule type="containsText" dxfId="0" priority="196" operator="containsText" text="D+">
      <formula>NOT(ISERROR(SEARCH(("D+"),(E57))))</formula>
    </cfRule>
  </conditionalFormatting>
  <conditionalFormatting sqref="E57:E60">
    <cfRule type="containsText" dxfId="1" priority="197" operator="containsText" text="R+">
      <formula>NOT(ISERROR(SEARCH(("R+"),(E57))))</formula>
    </cfRule>
  </conditionalFormatting>
  <conditionalFormatting sqref="B57:B60">
    <cfRule type="expression" dxfId="0" priority="198">
      <formula>B57&gt;C57</formula>
    </cfRule>
  </conditionalFormatting>
  <conditionalFormatting sqref="C57:D60">
    <cfRule type="expression" dxfId="1" priority="199">
      <formula>C57&gt;B57</formula>
    </cfRule>
  </conditionalFormatting>
  <conditionalFormatting sqref="F57:F60">
    <cfRule type="expression" dxfId="0" priority="200">
      <formula>OD57&gt;0</formula>
    </cfRule>
  </conditionalFormatting>
  <conditionalFormatting sqref="F57:F60">
    <cfRule type="expression" dxfId="1" priority="201">
      <formula>OD57&lt;0</formula>
    </cfRule>
  </conditionalFormatting>
  <conditionalFormatting sqref="I57:I60 M57:M60 Q57:Q60 V57:V60 AA57:AA60 AF57:AF60 AJ57:AJ60 AN57:AN60 AS57:AS60 AW57:AW60 BA57:BA60 BF57:BF60 BJ57:BJ60">
    <cfRule type="containsText" dxfId="0" priority="202" operator="containsText" text="D+">
      <formula>NOT(ISERROR(SEARCH(("D+"),(I57))))</formula>
    </cfRule>
  </conditionalFormatting>
  <conditionalFormatting sqref="I57:I60 M57:M60 Q57:Q60 V57:V60 AA57:AA60 AF57:AF60 AJ57:AJ60 AN57:AN60 AS57:AS60 AW57:AW60 BA57:BA60 BF57:BF60 BJ57:BJ60">
    <cfRule type="containsText" dxfId="1" priority="203" operator="containsText" text="R+">
      <formula>NOT(ISERROR(SEARCH(("R+"),(I57))))</formula>
    </cfRule>
  </conditionalFormatting>
  <conditionalFormatting sqref="G57:G60">
    <cfRule type="expression" dxfId="0" priority="204">
      <formula>G57&gt;H57</formula>
    </cfRule>
  </conditionalFormatting>
  <conditionalFormatting sqref="H57:H60">
    <cfRule type="expression" dxfId="1" priority="205">
      <formula>H57&gt;G57</formula>
    </cfRule>
  </conditionalFormatting>
  <conditionalFormatting sqref="BO57:BO60">
    <cfRule type="containsText" dxfId="0" priority="206" operator="containsText" text="D+">
      <formula>NOT(ISERROR(SEARCH(("D+"),(BO57))))</formula>
    </cfRule>
  </conditionalFormatting>
  <conditionalFormatting sqref="BO57:BO60">
    <cfRule type="containsText" dxfId="1" priority="207" operator="containsText" text="R+">
      <formula>NOT(ISERROR(SEARCH(("R+"),(BO57))))</formula>
    </cfRule>
  </conditionalFormatting>
  <conditionalFormatting sqref="BT57:BT60">
    <cfRule type="containsText" dxfId="0" priority="208" operator="containsText" text="D+">
      <formula>NOT(ISERROR(SEARCH(("D+"),(BT57))))</formula>
    </cfRule>
  </conditionalFormatting>
  <conditionalFormatting sqref="BT57:BT60">
    <cfRule type="containsText" dxfId="1" priority="209" operator="containsText" text="R+">
      <formula>NOT(ISERROR(SEARCH(("R+"),(BT57))))</formula>
    </cfRule>
  </conditionalFormatting>
  <conditionalFormatting sqref="BX57:BX60">
    <cfRule type="containsText" dxfId="0" priority="210" operator="containsText" text="D+">
      <formula>NOT(ISERROR(SEARCH(("D+"),(BX57))))</formula>
    </cfRule>
  </conditionalFormatting>
  <conditionalFormatting sqref="BX57:BX60">
    <cfRule type="containsText" dxfId="1" priority="211" operator="containsText" text="R+">
      <formula>NOT(ISERROR(SEARCH(("R+"),(BX57))))</formula>
    </cfRule>
  </conditionalFormatting>
  <conditionalFormatting sqref="CD57:CD60">
    <cfRule type="containsText" dxfId="0" priority="212" operator="containsText" text="D+">
      <formula>NOT(ISERROR(SEARCH(("D+"),(CD57))))</formula>
    </cfRule>
  </conditionalFormatting>
  <conditionalFormatting sqref="CD57:CD60">
    <cfRule type="containsText" dxfId="1" priority="213" operator="containsText" text="R+">
      <formula>NOT(ISERROR(SEARCH(("R+"),(CD57))))</formula>
    </cfRule>
  </conditionalFormatting>
  <conditionalFormatting sqref="CH57:CH60">
    <cfRule type="containsText" dxfId="0" priority="214" operator="containsText" text="D+">
      <formula>NOT(ISERROR(SEARCH(("D+"),(CH57))))</formula>
    </cfRule>
  </conditionalFormatting>
  <conditionalFormatting sqref="CH57:CH60">
    <cfRule type="containsText" dxfId="1" priority="215" operator="containsText" text="R+">
      <formula>NOT(ISERROR(SEARCH(("R+"),(CH57))))</formula>
    </cfRule>
  </conditionalFormatting>
  <conditionalFormatting sqref="CL57:CL60">
    <cfRule type="containsText" dxfId="0" priority="216" operator="containsText" text="D+">
      <formula>NOT(ISERROR(SEARCH(("D+"),(CL57))))</formula>
    </cfRule>
  </conditionalFormatting>
  <conditionalFormatting sqref="CL57:CL60">
    <cfRule type="containsText" dxfId="1" priority="217" operator="containsText" text="R+">
      <formula>NOT(ISERROR(SEARCH(("R+"),(CL57))))</formula>
    </cfRule>
  </conditionalFormatting>
  <conditionalFormatting sqref="CP57:CP60">
    <cfRule type="containsText" dxfId="0" priority="218" operator="containsText" text="D+">
      <formula>NOT(ISERROR(SEARCH(("D+"),(CP57))))</formula>
    </cfRule>
  </conditionalFormatting>
  <conditionalFormatting sqref="CP57:CP60">
    <cfRule type="containsText" dxfId="1" priority="219" operator="containsText" text="R+">
      <formula>NOT(ISERROR(SEARCH(("R+"),(CP57))))</formula>
    </cfRule>
  </conditionalFormatting>
  <conditionalFormatting sqref="CU57:CU60">
    <cfRule type="containsText" dxfId="0" priority="220" operator="containsText" text="D+">
      <formula>NOT(ISERROR(SEARCH(("D+"),(CU57))))</formula>
    </cfRule>
  </conditionalFormatting>
  <conditionalFormatting sqref="CU57:CU60">
    <cfRule type="containsText" dxfId="1" priority="221" operator="containsText" text="R+">
      <formula>NOT(ISERROR(SEARCH(("R+"),(CU57))))</formula>
    </cfRule>
  </conditionalFormatting>
  <conditionalFormatting sqref="CY57:CY60">
    <cfRule type="containsText" dxfId="0" priority="222" operator="containsText" text="D+">
      <formula>NOT(ISERROR(SEARCH(("D+"),(CY57))))</formula>
    </cfRule>
  </conditionalFormatting>
  <conditionalFormatting sqref="CY57:CY60">
    <cfRule type="containsText" dxfId="1" priority="223" operator="containsText" text="R+">
      <formula>NOT(ISERROR(SEARCH(("R+"),(CY57))))</formula>
    </cfRule>
  </conditionalFormatting>
  <conditionalFormatting sqref="DD57:DD60">
    <cfRule type="containsText" dxfId="0" priority="224" operator="containsText" text="D+">
      <formula>NOT(ISERROR(SEARCH(("D+"),(DD57))))</formula>
    </cfRule>
  </conditionalFormatting>
  <conditionalFormatting sqref="DD57:DD60">
    <cfRule type="containsText" dxfId="1" priority="225" operator="containsText" text="R+">
      <formula>NOT(ISERROR(SEARCH(("R+"),(DD57))))</formula>
    </cfRule>
  </conditionalFormatting>
  <conditionalFormatting sqref="DI57:DI60">
    <cfRule type="containsText" dxfId="0" priority="226" operator="containsText" text="D+">
      <formula>NOT(ISERROR(SEARCH(("D+"),(DI57))))</formula>
    </cfRule>
  </conditionalFormatting>
  <conditionalFormatting sqref="DI57:DI60">
    <cfRule type="containsText" dxfId="1" priority="227" operator="containsText" text="R+">
      <formula>NOT(ISERROR(SEARCH(("R+"),(DI57))))</formula>
    </cfRule>
  </conditionalFormatting>
  <conditionalFormatting sqref="DN57:DN60">
    <cfRule type="containsText" dxfId="0" priority="228" operator="containsText" text="D+">
      <formula>NOT(ISERROR(SEARCH(("D+"),(DN57))))</formula>
    </cfRule>
  </conditionalFormatting>
  <conditionalFormatting sqref="DN57:DN60">
    <cfRule type="containsText" dxfId="1" priority="229" operator="containsText" text="R+">
      <formula>NOT(ISERROR(SEARCH(("R+"),(DN57))))</formula>
    </cfRule>
  </conditionalFormatting>
  <conditionalFormatting sqref="DT57:DT60">
    <cfRule type="containsText" dxfId="0" priority="230" operator="containsText" text="D+">
      <formula>NOT(ISERROR(SEARCH(("D+"),(DT57))))</formula>
    </cfRule>
  </conditionalFormatting>
  <conditionalFormatting sqref="DT57:DT60">
    <cfRule type="containsText" dxfId="1" priority="231" operator="containsText" text="R+">
      <formula>NOT(ISERROR(SEARCH(("R+"),(DT57))))</formula>
    </cfRule>
  </conditionalFormatting>
  <conditionalFormatting sqref="DY57:DY60">
    <cfRule type="containsText" dxfId="0" priority="232" operator="containsText" text="D+">
      <formula>NOT(ISERROR(SEARCH(("D+"),(DY57))))</formula>
    </cfRule>
  </conditionalFormatting>
  <conditionalFormatting sqref="DY57:DY60">
    <cfRule type="containsText" dxfId="1" priority="233" operator="containsText" text="R+">
      <formula>NOT(ISERROR(SEARCH(("R+"),(DY57))))</formula>
    </cfRule>
  </conditionalFormatting>
  <conditionalFormatting sqref="ED57:ED60">
    <cfRule type="containsText" dxfId="0" priority="234" operator="containsText" text="D+">
      <formula>NOT(ISERROR(SEARCH(("D+"),(ED57))))</formula>
    </cfRule>
  </conditionalFormatting>
  <conditionalFormatting sqref="ED57:ED60">
    <cfRule type="containsText" dxfId="1" priority="235" operator="containsText" text="R+">
      <formula>NOT(ISERROR(SEARCH(("R+"),(ED57))))</formula>
    </cfRule>
  </conditionalFormatting>
  <conditionalFormatting sqref="EH57:EH60">
    <cfRule type="containsText" dxfId="0" priority="236" operator="containsText" text="D+">
      <formula>NOT(ISERROR(SEARCH(("D+"),(EH57))))</formula>
    </cfRule>
  </conditionalFormatting>
  <conditionalFormatting sqref="EH57:EH60">
    <cfRule type="containsText" dxfId="1" priority="237" operator="containsText" text="R+">
      <formula>NOT(ISERROR(SEARCH(("R+"),(EH57))))</formula>
    </cfRule>
  </conditionalFormatting>
  <conditionalFormatting sqref="EL57:EL60">
    <cfRule type="containsText" dxfId="0" priority="238" operator="containsText" text="D+">
      <formula>NOT(ISERROR(SEARCH(("D+"),(EL57))))</formula>
    </cfRule>
  </conditionalFormatting>
  <conditionalFormatting sqref="EL57:EL60">
    <cfRule type="containsText" dxfId="1" priority="239" operator="containsText" text="R+">
      <formula>NOT(ISERROR(SEARCH(("R+"),(EL57))))</formula>
    </cfRule>
  </conditionalFormatting>
  <conditionalFormatting sqref="EQ57:EQ60">
    <cfRule type="containsText" dxfId="0" priority="240" operator="containsText" text="D+">
      <formula>NOT(ISERROR(SEARCH(("D+"),(EQ57))))</formula>
    </cfRule>
  </conditionalFormatting>
  <conditionalFormatting sqref="EQ57:EQ60">
    <cfRule type="containsText" dxfId="1" priority="241" operator="containsText" text="R+">
      <formula>NOT(ISERROR(SEARCH(("R+"),(EQ57))))</formula>
    </cfRule>
  </conditionalFormatting>
  <conditionalFormatting sqref="EU57:EU60">
    <cfRule type="containsText" dxfId="0" priority="242" operator="containsText" text="D+">
      <formula>NOT(ISERROR(SEARCH(("D+"),(EU57))))</formula>
    </cfRule>
  </conditionalFormatting>
  <conditionalFormatting sqref="EU57:EU60">
    <cfRule type="containsText" dxfId="1" priority="243" operator="containsText" text="R+">
      <formula>NOT(ISERROR(SEARCH(("R+"),(EU57))))</formula>
    </cfRule>
  </conditionalFormatting>
  <conditionalFormatting sqref="EV57:EV60">
    <cfRule type="expression" dxfId="0" priority="244">
      <formula>PJ57&gt;0</formula>
    </cfRule>
  </conditionalFormatting>
  <conditionalFormatting sqref="EV57:EV60">
    <cfRule type="expression" dxfId="1" priority="245">
      <formula>PJ57&lt;0</formula>
    </cfRule>
  </conditionalFormatting>
  <conditionalFormatting sqref="EY57:EY60">
    <cfRule type="containsText" dxfId="0" priority="246" operator="containsText" text="D+">
      <formula>NOT(ISERROR(SEARCH(("D+"),(EY57))))</formula>
    </cfRule>
  </conditionalFormatting>
  <conditionalFormatting sqref="EY57:EY60">
    <cfRule type="containsText" dxfId="1" priority="247" operator="containsText" text="R+">
      <formula>NOT(ISERROR(SEARCH(("R+"),(EY57))))</formula>
    </cfRule>
  </conditionalFormatting>
  <conditionalFormatting sqref="FD57:FD60">
    <cfRule type="containsText" dxfId="0" priority="248" operator="containsText" text="D+">
      <formula>NOT(ISERROR(SEARCH(("D+"),(FD57))))</formula>
    </cfRule>
  </conditionalFormatting>
  <conditionalFormatting sqref="FD57:FD60">
    <cfRule type="containsText" dxfId="1" priority="249" operator="containsText" text="R+">
      <formula>NOT(ISERROR(SEARCH(("R+"),(FD57))))</formula>
    </cfRule>
  </conditionalFormatting>
  <conditionalFormatting sqref="FH57:FH60">
    <cfRule type="containsText" dxfId="0" priority="250" operator="containsText" text="D+">
      <formula>NOT(ISERROR(SEARCH(("D+"),(FH57))))</formula>
    </cfRule>
  </conditionalFormatting>
  <conditionalFormatting sqref="FH57:FH60">
    <cfRule type="containsText" dxfId="1" priority="251" operator="containsText" text="R+">
      <formula>NOT(ISERROR(SEARCH(("R+"),(FH57))))</formula>
    </cfRule>
  </conditionalFormatting>
  <conditionalFormatting sqref="FL57:FL60">
    <cfRule type="containsText" dxfId="0" priority="252" operator="containsText" text="D+">
      <formula>NOT(ISERROR(SEARCH(("D+"),(FL57))))</formula>
    </cfRule>
  </conditionalFormatting>
  <conditionalFormatting sqref="FL57:FL60">
    <cfRule type="containsText" dxfId="1" priority="253" operator="containsText" text="R+">
      <formula>NOT(ISERROR(SEARCH(("R+"),(FL57))))</formula>
    </cfRule>
  </conditionalFormatting>
  <conditionalFormatting sqref="FP57:FP60">
    <cfRule type="containsText" dxfId="0" priority="254" operator="containsText" text="D+">
      <formula>NOT(ISERROR(SEARCH(("D+"),(FP57))))</formula>
    </cfRule>
  </conditionalFormatting>
  <conditionalFormatting sqref="FP57:FP60">
    <cfRule type="containsText" dxfId="1" priority="255" operator="containsText" text="R+">
      <formula>NOT(ISERROR(SEARCH(("R+"),(FP57))))</formula>
    </cfRule>
  </conditionalFormatting>
  <conditionalFormatting sqref="ER57:ER60">
    <cfRule type="expression" dxfId="0" priority="256">
      <formula>PI57&gt;0</formula>
    </cfRule>
  </conditionalFormatting>
  <conditionalFormatting sqref="ER57:ER60">
    <cfRule type="expression" dxfId="1" priority="257">
      <formula>PI57&lt;0</formula>
    </cfRule>
  </conditionalFormatting>
  <conditionalFormatting sqref="EM57:EM60">
    <cfRule type="expression" dxfId="0" priority="258">
      <formula>PH57&gt;0</formula>
    </cfRule>
  </conditionalFormatting>
  <conditionalFormatting sqref="EM57:EM60">
    <cfRule type="expression" dxfId="1" priority="259">
      <formula>PH57&lt;0</formula>
    </cfRule>
  </conditionalFormatting>
  <conditionalFormatting sqref="EI57:EI60">
    <cfRule type="expression" dxfId="0" priority="260">
      <formula>PG57&gt;0</formula>
    </cfRule>
  </conditionalFormatting>
  <conditionalFormatting sqref="EI57:EI60">
    <cfRule type="expression" dxfId="1" priority="261">
      <formula>PG57&lt;0</formula>
    </cfRule>
  </conditionalFormatting>
  <conditionalFormatting sqref="EE57:EE60">
    <cfRule type="expression" dxfId="0" priority="262">
      <formula>PF57&gt;0</formula>
    </cfRule>
  </conditionalFormatting>
  <conditionalFormatting sqref="EE57:EE60">
    <cfRule type="expression" dxfId="1" priority="263">
      <formula>PF57&lt;0</formula>
    </cfRule>
  </conditionalFormatting>
  <conditionalFormatting sqref="DZ57:DZ60">
    <cfRule type="expression" dxfId="0" priority="264">
      <formula>PE57&gt;0</formula>
    </cfRule>
  </conditionalFormatting>
  <conditionalFormatting sqref="DZ57:DZ60">
    <cfRule type="expression" dxfId="1" priority="265">
      <formula>PE57&lt;0</formula>
    </cfRule>
  </conditionalFormatting>
  <conditionalFormatting sqref="DU57:DU60">
    <cfRule type="expression" dxfId="0" priority="266">
      <formula>PD57&gt;0</formula>
    </cfRule>
  </conditionalFormatting>
  <conditionalFormatting sqref="DU57:DU60">
    <cfRule type="expression" dxfId="1" priority="267">
      <formula>PD57&lt;0</formula>
    </cfRule>
  </conditionalFormatting>
  <conditionalFormatting sqref="DO57:DO60">
    <cfRule type="expression" dxfId="0" priority="268">
      <formula>PC57&gt;0</formula>
    </cfRule>
  </conditionalFormatting>
  <conditionalFormatting sqref="DO57:DO60">
    <cfRule type="expression" dxfId="1" priority="269">
      <formula>PC57&lt;0</formula>
    </cfRule>
  </conditionalFormatting>
  <conditionalFormatting sqref="DJ57:DJ60">
    <cfRule type="expression" dxfId="0" priority="270">
      <formula>PB57&gt;0</formula>
    </cfRule>
  </conditionalFormatting>
  <conditionalFormatting sqref="DJ57:DJ60">
    <cfRule type="expression" dxfId="1" priority="271">
      <formula>PB57&lt;0</formula>
    </cfRule>
  </conditionalFormatting>
  <conditionalFormatting sqref="DE57:DE60">
    <cfRule type="expression" dxfId="0" priority="272">
      <formula>PA57&gt;0</formula>
    </cfRule>
  </conditionalFormatting>
  <conditionalFormatting sqref="DE57:DE60">
    <cfRule type="expression" dxfId="1" priority="273">
      <formula>PA57&lt;0</formula>
    </cfRule>
  </conditionalFormatting>
  <conditionalFormatting sqref="CZ57:CZ60">
    <cfRule type="expression" dxfId="0" priority="274">
      <formula>OZ57&gt;0</formula>
    </cfRule>
  </conditionalFormatting>
  <conditionalFormatting sqref="CZ57:CZ60">
    <cfRule type="expression" dxfId="1" priority="275">
      <formula>OZ57&lt;0</formula>
    </cfRule>
  </conditionalFormatting>
  <conditionalFormatting sqref="CV57:CV60">
    <cfRule type="expression" dxfId="0" priority="276">
      <formula>OY57&gt;0</formula>
    </cfRule>
  </conditionalFormatting>
  <conditionalFormatting sqref="CV57:CV60">
    <cfRule type="expression" dxfId="1" priority="277">
      <formula>OY57&lt;0</formula>
    </cfRule>
  </conditionalFormatting>
  <conditionalFormatting sqref="CQ57:CQ60">
    <cfRule type="expression" dxfId="0" priority="278">
      <formula>OX57&gt;0</formula>
    </cfRule>
  </conditionalFormatting>
  <conditionalFormatting sqref="CQ57:CQ60">
    <cfRule type="expression" dxfId="1" priority="279">
      <formula>OX57&lt;0</formula>
    </cfRule>
  </conditionalFormatting>
  <conditionalFormatting sqref="CM57:CM60">
    <cfRule type="expression" dxfId="0" priority="280">
      <formula>OW57&gt;0</formula>
    </cfRule>
  </conditionalFormatting>
  <conditionalFormatting sqref="CM57:CM60">
    <cfRule type="expression" dxfId="1" priority="281">
      <formula>OW57&lt;0</formula>
    </cfRule>
  </conditionalFormatting>
  <conditionalFormatting sqref="CI57:CI60">
    <cfRule type="expression" dxfId="0" priority="282">
      <formula>OV57&gt;0</formula>
    </cfRule>
  </conditionalFormatting>
  <conditionalFormatting sqref="CI57:CI60">
    <cfRule type="expression" dxfId="1" priority="283">
      <formula>OV57&lt;0</formula>
    </cfRule>
  </conditionalFormatting>
  <conditionalFormatting sqref="CE57:CE60">
    <cfRule type="expression" dxfId="0" priority="284">
      <formula>OU57&gt;0</formula>
    </cfRule>
  </conditionalFormatting>
  <conditionalFormatting sqref="CE57:CE60">
    <cfRule type="expression" dxfId="1" priority="285">
      <formula>OU57&lt;0</formula>
    </cfRule>
  </conditionalFormatting>
  <conditionalFormatting sqref="BY57:BY60">
    <cfRule type="expression" dxfId="0" priority="286">
      <formula>OT57&gt;0</formula>
    </cfRule>
  </conditionalFormatting>
  <conditionalFormatting sqref="BY57:BY60">
    <cfRule type="expression" dxfId="1" priority="287">
      <formula>OT57&lt;0</formula>
    </cfRule>
  </conditionalFormatting>
  <conditionalFormatting sqref="BU57:BU60">
    <cfRule type="expression" dxfId="0" priority="288">
      <formula>OS57&gt;0</formula>
    </cfRule>
  </conditionalFormatting>
  <conditionalFormatting sqref="BU57:BU60">
    <cfRule type="expression" dxfId="1" priority="289">
      <formula>OS57&lt;0</formula>
    </cfRule>
  </conditionalFormatting>
  <conditionalFormatting sqref="BP57:BP60">
    <cfRule type="expression" dxfId="0" priority="290">
      <formula>OR57&gt;0</formula>
    </cfRule>
  </conditionalFormatting>
  <conditionalFormatting sqref="BP57:BP60">
    <cfRule type="expression" dxfId="1" priority="291">
      <formula>OR57&lt;0</formula>
    </cfRule>
  </conditionalFormatting>
  <conditionalFormatting sqref="BK57:BK60">
    <cfRule type="expression" dxfId="0" priority="292">
      <formula>OQ57&gt;0</formula>
    </cfRule>
  </conditionalFormatting>
  <conditionalFormatting sqref="BK57:BK60">
    <cfRule type="expression" dxfId="1" priority="293">
      <formula>OQ57&lt;0</formula>
    </cfRule>
  </conditionalFormatting>
  <conditionalFormatting sqref="BG57:BG60">
    <cfRule type="expression" dxfId="0" priority="294">
      <formula>OP57&gt;0</formula>
    </cfRule>
  </conditionalFormatting>
  <conditionalFormatting sqref="BG57:BG60">
    <cfRule type="expression" dxfId="1" priority="295">
      <formula>OP57&lt;0</formula>
    </cfRule>
  </conditionalFormatting>
  <conditionalFormatting sqref="BB57:BB60">
    <cfRule type="expression" dxfId="0" priority="296">
      <formula>OO57&gt;0</formula>
    </cfRule>
  </conditionalFormatting>
  <conditionalFormatting sqref="BB57:BB60">
    <cfRule type="expression" dxfId="1" priority="297">
      <formula>OO57&lt;0</formula>
    </cfRule>
  </conditionalFormatting>
  <conditionalFormatting sqref="AX57:AX60">
    <cfRule type="expression" dxfId="0" priority="298">
      <formula>ON57&gt;0</formula>
    </cfRule>
  </conditionalFormatting>
  <conditionalFormatting sqref="AX57:AX60">
    <cfRule type="expression" dxfId="1" priority="299">
      <formula>ON57&lt;0</formula>
    </cfRule>
  </conditionalFormatting>
  <conditionalFormatting sqref="AT57:AT60">
    <cfRule type="expression" dxfId="0" priority="300">
      <formula>OM57&gt;0</formula>
    </cfRule>
  </conditionalFormatting>
  <conditionalFormatting sqref="AT57:AT60">
    <cfRule type="expression" dxfId="1" priority="301">
      <formula>OM57&lt;0</formula>
    </cfRule>
  </conditionalFormatting>
  <conditionalFormatting sqref="AO57:AO60">
    <cfRule type="expression" dxfId="0" priority="302">
      <formula>OL57&gt;0</formula>
    </cfRule>
  </conditionalFormatting>
  <conditionalFormatting sqref="AO57:AO60">
    <cfRule type="expression" dxfId="1" priority="303">
      <formula>OL57&lt;0</formula>
    </cfRule>
  </conditionalFormatting>
  <conditionalFormatting sqref="AK57:AK60">
    <cfRule type="expression" dxfId="0" priority="304">
      <formula>OK57&gt;0</formula>
    </cfRule>
  </conditionalFormatting>
  <conditionalFormatting sqref="AK57:AK60">
    <cfRule type="expression" dxfId="1" priority="305">
      <formula>OK57&lt;0</formula>
    </cfRule>
  </conditionalFormatting>
  <conditionalFormatting sqref="AG57:AG60">
    <cfRule type="expression" dxfId="0" priority="306">
      <formula>OJ57&gt;0</formula>
    </cfRule>
  </conditionalFormatting>
  <conditionalFormatting sqref="AG57:AG60">
    <cfRule type="expression" dxfId="1" priority="307">
      <formula>OJ57&lt;0</formula>
    </cfRule>
  </conditionalFormatting>
  <conditionalFormatting sqref="AB57:AB60">
    <cfRule type="expression" dxfId="0" priority="308">
      <formula>OI57&gt;0</formula>
    </cfRule>
  </conditionalFormatting>
  <conditionalFormatting sqref="AB57:AB60">
    <cfRule type="expression" dxfId="1" priority="309">
      <formula>OI57&lt;0</formula>
    </cfRule>
  </conditionalFormatting>
  <conditionalFormatting sqref="W57:W60">
    <cfRule type="expression" dxfId="0" priority="310">
      <formula>OH57&gt;0</formula>
    </cfRule>
  </conditionalFormatting>
  <conditionalFormatting sqref="W57:W60">
    <cfRule type="expression" dxfId="1" priority="311">
      <formula>OH57&lt;0</formula>
    </cfRule>
  </conditionalFormatting>
  <conditionalFormatting sqref="R57:R60">
    <cfRule type="expression" dxfId="0" priority="312">
      <formula>OG57&gt;0</formula>
    </cfRule>
  </conditionalFormatting>
  <conditionalFormatting sqref="R57:R60">
    <cfRule type="expression" dxfId="1" priority="313">
      <formula>OG57&lt;0</formula>
    </cfRule>
  </conditionalFormatting>
  <conditionalFormatting sqref="N57:N60">
    <cfRule type="expression" dxfId="0" priority="314">
      <formula>OF57&gt;0</formula>
    </cfRule>
  </conditionalFormatting>
  <conditionalFormatting sqref="N57:N60">
    <cfRule type="expression" dxfId="1" priority="315">
      <formula>OF57&lt;0</formula>
    </cfRule>
  </conditionalFormatting>
  <conditionalFormatting sqref="J57:J60">
    <cfRule type="expression" dxfId="0" priority="316">
      <formula>OE57&gt;0</formula>
    </cfRule>
  </conditionalFormatting>
  <conditionalFormatting sqref="J57:J60">
    <cfRule type="expression" dxfId="1" priority="317">
      <formula>OE57&lt;0</formula>
    </cfRule>
  </conditionalFormatting>
  <conditionalFormatting sqref="FQ57:FQ60">
    <cfRule type="expression" dxfId="0" priority="318">
      <formula>PO57&gt;0</formula>
    </cfRule>
  </conditionalFormatting>
  <conditionalFormatting sqref="FQ57:FQ60">
    <cfRule type="expression" dxfId="1" priority="319">
      <formula>PO57&lt;0</formula>
    </cfRule>
  </conditionalFormatting>
  <conditionalFormatting sqref="FM57:FM60">
    <cfRule type="expression" dxfId="0" priority="320">
      <formula>PN57&gt;0</formula>
    </cfRule>
  </conditionalFormatting>
  <conditionalFormatting sqref="FM57:FM60">
    <cfRule type="expression" dxfId="1" priority="321">
      <formula>PN57&lt;0</formula>
    </cfRule>
  </conditionalFormatting>
  <conditionalFormatting sqref="FI57:FI60">
    <cfRule type="expression" dxfId="0" priority="322">
      <formula>PM57&gt;0</formula>
    </cfRule>
  </conditionalFormatting>
  <conditionalFormatting sqref="FI57:FI60">
    <cfRule type="expression" dxfId="1" priority="323">
      <formula>PM57&lt;0</formula>
    </cfRule>
  </conditionalFormatting>
  <conditionalFormatting sqref="FE57:FE60">
    <cfRule type="expression" dxfId="0" priority="324">
      <formula>PL57&gt;0</formula>
    </cfRule>
  </conditionalFormatting>
  <conditionalFormatting sqref="FE57:FE60">
    <cfRule type="expression" dxfId="1" priority="325">
      <formula>PL57&lt;0</formula>
    </cfRule>
  </conditionalFormatting>
  <conditionalFormatting sqref="EZ57:EZ60">
    <cfRule type="expression" dxfId="0" priority="326">
      <formula>PK57&gt;0</formula>
    </cfRule>
  </conditionalFormatting>
  <conditionalFormatting sqref="EZ57:EZ60">
    <cfRule type="expression" dxfId="1" priority="327">
      <formula>PK57&lt;0</formula>
    </cfRule>
  </conditionalFormatting>
  <conditionalFormatting sqref="HD57 HD59">
    <cfRule type="cellIs" dxfId="2" priority="328" operator="greaterThan">
      <formula>0.5</formula>
    </cfRule>
  </conditionalFormatting>
  <conditionalFormatting sqref="K57:K60">
    <cfRule type="expression" dxfId="0" priority="329">
      <formula>K57&gt;L57</formula>
    </cfRule>
  </conditionalFormatting>
  <conditionalFormatting sqref="L57:L60">
    <cfRule type="expression" dxfId="1" priority="330">
      <formula>L57&gt;K57</formula>
    </cfRule>
  </conditionalFormatting>
  <conditionalFormatting sqref="O57:O60">
    <cfRule type="expression" dxfId="0" priority="331">
      <formula>O57&gt;P57</formula>
    </cfRule>
  </conditionalFormatting>
  <conditionalFormatting sqref="P57:P60">
    <cfRule type="expression" dxfId="1" priority="332">
      <formula>P57&gt;O57</formula>
    </cfRule>
  </conditionalFormatting>
  <conditionalFormatting sqref="S57:S60">
    <cfRule type="expression" dxfId="0" priority="333">
      <formula>S57&gt;T57</formula>
    </cfRule>
  </conditionalFormatting>
  <conditionalFormatting sqref="T57:T60">
    <cfRule type="expression" dxfId="1" priority="334">
      <formula>T57&gt;S57</formula>
    </cfRule>
  </conditionalFormatting>
  <conditionalFormatting sqref="X57:X60">
    <cfRule type="expression" dxfId="0" priority="335">
      <formula>X57&gt;Y57</formula>
    </cfRule>
  </conditionalFormatting>
  <conditionalFormatting sqref="Y57:Y60">
    <cfRule type="expression" dxfId="1" priority="336">
      <formula>Y57&gt;X57</formula>
    </cfRule>
  </conditionalFormatting>
  <conditionalFormatting sqref="AC57:AC60">
    <cfRule type="expression" dxfId="0" priority="337">
      <formula>AC57&gt;AD57</formula>
    </cfRule>
  </conditionalFormatting>
  <conditionalFormatting sqref="AD57:AD60">
    <cfRule type="expression" dxfId="1" priority="338">
      <formula>AD57&gt;AC57</formula>
    </cfRule>
  </conditionalFormatting>
  <conditionalFormatting sqref="AH57:AH60">
    <cfRule type="expression" dxfId="0" priority="339">
      <formula>AH57&gt;AI57</formula>
    </cfRule>
  </conditionalFormatting>
  <conditionalFormatting sqref="AI57:AI60">
    <cfRule type="expression" dxfId="1" priority="340">
      <formula>AI57&gt;AH57</formula>
    </cfRule>
  </conditionalFormatting>
  <conditionalFormatting sqref="AL57:AL60">
    <cfRule type="expression" dxfId="0" priority="341">
      <formula>AL57&gt;AM57</formula>
    </cfRule>
  </conditionalFormatting>
  <conditionalFormatting sqref="AM57:AM60">
    <cfRule type="expression" dxfId="1" priority="342">
      <formula>AM57&gt;AL57</formula>
    </cfRule>
  </conditionalFormatting>
  <conditionalFormatting sqref="AP57:AP60">
    <cfRule type="expression" dxfId="0" priority="343">
      <formula>AP57&gt;AQ57</formula>
    </cfRule>
  </conditionalFormatting>
  <conditionalFormatting sqref="AQ57:AQ60">
    <cfRule type="expression" dxfId="1" priority="344">
      <formula>AQ57&gt;AP57</formula>
    </cfRule>
  </conditionalFormatting>
  <conditionalFormatting sqref="AU57:AU60">
    <cfRule type="expression" dxfId="0" priority="345">
      <formula>AU57&gt;AV57</formula>
    </cfRule>
  </conditionalFormatting>
  <conditionalFormatting sqref="AV57:AV60">
    <cfRule type="expression" dxfId="1" priority="346">
      <formula>AV57&gt;AU57</formula>
    </cfRule>
  </conditionalFormatting>
  <conditionalFormatting sqref="AY57:AY60">
    <cfRule type="expression" dxfId="0" priority="347">
      <formula>AY57&gt;AZ57</formula>
    </cfRule>
  </conditionalFormatting>
  <conditionalFormatting sqref="AZ57:AZ60">
    <cfRule type="expression" dxfId="1" priority="348">
      <formula>AZ57&gt;AY57</formula>
    </cfRule>
  </conditionalFormatting>
  <conditionalFormatting sqref="BC57:BC60">
    <cfRule type="expression" dxfId="0" priority="349">
      <formula>BC57&gt;BD57</formula>
    </cfRule>
  </conditionalFormatting>
  <conditionalFormatting sqref="BD57:BD60">
    <cfRule type="expression" dxfId="1" priority="350">
      <formula>BD57&gt;BC57</formula>
    </cfRule>
  </conditionalFormatting>
  <conditionalFormatting sqref="BH57:BH60">
    <cfRule type="expression" dxfId="0" priority="351">
      <formula>BH57&gt;BI57</formula>
    </cfRule>
  </conditionalFormatting>
  <conditionalFormatting sqref="BI57:BI60">
    <cfRule type="expression" dxfId="1" priority="352">
      <formula>BI57&gt;BH57</formula>
    </cfRule>
  </conditionalFormatting>
  <conditionalFormatting sqref="BL57:BL60">
    <cfRule type="expression" dxfId="0" priority="353">
      <formula>BL57&gt;BM57</formula>
    </cfRule>
  </conditionalFormatting>
  <conditionalFormatting sqref="BM57:BM60">
    <cfRule type="expression" dxfId="1" priority="354">
      <formula>BM57&gt;BL57</formula>
    </cfRule>
  </conditionalFormatting>
  <conditionalFormatting sqref="BQ57:BQ60">
    <cfRule type="expression" dxfId="0" priority="355">
      <formula>BQ57&gt;BR57</formula>
    </cfRule>
  </conditionalFormatting>
  <conditionalFormatting sqref="BR57:BR60">
    <cfRule type="expression" dxfId="1" priority="356">
      <formula>BR57&gt;BQ57</formula>
    </cfRule>
  </conditionalFormatting>
  <conditionalFormatting sqref="BV57:BV60">
    <cfRule type="expression" dxfId="0" priority="357">
      <formula>BV57&gt;BW57</formula>
    </cfRule>
  </conditionalFormatting>
  <conditionalFormatting sqref="BW57:BW60">
    <cfRule type="expression" dxfId="1" priority="358">
      <formula>BW57&gt;BV57</formula>
    </cfRule>
  </conditionalFormatting>
  <conditionalFormatting sqref="BZ57:BZ60">
    <cfRule type="expression" dxfId="0" priority="359">
      <formula>BZ57&gt;CA57</formula>
    </cfRule>
  </conditionalFormatting>
  <conditionalFormatting sqref="CA57:CA60">
    <cfRule type="expression" dxfId="1" priority="360">
      <formula>CA57&gt;BZ57</formula>
    </cfRule>
  </conditionalFormatting>
  <conditionalFormatting sqref="CF57:CF60">
    <cfRule type="expression" dxfId="0" priority="361">
      <formula>CF57&gt;CG57</formula>
    </cfRule>
  </conditionalFormatting>
  <conditionalFormatting sqref="CG57:CG60">
    <cfRule type="expression" dxfId="1" priority="362">
      <formula>CG57&gt;CF57</formula>
    </cfRule>
  </conditionalFormatting>
  <conditionalFormatting sqref="CJ57:CJ60">
    <cfRule type="expression" dxfId="0" priority="363">
      <formula>CJ57&gt;CK57</formula>
    </cfRule>
  </conditionalFormatting>
  <conditionalFormatting sqref="CK57:CK60">
    <cfRule type="expression" dxfId="1" priority="364">
      <formula>CK57&gt;CJ57</formula>
    </cfRule>
  </conditionalFormatting>
  <conditionalFormatting sqref="CN57:CN60">
    <cfRule type="expression" dxfId="0" priority="365">
      <formula>CN57&gt;CO57</formula>
    </cfRule>
  </conditionalFormatting>
  <conditionalFormatting sqref="CO57:CO60">
    <cfRule type="expression" dxfId="1" priority="366">
      <formula>CO57&gt;CN57</formula>
    </cfRule>
  </conditionalFormatting>
  <conditionalFormatting sqref="CR57:CR60">
    <cfRule type="expression" dxfId="0" priority="367">
      <formula>CR57&gt;CS57</formula>
    </cfRule>
  </conditionalFormatting>
  <conditionalFormatting sqref="CS57:CS60">
    <cfRule type="expression" dxfId="1" priority="368">
      <formula>CS57&gt;CR57</formula>
    </cfRule>
  </conditionalFormatting>
  <conditionalFormatting sqref="CW57:CW60">
    <cfRule type="expression" dxfId="0" priority="369">
      <formula>CW57&gt;CX57</formula>
    </cfRule>
  </conditionalFormatting>
  <conditionalFormatting sqref="CX57:CX60">
    <cfRule type="expression" dxfId="1" priority="370">
      <formula>CX57&gt;CW57</formula>
    </cfRule>
  </conditionalFormatting>
  <conditionalFormatting sqref="DA57:DA60">
    <cfRule type="expression" dxfId="0" priority="371">
      <formula>DA57&gt;DB57</formula>
    </cfRule>
  </conditionalFormatting>
  <conditionalFormatting sqref="DB57:DB60">
    <cfRule type="expression" dxfId="1" priority="372">
      <formula>DB57&gt;DA57</formula>
    </cfRule>
  </conditionalFormatting>
  <conditionalFormatting sqref="DF57:DF60">
    <cfRule type="expression" dxfId="0" priority="373">
      <formula>DF57&gt;DG57</formula>
    </cfRule>
  </conditionalFormatting>
  <conditionalFormatting sqref="DG57:DG60">
    <cfRule type="expression" dxfId="1" priority="374">
      <formula>DG57&gt;DF57</formula>
    </cfRule>
  </conditionalFormatting>
  <conditionalFormatting sqref="DK57:DK60">
    <cfRule type="expression" dxfId="0" priority="375">
      <formula>DK57&gt;DL57</formula>
    </cfRule>
  </conditionalFormatting>
  <conditionalFormatting sqref="DL57:DL60">
    <cfRule type="expression" dxfId="1" priority="376">
      <formula>DL57&gt;DK57</formula>
    </cfRule>
  </conditionalFormatting>
  <conditionalFormatting sqref="DP57:DP60">
    <cfRule type="expression" dxfId="0" priority="377">
      <formula>DP57&gt;DQ57</formula>
    </cfRule>
  </conditionalFormatting>
  <conditionalFormatting sqref="DQ57:DQ60">
    <cfRule type="expression" dxfId="1" priority="378">
      <formula>DQ57&gt;DP57</formula>
    </cfRule>
  </conditionalFormatting>
  <conditionalFormatting sqref="DV57:DV60">
    <cfRule type="expression" dxfId="0" priority="379">
      <formula>DV57&gt;DW57</formula>
    </cfRule>
  </conditionalFormatting>
  <conditionalFormatting sqref="DW57">
    <cfRule type="expression" dxfId="1" priority="380">
      <formula>DW57&gt;DV57</formula>
    </cfRule>
  </conditionalFormatting>
  <conditionalFormatting sqref="EA57:EA60">
    <cfRule type="expression" dxfId="0" priority="381">
      <formula>EA57&gt;EB57</formula>
    </cfRule>
  </conditionalFormatting>
  <conditionalFormatting sqref="EB57:EB60">
    <cfRule type="expression" dxfId="1" priority="382">
      <formula>EB57&gt;EA57</formula>
    </cfRule>
  </conditionalFormatting>
  <conditionalFormatting sqref="EF57:EF60">
    <cfRule type="expression" dxfId="0" priority="383">
      <formula>EF57&gt;EG57</formula>
    </cfRule>
  </conditionalFormatting>
  <conditionalFormatting sqref="EG57:EG60">
    <cfRule type="expression" dxfId="1" priority="384">
      <formula>EG57&gt;EF57</formula>
    </cfRule>
  </conditionalFormatting>
  <conditionalFormatting sqref="EJ57:EJ60">
    <cfRule type="expression" dxfId="0" priority="385">
      <formula>EJ57&gt;EK57</formula>
    </cfRule>
  </conditionalFormatting>
  <conditionalFormatting sqref="EK57:EK60">
    <cfRule type="expression" dxfId="1" priority="386">
      <formula>EK57&gt;EJ57</formula>
    </cfRule>
  </conditionalFormatting>
  <conditionalFormatting sqref="EN57:EN60">
    <cfRule type="expression" dxfId="0" priority="387">
      <formula>EN57&gt;EO57</formula>
    </cfRule>
  </conditionalFormatting>
  <conditionalFormatting sqref="EO57:EO60">
    <cfRule type="expression" dxfId="1" priority="388">
      <formula>EO57&gt;EN57</formula>
    </cfRule>
  </conditionalFormatting>
  <conditionalFormatting sqref="ES57:ES60">
    <cfRule type="expression" dxfId="0" priority="389">
      <formula>ES57&gt;ET57</formula>
    </cfRule>
  </conditionalFormatting>
  <conditionalFormatting sqref="ET57:ET60">
    <cfRule type="expression" dxfId="1" priority="390">
      <formula>ET57&gt;ES57</formula>
    </cfRule>
  </conditionalFormatting>
  <conditionalFormatting sqref="EW57:EW60">
    <cfRule type="expression" dxfId="0" priority="391">
      <formula>EW57&gt;EX57</formula>
    </cfRule>
  </conditionalFormatting>
  <conditionalFormatting sqref="EX57:EX60">
    <cfRule type="expression" dxfId="1" priority="392">
      <formula>EX57&gt;EW57</formula>
    </cfRule>
  </conditionalFormatting>
  <conditionalFormatting sqref="FA57:FA60">
    <cfRule type="expression" dxfId="0" priority="393">
      <formula>FA57&gt;FB57</formula>
    </cfRule>
  </conditionalFormatting>
  <conditionalFormatting sqref="FB57:FB60">
    <cfRule type="expression" dxfId="1" priority="394">
      <formula>FB57&gt;FA57</formula>
    </cfRule>
  </conditionalFormatting>
  <conditionalFormatting sqref="FF57:FF60">
    <cfRule type="expression" dxfId="0" priority="395">
      <formula>FF57&gt;FG57</formula>
    </cfRule>
  </conditionalFormatting>
  <conditionalFormatting sqref="FG57:FG60">
    <cfRule type="expression" dxfId="1" priority="396">
      <formula>FG57&gt;FF57</formula>
    </cfRule>
  </conditionalFormatting>
  <conditionalFormatting sqref="FJ57:FJ60">
    <cfRule type="expression" dxfId="0" priority="397">
      <formula>FJ57&gt;FK57</formula>
    </cfRule>
  </conditionalFormatting>
  <conditionalFormatting sqref="FK57:FK60">
    <cfRule type="expression" dxfId="1" priority="398">
      <formula>FK57&gt;FJ57</formula>
    </cfRule>
  </conditionalFormatting>
  <conditionalFormatting sqref="FN57:FN60">
    <cfRule type="expression" dxfId="0" priority="399">
      <formula>FN57&gt;FO57</formula>
    </cfRule>
  </conditionalFormatting>
  <conditionalFormatting sqref="FO57:FO60">
    <cfRule type="expression" dxfId="1" priority="400">
      <formula>FO57&gt;FN57</formula>
    </cfRule>
  </conditionalFormatting>
  <conditionalFormatting sqref="FR57:FR60">
    <cfRule type="expression" dxfId="0" priority="401">
      <formula>FR57&gt;FS57</formula>
    </cfRule>
  </conditionalFormatting>
  <conditionalFormatting sqref="FS57:FS60">
    <cfRule type="expression" dxfId="1" priority="402">
      <formula>FS57&gt;FR57</formula>
    </cfRule>
  </conditionalFormatting>
  <conditionalFormatting sqref="FV57:FV58 FV60">
    <cfRule type="expression" dxfId="0" priority="403">
      <formula>FV57&gt;FW57</formula>
    </cfRule>
  </conditionalFormatting>
  <conditionalFormatting sqref="FW57:FW60">
    <cfRule type="expression" dxfId="1" priority="404">
      <formula>FW57&gt;FV57</formula>
    </cfRule>
  </conditionalFormatting>
  <conditionalFormatting sqref="FX59">
    <cfRule type="expression" dxfId="4" priority="405">
      <formula>FX59&gt;FY59</formula>
    </cfRule>
  </conditionalFormatting>
  <conditionalFormatting sqref="B3:B54">
    <cfRule type="expression" dxfId="0" priority="406">
      <formula>B3&gt;C3</formula>
    </cfRule>
  </conditionalFormatting>
  <conditionalFormatting sqref="C3:D54">
    <cfRule type="expression" dxfId="1" priority="407">
      <formula>C3&gt;B3</formula>
    </cfRule>
  </conditionalFormatting>
  <conditionalFormatting sqref="FV28">
    <cfRule type="expression" dxfId="0" priority="408">
      <formula>FV28&gt;FW28</formula>
    </cfRule>
  </conditionalFormatting>
  <conditionalFormatting sqref="FV33">
    <cfRule type="expression" dxfId="0" priority="409">
      <formula>FV33&gt;FW33</formula>
    </cfRule>
  </conditionalFormatting>
  <conditionalFormatting sqref="GD45">
    <cfRule type="expression" dxfId="3" priority="410">
      <formula>GD45&gt;GC45</formula>
    </cfRule>
  </conditionalFormatting>
  <conditionalFormatting sqref="GD48">
    <cfRule type="expression" dxfId="3" priority="411">
      <formula>GD48&gt;GC48</formula>
    </cfRule>
  </conditionalFormatting>
  <conditionalFormatting sqref="GD3:GD42">
    <cfRule type="expression" dxfId="3" priority="412">
      <formula>GD3&gt;GC3</formula>
    </cfRule>
  </conditionalFormatting>
  <conditionalFormatting sqref="GW4:GY42 GW44:GY54">
    <cfRule type="cellIs" dxfId="3" priority="413" operator="greaterThan">
      <formula>50</formula>
    </cfRule>
  </conditionalFormatting>
  <conditionalFormatting sqref="GV58:GV59">
    <cfRule type="expression" dxfId="0" priority="414">
      <formula>GV58&gt;GW58</formula>
    </cfRule>
  </conditionalFormatting>
  <conditionalFormatting sqref="GX59">
    <cfRule type="cellIs" dxfId="3" priority="415" operator="greaterThan">
      <formula>50</formula>
    </cfRule>
  </conditionalFormatting>
  <conditionalFormatting sqref="GX58">
    <cfRule type="cellIs" dxfId="3" priority="416" operator="greaterThan">
      <formula>50</formula>
    </cfRule>
  </conditionalFormatting>
  <conditionalFormatting sqref="GX57">
    <cfRule type="cellIs" dxfId="3" priority="417" operator="greaterThan">
      <formula>50</formula>
    </cfRule>
  </conditionalFormatting>
  <conditionalFormatting sqref="GY57">
    <cfRule type="cellIs" dxfId="3" priority="418" operator="greaterThan">
      <formula>50</formula>
    </cfRule>
  </conditionalFormatting>
  <conditionalFormatting sqref="GY58">
    <cfRule type="cellIs" dxfId="3" priority="419" operator="greaterThan">
      <formula>50</formula>
    </cfRule>
  </conditionalFormatting>
  <conditionalFormatting sqref="GY59">
    <cfRule type="cellIs" dxfId="3" priority="420" operator="greaterThan">
      <formula>50</formula>
    </cfRule>
  </conditionalFormatting>
  <conditionalFormatting sqref="GV3:GV42 GV44:GV54">
    <cfRule type="cellIs" dxfId="0" priority="421" operator="greaterThan">
      <formula>50</formula>
    </cfRule>
  </conditionalFormatting>
  <conditionalFormatting sqref="GI3:GI42">
    <cfRule type="expression" dxfId="3" priority="422">
      <formula>GI3&gt;GH3</formula>
    </cfRule>
  </conditionalFormatting>
  <conditionalFormatting sqref="GN3:GN42">
    <cfRule type="expression" dxfId="3" priority="423">
      <formula>GN3&gt;GM3</formula>
    </cfRule>
  </conditionalFormatting>
  <conditionalFormatting sqref="GS4:GS9 GS12:GS42">
    <cfRule type="expression" dxfId="3" priority="424">
      <formula>GS4&gt;GR4</formula>
    </cfRule>
  </conditionalFormatting>
  <conditionalFormatting sqref="GS10:GS11">
    <cfRule type="expression" dxfId="3" priority="425">
      <formula>GS10&gt;GR10</formula>
    </cfRule>
  </conditionalFormatting>
  <conditionalFormatting sqref="GS3">
    <cfRule type="expression" dxfId="3" priority="426">
      <formula>GS3&gt;GR3</formula>
    </cfRule>
  </conditionalFormatting>
  <conditionalFormatting sqref="HB50:HB54">
    <cfRule type="expression" dxfId="0" priority="427">
      <formula>HB50&gt;HC50</formula>
    </cfRule>
  </conditionalFormatting>
  <conditionalFormatting sqref="HE50:HE54">
    <cfRule type="containsText" dxfId="0" priority="428" operator="containsText" text="D+">
      <formula>NOT(ISERROR(SEARCH(("D+"),(HE50))))</formula>
    </cfRule>
  </conditionalFormatting>
  <conditionalFormatting sqref="HE50:HE54">
    <cfRule type="containsText" dxfId="3" priority="429" operator="containsText" text="W+">
      <formula>NOT(ISERROR(SEARCH(("W+"),(HE50))))</formula>
    </cfRule>
  </conditionalFormatting>
  <conditionalFormatting sqref="HF50:HF54">
    <cfRule type="expression" dxfId="0" priority="430">
      <formula>QJ50&gt;0</formula>
    </cfRule>
  </conditionalFormatting>
  <conditionalFormatting sqref="HF50:HF54">
    <cfRule type="expression" dxfId="3" priority="431">
      <formula>QJ50&lt;0</formula>
    </cfRule>
  </conditionalFormatting>
  <conditionalFormatting sqref="HG50:HG54">
    <cfRule type="expression" dxfId="0" priority="432">
      <formula>HG50&gt;HH50</formula>
    </cfRule>
  </conditionalFormatting>
  <conditionalFormatting sqref="HI50:HI54">
    <cfRule type="containsText" dxfId="0" priority="433" operator="containsText" text="D+">
      <formula>NOT(ISERROR(SEARCH(("D+"),(HI50))))</formula>
    </cfRule>
  </conditionalFormatting>
  <conditionalFormatting sqref="HI50:HI54">
    <cfRule type="containsText" dxfId="3" priority="434" operator="containsText" text="W+">
      <formula>NOT(ISERROR(SEARCH(("W+"),(HI50))))</formula>
    </cfRule>
  </conditionalFormatting>
  <conditionalFormatting sqref="HJ50:HJ54">
    <cfRule type="expression" dxfId="0" priority="435">
      <formula>QK50&gt;0</formula>
    </cfRule>
  </conditionalFormatting>
  <conditionalFormatting sqref="HJ50:HJ54">
    <cfRule type="expression" dxfId="3" priority="436">
      <formula>QK50&lt;0</formula>
    </cfRule>
  </conditionalFormatting>
  <conditionalFormatting sqref="HC3:HC42 HC44:HC59">
    <cfRule type="expression" dxfId="2" priority="437">
      <formula>HC3&gt;HB3</formula>
    </cfRule>
  </conditionalFormatting>
  <conditionalFormatting sqref="HH3:HH10 HH12:HH42 HH44:HH59">
    <cfRule type="expression" dxfId="2" priority="438">
      <formula>HH3&gt;HG3</formula>
    </cfRule>
  </conditionalFormatting>
  <conditionalFormatting sqref="DW58:DW60">
    <cfRule type="expression" dxfId="1" priority="439">
      <formula>DW58&gt;DV58</formula>
    </cfRule>
  </conditionalFormatting>
  <conditionalFormatting sqref="BC3:BC57">
    <cfRule type="expression" dxfId="5" priority="440">
      <formula>if(BC3&gt;BD3, BC3&gt;BE3)</formula>
    </cfRule>
  </conditionalFormatting>
  <conditionalFormatting sqref="BD3:BD57">
    <cfRule type="expression" dxfId="6" priority="441">
      <formula>if(BD3&gt;BC3, BD3&gt;BE3)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3" width="7.14"/>
    <col customWidth="1" min="4" max="5" width="2.71"/>
    <col customWidth="1" min="6" max="7" width="7.14"/>
    <col customWidth="1" min="8" max="9" width="2.71"/>
    <col customWidth="1" min="10" max="11" width="7.14"/>
    <col customWidth="1" min="12" max="13" width="2.71"/>
    <col customWidth="1" min="14" max="15" width="7.14"/>
    <col customWidth="1" min="16" max="17" width="2.71"/>
    <col customWidth="1" min="18" max="19" width="7.14"/>
    <col customWidth="1" min="20" max="21" width="2.71"/>
    <col customWidth="1" min="22" max="23" width="7.14"/>
    <col customWidth="1" min="24" max="25" width="2.71"/>
    <col customWidth="1" min="26" max="27" width="7.14"/>
    <col customWidth="1" min="28" max="29" width="2.71"/>
    <col customWidth="1" min="30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3" width="7.14"/>
    <col customWidth="1" min="44" max="45" width="2.71"/>
    <col customWidth="1" min="46" max="47" width="7.14"/>
    <col customWidth="1" min="48" max="49" width="2.71"/>
    <col customWidth="1" min="50" max="51" width="7.14"/>
    <col customWidth="1" min="52" max="53" width="2.71"/>
    <col customWidth="1" min="54" max="55" width="7.14"/>
    <col customWidth="1" min="56" max="57" width="2.71"/>
    <col customWidth="1" min="58" max="59" width="7.14"/>
    <col customWidth="1" min="60" max="61" width="2.71"/>
    <col customWidth="1" min="62" max="63" width="7.14"/>
    <col customWidth="1" min="64" max="65" width="2.71"/>
    <col customWidth="1" min="66" max="67" width="7.14"/>
    <col customWidth="1" min="68" max="69" width="2.71"/>
    <col customWidth="1" min="70" max="71" width="7.14"/>
    <col customWidth="1" min="72" max="73" width="2.71"/>
    <col customWidth="1" min="74" max="75" width="7.14"/>
    <col customWidth="1" min="76" max="77" width="2.71"/>
    <col customWidth="1" min="78" max="79" width="7.14"/>
    <col customWidth="1" min="80" max="81" width="2.71"/>
    <col customWidth="1" min="82" max="83" width="7.14"/>
    <col customWidth="1" min="84" max="85" width="2.71"/>
    <col customWidth="1" min="86" max="87" width="7.14"/>
    <col customWidth="1" min="88" max="89" width="2.71"/>
    <col customWidth="1" min="90" max="91" width="7.14"/>
    <col customWidth="1" min="92" max="93" width="2.71"/>
    <col customWidth="1" min="94" max="95" width="7.14"/>
    <col customWidth="1" min="96" max="97" width="2.71"/>
    <col customWidth="1" min="98" max="99" width="7.14"/>
    <col customWidth="1" min="100" max="101" width="2.71"/>
    <col customWidth="1" min="102" max="103" width="7.14"/>
    <col customWidth="1" min="104" max="105" width="2.71"/>
    <col customWidth="1" min="106" max="107" width="7.14"/>
    <col customWidth="1" min="108" max="109" width="2.71"/>
    <col customWidth="1" min="110" max="111" width="7.14"/>
    <col customWidth="1" min="112" max="113" width="2.71"/>
    <col customWidth="1" min="114" max="115" width="7.14"/>
    <col customWidth="1" min="116" max="117" width="2.71"/>
    <col customWidth="1" min="118" max="119" width="7.14"/>
    <col customWidth="1" min="120" max="121" width="2.71"/>
    <col customWidth="1" min="122" max="123" width="7.14"/>
    <col customWidth="1" min="124" max="125" width="2.71"/>
    <col customWidth="1" min="126" max="127" width="7.14"/>
    <col customWidth="1" min="128" max="129" width="2.71"/>
    <col customWidth="1" min="130" max="131" width="7.14"/>
    <col customWidth="1" min="132" max="133" width="2.71"/>
    <col customWidth="1" min="134" max="135" width="7.14"/>
    <col customWidth="1" min="136" max="137" width="2.71"/>
    <col customWidth="1" min="138" max="139" width="7.14"/>
    <col customWidth="1" min="140" max="140" width="3.29"/>
    <col customWidth="1" min="141" max="141" width="2.71"/>
    <col customWidth="1" min="142" max="143" width="7.14"/>
    <col customWidth="1" min="144" max="144" width="3.29"/>
    <col customWidth="1" min="145" max="145" width="2.71"/>
    <col customWidth="1" min="146" max="147" width="7.14"/>
    <col customWidth="1" min="148" max="148" width="3.29"/>
    <col customWidth="1" min="149" max="149" width="2.71"/>
    <col customWidth="1" min="150" max="151" width="7.14"/>
    <col customWidth="1" min="152" max="152" width="3.29"/>
    <col customWidth="1" min="153" max="153" width="2.71"/>
    <col customWidth="1" min="154" max="155" width="7.14"/>
    <col customWidth="1" min="156" max="156" width="3.29"/>
    <col customWidth="1" min="157" max="157" width="2.71"/>
    <col customWidth="1" min="158" max="160" width="7.14"/>
    <col customWidth="1" min="161" max="162" width="2.71"/>
    <col customWidth="1" min="163" max="164" width="7.14"/>
    <col customWidth="1" min="165" max="166" width="2.71"/>
    <col customWidth="1" min="167" max="167" width="9.14"/>
    <col customWidth="1" min="168" max="168" width="9.71"/>
    <col customWidth="1" min="169" max="170" width="9.14"/>
    <col customWidth="1" min="171" max="171" width="9.71"/>
    <col customWidth="1" min="172" max="173" width="9.14"/>
    <col customWidth="1" min="174" max="174" width="9.71"/>
    <col customWidth="1" min="175" max="176" width="9.14"/>
    <col customWidth="1" min="177" max="177" width="9.71"/>
    <col customWidth="1" min="178" max="179" width="9.14"/>
    <col customWidth="1" min="180" max="180" width="9.71"/>
    <col customWidth="1" min="181" max="187" width="9.14"/>
    <col customWidth="1" min="188" max="188" width="9.71"/>
    <col customWidth="1" min="189" max="338" width="9.14"/>
    <col customWidth="1" min="339" max="386" width="9.43"/>
  </cols>
  <sheetData>
    <row r="1">
      <c r="A1" s="4" t="s">
        <v>4</v>
      </c>
      <c r="B1" s="5">
        <v>2016.0</v>
      </c>
      <c r="C1" s="6"/>
      <c r="D1" s="6"/>
      <c r="E1" s="7"/>
      <c r="F1" s="5">
        <v>2012.0</v>
      </c>
      <c r="G1" s="6"/>
      <c r="H1" s="6"/>
      <c r="I1" s="7"/>
      <c r="J1" s="5">
        <v>2008.0</v>
      </c>
      <c r="K1" s="6"/>
      <c r="L1" s="6"/>
      <c r="M1" s="7"/>
      <c r="N1" s="8">
        <v>2004.0</v>
      </c>
      <c r="O1" s="9"/>
      <c r="P1" s="9"/>
      <c r="Q1" s="10"/>
      <c r="R1" s="8">
        <v>2000.0</v>
      </c>
      <c r="S1" s="9"/>
      <c r="T1" s="9"/>
      <c r="U1" s="10"/>
      <c r="V1" s="8">
        <v>1996.0</v>
      </c>
      <c r="W1" s="9"/>
      <c r="X1" s="9"/>
      <c r="Y1" s="10"/>
      <c r="Z1" s="8">
        <v>1992.0</v>
      </c>
      <c r="AA1" s="9"/>
      <c r="AB1" s="9"/>
      <c r="AC1" s="10"/>
      <c r="AD1" s="8">
        <v>1988.0</v>
      </c>
      <c r="AE1" s="9"/>
      <c r="AF1" s="9"/>
      <c r="AG1" s="10"/>
      <c r="AH1" s="8">
        <v>1984.0</v>
      </c>
      <c r="AI1" s="9"/>
      <c r="AJ1" s="9"/>
      <c r="AK1" s="10"/>
      <c r="AL1" s="8">
        <v>1980.0</v>
      </c>
      <c r="AM1" s="9"/>
      <c r="AN1" s="9"/>
      <c r="AO1" s="10"/>
      <c r="AP1" s="8">
        <v>1976.0</v>
      </c>
      <c r="AQ1" s="9"/>
      <c r="AR1" s="9"/>
      <c r="AS1" s="10"/>
      <c r="AT1" s="8">
        <v>1972.0</v>
      </c>
      <c r="AU1" s="9"/>
      <c r="AV1" s="9"/>
      <c r="AW1" s="10"/>
      <c r="AX1" s="8">
        <v>1964.0</v>
      </c>
      <c r="AY1" s="9"/>
      <c r="AZ1" s="9"/>
      <c r="BA1" s="10"/>
      <c r="BB1" s="5">
        <v>1960.0</v>
      </c>
      <c r="BC1" s="6"/>
      <c r="BD1" s="6"/>
      <c r="BE1" s="7"/>
      <c r="BF1" s="5">
        <v>1956.0</v>
      </c>
      <c r="BG1" s="6"/>
      <c r="BH1" s="6"/>
      <c r="BI1" s="7"/>
      <c r="BJ1" s="5">
        <v>1952.0</v>
      </c>
      <c r="BK1" s="6"/>
      <c r="BL1" s="6"/>
      <c r="BM1" s="7"/>
      <c r="BN1" s="5">
        <v>1944.0</v>
      </c>
      <c r="BO1" s="6"/>
      <c r="BP1" s="6"/>
      <c r="BQ1" s="7"/>
      <c r="BR1" s="5">
        <v>1940.0</v>
      </c>
      <c r="BS1" s="6"/>
      <c r="BT1" s="6"/>
      <c r="BU1" s="7"/>
      <c r="BV1" s="5">
        <v>1936.0</v>
      </c>
      <c r="BW1" s="6"/>
      <c r="BX1" s="6"/>
      <c r="BY1" s="7"/>
      <c r="BZ1" s="5">
        <v>1932.0</v>
      </c>
      <c r="CA1" s="6"/>
      <c r="CB1" s="6"/>
      <c r="CC1" s="7"/>
      <c r="CD1" s="5">
        <v>1928.0</v>
      </c>
      <c r="CE1" s="6"/>
      <c r="CF1" s="6"/>
      <c r="CG1" s="7"/>
      <c r="CH1" s="5">
        <v>1920.0</v>
      </c>
      <c r="CI1" s="6"/>
      <c r="CJ1" s="6"/>
      <c r="CK1" s="7"/>
      <c r="CL1" s="5">
        <v>1916.0</v>
      </c>
      <c r="CM1" s="6"/>
      <c r="CN1" s="6"/>
      <c r="CO1" s="7"/>
      <c r="CP1" s="5">
        <v>1908.0</v>
      </c>
      <c r="CQ1" s="6"/>
      <c r="CR1" s="6"/>
      <c r="CS1" s="7"/>
      <c r="CT1" s="5">
        <v>1904.0</v>
      </c>
      <c r="CU1" s="6"/>
      <c r="CV1" s="6"/>
      <c r="CW1" s="7"/>
      <c r="CX1" s="5">
        <v>1900.0</v>
      </c>
      <c r="CY1" s="6"/>
      <c r="CZ1" s="6"/>
      <c r="DA1" s="7"/>
      <c r="DB1" s="5">
        <v>1896.0</v>
      </c>
      <c r="DC1" s="6"/>
      <c r="DD1" s="6"/>
      <c r="DE1" s="7"/>
      <c r="DF1" s="5">
        <v>1888.0</v>
      </c>
      <c r="DG1" s="6"/>
      <c r="DH1" s="6"/>
      <c r="DI1" s="7"/>
      <c r="DJ1" s="5">
        <v>1884.0</v>
      </c>
      <c r="DK1" s="6"/>
      <c r="DL1" s="6"/>
      <c r="DM1" s="7"/>
      <c r="DN1" s="5">
        <v>1880.0</v>
      </c>
      <c r="DO1" s="6"/>
      <c r="DP1" s="6"/>
      <c r="DQ1" s="7"/>
      <c r="DR1" s="5">
        <v>1876.0</v>
      </c>
      <c r="DS1" s="6"/>
      <c r="DT1" s="6"/>
      <c r="DU1" s="7"/>
      <c r="DV1" s="5">
        <v>1872.0</v>
      </c>
      <c r="DW1" s="6"/>
      <c r="DX1" s="6"/>
      <c r="DY1" s="7"/>
      <c r="DZ1" s="5">
        <v>1868.0</v>
      </c>
      <c r="EA1" s="6"/>
      <c r="EB1" s="6"/>
      <c r="EC1" s="7"/>
      <c r="ED1" s="5">
        <v>1864.0</v>
      </c>
      <c r="EE1" s="6"/>
      <c r="EF1" s="6"/>
      <c r="EG1" s="7"/>
      <c r="EH1" s="8">
        <v>1852.0</v>
      </c>
      <c r="EI1" s="9"/>
      <c r="EJ1" s="9"/>
      <c r="EK1" s="10"/>
      <c r="EL1" s="8">
        <v>1848.0</v>
      </c>
      <c r="EM1" s="9"/>
      <c r="EN1" s="9"/>
      <c r="EO1" s="10"/>
      <c r="EP1" s="11">
        <v>1844.0</v>
      </c>
      <c r="EQ1" s="12"/>
      <c r="ER1" s="12"/>
      <c r="ES1" s="13"/>
      <c r="ET1" s="8">
        <v>1840.0</v>
      </c>
      <c r="EU1" s="9"/>
      <c r="EV1" s="9"/>
      <c r="EW1" s="10"/>
      <c r="EX1" s="8">
        <v>1836.0</v>
      </c>
      <c r="EY1" s="9"/>
      <c r="EZ1" s="9"/>
      <c r="FA1" s="10"/>
      <c r="FB1" s="8">
        <v>1832.0</v>
      </c>
      <c r="FC1" s="9"/>
      <c r="FD1" s="9"/>
      <c r="FE1" s="9"/>
      <c r="FF1" s="9"/>
      <c r="FG1" s="8">
        <v>1828.0</v>
      </c>
      <c r="FH1" s="9"/>
      <c r="FI1" s="9"/>
      <c r="FJ1" s="9"/>
      <c r="FK1" s="14"/>
      <c r="FL1" s="5">
        <v>2016.0</v>
      </c>
      <c r="FM1" s="6"/>
      <c r="FN1" s="7"/>
      <c r="FO1" s="5">
        <v>2012.0</v>
      </c>
      <c r="FP1" s="6"/>
      <c r="FQ1" s="7"/>
      <c r="FR1" s="5">
        <v>2008.0</v>
      </c>
      <c r="FS1" s="6"/>
      <c r="FT1" s="7"/>
      <c r="FU1" s="5">
        <v>2004.0</v>
      </c>
      <c r="FV1" s="6"/>
      <c r="FW1" s="7"/>
      <c r="FX1" s="5">
        <v>2000.0</v>
      </c>
      <c r="FY1" s="6"/>
      <c r="FZ1" s="6"/>
      <c r="GA1" s="7"/>
      <c r="GB1" s="5">
        <v>1996.0</v>
      </c>
      <c r="GC1" s="6"/>
      <c r="GD1" s="6"/>
      <c r="GE1" s="7"/>
      <c r="GF1" s="5">
        <v>1992.0</v>
      </c>
      <c r="GG1" s="6"/>
      <c r="GH1" s="6"/>
      <c r="GI1" s="7"/>
      <c r="GJ1" s="5">
        <v>1988.0</v>
      </c>
      <c r="GK1" s="6"/>
      <c r="GL1" s="7"/>
      <c r="GM1" s="5">
        <v>1984.0</v>
      </c>
      <c r="GN1" s="6"/>
      <c r="GO1" s="7"/>
      <c r="GP1" s="5">
        <v>1980.0</v>
      </c>
      <c r="GQ1" s="6"/>
      <c r="GR1" s="6"/>
      <c r="GS1" s="7"/>
      <c r="GT1" s="5">
        <v>1976.0</v>
      </c>
      <c r="GU1" s="6"/>
      <c r="GV1" s="7"/>
      <c r="GW1" s="5">
        <v>1972.0</v>
      </c>
      <c r="GX1" s="6"/>
      <c r="GY1" s="7"/>
      <c r="GZ1" s="5">
        <v>1968.0</v>
      </c>
      <c r="HA1" s="6"/>
      <c r="HB1" s="6"/>
      <c r="HC1" s="7"/>
      <c r="HD1" s="5">
        <v>1964.0</v>
      </c>
      <c r="HE1" s="6"/>
      <c r="HF1" s="7"/>
      <c r="HG1" s="5">
        <v>1960.0</v>
      </c>
      <c r="HH1" s="6"/>
      <c r="HI1" s="6"/>
      <c r="HJ1" s="7"/>
      <c r="HK1" s="5">
        <v>1956.0</v>
      </c>
      <c r="HL1" s="6"/>
      <c r="HM1" s="6"/>
      <c r="HN1" s="7"/>
      <c r="HO1" s="5">
        <v>1952.0</v>
      </c>
      <c r="HP1" s="6"/>
      <c r="HQ1" s="7"/>
      <c r="HR1" s="5">
        <v>1948.0</v>
      </c>
      <c r="HS1" s="6"/>
      <c r="HT1" s="6"/>
      <c r="HU1" s="6"/>
      <c r="HV1" s="7"/>
      <c r="HW1" s="5">
        <v>1944.0</v>
      </c>
      <c r="HX1" s="6"/>
      <c r="HY1" s="7"/>
      <c r="HZ1" s="5">
        <v>1940.0</v>
      </c>
      <c r="IA1" s="6"/>
      <c r="IB1" s="7"/>
      <c r="IC1" s="5">
        <v>1936.0</v>
      </c>
      <c r="ID1" s="6"/>
      <c r="IE1" s="7"/>
      <c r="IF1" s="5">
        <v>1932.0</v>
      </c>
      <c r="IG1" s="6"/>
      <c r="IH1" s="6"/>
      <c r="II1" s="7"/>
      <c r="IJ1" s="5">
        <v>1928.0</v>
      </c>
      <c r="IK1" s="6"/>
      <c r="IL1" s="7"/>
      <c r="IM1" s="5">
        <v>1924.0</v>
      </c>
      <c r="IN1" s="6"/>
      <c r="IO1" s="6"/>
      <c r="IP1" s="7"/>
      <c r="IQ1" s="5">
        <v>1920.0</v>
      </c>
      <c r="IR1" s="6"/>
      <c r="IS1" s="6"/>
      <c r="IT1" s="7"/>
      <c r="IU1" s="5">
        <v>1916.0</v>
      </c>
      <c r="IV1" s="6"/>
      <c r="IW1" s="6"/>
      <c r="IX1" s="7"/>
      <c r="IY1" s="5">
        <v>1912.0</v>
      </c>
      <c r="IZ1" s="6"/>
      <c r="JA1" s="6"/>
      <c r="JB1" s="6"/>
      <c r="JC1" s="7"/>
      <c r="JD1" s="5">
        <v>1908.0</v>
      </c>
      <c r="JE1" s="6"/>
      <c r="JF1" s="6"/>
      <c r="JG1" s="7"/>
      <c r="JH1" s="5">
        <v>1904.0</v>
      </c>
      <c r="JI1" s="6"/>
      <c r="JJ1" s="6"/>
      <c r="JK1" s="7"/>
      <c r="JL1" s="5">
        <v>1900.0</v>
      </c>
      <c r="JM1" s="6"/>
      <c r="JN1" s="7"/>
      <c r="JO1" s="5">
        <v>1896.0</v>
      </c>
      <c r="JP1" s="6"/>
      <c r="JQ1" s="7"/>
      <c r="JR1" s="5">
        <v>1892.0</v>
      </c>
      <c r="JS1" s="6"/>
      <c r="JT1" s="6"/>
      <c r="JU1" s="7"/>
      <c r="JV1" s="5">
        <v>1888.0</v>
      </c>
      <c r="JW1" s="6"/>
      <c r="JX1" s="7"/>
      <c r="JY1" s="5">
        <v>1884.0</v>
      </c>
      <c r="JZ1" s="6"/>
      <c r="KA1" s="7"/>
      <c r="KB1" s="5">
        <v>1880.0</v>
      </c>
      <c r="KC1" s="6"/>
      <c r="KD1" s="6"/>
      <c r="KE1" s="7"/>
      <c r="KF1" s="5">
        <v>1876.0</v>
      </c>
      <c r="KG1" s="6"/>
      <c r="KH1" s="7"/>
      <c r="KI1" s="5">
        <v>1872.0</v>
      </c>
      <c r="KJ1" s="6"/>
      <c r="KK1" s="7"/>
      <c r="KL1" s="5">
        <v>1868.0</v>
      </c>
      <c r="KM1" s="6"/>
      <c r="KN1" s="7"/>
      <c r="KO1" s="5">
        <v>1864.0</v>
      </c>
      <c r="KP1" s="6"/>
      <c r="KQ1" s="7"/>
      <c r="KR1" s="5">
        <v>1860.0</v>
      </c>
      <c r="KS1" s="6"/>
      <c r="KT1" s="6"/>
      <c r="KU1" s="6"/>
      <c r="KV1" s="7"/>
      <c r="KW1" s="5">
        <v>1856.0</v>
      </c>
      <c r="KX1" s="6"/>
      <c r="KY1" s="6"/>
      <c r="KZ1" s="7"/>
      <c r="LA1" s="5">
        <v>1852.0</v>
      </c>
      <c r="LB1" s="6"/>
      <c r="LC1" s="6"/>
      <c r="LD1" s="7"/>
      <c r="LE1" s="5">
        <v>1848.0</v>
      </c>
      <c r="LF1" s="6"/>
      <c r="LG1" s="6"/>
      <c r="LH1" s="7"/>
      <c r="LI1" s="5">
        <v>1844.0</v>
      </c>
      <c r="LJ1" s="6"/>
      <c r="LK1" s="6"/>
      <c r="LL1" s="7"/>
      <c r="LM1" s="5">
        <v>1840.0</v>
      </c>
      <c r="LN1" s="6"/>
      <c r="LO1" s="7"/>
      <c r="LP1" s="5">
        <v>1836.0</v>
      </c>
      <c r="LQ1" s="6"/>
      <c r="LR1" s="6"/>
      <c r="LS1" s="5">
        <v>1832.0</v>
      </c>
      <c r="LT1" s="6"/>
      <c r="LU1" s="6"/>
      <c r="LV1" s="7"/>
      <c r="LW1" s="5">
        <v>1828.0</v>
      </c>
      <c r="LX1" s="6"/>
      <c r="LY1" s="7"/>
      <c r="LZ1" s="14"/>
      <c r="MA1" s="15" t="s">
        <v>5</v>
      </c>
      <c r="MB1" s="15" t="s">
        <v>5</v>
      </c>
      <c r="MC1" s="15" t="s">
        <v>5</v>
      </c>
      <c r="MD1" s="15" t="s">
        <v>5</v>
      </c>
      <c r="ME1" s="15" t="s">
        <v>5</v>
      </c>
      <c r="MF1" s="15" t="s">
        <v>5</v>
      </c>
      <c r="MG1" s="15" t="s">
        <v>5</v>
      </c>
      <c r="MH1" s="15" t="s">
        <v>5</v>
      </c>
      <c r="MI1" s="15" t="s">
        <v>5</v>
      </c>
      <c r="MJ1" s="15" t="s">
        <v>5</v>
      </c>
      <c r="MK1" s="15" t="s">
        <v>5</v>
      </c>
      <c r="ML1" s="15" t="s">
        <v>5</v>
      </c>
      <c r="MM1" s="15" t="s">
        <v>5</v>
      </c>
      <c r="MN1" s="15" t="s">
        <v>5</v>
      </c>
      <c r="MO1" s="15" t="s">
        <v>5</v>
      </c>
      <c r="MP1" s="15" t="s">
        <v>5</v>
      </c>
      <c r="MQ1" s="15" t="s">
        <v>5</v>
      </c>
      <c r="MR1" s="15" t="s">
        <v>5</v>
      </c>
      <c r="MS1" s="15" t="s">
        <v>5</v>
      </c>
      <c r="MT1" s="15" t="s">
        <v>5</v>
      </c>
      <c r="MU1" s="15" t="s">
        <v>5</v>
      </c>
      <c r="MV1" s="15" t="s">
        <v>5</v>
      </c>
      <c r="MW1" s="15" t="s">
        <v>5</v>
      </c>
      <c r="MX1" s="15" t="s">
        <v>5</v>
      </c>
      <c r="MY1" s="15" t="s">
        <v>5</v>
      </c>
      <c r="MZ1" s="15" t="s">
        <v>5</v>
      </c>
      <c r="NA1" s="15" t="s">
        <v>5</v>
      </c>
      <c r="NB1" s="15" t="s">
        <v>5</v>
      </c>
      <c r="NC1" s="15" t="s">
        <v>5</v>
      </c>
      <c r="ND1" s="15" t="s">
        <v>5</v>
      </c>
      <c r="NE1" s="15" t="s">
        <v>5</v>
      </c>
      <c r="NF1" s="15" t="s">
        <v>5</v>
      </c>
      <c r="NG1" s="15" t="s">
        <v>5</v>
      </c>
      <c r="NH1" s="15" t="s">
        <v>5</v>
      </c>
      <c r="NI1" s="15" t="s">
        <v>5</v>
      </c>
      <c r="NJ1" s="15" t="s">
        <v>5</v>
      </c>
      <c r="NK1" s="15" t="s">
        <v>5</v>
      </c>
      <c r="NL1" s="15" t="s">
        <v>5</v>
      </c>
      <c r="NM1" s="15" t="s">
        <v>5</v>
      </c>
      <c r="NN1" s="15" t="s">
        <v>5</v>
      </c>
      <c r="NO1" s="15" t="s">
        <v>5</v>
      </c>
      <c r="NP1" s="15" t="s">
        <v>5</v>
      </c>
      <c r="NQ1" s="15" t="s">
        <v>5</v>
      </c>
      <c r="NR1" s="15" t="s">
        <v>5</v>
      </c>
      <c r="NS1" s="15" t="s">
        <v>5</v>
      </c>
      <c r="NT1" s="15" t="s">
        <v>5</v>
      </c>
      <c r="NU1" s="15" t="s">
        <v>5</v>
      </c>
      <c r="NV1" s="15" t="s">
        <v>5</v>
      </c>
    </row>
    <row r="2">
      <c r="A2" s="4" t="s">
        <v>6</v>
      </c>
      <c r="B2" s="16" t="s">
        <v>7</v>
      </c>
      <c r="C2" s="17" t="s">
        <v>8</v>
      </c>
      <c r="D2" s="18" t="s">
        <v>5</v>
      </c>
      <c r="E2" s="10"/>
      <c r="F2" s="19" t="s">
        <v>10</v>
      </c>
      <c r="G2" s="17" t="s">
        <v>11</v>
      </c>
      <c r="H2" s="18" t="s">
        <v>5</v>
      </c>
      <c r="I2" s="10"/>
      <c r="J2" s="16" t="s">
        <v>10</v>
      </c>
      <c r="K2" s="17" t="s">
        <v>12</v>
      </c>
      <c r="L2" s="18" t="s">
        <v>5</v>
      </c>
      <c r="M2" s="10"/>
      <c r="N2" s="16" t="s">
        <v>13</v>
      </c>
      <c r="O2" s="20" t="s">
        <v>14</v>
      </c>
      <c r="P2" s="18" t="s">
        <v>5</v>
      </c>
      <c r="Q2" s="10"/>
      <c r="R2" s="16" t="s">
        <v>15</v>
      </c>
      <c r="S2" s="17" t="s">
        <v>14</v>
      </c>
      <c r="T2" s="18" t="s">
        <v>5</v>
      </c>
      <c r="U2" s="10"/>
      <c r="V2" s="19" t="s">
        <v>17</v>
      </c>
      <c r="W2" s="17" t="s">
        <v>18</v>
      </c>
      <c r="X2" s="18" t="s">
        <v>5</v>
      </c>
      <c r="Y2" s="10"/>
      <c r="Z2" s="16" t="s">
        <v>17</v>
      </c>
      <c r="AA2" s="20" t="s">
        <v>20</v>
      </c>
      <c r="AB2" s="18" t="s">
        <v>5</v>
      </c>
      <c r="AC2" s="10"/>
      <c r="AD2" s="16" t="s">
        <v>22</v>
      </c>
      <c r="AE2" s="17" t="s">
        <v>20</v>
      </c>
      <c r="AF2" s="18" t="s">
        <v>5</v>
      </c>
      <c r="AG2" s="10"/>
      <c r="AH2" s="16" t="s">
        <v>23</v>
      </c>
      <c r="AI2" s="20" t="s">
        <v>24</v>
      </c>
      <c r="AJ2" s="18" t="s">
        <v>5</v>
      </c>
      <c r="AK2" s="10"/>
      <c r="AL2" s="19" t="s">
        <v>25</v>
      </c>
      <c r="AM2" s="17" t="s">
        <v>24</v>
      </c>
      <c r="AN2" s="18" t="s">
        <v>5</v>
      </c>
      <c r="AO2" s="10"/>
      <c r="AP2" s="16" t="s">
        <v>25</v>
      </c>
      <c r="AQ2" s="20" t="s">
        <v>27</v>
      </c>
      <c r="AR2" s="18" t="s">
        <v>5</v>
      </c>
      <c r="AS2" s="10"/>
      <c r="AT2" s="16" t="s">
        <v>28</v>
      </c>
      <c r="AU2" s="20" t="s">
        <v>29</v>
      </c>
      <c r="AV2" s="18" t="s">
        <v>5</v>
      </c>
      <c r="AW2" s="10"/>
      <c r="AX2" s="19" t="s">
        <v>32</v>
      </c>
      <c r="AY2" s="17" t="s">
        <v>33</v>
      </c>
      <c r="AZ2" s="18" t="s">
        <v>5</v>
      </c>
      <c r="BA2" s="10"/>
      <c r="BB2" s="16" t="s">
        <v>34</v>
      </c>
      <c r="BC2" s="17" t="s">
        <v>29</v>
      </c>
      <c r="BD2" s="18" t="s">
        <v>5</v>
      </c>
      <c r="BE2" s="10"/>
      <c r="BF2" s="16" t="s">
        <v>36</v>
      </c>
      <c r="BG2" s="20" t="s">
        <v>37</v>
      </c>
      <c r="BH2" s="18" t="s">
        <v>5</v>
      </c>
      <c r="BI2" s="10"/>
      <c r="BJ2" s="16" t="s">
        <v>36</v>
      </c>
      <c r="BK2" s="17" t="s">
        <v>37</v>
      </c>
      <c r="BL2" s="18" t="s">
        <v>5</v>
      </c>
      <c r="BM2" s="10"/>
      <c r="BN2" s="19" t="s">
        <v>43</v>
      </c>
      <c r="BO2" s="17" t="s">
        <v>40</v>
      </c>
      <c r="BP2" s="18" t="s">
        <v>5</v>
      </c>
      <c r="BQ2" s="10"/>
      <c r="BR2" s="19" t="s">
        <v>43</v>
      </c>
      <c r="BS2" s="17" t="s">
        <v>44</v>
      </c>
      <c r="BT2" s="18" t="s">
        <v>5</v>
      </c>
      <c r="BU2" s="10"/>
      <c r="BV2" s="19" t="s">
        <v>43</v>
      </c>
      <c r="BW2" s="17" t="s">
        <v>45</v>
      </c>
      <c r="BX2" s="18" t="s">
        <v>5</v>
      </c>
      <c r="BY2" s="10"/>
      <c r="BZ2" s="16" t="s">
        <v>43</v>
      </c>
      <c r="CA2" s="20" t="s">
        <v>46</v>
      </c>
      <c r="CB2" s="18" t="s">
        <v>5</v>
      </c>
      <c r="CC2" s="10"/>
      <c r="CD2" s="16" t="s">
        <v>48</v>
      </c>
      <c r="CE2" s="17" t="s">
        <v>46</v>
      </c>
      <c r="CF2" s="18" t="s">
        <v>5</v>
      </c>
      <c r="CG2" s="10"/>
      <c r="CH2" s="16" t="s">
        <v>52</v>
      </c>
      <c r="CI2" s="17" t="s">
        <v>53</v>
      </c>
      <c r="CJ2" s="18" t="s">
        <v>5</v>
      </c>
      <c r="CK2" s="10"/>
      <c r="CL2" s="19" t="s">
        <v>55</v>
      </c>
      <c r="CM2" s="17" t="s">
        <v>56</v>
      </c>
      <c r="CN2" s="18" t="s">
        <v>5</v>
      </c>
      <c r="CO2" s="10"/>
      <c r="CP2" s="16" t="s">
        <v>60</v>
      </c>
      <c r="CQ2" s="17" t="s">
        <v>58</v>
      </c>
      <c r="CR2" s="18" t="s">
        <v>5</v>
      </c>
      <c r="CS2" s="10"/>
      <c r="CT2" s="16" t="s">
        <v>61</v>
      </c>
      <c r="CU2" s="20" t="s">
        <v>62</v>
      </c>
      <c r="CV2" s="18" t="s">
        <v>5</v>
      </c>
      <c r="CW2" s="10"/>
      <c r="CX2" s="16" t="s">
        <v>60</v>
      </c>
      <c r="CY2" s="20" t="s">
        <v>63</v>
      </c>
      <c r="CZ2" s="18" t="s">
        <v>5</v>
      </c>
      <c r="DA2" s="10"/>
      <c r="DB2" s="16" t="s">
        <v>60</v>
      </c>
      <c r="DC2" s="17" t="s">
        <v>63</v>
      </c>
      <c r="DD2" s="18" t="s">
        <v>5</v>
      </c>
      <c r="DE2" s="10"/>
      <c r="DF2" s="19" t="s">
        <v>64</v>
      </c>
      <c r="DG2" s="17" t="s">
        <v>65</v>
      </c>
      <c r="DH2" s="18" t="s">
        <v>5</v>
      </c>
      <c r="DI2" s="10"/>
      <c r="DJ2" s="16" t="s">
        <v>64</v>
      </c>
      <c r="DK2" s="17" t="s">
        <v>67</v>
      </c>
      <c r="DL2" s="18" t="s">
        <v>5</v>
      </c>
      <c r="DM2" s="10"/>
      <c r="DN2" s="16" t="s">
        <v>68</v>
      </c>
      <c r="DO2" s="17" t="s">
        <v>69</v>
      </c>
      <c r="DP2" s="18" t="s">
        <v>5</v>
      </c>
      <c r="DQ2" s="10"/>
      <c r="DR2" s="16" t="s">
        <v>71</v>
      </c>
      <c r="DS2" s="17" t="s">
        <v>72</v>
      </c>
      <c r="DT2" s="18" t="s">
        <v>5</v>
      </c>
      <c r="DU2" s="10"/>
      <c r="DV2" s="16" t="s">
        <v>73</v>
      </c>
      <c r="DW2" s="20" t="s">
        <v>74</v>
      </c>
      <c r="DX2" s="18" t="s">
        <v>5</v>
      </c>
      <c r="DY2" s="10"/>
      <c r="DZ2" s="16" t="s">
        <v>75</v>
      </c>
      <c r="EA2" s="17" t="s">
        <v>74</v>
      </c>
      <c r="EB2" s="18" t="s">
        <v>5</v>
      </c>
      <c r="EC2" s="10"/>
      <c r="ED2" s="16" t="s">
        <v>76</v>
      </c>
      <c r="EE2" s="20" t="s">
        <v>77</v>
      </c>
      <c r="EF2" s="18" t="s">
        <v>5</v>
      </c>
      <c r="EG2" s="10"/>
      <c r="EH2" s="16" t="s">
        <v>85</v>
      </c>
      <c r="EI2" s="17" t="s">
        <v>86</v>
      </c>
      <c r="EJ2" s="18" t="s">
        <v>5</v>
      </c>
      <c r="EK2" s="10"/>
      <c r="EL2" s="16" t="s">
        <v>88</v>
      </c>
      <c r="EM2" s="17" t="s">
        <v>89</v>
      </c>
      <c r="EN2" s="18" t="s">
        <v>5</v>
      </c>
      <c r="EO2" s="10"/>
      <c r="EP2" s="16" t="s">
        <v>91</v>
      </c>
      <c r="EQ2" s="17" t="s">
        <v>92</v>
      </c>
      <c r="ER2" s="18" t="s">
        <v>5</v>
      </c>
      <c r="ES2" s="10"/>
      <c r="ET2" s="19" t="s">
        <v>94</v>
      </c>
      <c r="EU2" s="17" t="s">
        <v>95</v>
      </c>
      <c r="EV2" s="18" t="s">
        <v>5</v>
      </c>
      <c r="EW2" s="10"/>
      <c r="EX2" s="16" t="s">
        <v>94</v>
      </c>
      <c r="EY2" s="17" t="s">
        <v>103</v>
      </c>
      <c r="EZ2" s="18" t="s">
        <v>5</v>
      </c>
      <c r="FA2" s="10"/>
      <c r="FB2" s="19" t="s">
        <v>98</v>
      </c>
      <c r="FC2" s="17" t="s">
        <v>99</v>
      </c>
      <c r="FD2" s="17" t="s">
        <v>100</v>
      </c>
      <c r="FE2" s="18" t="s">
        <v>5</v>
      </c>
      <c r="FF2" s="10"/>
      <c r="FG2" s="16" t="s">
        <v>98</v>
      </c>
      <c r="FH2" s="17" t="s">
        <v>101</v>
      </c>
      <c r="FI2" s="18" t="s">
        <v>5</v>
      </c>
      <c r="FJ2" s="10"/>
      <c r="FK2" s="14"/>
      <c r="FL2" s="22" t="s">
        <v>102</v>
      </c>
      <c r="FM2" s="23" t="s">
        <v>7</v>
      </c>
      <c r="FN2" s="24" t="s">
        <v>8</v>
      </c>
      <c r="FO2" s="22" t="s">
        <v>102</v>
      </c>
      <c r="FP2" s="23" t="s">
        <v>10</v>
      </c>
      <c r="FQ2" s="24" t="s">
        <v>11</v>
      </c>
      <c r="FR2" s="22" t="s">
        <v>102</v>
      </c>
      <c r="FS2" s="23" t="s">
        <v>10</v>
      </c>
      <c r="FT2" s="24" t="s">
        <v>12</v>
      </c>
      <c r="FU2" s="22" t="s">
        <v>102</v>
      </c>
      <c r="FV2" s="23" t="s">
        <v>13</v>
      </c>
      <c r="FW2" s="24" t="s">
        <v>14</v>
      </c>
      <c r="FX2" s="22" t="s">
        <v>102</v>
      </c>
      <c r="FY2" s="23" t="s">
        <v>15</v>
      </c>
      <c r="FZ2" s="23" t="s">
        <v>14</v>
      </c>
      <c r="GA2" s="24" t="s">
        <v>16</v>
      </c>
      <c r="GB2" s="22" t="s">
        <v>102</v>
      </c>
      <c r="GC2" s="23" t="s">
        <v>17</v>
      </c>
      <c r="GD2" s="23" t="s">
        <v>18</v>
      </c>
      <c r="GE2" s="24" t="s">
        <v>19</v>
      </c>
      <c r="GF2" s="22" t="s">
        <v>102</v>
      </c>
      <c r="GG2" s="23" t="s">
        <v>17</v>
      </c>
      <c r="GH2" s="23" t="s">
        <v>20</v>
      </c>
      <c r="GI2" s="24" t="s">
        <v>21</v>
      </c>
      <c r="GJ2" s="22" t="s">
        <v>102</v>
      </c>
      <c r="GK2" s="23" t="s">
        <v>22</v>
      </c>
      <c r="GL2" s="24" t="s">
        <v>20</v>
      </c>
      <c r="GM2" s="22" t="s">
        <v>102</v>
      </c>
      <c r="GN2" s="23" t="s">
        <v>23</v>
      </c>
      <c r="GO2" s="24" t="s">
        <v>24</v>
      </c>
      <c r="GP2" s="22" t="s">
        <v>102</v>
      </c>
      <c r="GQ2" s="23" t="s">
        <v>25</v>
      </c>
      <c r="GR2" s="23" t="s">
        <v>24</v>
      </c>
      <c r="GS2" s="24" t="s">
        <v>26</v>
      </c>
      <c r="GT2" s="22" t="s">
        <v>102</v>
      </c>
      <c r="GU2" s="23" t="s">
        <v>25</v>
      </c>
      <c r="GV2" s="24" t="s">
        <v>27</v>
      </c>
      <c r="GW2" s="22" t="s">
        <v>102</v>
      </c>
      <c r="GX2" s="23" t="s">
        <v>28</v>
      </c>
      <c r="GY2" s="24" t="s">
        <v>29</v>
      </c>
      <c r="GZ2" s="22" t="s">
        <v>102</v>
      </c>
      <c r="HA2" s="23" t="s">
        <v>30</v>
      </c>
      <c r="HB2" s="23" t="s">
        <v>29</v>
      </c>
      <c r="HC2" s="24" t="s">
        <v>31</v>
      </c>
      <c r="HD2" s="22" t="s">
        <v>102</v>
      </c>
      <c r="HE2" s="23" t="s">
        <v>32</v>
      </c>
      <c r="HF2" s="24" t="s">
        <v>33</v>
      </c>
      <c r="HG2" s="22" t="s">
        <v>102</v>
      </c>
      <c r="HH2" s="23" t="s">
        <v>34</v>
      </c>
      <c r="HI2" s="23" t="s">
        <v>29</v>
      </c>
      <c r="HJ2" s="24" t="s">
        <v>35</v>
      </c>
      <c r="HK2" s="22" t="s">
        <v>102</v>
      </c>
      <c r="HL2" s="23" t="s">
        <v>36</v>
      </c>
      <c r="HM2" s="23" t="s">
        <v>37</v>
      </c>
      <c r="HN2" s="24" t="s">
        <v>38</v>
      </c>
      <c r="HO2" s="22" t="s">
        <v>102</v>
      </c>
      <c r="HP2" s="23" t="s">
        <v>36</v>
      </c>
      <c r="HQ2" s="24" t="s">
        <v>37</v>
      </c>
      <c r="HR2" s="22" t="s">
        <v>102</v>
      </c>
      <c r="HS2" s="23" t="s">
        <v>39</v>
      </c>
      <c r="HT2" s="23" t="s">
        <v>40</v>
      </c>
      <c r="HU2" s="23" t="s">
        <v>41</v>
      </c>
      <c r="HV2" s="24" t="s">
        <v>42</v>
      </c>
      <c r="HW2" s="22" t="s">
        <v>102</v>
      </c>
      <c r="HX2" s="23" t="s">
        <v>43</v>
      </c>
      <c r="HY2" s="24" t="s">
        <v>40</v>
      </c>
      <c r="HZ2" s="22" t="s">
        <v>102</v>
      </c>
      <c r="IA2" s="23" t="s">
        <v>43</v>
      </c>
      <c r="IB2" s="24" t="s">
        <v>44</v>
      </c>
      <c r="IC2" s="22" t="s">
        <v>102</v>
      </c>
      <c r="ID2" s="23" t="s">
        <v>43</v>
      </c>
      <c r="IE2" s="24" t="s">
        <v>45</v>
      </c>
      <c r="IF2" s="22" t="s">
        <v>102</v>
      </c>
      <c r="IG2" s="23" t="s">
        <v>43</v>
      </c>
      <c r="IH2" s="23" t="s">
        <v>46</v>
      </c>
      <c r="II2" s="24" t="s">
        <v>47</v>
      </c>
      <c r="IJ2" s="22" t="s">
        <v>102</v>
      </c>
      <c r="IK2" s="23" t="s">
        <v>48</v>
      </c>
      <c r="IL2" s="24" t="s">
        <v>46</v>
      </c>
      <c r="IM2" s="22" t="s">
        <v>102</v>
      </c>
      <c r="IN2" s="23" t="s">
        <v>49</v>
      </c>
      <c r="IO2" s="23" t="s">
        <v>50</v>
      </c>
      <c r="IP2" s="24" t="s">
        <v>51</v>
      </c>
      <c r="IQ2" s="22" t="s">
        <v>102</v>
      </c>
      <c r="IR2" s="23" t="s">
        <v>52</v>
      </c>
      <c r="IS2" s="23" t="s">
        <v>53</v>
      </c>
      <c r="IT2" s="24" t="s">
        <v>54</v>
      </c>
      <c r="IU2" s="22" t="s">
        <v>102</v>
      </c>
      <c r="IV2" s="23" t="s">
        <v>55</v>
      </c>
      <c r="IW2" s="23" t="s">
        <v>56</v>
      </c>
      <c r="IX2" s="24" t="s">
        <v>57</v>
      </c>
      <c r="IY2" s="22" t="s">
        <v>102</v>
      </c>
      <c r="IZ2" s="23" t="s">
        <v>55</v>
      </c>
      <c r="JA2" s="23" t="s">
        <v>58</v>
      </c>
      <c r="JB2" s="23" t="s">
        <v>59</v>
      </c>
      <c r="JC2" s="24" t="s">
        <v>54</v>
      </c>
      <c r="JD2" s="25" t="s">
        <v>102</v>
      </c>
      <c r="JE2" s="23" t="s">
        <v>60</v>
      </c>
      <c r="JF2" s="23" t="s">
        <v>58</v>
      </c>
      <c r="JG2" s="24" t="s">
        <v>54</v>
      </c>
      <c r="JH2" s="22" t="s">
        <v>102</v>
      </c>
      <c r="JI2" s="23" t="s">
        <v>61</v>
      </c>
      <c r="JJ2" s="23" t="s">
        <v>62</v>
      </c>
      <c r="JK2" s="24" t="s">
        <v>54</v>
      </c>
      <c r="JL2" s="22" t="s">
        <v>102</v>
      </c>
      <c r="JM2" s="23" t="s">
        <v>60</v>
      </c>
      <c r="JN2" s="24" t="s">
        <v>63</v>
      </c>
      <c r="JO2" s="22" t="s">
        <v>102</v>
      </c>
      <c r="JP2" s="23" t="s">
        <v>60</v>
      </c>
      <c r="JQ2" s="24" t="s">
        <v>63</v>
      </c>
      <c r="JR2" s="22" t="s">
        <v>102</v>
      </c>
      <c r="JS2" s="23" t="s">
        <v>64</v>
      </c>
      <c r="JT2" s="23" t="s">
        <v>65</v>
      </c>
      <c r="JU2" s="24" t="s">
        <v>66</v>
      </c>
      <c r="JV2" s="22" t="s">
        <v>102</v>
      </c>
      <c r="JW2" s="23" t="s">
        <v>64</v>
      </c>
      <c r="JX2" s="24" t="s">
        <v>65</v>
      </c>
      <c r="JY2" s="22" t="s">
        <v>102</v>
      </c>
      <c r="JZ2" s="23" t="s">
        <v>64</v>
      </c>
      <c r="KA2" s="24" t="s">
        <v>67</v>
      </c>
      <c r="KB2" s="22" t="s">
        <v>102</v>
      </c>
      <c r="KC2" s="23" t="s">
        <v>68</v>
      </c>
      <c r="KD2" s="23" t="s">
        <v>69</v>
      </c>
      <c r="KE2" s="24" t="s">
        <v>70</v>
      </c>
      <c r="KF2" s="22" t="s">
        <v>102</v>
      </c>
      <c r="KG2" s="23" t="s">
        <v>71</v>
      </c>
      <c r="KH2" s="24" t="s">
        <v>72</v>
      </c>
      <c r="KI2" s="22" t="s">
        <v>102</v>
      </c>
      <c r="KJ2" s="23" t="s">
        <v>73</v>
      </c>
      <c r="KK2" s="24" t="s">
        <v>74</v>
      </c>
      <c r="KL2" s="22" t="s">
        <v>102</v>
      </c>
      <c r="KM2" s="23" t="s">
        <v>75</v>
      </c>
      <c r="KN2" s="24" t="s">
        <v>74</v>
      </c>
      <c r="KO2" s="22" t="s">
        <v>102</v>
      </c>
      <c r="KP2" s="23" t="s">
        <v>76</v>
      </c>
      <c r="KQ2" s="24" t="s">
        <v>77</v>
      </c>
      <c r="KR2" s="22" t="s">
        <v>102</v>
      </c>
      <c r="KS2" s="23" t="s">
        <v>78</v>
      </c>
      <c r="KT2" s="23" t="s">
        <v>79</v>
      </c>
      <c r="KU2" s="23" t="s">
        <v>80</v>
      </c>
      <c r="KV2" s="24" t="s">
        <v>81</v>
      </c>
      <c r="KW2" s="22" t="s">
        <v>102</v>
      </c>
      <c r="KX2" s="23" t="s">
        <v>82</v>
      </c>
      <c r="KY2" s="23" t="s">
        <v>83</v>
      </c>
      <c r="KZ2" s="24" t="s">
        <v>84</v>
      </c>
      <c r="LA2" s="22" t="s">
        <v>102</v>
      </c>
      <c r="LB2" s="23" t="s">
        <v>85</v>
      </c>
      <c r="LC2" s="23" t="s">
        <v>86</v>
      </c>
      <c r="LD2" s="24" t="s">
        <v>87</v>
      </c>
      <c r="LE2" s="22" t="s">
        <v>102</v>
      </c>
      <c r="LF2" s="23" t="s">
        <v>88</v>
      </c>
      <c r="LG2" s="23" t="s">
        <v>89</v>
      </c>
      <c r="LH2" s="24" t="s">
        <v>90</v>
      </c>
      <c r="LI2" s="22" t="s">
        <v>102</v>
      </c>
      <c r="LJ2" s="23" t="s">
        <v>91</v>
      </c>
      <c r="LK2" s="23" t="s">
        <v>92</v>
      </c>
      <c r="LL2" s="24" t="s">
        <v>93</v>
      </c>
      <c r="LM2" s="22" t="s">
        <v>102</v>
      </c>
      <c r="LN2" s="23" t="s">
        <v>94</v>
      </c>
      <c r="LO2" s="24" t="s">
        <v>95</v>
      </c>
      <c r="LP2" s="22" t="s">
        <v>102</v>
      </c>
      <c r="LQ2" s="23" t="s">
        <v>94</v>
      </c>
      <c r="LR2" s="23" t="s">
        <v>103</v>
      </c>
      <c r="LS2" s="22" t="s">
        <v>102</v>
      </c>
      <c r="LT2" s="23" t="s">
        <v>98</v>
      </c>
      <c r="LU2" s="23" t="s">
        <v>99</v>
      </c>
      <c r="LV2" s="24" t="s">
        <v>100</v>
      </c>
      <c r="LW2" s="22" t="s">
        <v>102</v>
      </c>
      <c r="LX2" s="23" t="s">
        <v>98</v>
      </c>
      <c r="LY2" s="24" t="s">
        <v>101</v>
      </c>
      <c r="LZ2" s="14"/>
      <c r="MA2" s="26" t="s">
        <v>104</v>
      </c>
      <c r="MB2" s="26" t="s">
        <v>105</v>
      </c>
      <c r="MC2" s="26" t="s">
        <v>106</v>
      </c>
      <c r="MD2" s="26" t="s">
        <v>107</v>
      </c>
      <c r="ME2" s="26" t="s">
        <v>108</v>
      </c>
      <c r="MF2" s="26" t="s">
        <v>109</v>
      </c>
      <c r="MG2" s="26" t="s">
        <v>110</v>
      </c>
      <c r="MH2" s="26" t="s">
        <v>111</v>
      </c>
      <c r="MI2" s="26" t="s">
        <v>112</v>
      </c>
      <c r="MJ2" s="26" t="s">
        <v>113</v>
      </c>
      <c r="MK2" s="26" t="s">
        <v>114</v>
      </c>
      <c r="ML2" s="26" t="s">
        <v>115</v>
      </c>
      <c r="MM2" s="26" t="s">
        <v>116</v>
      </c>
      <c r="MN2" s="26" t="s">
        <v>117</v>
      </c>
      <c r="MO2" s="26" t="s">
        <v>118</v>
      </c>
      <c r="MP2" s="26" t="s">
        <v>119</v>
      </c>
      <c r="MQ2" s="26" t="s">
        <v>120</v>
      </c>
      <c r="MR2" s="26" t="s">
        <v>121</v>
      </c>
      <c r="MS2" s="26" t="s">
        <v>122</v>
      </c>
      <c r="MT2" s="26" t="s">
        <v>123</v>
      </c>
      <c r="MU2" s="26" t="s">
        <v>124</v>
      </c>
      <c r="MV2" s="26" t="s">
        <v>125</v>
      </c>
      <c r="MW2" s="26" t="s">
        <v>126</v>
      </c>
      <c r="MX2" s="26" t="s">
        <v>127</v>
      </c>
      <c r="MY2" s="26" t="s">
        <v>128</v>
      </c>
      <c r="MZ2" s="26" t="s">
        <v>129</v>
      </c>
      <c r="NA2" s="26" t="s">
        <v>130</v>
      </c>
      <c r="NB2" s="26" t="s">
        <v>131</v>
      </c>
      <c r="NC2" s="26" t="s">
        <v>132</v>
      </c>
      <c r="ND2" s="26" t="s">
        <v>133</v>
      </c>
      <c r="NE2" s="26" t="s">
        <v>134</v>
      </c>
      <c r="NF2" s="26" t="s">
        <v>135</v>
      </c>
      <c r="NG2" s="26" t="s">
        <v>136</v>
      </c>
      <c r="NH2" s="26" t="s">
        <v>137</v>
      </c>
      <c r="NI2" s="26" t="s">
        <v>138</v>
      </c>
      <c r="NJ2" s="26" t="s">
        <v>139</v>
      </c>
      <c r="NK2" s="26" t="s">
        <v>140</v>
      </c>
      <c r="NL2" s="26" t="s">
        <v>141</v>
      </c>
      <c r="NM2" s="26" t="s">
        <v>142</v>
      </c>
      <c r="NN2" s="26" t="s">
        <v>143</v>
      </c>
      <c r="NO2" s="26" t="s">
        <v>144</v>
      </c>
      <c r="NP2" s="26" t="s">
        <v>145</v>
      </c>
      <c r="NQ2" s="26" t="s">
        <v>146</v>
      </c>
      <c r="NR2" s="26" t="s">
        <v>147</v>
      </c>
      <c r="NS2" s="26" t="s">
        <v>148</v>
      </c>
      <c r="NT2" s="26" t="s">
        <v>149</v>
      </c>
      <c r="NU2" s="26" t="s">
        <v>150</v>
      </c>
      <c r="NV2" s="26" t="s">
        <v>151</v>
      </c>
    </row>
    <row r="3">
      <c r="A3" s="27" t="s">
        <v>152</v>
      </c>
      <c r="B3" s="28">
        <f t="shared" ref="B3:B54" si="3">100*FM3/FL3</f>
        <v>51.11322076</v>
      </c>
      <c r="C3" s="18">
        <f t="shared" ref="C3:C54" si="4">100*FN3/FL3</f>
        <v>48.88677924</v>
      </c>
      <c r="D3" s="18" t="s">
        <v>153</v>
      </c>
      <c r="E3" s="10"/>
      <c r="F3" s="28">
        <f t="shared" ref="F3:F54" si="5">100*FP3/FO3</f>
        <v>51.96451932</v>
      </c>
      <c r="G3" s="18">
        <f t="shared" ref="G3:G54" si="6">100*FQ3/FO3</f>
        <v>48.03548068</v>
      </c>
      <c r="H3" s="18" t="s">
        <v>153</v>
      </c>
      <c r="I3" s="10"/>
      <c r="J3" s="28">
        <f t="shared" ref="J3:J54" si="7">100*FS3/FR3</f>
        <v>53.68834429</v>
      </c>
      <c r="K3" s="18">
        <f t="shared" ref="K3:K54" si="8">100*FT3/FR3</f>
        <v>46.31165571</v>
      </c>
      <c r="L3" s="18" t="s">
        <v>153</v>
      </c>
      <c r="M3" s="10"/>
      <c r="N3" s="28">
        <f t="shared" ref="N3:N54" si="9">100*FV3/FU3</f>
        <v>48.75586874</v>
      </c>
      <c r="O3" s="18">
        <f t="shared" ref="O3:O54" si="10">100*FW3/FU3</f>
        <v>51.24413126</v>
      </c>
      <c r="P3" s="18" t="s">
        <v>153</v>
      </c>
      <c r="Q3" s="10"/>
      <c r="R3" s="28">
        <f t="shared" ref="R3:R54" si="11">100*FY3/FX3</f>
        <v>50.269728</v>
      </c>
      <c r="S3" s="18">
        <f t="shared" ref="S3:S54" si="12">100*FZ3/FX3</f>
        <v>49.730272</v>
      </c>
      <c r="T3" s="18" t="s">
        <v>153</v>
      </c>
      <c r="U3" s="10"/>
      <c r="V3" s="28">
        <f t="shared" ref="V3:V54" si="13">100*GC3/GB3</f>
        <v>54.73526332</v>
      </c>
      <c r="W3" s="18">
        <f t="shared" ref="W3:W54" si="14">100*GD3/GB3</f>
        <v>45.26473668</v>
      </c>
      <c r="X3" s="18" t="s">
        <v>153</v>
      </c>
      <c r="Y3" s="10"/>
      <c r="Z3" s="28">
        <f t="shared" ref="Z3:Z54" si="15">100*GG3/GF3</f>
        <v>53.45491906</v>
      </c>
      <c r="AA3" s="18">
        <f t="shared" ref="AA3:AA54" si="16">100*GH3/GF3</f>
        <v>46.54508094</v>
      </c>
      <c r="AB3" s="18" t="s">
        <v>153</v>
      </c>
      <c r="AC3" s="10"/>
      <c r="AD3" s="28">
        <f t="shared" ref="AD3:AD54" si="17">100*GK3/GJ3</f>
        <v>46.09844133</v>
      </c>
      <c r="AE3" s="18">
        <f t="shared" ref="AE3:AE54" si="18">100*GL3/GJ3</f>
        <v>53.90155867</v>
      </c>
      <c r="AF3" s="18" t="s">
        <v>153</v>
      </c>
      <c r="AG3" s="10"/>
      <c r="AH3" s="28">
        <f t="shared" ref="AH3:AH54" si="19">100*GN3/GM3</f>
        <v>40.83038026</v>
      </c>
      <c r="AI3" s="18">
        <f t="shared" ref="AI3:AI54" si="20">100*GO3/GM3</f>
        <v>59.16961974</v>
      </c>
      <c r="AJ3" s="18" t="s">
        <v>153</v>
      </c>
      <c r="AK3" s="10"/>
      <c r="AL3" s="28">
        <f t="shared" ref="AL3:AL54" si="21">100*GQ3/GP3</f>
        <v>44.69465856</v>
      </c>
      <c r="AM3" s="18">
        <f t="shared" ref="AM3:AM54" si="22">100*GR3/GP3</f>
        <v>55.30534144</v>
      </c>
      <c r="AN3" s="18" t="s">
        <v>153</v>
      </c>
      <c r="AO3" s="10"/>
      <c r="AP3" s="28">
        <f t="shared" ref="AP3:AP54" si="23">100*GU3/GT3</f>
        <v>51.05228567</v>
      </c>
      <c r="AQ3" s="18">
        <f t="shared" ref="AQ3:AQ54" si="24">100*GV3/GT3</f>
        <v>48.94771433</v>
      </c>
      <c r="AR3" s="18" t="s">
        <v>153</v>
      </c>
      <c r="AS3" s="10"/>
      <c r="AT3" s="28">
        <f t="shared" ref="AT3:AT54" si="25">100*GX3/GW3</f>
        <v>38.21389011</v>
      </c>
      <c r="AU3" s="18">
        <f t="shared" ref="AU3:AU54" si="26">100*GY3/GW3</f>
        <v>61.78610989</v>
      </c>
      <c r="AV3" s="18" t="s">
        <v>153</v>
      </c>
      <c r="AW3" s="10"/>
      <c r="AX3" s="28">
        <f t="shared" ref="AX3:AX54" si="27">100*HE3/HD3</f>
        <v>61.46131846</v>
      </c>
      <c r="AY3" s="18">
        <f t="shared" ref="AY3:AY54" si="28">100*HF3/HD3</f>
        <v>38.53868154</v>
      </c>
      <c r="AZ3" s="18" t="s">
        <v>153</v>
      </c>
      <c r="BA3" s="10"/>
      <c r="BB3" s="28">
        <f t="shared" ref="BB3:BB53" si="29">100*HH3/HG3</f>
        <v>50.16734144</v>
      </c>
      <c r="BC3" s="18">
        <f t="shared" ref="BC3:BC53" si="30">100*HI3/HG3</f>
        <v>49.83265856</v>
      </c>
      <c r="BD3" s="18" t="s">
        <v>153</v>
      </c>
      <c r="BE3" s="10"/>
      <c r="BF3" s="28">
        <f t="shared" ref="BF3:BF4" si="31">100*HL3/HK3</f>
        <v>42.2483486</v>
      </c>
      <c r="BG3" s="18">
        <f t="shared" ref="BG3:BG4" si="32">100*HM3/HK3</f>
        <v>57.7516514</v>
      </c>
      <c r="BH3" s="18" t="s">
        <v>153</v>
      </c>
      <c r="BI3" s="10"/>
      <c r="BJ3" s="28">
        <f t="shared" ref="BJ3:BJ4" si="33">100*HP3/HO3</f>
        <v>44.54811106</v>
      </c>
      <c r="BK3" s="18">
        <f t="shared" ref="BK3:BK4" si="34">100*HQ3/HO3</f>
        <v>55.45188894</v>
      </c>
      <c r="BL3" s="18" t="s">
        <v>153</v>
      </c>
      <c r="BM3" s="10"/>
      <c r="BN3" s="28">
        <f t="shared" ref="BN3:BN4" si="35">100*HX3/HW3</f>
        <v>53.77380141</v>
      </c>
      <c r="BO3" s="18">
        <f t="shared" ref="BO3:BO4" si="36">100*HY3/HW3</f>
        <v>46.22619859</v>
      </c>
      <c r="BP3" s="18" t="s">
        <v>153</v>
      </c>
      <c r="BQ3" s="10"/>
      <c r="BR3" s="28">
        <f t="shared" ref="BR3:BR4" si="37">100*IA3/HZ3</f>
        <v>54.99982562</v>
      </c>
      <c r="BS3" s="18">
        <f t="shared" ref="BS3:BS4" si="38">100*IB3/HZ3</f>
        <v>45.00017438</v>
      </c>
      <c r="BT3" s="18" t="s">
        <v>153</v>
      </c>
      <c r="BU3" s="10"/>
      <c r="BV3" s="28">
        <f t="shared" ref="BV3:BV4" si="39">100*ID3/IC3</f>
        <v>62.4590533</v>
      </c>
      <c r="BW3" s="18">
        <f t="shared" ref="BW3:BW4" si="40">100*IE3/IC3</f>
        <v>37.5409467</v>
      </c>
      <c r="BX3" s="18" t="s">
        <v>153</v>
      </c>
      <c r="BY3" s="10"/>
      <c r="BZ3" s="28">
        <f t="shared" ref="BZ3:BZ4" si="41">100*IG3/IF3</f>
        <v>59.14907183</v>
      </c>
      <c r="CA3" s="18">
        <f t="shared" ref="CA3:CA4" si="42">100*IH3/IF3</f>
        <v>40.85092817</v>
      </c>
      <c r="CB3" s="18" t="s">
        <v>153</v>
      </c>
      <c r="CC3" s="10"/>
      <c r="CD3" s="28">
        <f t="shared" ref="CD3:CD4" si="43">100*IK3/IJ3</f>
        <v>41.20206022</v>
      </c>
      <c r="CE3" s="18">
        <f t="shared" ref="CE3:CE4" si="44">100*IL3/IJ3</f>
        <v>58.79793978</v>
      </c>
      <c r="CF3" s="18" t="s">
        <v>153</v>
      </c>
      <c r="CG3" s="10"/>
      <c r="CH3" s="28">
        <f t="shared" ref="CH3:CH4" si="45">100*IR3/IQ3</f>
        <v>36.1183831</v>
      </c>
      <c r="CI3" s="18">
        <f t="shared" ref="CI3:CI4" si="46">100*IS3/IQ3</f>
        <v>63.8816169</v>
      </c>
      <c r="CJ3" s="18" t="s">
        <v>153</v>
      </c>
      <c r="CK3" s="10"/>
      <c r="CL3" s="28">
        <f t="shared" ref="CL3:CL4" si="47">100*IV3/IU3</f>
        <v>51.64350271</v>
      </c>
      <c r="CM3" s="18">
        <f t="shared" ref="CM3:CM4" si="48">100*IW3/IU3</f>
        <v>48.35649729</v>
      </c>
      <c r="CN3" s="18" t="s">
        <v>153</v>
      </c>
      <c r="CO3" s="10"/>
      <c r="CP3" s="28">
        <f t="shared" ref="CP3:CP4" si="49">100*JE3/JD3</f>
        <v>45.49468408</v>
      </c>
      <c r="CQ3" s="18">
        <f t="shared" ref="CQ3:CQ4" si="50">100*JF3/JD3</f>
        <v>54.50531592</v>
      </c>
      <c r="CR3" s="18" t="s">
        <v>153</v>
      </c>
      <c r="CS3" s="10"/>
      <c r="CT3" s="28">
        <f t="shared" ref="CT3:CT4" si="51">100*JI3/JH3</f>
        <v>39.98509726</v>
      </c>
      <c r="CU3" s="18">
        <f t="shared" ref="CU3:CU4" si="52">100*JJ3/JH3</f>
        <v>60.01490274</v>
      </c>
      <c r="CV3" s="18" t="s">
        <v>153</v>
      </c>
      <c r="CW3" s="10"/>
      <c r="CX3" s="28">
        <f t="shared" ref="CX3:CX4" si="53">100*JM3/JL3</f>
        <v>46.84579092</v>
      </c>
      <c r="CY3" s="18">
        <f t="shared" ref="CY3:CY4" si="54">100*JN3/JL3</f>
        <v>53.15420908</v>
      </c>
      <c r="CZ3" s="18" t="s">
        <v>153</v>
      </c>
      <c r="DA3" s="10"/>
      <c r="DB3" s="28">
        <f t="shared" ref="DB3:DB4" si="55">100*JP3/JO3</f>
        <v>47.79294785</v>
      </c>
      <c r="DC3" s="18">
        <f t="shared" ref="DC3:DC4" si="56">100*JQ3/JO3</f>
        <v>52.20705215</v>
      </c>
      <c r="DD3" s="18" t="s">
        <v>153</v>
      </c>
      <c r="DE3" s="10"/>
      <c r="DF3" s="28">
        <f t="shared" ref="DF3:DF4" si="57">100*JW3/JV3</f>
        <v>50.43039408</v>
      </c>
      <c r="DG3" s="18">
        <f t="shared" ref="DG3:DG4" si="58">100*JX3/JV3</f>
        <v>49.56960592</v>
      </c>
      <c r="DH3" s="18" t="s">
        <v>153</v>
      </c>
      <c r="DI3" s="10"/>
      <c r="DJ3" s="28">
        <f t="shared" ref="DJ3:DJ4" si="59">100*JZ3/JY3</f>
        <v>50.2946307</v>
      </c>
      <c r="DK3" s="18">
        <f t="shared" ref="DK3:DK4" si="60">100*KA3/JY3</f>
        <v>49.7053693</v>
      </c>
      <c r="DL3" s="18" t="s">
        <v>153</v>
      </c>
      <c r="DM3" s="10"/>
      <c r="DN3" s="28">
        <f t="shared" ref="DN3:DN4" si="61">100*KC3/KB3</f>
        <v>49.94903122</v>
      </c>
      <c r="DO3" s="18">
        <f t="shared" ref="DO3:DO4" si="62">100*KD3/KB3</f>
        <v>50.05096878</v>
      </c>
      <c r="DP3" s="18" t="s">
        <v>153</v>
      </c>
      <c r="DQ3" s="10"/>
      <c r="DR3" s="28">
        <f t="shared" ref="DR3:DR4" si="63">100*KG3/KF3</f>
        <v>51.51825212</v>
      </c>
      <c r="DS3" s="18">
        <f t="shared" ref="DS3:DS4" si="64">100*KH3/KF3</f>
        <v>48.48174788</v>
      </c>
      <c r="DT3" s="18" t="s">
        <v>153</v>
      </c>
      <c r="DU3" s="10"/>
      <c r="DV3" s="28">
        <f t="shared" ref="DV3:DV4" si="65">100*KJ3/KI3</f>
        <v>44.06226632</v>
      </c>
      <c r="DW3" s="18">
        <f t="shared" ref="DW3:DW4" si="66">100*KK3/KI3</f>
        <v>55.93773368</v>
      </c>
      <c r="DX3" s="18" t="s">
        <v>153</v>
      </c>
      <c r="DY3" s="10"/>
      <c r="DZ3" s="28">
        <f t="shared" ref="DZ3:DZ4" si="67">100*KM3/KL3</f>
        <v>47.33686659</v>
      </c>
      <c r="EA3" s="18">
        <f t="shared" ref="EA3:EA4" si="68">100*KN3/KL3</f>
        <v>52.66313341</v>
      </c>
      <c r="EB3" s="18" t="s">
        <v>153</v>
      </c>
      <c r="EC3" s="10"/>
      <c r="ED3" s="28">
        <f>100*KP3/KO3</f>
        <v>44.95848708</v>
      </c>
      <c r="EE3" s="18">
        <f>100*KQ3/KO3</f>
        <v>55.04151292</v>
      </c>
      <c r="EF3" s="18" t="s">
        <v>153</v>
      </c>
      <c r="EG3" s="10"/>
      <c r="EH3" s="28">
        <f t="shared" ref="EH3:EH4" si="69">100*LB3/LA3</f>
        <v>53.66809018</v>
      </c>
      <c r="EI3" s="18">
        <f t="shared" ref="EI3:EI4" si="70">100*LC3/LA3</f>
        <v>46.33190982</v>
      </c>
      <c r="EJ3" s="18" t="s">
        <v>153</v>
      </c>
      <c r="EK3" s="10"/>
      <c r="EL3" s="28">
        <f t="shared" ref="EL3:EL4" si="71">100*LF3/LE3</f>
        <v>47.33054595</v>
      </c>
      <c r="EM3" s="18">
        <f t="shared" ref="EM3:EM4" si="72">100*LG3/LE3</f>
        <v>52.66945405</v>
      </c>
      <c r="EN3" s="18" t="s">
        <v>153</v>
      </c>
      <c r="EO3" s="10"/>
      <c r="EP3" s="28">
        <f t="shared" ref="EP3:EP4" si="73">100*LJ3/LI3</f>
        <v>50.74653553</v>
      </c>
      <c r="EQ3" s="18">
        <f t="shared" ref="EQ3:EQ4" si="74">100*LK3/LI3</f>
        <v>49.25346447</v>
      </c>
      <c r="ER3" s="18" t="s">
        <v>153</v>
      </c>
      <c r="ES3" s="10"/>
      <c r="ET3" s="28">
        <f t="shared" ref="ET3:ET4" si="75">100*LN3/LM3</f>
        <v>46.96623355</v>
      </c>
      <c r="EU3" s="18">
        <f t="shared" ref="EU3:EU4" si="76">100*LO3/LM3</f>
        <v>53.03376645</v>
      </c>
      <c r="EV3" s="18" t="s">
        <v>153</v>
      </c>
      <c r="EW3" s="10"/>
      <c r="EX3" s="28">
        <f t="shared" ref="EX3:EX4" si="77">100*LQ3/LP3</f>
        <v>50.86890689</v>
      </c>
      <c r="EY3" s="18">
        <f t="shared" ref="EY3:EY4" si="78">100*LR3/LP3</f>
        <v>49.13109311</v>
      </c>
      <c r="EZ3" s="18" t="s">
        <v>153</v>
      </c>
      <c r="FA3" s="10"/>
      <c r="FB3" s="28">
        <f t="shared" ref="FB3:FB4" si="79">100*LT3/LS3</f>
        <v>59.71362341</v>
      </c>
      <c r="FC3" s="18">
        <f t="shared" ref="FC3:FC4" si="80">100*LU3/LS3</f>
        <v>40.28637659</v>
      </c>
      <c r="FD3" s="18">
        <f>100*LV3/LS3</f>
        <v>8.481767306</v>
      </c>
      <c r="FE3" s="18" t="s">
        <v>153</v>
      </c>
      <c r="FF3" s="10"/>
      <c r="FG3" s="28">
        <f t="shared" ref="FG3:FG4" si="81">100*LX3/LW3</f>
        <v>56.15139421</v>
      </c>
      <c r="FH3" s="18">
        <f t="shared" ref="FH3:FH4" si="82">100*LY3/LW3</f>
        <v>43.84860579</v>
      </c>
      <c r="FI3" s="18" t="s">
        <v>153</v>
      </c>
      <c r="FJ3" s="10"/>
      <c r="FK3" s="14"/>
      <c r="FL3" s="31">
        <f t="shared" ref="FL3:LO3" si="1">SUM(FL4:FL54)</f>
        <v>128838731</v>
      </c>
      <c r="FM3" s="32">
        <f t="shared" si="1"/>
        <v>65853625</v>
      </c>
      <c r="FN3" s="33">
        <f t="shared" si="1"/>
        <v>62985106</v>
      </c>
      <c r="FO3" s="31">
        <f t="shared" si="1"/>
        <v>126852914</v>
      </c>
      <c r="FP3" s="32">
        <f t="shared" si="1"/>
        <v>65918507</v>
      </c>
      <c r="FQ3" s="33">
        <f t="shared" si="1"/>
        <v>60934407</v>
      </c>
      <c r="FR3" s="31">
        <f t="shared" si="1"/>
        <v>129449751</v>
      </c>
      <c r="FS3" s="32">
        <f t="shared" si="1"/>
        <v>69499428</v>
      </c>
      <c r="FT3" s="33">
        <f t="shared" si="1"/>
        <v>59950323</v>
      </c>
      <c r="FU3" s="31">
        <f t="shared" si="1"/>
        <v>121066687</v>
      </c>
      <c r="FV3" s="32">
        <f t="shared" si="1"/>
        <v>59027115</v>
      </c>
      <c r="FW3" s="33">
        <f t="shared" si="1"/>
        <v>62039572</v>
      </c>
      <c r="FX3" s="31">
        <f t="shared" si="1"/>
        <v>101472222</v>
      </c>
      <c r="FY3" s="32">
        <f t="shared" si="1"/>
        <v>51009810</v>
      </c>
      <c r="FZ3" s="32">
        <f t="shared" si="1"/>
        <v>50462412</v>
      </c>
      <c r="GA3" s="33">
        <f t="shared" si="1"/>
        <v>2883443</v>
      </c>
      <c r="GB3" s="31">
        <f t="shared" si="1"/>
        <v>86598880</v>
      </c>
      <c r="GC3" s="32">
        <f t="shared" si="1"/>
        <v>47400125</v>
      </c>
      <c r="GD3" s="32">
        <f t="shared" si="1"/>
        <v>39198755</v>
      </c>
      <c r="GE3" s="33">
        <f t="shared" si="1"/>
        <v>8085402</v>
      </c>
      <c r="GF3" s="31">
        <f t="shared" si="1"/>
        <v>84014356</v>
      </c>
      <c r="GG3" s="32">
        <f t="shared" si="1"/>
        <v>44909806</v>
      </c>
      <c r="GH3" s="32">
        <f t="shared" si="1"/>
        <v>39104550</v>
      </c>
      <c r="GI3" s="33">
        <f t="shared" si="1"/>
        <v>19743821</v>
      </c>
      <c r="GJ3" s="31">
        <f t="shared" si="1"/>
        <v>90696073</v>
      </c>
      <c r="GK3" s="32">
        <f t="shared" si="1"/>
        <v>41809476</v>
      </c>
      <c r="GL3" s="33">
        <f t="shared" si="1"/>
        <v>48886597</v>
      </c>
      <c r="GM3" s="31">
        <f t="shared" si="1"/>
        <v>92032824</v>
      </c>
      <c r="GN3" s="32">
        <f t="shared" si="1"/>
        <v>37577352</v>
      </c>
      <c r="GO3" s="33">
        <f t="shared" si="1"/>
        <v>54455472</v>
      </c>
      <c r="GP3" s="31">
        <f t="shared" si="1"/>
        <v>79383345</v>
      </c>
      <c r="GQ3" s="32">
        <f t="shared" si="1"/>
        <v>35480115</v>
      </c>
      <c r="GR3" s="32">
        <f t="shared" si="1"/>
        <v>43903230</v>
      </c>
      <c r="GS3" s="33">
        <f t="shared" si="1"/>
        <v>5719850</v>
      </c>
      <c r="GT3" s="31">
        <f t="shared" si="1"/>
        <v>79980515</v>
      </c>
      <c r="GU3" s="32">
        <f t="shared" si="1"/>
        <v>40831881</v>
      </c>
      <c r="GV3" s="33">
        <f t="shared" si="1"/>
        <v>39148634</v>
      </c>
      <c r="GW3" s="31">
        <f t="shared" si="1"/>
        <v>76341932</v>
      </c>
      <c r="GX3" s="32">
        <f t="shared" si="1"/>
        <v>29173222</v>
      </c>
      <c r="GY3" s="33">
        <f t="shared" si="1"/>
        <v>47168710</v>
      </c>
      <c r="GZ3" s="31">
        <f t="shared" si="1"/>
        <v>63055622</v>
      </c>
      <c r="HA3" s="32">
        <f t="shared" si="1"/>
        <v>31271839</v>
      </c>
      <c r="HB3" s="32">
        <f t="shared" si="1"/>
        <v>31783783</v>
      </c>
      <c r="HC3" s="33">
        <f t="shared" si="1"/>
        <v>9901118</v>
      </c>
      <c r="HD3" s="31">
        <f t="shared" si="1"/>
        <v>70515526</v>
      </c>
      <c r="HE3" s="32">
        <f t="shared" si="1"/>
        <v>43339772</v>
      </c>
      <c r="HF3" s="33">
        <f t="shared" si="1"/>
        <v>27175754</v>
      </c>
      <c r="HG3" s="31">
        <f t="shared" si="1"/>
        <v>68445389</v>
      </c>
      <c r="HH3" s="32">
        <f t="shared" si="1"/>
        <v>34337232</v>
      </c>
      <c r="HI3" s="32">
        <f t="shared" si="1"/>
        <v>34108157</v>
      </c>
      <c r="HJ3" s="33">
        <f t="shared" si="1"/>
        <v>387094</v>
      </c>
      <c r="HK3" s="31">
        <f t="shared" si="1"/>
        <v>61607208</v>
      </c>
      <c r="HL3" s="32">
        <f t="shared" si="1"/>
        <v>26028028</v>
      </c>
      <c r="HM3" s="32">
        <f t="shared" si="1"/>
        <v>35579180</v>
      </c>
      <c r="HN3" s="33">
        <f t="shared" si="1"/>
        <v>414771</v>
      </c>
      <c r="HO3" s="31">
        <f t="shared" si="1"/>
        <v>61450619</v>
      </c>
      <c r="HP3" s="32">
        <f t="shared" si="1"/>
        <v>27375090</v>
      </c>
      <c r="HQ3" s="33">
        <f t="shared" si="1"/>
        <v>34075529</v>
      </c>
      <c r="HR3" s="31">
        <f t="shared" si="1"/>
        <v>46509620</v>
      </c>
      <c r="HS3" s="34">
        <f t="shared" si="1"/>
        <v>24179347</v>
      </c>
      <c r="HT3" s="32">
        <f t="shared" si="1"/>
        <v>21991292</v>
      </c>
      <c r="HU3" s="32">
        <f t="shared" si="1"/>
        <v>1175946</v>
      </c>
      <c r="HV3" s="33">
        <f t="shared" si="1"/>
        <v>1157328</v>
      </c>
      <c r="HW3" s="31">
        <f t="shared" si="1"/>
        <v>47630845</v>
      </c>
      <c r="HX3" s="32">
        <f t="shared" si="1"/>
        <v>25612916</v>
      </c>
      <c r="HY3" s="33">
        <f t="shared" si="1"/>
        <v>22017929</v>
      </c>
      <c r="HZ3" s="31">
        <f t="shared" si="1"/>
        <v>49662792</v>
      </c>
      <c r="IA3" s="32">
        <f t="shared" si="1"/>
        <v>27314449</v>
      </c>
      <c r="IB3" s="33">
        <f t="shared" si="1"/>
        <v>22348343</v>
      </c>
      <c r="IC3" s="31">
        <f t="shared" si="1"/>
        <v>44441005</v>
      </c>
      <c r="ID3" s="32">
        <f t="shared" si="1"/>
        <v>27757431</v>
      </c>
      <c r="IE3" s="33">
        <f t="shared" si="1"/>
        <v>16683574</v>
      </c>
      <c r="IF3" s="31">
        <f t="shared" si="1"/>
        <v>38583045</v>
      </c>
      <c r="IG3" s="32">
        <f t="shared" si="1"/>
        <v>22821513</v>
      </c>
      <c r="IH3" s="32">
        <f t="shared" si="1"/>
        <v>15761532</v>
      </c>
      <c r="II3" s="33">
        <f t="shared" si="1"/>
        <v>884895</v>
      </c>
      <c r="IJ3" s="31">
        <f t="shared" si="1"/>
        <v>36444447</v>
      </c>
      <c r="IK3" s="32">
        <f t="shared" si="1"/>
        <v>15015863</v>
      </c>
      <c r="IL3" s="33">
        <f t="shared" si="1"/>
        <v>21428584</v>
      </c>
      <c r="IM3" s="31">
        <f t="shared" si="1"/>
        <v>24103409</v>
      </c>
      <c r="IN3" s="32">
        <f t="shared" si="1"/>
        <v>8384341</v>
      </c>
      <c r="IO3" s="32">
        <f t="shared" si="1"/>
        <v>15719068</v>
      </c>
      <c r="IP3" s="33">
        <f t="shared" si="1"/>
        <v>4833821</v>
      </c>
      <c r="IQ3" s="31">
        <f t="shared" si="1"/>
        <v>25306382</v>
      </c>
      <c r="IR3" s="32">
        <f t="shared" si="1"/>
        <v>9140256</v>
      </c>
      <c r="IS3" s="32">
        <f t="shared" si="1"/>
        <v>16166126</v>
      </c>
      <c r="IT3" s="33">
        <f t="shared" si="1"/>
        <v>914191</v>
      </c>
      <c r="IU3" s="31">
        <f t="shared" si="1"/>
        <v>17680561</v>
      </c>
      <c r="IV3" s="32">
        <f t="shared" si="1"/>
        <v>9130861</v>
      </c>
      <c r="IW3" s="32">
        <f t="shared" si="1"/>
        <v>8549700</v>
      </c>
      <c r="IX3" s="33">
        <f t="shared" si="1"/>
        <v>590190</v>
      </c>
      <c r="IY3" s="31">
        <f t="shared" si="1"/>
        <v>9782221</v>
      </c>
      <c r="IZ3" s="34">
        <f t="shared" si="1"/>
        <v>6294284</v>
      </c>
      <c r="JA3" s="32">
        <f t="shared" si="1"/>
        <v>3487937</v>
      </c>
      <c r="JB3" s="32">
        <f t="shared" si="1"/>
        <v>4120609</v>
      </c>
      <c r="JC3" s="33">
        <f t="shared" si="1"/>
        <v>900742</v>
      </c>
      <c r="JD3" s="35">
        <f t="shared" si="1"/>
        <v>14087314</v>
      </c>
      <c r="JE3" s="36">
        <f t="shared" si="1"/>
        <v>6408979</v>
      </c>
      <c r="JF3" s="36">
        <f t="shared" si="1"/>
        <v>7678335</v>
      </c>
      <c r="JG3" s="37">
        <f t="shared" si="1"/>
        <v>420852</v>
      </c>
      <c r="JH3" s="35">
        <f t="shared" si="1"/>
        <v>12714437</v>
      </c>
      <c r="JI3" s="36">
        <f t="shared" si="1"/>
        <v>5083880</v>
      </c>
      <c r="JJ3" s="36">
        <f t="shared" si="1"/>
        <v>7630557</v>
      </c>
      <c r="JK3" s="37">
        <f t="shared" si="1"/>
        <v>402810</v>
      </c>
      <c r="JL3" s="35">
        <f t="shared" si="1"/>
        <v>13599796</v>
      </c>
      <c r="JM3" s="36">
        <f t="shared" si="1"/>
        <v>6370932</v>
      </c>
      <c r="JN3" s="37">
        <f t="shared" si="1"/>
        <v>7228864</v>
      </c>
      <c r="JO3" s="35">
        <f t="shared" si="1"/>
        <v>13622945</v>
      </c>
      <c r="JP3" s="36">
        <f t="shared" si="1"/>
        <v>6510807</v>
      </c>
      <c r="JQ3" s="37">
        <f t="shared" si="1"/>
        <v>7112138</v>
      </c>
      <c r="JR3" s="35">
        <f t="shared" si="1"/>
        <v>10744697</v>
      </c>
      <c r="JS3" s="36">
        <f t="shared" si="1"/>
        <v>5553898</v>
      </c>
      <c r="JT3" s="36">
        <f t="shared" si="1"/>
        <v>5190799</v>
      </c>
      <c r="JU3" s="37">
        <f t="shared" si="1"/>
        <v>1026595</v>
      </c>
      <c r="JV3" s="35">
        <f t="shared" si="1"/>
        <v>10981796</v>
      </c>
      <c r="JW3" s="36">
        <f t="shared" si="1"/>
        <v>5538163</v>
      </c>
      <c r="JX3" s="37">
        <f t="shared" si="1"/>
        <v>5443633</v>
      </c>
      <c r="JY3" s="35">
        <f t="shared" si="1"/>
        <v>9771385</v>
      </c>
      <c r="JZ3" s="36">
        <f t="shared" si="1"/>
        <v>4914482</v>
      </c>
      <c r="KA3" s="37">
        <f t="shared" si="1"/>
        <v>4856903</v>
      </c>
      <c r="KB3" s="35">
        <f t="shared" si="1"/>
        <v>8897604</v>
      </c>
      <c r="KC3" s="36">
        <f t="shared" si="1"/>
        <v>4444267</v>
      </c>
      <c r="KD3" s="36">
        <f t="shared" si="1"/>
        <v>4453337</v>
      </c>
      <c r="KE3" s="37">
        <f t="shared" si="1"/>
        <v>306135</v>
      </c>
      <c r="KF3" s="35">
        <f t="shared" si="1"/>
        <v>8320950</v>
      </c>
      <c r="KG3" s="36">
        <f t="shared" si="1"/>
        <v>4286808</v>
      </c>
      <c r="KH3" s="37">
        <f t="shared" si="1"/>
        <v>4034142</v>
      </c>
      <c r="KI3" s="35">
        <f t="shared" si="1"/>
        <v>6431149</v>
      </c>
      <c r="KJ3" s="36">
        <f t="shared" si="1"/>
        <v>2833710</v>
      </c>
      <c r="KK3" s="37">
        <f t="shared" si="1"/>
        <v>3597439</v>
      </c>
      <c r="KL3" s="35">
        <f t="shared" si="1"/>
        <v>5722770</v>
      </c>
      <c r="KM3" s="36">
        <f t="shared" si="1"/>
        <v>2708980</v>
      </c>
      <c r="KN3" s="37">
        <f t="shared" si="1"/>
        <v>3013790</v>
      </c>
      <c r="KO3" s="35">
        <f t="shared" si="1"/>
        <v>4017544</v>
      </c>
      <c r="KP3" s="36">
        <f t="shared" si="1"/>
        <v>1806227</v>
      </c>
      <c r="KQ3" s="37">
        <f t="shared" si="1"/>
        <v>2211317</v>
      </c>
      <c r="KR3" s="35">
        <f t="shared" si="1"/>
        <v>3237937</v>
      </c>
      <c r="KS3" s="36">
        <f t="shared" si="1"/>
        <v>1381944</v>
      </c>
      <c r="KT3" s="36">
        <f t="shared" si="1"/>
        <v>1855993</v>
      </c>
      <c r="KU3" s="36">
        <f t="shared" si="1"/>
        <v>851844</v>
      </c>
      <c r="KV3" s="37">
        <f t="shared" si="1"/>
        <v>590946</v>
      </c>
      <c r="KW3" s="35">
        <f t="shared" si="1"/>
        <v>3175808</v>
      </c>
      <c r="KX3" s="36">
        <f t="shared" si="1"/>
        <v>1835140</v>
      </c>
      <c r="KY3" s="36">
        <f t="shared" si="1"/>
        <v>1340668</v>
      </c>
      <c r="KZ3" s="37">
        <f t="shared" si="1"/>
        <v>872703</v>
      </c>
      <c r="LA3" s="35">
        <f t="shared" si="1"/>
        <v>2992361</v>
      </c>
      <c r="LB3" s="36">
        <f t="shared" si="1"/>
        <v>1605943</v>
      </c>
      <c r="LC3" s="36">
        <f t="shared" si="1"/>
        <v>1386418</v>
      </c>
      <c r="LD3" s="37">
        <f t="shared" si="1"/>
        <v>155799</v>
      </c>
      <c r="LE3" s="35">
        <f t="shared" si="1"/>
        <v>2582588</v>
      </c>
      <c r="LF3" s="36">
        <f t="shared" si="1"/>
        <v>1222353</v>
      </c>
      <c r="LG3" s="36">
        <f t="shared" si="1"/>
        <v>1360235</v>
      </c>
      <c r="LH3" s="37">
        <f t="shared" si="1"/>
        <v>291475</v>
      </c>
      <c r="LI3" s="35">
        <f t="shared" si="1"/>
        <v>2639727</v>
      </c>
      <c r="LJ3" s="36">
        <f t="shared" si="1"/>
        <v>1339570</v>
      </c>
      <c r="LK3" s="36">
        <f t="shared" si="1"/>
        <v>1300157</v>
      </c>
      <c r="LL3" s="37">
        <f t="shared" si="1"/>
        <v>62054</v>
      </c>
      <c r="LM3" s="35">
        <f t="shared" si="1"/>
        <v>2405228</v>
      </c>
      <c r="LN3" s="36">
        <f t="shared" si="1"/>
        <v>1129645</v>
      </c>
      <c r="LO3" s="37">
        <f t="shared" si="1"/>
        <v>1275583</v>
      </c>
      <c r="LP3" s="31">
        <f t="shared" ref="LP3:LP54" si="83">LQ3+LR3</f>
        <v>1500506</v>
      </c>
      <c r="LQ3" s="32">
        <f>SUM(LQ4:LQ54)</f>
        <v>763291</v>
      </c>
      <c r="LR3" s="32">
        <v>737215.0</v>
      </c>
      <c r="LS3" s="31">
        <f t="shared" ref="LS3:LY3" si="2">SUM(LS4:LS54)</f>
        <v>1176842</v>
      </c>
      <c r="LT3" s="32">
        <f t="shared" si="2"/>
        <v>702735</v>
      </c>
      <c r="LU3" s="32">
        <f t="shared" si="2"/>
        <v>474107</v>
      </c>
      <c r="LV3" s="32">
        <f t="shared" si="2"/>
        <v>99817</v>
      </c>
      <c r="LW3" s="35">
        <f t="shared" si="2"/>
        <v>1144773</v>
      </c>
      <c r="LX3" s="36">
        <f t="shared" si="2"/>
        <v>642806</v>
      </c>
      <c r="LY3" s="37">
        <f t="shared" si="2"/>
        <v>501967</v>
      </c>
      <c r="LZ3" s="14"/>
      <c r="MA3" s="40">
        <v>0.0</v>
      </c>
      <c r="MB3" s="40">
        <v>0.0</v>
      </c>
      <c r="MC3" s="40">
        <v>0.0</v>
      </c>
      <c r="MD3" s="40">
        <v>0.0</v>
      </c>
      <c r="ME3" s="40">
        <v>0.0</v>
      </c>
      <c r="MF3" s="40">
        <v>0.0</v>
      </c>
      <c r="MG3" s="40">
        <v>0.0</v>
      </c>
      <c r="MH3" s="40">
        <v>0.0</v>
      </c>
      <c r="MI3" s="40">
        <v>0.0</v>
      </c>
      <c r="MJ3" s="40">
        <v>0.0</v>
      </c>
      <c r="MK3" s="40">
        <v>0.0</v>
      </c>
      <c r="ML3" s="40">
        <v>0.0</v>
      </c>
      <c r="MM3" s="40">
        <v>0.0</v>
      </c>
      <c r="MN3" s="40">
        <v>0.0</v>
      </c>
      <c r="MO3" s="40">
        <v>0.0</v>
      </c>
      <c r="MP3" s="40">
        <v>0.0</v>
      </c>
      <c r="MQ3" s="40">
        <v>0.0</v>
      </c>
      <c r="MR3" s="40">
        <v>0.0</v>
      </c>
      <c r="MS3" s="40">
        <v>0.0</v>
      </c>
      <c r="MT3" s="40">
        <v>0.0</v>
      </c>
      <c r="MU3" s="40">
        <v>0.0</v>
      </c>
      <c r="MV3" s="40">
        <v>0.0</v>
      </c>
      <c r="MW3" s="40">
        <v>0.0</v>
      </c>
      <c r="MX3" s="40">
        <v>0.0</v>
      </c>
      <c r="MY3" s="40">
        <v>0.0</v>
      </c>
      <c r="MZ3" s="40">
        <v>0.0</v>
      </c>
      <c r="NA3" s="40">
        <v>0.0</v>
      </c>
      <c r="NB3" s="40">
        <v>0.0</v>
      </c>
      <c r="NC3" s="40">
        <v>0.0</v>
      </c>
      <c r="ND3" s="40">
        <v>0.0</v>
      </c>
      <c r="NE3" s="40">
        <v>0.0</v>
      </c>
      <c r="NF3" s="40">
        <v>0.0</v>
      </c>
      <c r="NG3" s="40">
        <v>0.0</v>
      </c>
      <c r="NH3" s="40">
        <v>0.0</v>
      </c>
      <c r="NI3" s="40">
        <v>0.0</v>
      </c>
      <c r="NJ3" s="40">
        <v>0.0</v>
      </c>
      <c r="NK3" s="40">
        <v>0.0</v>
      </c>
      <c r="NL3" s="40">
        <v>0.0</v>
      </c>
      <c r="NM3" s="40">
        <v>0.0</v>
      </c>
      <c r="NN3" s="40">
        <v>0.0</v>
      </c>
      <c r="NO3" s="40">
        <v>0.0</v>
      </c>
      <c r="NP3" s="40">
        <v>0.0</v>
      </c>
      <c r="NQ3" s="40">
        <v>0.0</v>
      </c>
      <c r="NR3" s="40">
        <v>0.0</v>
      </c>
      <c r="NS3" s="40">
        <v>0.0</v>
      </c>
      <c r="NT3" s="40">
        <v>0.0</v>
      </c>
      <c r="NU3" s="40">
        <v>0.0</v>
      </c>
      <c r="NV3" s="40">
        <v>0.0</v>
      </c>
    </row>
    <row r="4">
      <c r="A4" s="41" t="s">
        <v>154</v>
      </c>
      <c r="B4" s="42">
        <f t="shared" si="3"/>
        <v>35.62585641</v>
      </c>
      <c r="C4" s="43">
        <f t="shared" si="4"/>
        <v>64.37414359</v>
      </c>
      <c r="D4" s="44" t="str">
        <f t="shared" ref="D4:D54" si="84">IF(MA4&gt;0,"D+","R+")</f>
        <v>R+</v>
      </c>
      <c r="E4" s="45">
        <f t="shared" ref="E4:E54" si="85">ABS(MA4)</f>
        <v>15.48736435</v>
      </c>
      <c r="F4" s="42">
        <f t="shared" si="5"/>
        <v>38.78377147</v>
      </c>
      <c r="G4" s="43">
        <f t="shared" si="6"/>
        <v>61.21622853</v>
      </c>
      <c r="H4" s="44" t="str">
        <f t="shared" ref="H4:H54" si="86">IF(MB4&gt;0,"D+","R+")</f>
        <v>R+</v>
      </c>
      <c r="I4" s="45">
        <f t="shared" ref="I4:I54" si="87">ABS(MB4)</f>
        <v>13.18074785</v>
      </c>
      <c r="J4" s="42">
        <f t="shared" si="7"/>
        <v>39.10909725</v>
      </c>
      <c r="K4" s="43">
        <f t="shared" si="8"/>
        <v>60.89090275</v>
      </c>
      <c r="L4" s="44" t="str">
        <f t="shared" ref="L4:L54" si="88">IF(MC4&gt;0,"D+","R+")</f>
        <v>R+</v>
      </c>
      <c r="M4" s="45">
        <f t="shared" ref="M4:M54" si="89">ABS(MC4)</f>
        <v>14.57924704</v>
      </c>
      <c r="N4" s="42">
        <f t="shared" si="9"/>
        <v>37.10222865</v>
      </c>
      <c r="O4" s="43">
        <f t="shared" si="10"/>
        <v>62.89777135</v>
      </c>
      <c r="P4" s="44" t="str">
        <f t="shared" ref="P4:P54" si="90">IF(MD4&gt;0,"D+","R+")</f>
        <v>R+</v>
      </c>
      <c r="Q4" s="45">
        <f t="shared" ref="Q4:Q54" si="91">ABS(MD4)</f>
        <v>11.65364009</v>
      </c>
      <c r="R4" s="42">
        <f t="shared" si="11"/>
        <v>42.41447161</v>
      </c>
      <c r="S4" s="43">
        <f t="shared" si="12"/>
        <v>57.58552839</v>
      </c>
      <c r="T4" s="44" t="str">
        <f t="shared" ref="T4:T54" si="92">IF(ME4&gt;0,"D+","R+")</f>
        <v>R+</v>
      </c>
      <c r="U4" s="45">
        <f t="shared" ref="U4:U54" si="93">ABS(ME4)</f>
        <v>7.855256395</v>
      </c>
      <c r="V4" s="42">
        <f t="shared" si="13"/>
        <v>46.26612885</v>
      </c>
      <c r="W4" s="43">
        <f t="shared" si="14"/>
        <v>53.73387115</v>
      </c>
      <c r="X4" s="44" t="str">
        <f t="shared" ref="X4:X54" si="94">IF(MF4&gt;0,"D+","R+")</f>
        <v>R+</v>
      </c>
      <c r="Y4" s="45">
        <f t="shared" ref="Y4:Y54" si="95">ABS(MF4)</f>
        <v>8.469134473</v>
      </c>
      <c r="Z4" s="42">
        <f t="shared" si="15"/>
        <v>46.17887354</v>
      </c>
      <c r="AA4" s="43">
        <f t="shared" si="16"/>
        <v>53.82112646</v>
      </c>
      <c r="AB4" s="44" t="str">
        <f t="shared" ref="AB4:AB54" si="96">IF(MG4&gt;0,"D+","R+")</f>
        <v>R+</v>
      </c>
      <c r="AC4" s="45">
        <f t="shared" ref="AC4:AC54" si="97">ABS(MG4)</f>
        <v>7.276045522</v>
      </c>
      <c r="AD4" s="42">
        <f t="shared" si="17"/>
        <v>40.2544316</v>
      </c>
      <c r="AE4" s="43">
        <f t="shared" si="18"/>
        <v>59.7455684</v>
      </c>
      <c r="AF4" s="44" t="str">
        <f t="shared" ref="AF4:AF54" si="98">IF(MH4&gt;0,"D+","R+")</f>
        <v>R+</v>
      </c>
      <c r="AG4" s="45">
        <f t="shared" ref="AG4:AG54" si="99">ABS(MH4)</f>
        <v>5.844009728</v>
      </c>
      <c r="AH4" s="42">
        <f t="shared" si="19"/>
        <v>38.73660465</v>
      </c>
      <c r="AI4" s="43">
        <f t="shared" si="20"/>
        <v>61.26339535</v>
      </c>
      <c r="AJ4" s="44" t="str">
        <f t="shared" ref="AJ4:AJ54" si="100">IF(MI4&gt;0,"D+","R+")</f>
        <v>R+</v>
      </c>
      <c r="AK4" s="45">
        <f t="shared" ref="AK4:AK54" si="101">ABS(MI4)</f>
        <v>2.093775608</v>
      </c>
      <c r="AL4" s="42">
        <f t="shared" si="21"/>
        <v>49.32366169</v>
      </c>
      <c r="AM4" s="43">
        <f t="shared" si="22"/>
        <v>50.67633831</v>
      </c>
      <c r="AN4" s="44" t="str">
        <f t="shared" ref="AN4:AN54" si="102">IF(MJ4&gt;0,"D+","R+")</f>
        <v>D+</v>
      </c>
      <c r="AO4" s="45">
        <f t="shared" ref="AO4:AO54" si="103">ABS(MJ4)</f>
        <v>4.629003135</v>
      </c>
      <c r="AP4" s="42">
        <f t="shared" si="23"/>
        <v>56.66672398</v>
      </c>
      <c r="AQ4" s="43">
        <f t="shared" si="24"/>
        <v>43.33327602</v>
      </c>
      <c r="AR4" s="44" t="str">
        <f t="shared" ref="AR4:AR54" si="104">IF(MK4&gt;0,"D+","R+")</f>
        <v>D+</v>
      </c>
      <c r="AS4" s="45">
        <f t="shared" ref="AS4:AS54" si="105">ABS(MK4)</f>
        <v>5.614438306</v>
      </c>
      <c r="AT4" s="42">
        <f t="shared" si="25"/>
        <v>26.06703976</v>
      </c>
      <c r="AU4" s="43">
        <f t="shared" si="26"/>
        <v>73.93296024</v>
      </c>
      <c r="AV4" s="44" t="str">
        <f t="shared" ref="AV4:AV54" si="106">IF(ML4&gt;0,"D+","R+")</f>
        <v>R+</v>
      </c>
      <c r="AW4" s="45">
        <f t="shared" ref="AW4:AW54" si="107">ABS(ML4)</f>
        <v>12.14685034</v>
      </c>
      <c r="AX4" s="42">
        <f t="shared" si="27"/>
        <v>30.54897168</v>
      </c>
      <c r="AY4" s="43">
        <f t="shared" si="28"/>
        <v>69.45102832</v>
      </c>
      <c r="AZ4" s="44" t="str">
        <f t="shared" ref="AZ4:AZ54" si="108">IF(MN4&gt;0,"D+","R+")</f>
        <v>R+</v>
      </c>
      <c r="BA4" s="45">
        <f t="shared" ref="BA4:BA54" si="109">ABS(MN4)</f>
        <v>30.91234678</v>
      </c>
      <c r="BB4" s="42">
        <f t="shared" si="29"/>
        <v>57.21951377</v>
      </c>
      <c r="BC4" s="43">
        <f t="shared" si="30"/>
        <v>42.78048623</v>
      </c>
      <c r="BD4" s="44" t="str">
        <f t="shared" ref="BD4:BD53" si="110">IF(MO4&gt;0,"D+","R+")</f>
        <v>D+</v>
      </c>
      <c r="BE4" s="45">
        <f t="shared" ref="BE4:BE53" si="111">ABS(MO4)</f>
        <v>7.052172333</v>
      </c>
      <c r="BF4" s="42">
        <f t="shared" si="31"/>
        <v>58.9342298</v>
      </c>
      <c r="BG4" s="43">
        <f t="shared" si="32"/>
        <v>41.0657702</v>
      </c>
      <c r="BH4" s="44" t="str">
        <f>IF(MP4&gt;0,"D+","R+")</f>
        <v>D+</v>
      </c>
      <c r="BI4" s="45">
        <f>ABS(MP4)</f>
        <v>16.6858812</v>
      </c>
      <c r="BJ4" s="42">
        <f t="shared" si="33"/>
        <v>64.829392</v>
      </c>
      <c r="BK4" s="43">
        <f t="shared" si="34"/>
        <v>35.170608</v>
      </c>
      <c r="BL4" s="44" t="str">
        <f>IF(MQ4&gt;0,"D+","R+")</f>
        <v>D+</v>
      </c>
      <c r="BM4" s="45">
        <f>ABS(MQ4)</f>
        <v>20.28128093</v>
      </c>
      <c r="BN4" s="42">
        <f t="shared" si="35"/>
        <v>81.70526333</v>
      </c>
      <c r="BO4" s="43">
        <f t="shared" si="36"/>
        <v>18.29473667</v>
      </c>
      <c r="BP4" s="44" t="str">
        <f>IF(MS4&gt;0,"D+","R+")</f>
        <v>D+</v>
      </c>
      <c r="BQ4" s="45">
        <f>ABS(MS4)</f>
        <v>27.93146192</v>
      </c>
      <c r="BR4" s="42">
        <f t="shared" si="37"/>
        <v>85.59830665</v>
      </c>
      <c r="BS4" s="43">
        <f t="shared" si="38"/>
        <v>14.40169335</v>
      </c>
      <c r="BT4" s="44" t="str">
        <f>IF(MT4&gt;0,"D+","R+")</f>
        <v>D+</v>
      </c>
      <c r="BU4" s="45">
        <f>ABS(MT4)</f>
        <v>30.59848102</v>
      </c>
      <c r="BV4" s="42">
        <f t="shared" si="39"/>
        <v>87.07458125</v>
      </c>
      <c r="BW4" s="43">
        <f t="shared" si="40"/>
        <v>12.92541875</v>
      </c>
      <c r="BX4" s="44" t="str">
        <f>IF(MU4&gt;0,"D+","R+")</f>
        <v>D+</v>
      </c>
      <c r="BY4" s="45">
        <f>ABS(MU4)</f>
        <v>24.61552795</v>
      </c>
      <c r="BZ4" s="42">
        <f t="shared" si="41"/>
        <v>85.70604118</v>
      </c>
      <c r="CA4" s="43">
        <f t="shared" si="42"/>
        <v>14.29395882</v>
      </c>
      <c r="CB4" s="44" t="str">
        <f>IF(MV4&gt;0,"D+","R+")</f>
        <v>D+</v>
      </c>
      <c r="CC4" s="45">
        <f>ABS(MV4)</f>
        <v>26.55696935</v>
      </c>
      <c r="CD4" s="42">
        <f t="shared" si="43"/>
        <v>51.4226162</v>
      </c>
      <c r="CE4" s="43">
        <f t="shared" si="44"/>
        <v>48.5773838</v>
      </c>
      <c r="CF4" s="44" t="str">
        <f>IF(MW4&gt;0,"D+","R+")</f>
        <v>D+</v>
      </c>
      <c r="CG4" s="45">
        <f>ABS(MW4)</f>
        <v>10.22055598</v>
      </c>
      <c r="CH4" s="42">
        <f t="shared" si="45"/>
        <v>62.43850841</v>
      </c>
      <c r="CI4" s="43">
        <f t="shared" si="46"/>
        <v>37.56149159</v>
      </c>
      <c r="CJ4" s="44" t="str">
        <f>IF(MY4&gt;0,"D+","R+")</f>
        <v>D+</v>
      </c>
      <c r="CK4" s="45">
        <f>ABS(MY4)</f>
        <v>26.32012531</v>
      </c>
      <c r="CL4" s="42">
        <f t="shared" si="47"/>
        <v>77.62022628</v>
      </c>
      <c r="CM4" s="43">
        <f t="shared" si="48"/>
        <v>22.37977372</v>
      </c>
      <c r="CN4" s="44" t="str">
        <f>IF(MZ4&gt;0,"D+","R+")</f>
        <v>D+</v>
      </c>
      <c r="CO4" s="45">
        <f>ABS(MZ4)</f>
        <v>25.97672357</v>
      </c>
      <c r="CP4" s="42">
        <f t="shared" si="49"/>
        <v>74.42672483</v>
      </c>
      <c r="CQ4" s="43">
        <f t="shared" si="50"/>
        <v>25.57327517</v>
      </c>
      <c r="CR4" s="44" t="str">
        <f>IF(NB4&gt;0,"D+","R+")</f>
        <v>D+</v>
      </c>
      <c r="CS4" s="45">
        <f>ABS(NB4)</f>
        <v>28.93204075</v>
      </c>
      <c r="CT4" s="42">
        <f t="shared" si="51"/>
        <v>78.02657697</v>
      </c>
      <c r="CU4" s="43">
        <f t="shared" si="52"/>
        <v>21.97342303</v>
      </c>
      <c r="CV4" s="44" t="str">
        <f>IF(NC4&gt;0,"D+","R+")</f>
        <v>D+</v>
      </c>
      <c r="CW4" s="45">
        <f>ABS(NC4)</f>
        <v>38.04147971</v>
      </c>
      <c r="CX4" s="42">
        <f t="shared" si="53"/>
        <v>63.59065346</v>
      </c>
      <c r="CY4" s="43">
        <f t="shared" si="54"/>
        <v>36.40934654</v>
      </c>
      <c r="CZ4" s="44" t="str">
        <f>IF(ND4&gt;0,"D+","R+")</f>
        <v>D+</v>
      </c>
      <c r="DA4" s="45">
        <f>ABS(ND4)</f>
        <v>16.74486254</v>
      </c>
      <c r="DB4" s="42">
        <f t="shared" si="55"/>
        <v>70.06361207</v>
      </c>
      <c r="DC4" s="43">
        <f t="shared" si="56"/>
        <v>29.93638793</v>
      </c>
      <c r="DD4" s="44" t="str">
        <f>IF(NE4&gt;0,"D+","R+")</f>
        <v>D+</v>
      </c>
      <c r="DE4" s="45">
        <f>ABS(NE4)</f>
        <v>22.27066421</v>
      </c>
      <c r="DF4" s="42">
        <f t="shared" si="57"/>
        <v>67.23212085</v>
      </c>
      <c r="DG4" s="43">
        <f t="shared" si="58"/>
        <v>32.76787915</v>
      </c>
      <c r="DH4" s="44" t="str">
        <f>IF(NG4&gt;0,"D+","R+")</f>
        <v>D+</v>
      </c>
      <c r="DI4" s="45">
        <f>ABS(NG4)</f>
        <v>16.80172677</v>
      </c>
      <c r="DJ4" s="42">
        <f t="shared" si="59"/>
        <v>60.93836247</v>
      </c>
      <c r="DK4" s="43">
        <f t="shared" si="60"/>
        <v>39.06163753</v>
      </c>
      <c r="DL4" s="44" t="str">
        <f>IF(NH4&gt;0,"D+","R+")</f>
        <v>D+</v>
      </c>
      <c r="DM4" s="45">
        <f>ABS(NH4)</f>
        <v>10.64373177</v>
      </c>
      <c r="DN4" s="42">
        <f t="shared" si="61"/>
        <v>61.79142935</v>
      </c>
      <c r="DO4" s="43">
        <f t="shared" si="62"/>
        <v>38.20857065</v>
      </c>
      <c r="DP4" s="44" t="str">
        <f>IF(NI4&gt;0,"D+","R+")</f>
        <v>D+</v>
      </c>
      <c r="DQ4" s="45">
        <f>ABS(NI4)</f>
        <v>11.84239812</v>
      </c>
      <c r="DR4" s="42">
        <f t="shared" si="63"/>
        <v>59.9829933</v>
      </c>
      <c r="DS4" s="43">
        <f t="shared" si="64"/>
        <v>40.0170067</v>
      </c>
      <c r="DT4" s="44" t="str">
        <f>IF(NJ4&gt;0,"D+","R+")</f>
        <v>D+</v>
      </c>
      <c r="DU4" s="45">
        <f>ABS(NJ4)</f>
        <v>8.464741174</v>
      </c>
      <c r="DV4" s="42">
        <f t="shared" si="65"/>
        <v>46.80996488</v>
      </c>
      <c r="DW4" s="43">
        <f t="shared" si="66"/>
        <v>53.19003512</v>
      </c>
      <c r="DX4" s="44" t="str">
        <f>IF(NK4&gt;0,"D+","R+")</f>
        <v>D+</v>
      </c>
      <c r="DY4" s="45">
        <f>ABS(NK4)</f>
        <v>2.74769856</v>
      </c>
      <c r="DZ4" s="42">
        <f t="shared" si="67"/>
        <v>48.74789422</v>
      </c>
      <c r="EA4" s="43">
        <f t="shared" si="68"/>
        <v>51.25210578</v>
      </c>
      <c r="EB4" s="44" t="str">
        <f>IF(NL4&gt;0,"D+","R+")</f>
        <v>D+</v>
      </c>
      <c r="EC4" s="45">
        <f>ABS(NL4)</f>
        <v>1.411027629</v>
      </c>
      <c r="ED4" s="47" t="s">
        <v>155</v>
      </c>
      <c r="EE4" s="48"/>
      <c r="EF4" s="48"/>
      <c r="EG4" s="49"/>
      <c r="EH4" s="42">
        <f t="shared" si="69"/>
        <v>64.09088742</v>
      </c>
      <c r="EI4" s="43">
        <f t="shared" si="70"/>
        <v>35.90911258</v>
      </c>
      <c r="EJ4" s="50" t="str">
        <f>IF(NP4&gt;0,"D+","W+")</f>
        <v>D+</v>
      </c>
      <c r="EK4" s="45">
        <f>ABS(NP4)</f>
        <v>10.42279724</v>
      </c>
      <c r="EL4" s="42">
        <f t="shared" si="71"/>
        <v>50.56037629</v>
      </c>
      <c r="EM4" s="43">
        <f t="shared" si="72"/>
        <v>49.43962371</v>
      </c>
      <c r="EN4" s="50" t="str">
        <f>IF(NQ4&gt;0,"D+","W+")</f>
        <v>D+</v>
      </c>
      <c r="EO4" s="45">
        <f>ABS(NQ4)</f>
        <v>3.229830339</v>
      </c>
      <c r="EP4" s="42">
        <f t="shared" si="73"/>
        <v>58.98932227</v>
      </c>
      <c r="EQ4" s="43">
        <f t="shared" si="74"/>
        <v>41.01067773</v>
      </c>
      <c r="ER4" s="50" t="str">
        <f>IF(NR4&gt;0,"D+","W+")</f>
        <v>D+</v>
      </c>
      <c r="ES4" s="45">
        <f>ABS(NR4)</f>
        <v>8.24278674</v>
      </c>
      <c r="ET4" s="42">
        <f t="shared" si="75"/>
        <v>54.38402841</v>
      </c>
      <c r="EU4" s="43">
        <f t="shared" si="76"/>
        <v>45.61597159</v>
      </c>
      <c r="EV4" s="50" t="str">
        <f>IF(NS4&gt;0,"D+","W+")</f>
        <v>D+</v>
      </c>
      <c r="EW4" s="45">
        <f>ABS(NS4)</f>
        <v>7.417794856</v>
      </c>
      <c r="EX4" s="42">
        <f t="shared" si="77"/>
        <v>55.33569284</v>
      </c>
      <c r="EY4" s="43">
        <f t="shared" si="78"/>
        <v>44.66430716</v>
      </c>
      <c r="EZ4" s="50" t="str">
        <f>IF(NT4&gt;0,"D+","W+")</f>
        <v>D+</v>
      </c>
      <c r="FA4" s="45">
        <f>ABS(NT4)</f>
        <v>4.466785947</v>
      </c>
      <c r="FB4" s="42">
        <f t="shared" si="79"/>
        <v>99.96501295</v>
      </c>
      <c r="FC4" s="43">
        <f t="shared" si="80"/>
        <v>0.03498705479</v>
      </c>
      <c r="FD4" s="51"/>
      <c r="FE4" s="44" t="str">
        <f>IF(NU4&gt;0,"D+","R+")</f>
        <v>D+</v>
      </c>
      <c r="FF4" s="45">
        <f>ABS(NU4)</f>
        <v>40.25138954</v>
      </c>
      <c r="FG4" s="42">
        <f t="shared" si="81"/>
        <v>89.91081981</v>
      </c>
      <c r="FH4" s="43">
        <f t="shared" si="82"/>
        <v>10.08918019</v>
      </c>
      <c r="FI4" s="44" t="str">
        <f>IF(NV4&gt;0,"D+","R+")</f>
        <v>D+</v>
      </c>
      <c r="FJ4" s="45">
        <f>ABS(NV4)</f>
        <v>33.75942561</v>
      </c>
      <c r="FK4" s="14"/>
      <c r="FL4" s="31">
        <f t="shared" ref="FL4:FL54" si="112">FM4+FN4</f>
        <v>2047802</v>
      </c>
      <c r="FM4" s="52">
        <v>729547.0</v>
      </c>
      <c r="FN4" s="53">
        <v>1318255.0</v>
      </c>
      <c r="FO4" s="31">
        <f t="shared" ref="FO4:FO54" si="113">FP4+FQ4</f>
        <v>2051621</v>
      </c>
      <c r="FP4" s="32">
        <v>795696.0</v>
      </c>
      <c r="FQ4" s="33">
        <v>1255925.0</v>
      </c>
      <c r="FR4" s="31">
        <f t="shared" ref="FR4:FR54" si="114">FS4+FT4</f>
        <v>2080025</v>
      </c>
      <c r="FS4" s="32">
        <v>813479.0</v>
      </c>
      <c r="FT4" s="33">
        <v>1266546.0</v>
      </c>
      <c r="FU4" s="31">
        <f t="shared" ref="FU4:FU54" si="115">FV4+FW4</f>
        <v>1870327</v>
      </c>
      <c r="FV4" s="32">
        <v>693933.0</v>
      </c>
      <c r="FW4" s="33">
        <v>1176394.0</v>
      </c>
      <c r="FX4" s="31">
        <f t="shared" ref="FX4:FX54" si="116">FY4+FZ4</f>
        <v>1640011</v>
      </c>
      <c r="FY4" s="32">
        <v>695602.0</v>
      </c>
      <c r="FZ4" s="32">
        <v>944409.0</v>
      </c>
      <c r="GA4" s="33">
        <v>18349.0</v>
      </c>
      <c r="GB4" s="31">
        <f t="shared" ref="GB4:GB54" si="117">GC4+GD4</f>
        <v>1431209</v>
      </c>
      <c r="GC4" s="32">
        <v>662165.0</v>
      </c>
      <c r="GD4" s="32">
        <v>769044.0</v>
      </c>
      <c r="GE4" s="33">
        <v>92149.0</v>
      </c>
      <c r="GF4" s="31">
        <f t="shared" ref="GF4:GF54" si="118">GG4+GH4</f>
        <v>1494363</v>
      </c>
      <c r="GG4" s="32">
        <v>690080.0</v>
      </c>
      <c r="GH4" s="32">
        <v>804283.0</v>
      </c>
      <c r="GI4" s="33">
        <v>183109.0</v>
      </c>
      <c r="GJ4" s="31">
        <f t="shared" ref="GJ4:GJ54" si="119">GK4+GL4</f>
        <v>1365082</v>
      </c>
      <c r="GK4" s="32">
        <v>549506.0</v>
      </c>
      <c r="GL4" s="33">
        <v>815576.0</v>
      </c>
      <c r="GM4" s="31">
        <f t="shared" ref="GM4:GM54" si="120">GN4+GO4</f>
        <v>1424748</v>
      </c>
      <c r="GN4" s="32">
        <v>551899.0</v>
      </c>
      <c r="GO4" s="33">
        <v>872849.0</v>
      </c>
      <c r="GP4" s="31">
        <f t="shared" ref="GP4:GP54" si="121">GQ4+GR4</f>
        <v>1290922</v>
      </c>
      <c r="GQ4" s="32">
        <v>636730.0</v>
      </c>
      <c r="GR4" s="32">
        <v>654192.0</v>
      </c>
      <c r="GS4" s="33">
        <v>16481.0</v>
      </c>
      <c r="GT4" s="31">
        <f t="shared" ref="GT4:GT54" si="122">GU4+GV4</f>
        <v>1163240</v>
      </c>
      <c r="GU4" s="32">
        <v>659170.0</v>
      </c>
      <c r="GV4" s="33">
        <v>504070.0</v>
      </c>
      <c r="GW4" s="31">
        <f t="shared" ref="GW4:GW54" si="123">GX4+GY4</f>
        <v>985624</v>
      </c>
      <c r="GX4" s="32">
        <v>256923.0</v>
      </c>
      <c r="GY4" s="33">
        <v>728701.0</v>
      </c>
      <c r="GZ4" s="31">
        <f t="shared" ref="GZ4:GZ54" si="124">HA4+HB4</f>
        <v>343502</v>
      </c>
      <c r="HA4" s="32">
        <v>196579.0</v>
      </c>
      <c r="HB4" s="32">
        <v>146923.0</v>
      </c>
      <c r="HC4" s="33">
        <v>691425.0</v>
      </c>
      <c r="HD4" s="31">
        <f t="shared" ref="HD4:HD54" si="125">HE4+HF4</f>
        <v>689817</v>
      </c>
      <c r="HE4" s="32">
        <v>210732.0</v>
      </c>
      <c r="HF4" s="33">
        <v>479085.0</v>
      </c>
      <c r="HG4" s="31">
        <f t="shared" ref="HG4:HG54" si="126">HH4+HI4</f>
        <v>556284</v>
      </c>
      <c r="HH4" s="32">
        <v>318303.0</v>
      </c>
      <c r="HI4" s="32">
        <v>237981.0</v>
      </c>
      <c r="HJ4" s="33">
        <v>8189.0</v>
      </c>
      <c r="HK4" s="31">
        <f t="shared" ref="HK4:HK54" si="127">HL4+HM4</f>
        <v>476538</v>
      </c>
      <c r="HL4" s="32">
        <v>280844.0</v>
      </c>
      <c r="HM4" s="32">
        <v>195694.0</v>
      </c>
      <c r="HN4" s="33">
        <v>20333.0</v>
      </c>
      <c r="HO4" s="31">
        <f t="shared" ref="HO4:HO54" si="128">HP4+HQ4</f>
        <v>424306</v>
      </c>
      <c r="HP4" s="32">
        <v>275075.0</v>
      </c>
      <c r="HQ4" s="33">
        <v>149231.0</v>
      </c>
      <c r="HR4" s="31">
        <f>HS4+HT4+HU4</f>
        <v>212373</v>
      </c>
      <c r="HS4" s="34">
        <v>0.0</v>
      </c>
      <c r="HT4" s="32">
        <v>40930.0</v>
      </c>
      <c r="HU4" s="32">
        <v>171443.0</v>
      </c>
      <c r="HV4" s="33">
        <v>1522.0</v>
      </c>
      <c r="HW4" s="31">
        <f t="shared" ref="HW4:HW54" si="129">HX4+HY4</f>
        <v>243458</v>
      </c>
      <c r="HX4" s="32">
        <v>198918.0</v>
      </c>
      <c r="HY4" s="33">
        <v>44540.0</v>
      </c>
      <c r="HZ4" s="31">
        <f t="shared" ref="HZ4:HZ54" si="130">IA4+IB4</f>
        <v>292910</v>
      </c>
      <c r="IA4" s="32">
        <v>250726.0</v>
      </c>
      <c r="IB4" s="33">
        <v>42184.0</v>
      </c>
      <c r="IC4" s="31">
        <f t="shared" ref="IC4:IC54" si="131">ID4+IE4</f>
        <v>273554</v>
      </c>
      <c r="ID4" s="32">
        <v>238196.0</v>
      </c>
      <c r="IE4" s="33">
        <v>35358.0</v>
      </c>
      <c r="IF4" s="31">
        <f t="shared" ref="IF4:IF54" si="132">IG4+IH4</f>
        <v>242585</v>
      </c>
      <c r="IG4" s="32">
        <v>207910.0</v>
      </c>
      <c r="IH4" s="32">
        <v>34675.0</v>
      </c>
      <c r="II4" s="33">
        <v>2030.0</v>
      </c>
      <c r="IJ4" s="31">
        <f t="shared" ref="IJ4:IJ54" si="133">IK4+IL4</f>
        <v>248521</v>
      </c>
      <c r="IK4" s="32">
        <v>127796.0</v>
      </c>
      <c r="IL4" s="33">
        <v>120725.0</v>
      </c>
      <c r="IM4" s="31">
        <f t="shared" ref="IM4:IM54" si="134">IN4+IO4</f>
        <v>153753</v>
      </c>
      <c r="IN4" s="32">
        <v>113138.0</v>
      </c>
      <c r="IO4" s="32">
        <v>40615.0</v>
      </c>
      <c r="IP4" s="33">
        <v>8040.0</v>
      </c>
      <c r="IQ4" s="31">
        <f t="shared" ref="IQ4:IQ54" si="135">IR4+IS4</f>
        <v>257149</v>
      </c>
      <c r="IR4" s="32">
        <v>160560.0</v>
      </c>
      <c r="IS4" s="32">
        <v>96589.0</v>
      </c>
      <c r="IT4" s="33">
        <v>2402.0</v>
      </c>
      <c r="IU4" s="31">
        <f t="shared" ref="IU4:IU54" si="136">IV4+IW4</f>
        <v>128071</v>
      </c>
      <c r="IV4" s="32">
        <v>99409.0</v>
      </c>
      <c r="IW4" s="32">
        <v>28662.0</v>
      </c>
      <c r="IX4" s="33">
        <v>1916.0</v>
      </c>
      <c r="IY4" s="31">
        <f t="shared" ref="IY4:IY54" si="137">IZ4+JA4</f>
        <v>92155</v>
      </c>
      <c r="IZ4" s="34">
        <v>82438.0</v>
      </c>
      <c r="JA4" s="32">
        <v>9717.0</v>
      </c>
      <c r="JB4" s="32">
        <v>22680.0</v>
      </c>
      <c r="JC4" s="33">
        <v>3029.0</v>
      </c>
      <c r="JD4" s="31">
        <f t="shared" ref="JD4:JD54" si="138">JE4+JF4</f>
        <v>99952</v>
      </c>
      <c r="JE4" s="32">
        <v>74391.0</v>
      </c>
      <c r="JF4" s="32">
        <v>25561.0</v>
      </c>
      <c r="JG4" s="33">
        <v>1450.0</v>
      </c>
      <c r="JH4" s="31">
        <f t="shared" ref="JH4:JH54" si="139">JI4+JJ4</f>
        <v>102269</v>
      </c>
      <c r="JI4" s="32">
        <v>79797.0</v>
      </c>
      <c r="JJ4" s="32">
        <v>22472.0</v>
      </c>
      <c r="JK4" s="33">
        <v>853.0</v>
      </c>
      <c r="JL4" s="31">
        <f t="shared" ref="JL4:JL54" si="140">JM4+JN4</f>
        <v>152741</v>
      </c>
      <c r="JM4" s="32">
        <v>97129.0</v>
      </c>
      <c r="JN4" s="33">
        <v>55612.0</v>
      </c>
      <c r="JO4" s="31">
        <f t="shared" ref="JO4:JO54" si="141">JP4+JQ4</f>
        <v>185971</v>
      </c>
      <c r="JP4" s="32">
        <v>130298.0</v>
      </c>
      <c r="JQ4" s="33">
        <v>55673.0</v>
      </c>
      <c r="JR4" s="31">
        <f t="shared" ref="JR4:JR54" si="142">JS4+JT4</f>
        <v>147319</v>
      </c>
      <c r="JS4" s="32">
        <v>138135.0</v>
      </c>
      <c r="JT4" s="32">
        <v>9184.0</v>
      </c>
      <c r="JU4" s="33">
        <v>84984.0</v>
      </c>
      <c r="JV4" s="31">
        <f t="shared" ref="JV4:JV54" si="143">JW4+JX4</f>
        <v>174491</v>
      </c>
      <c r="JW4" s="32">
        <v>117314.0</v>
      </c>
      <c r="JX4" s="33">
        <v>57177.0</v>
      </c>
      <c r="JY4" s="31">
        <f t="shared" ref="JY4:JY54" si="144">JZ4+KA4</f>
        <v>152180</v>
      </c>
      <c r="JZ4" s="32">
        <v>92736.0</v>
      </c>
      <c r="KA4" s="33">
        <v>59444.0</v>
      </c>
      <c r="KB4" s="31">
        <f t="shared" ref="KB4:KB54" si="145">KC4+KD4</f>
        <v>147480</v>
      </c>
      <c r="KC4" s="32">
        <v>91130.0</v>
      </c>
      <c r="KD4" s="32">
        <v>56350.0</v>
      </c>
      <c r="KE4" s="33">
        <v>4422.0</v>
      </c>
      <c r="KF4" s="31">
        <f t="shared" ref="KF4:KF54" si="146">KG4+KH4</f>
        <v>171697</v>
      </c>
      <c r="KG4" s="32">
        <v>102989.0</v>
      </c>
      <c r="KH4" s="33">
        <v>68708.0</v>
      </c>
      <c r="KI4" s="31">
        <f t="shared" ref="KI4:KI54" si="147">KJ4+KK4</f>
        <v>169716</v>
      </c>
      <c r="KJ4" s="32">
        <v>79444.0</v>
      </c>
      <c r="KK4" s="33">
        <v>90272.0</v>
      </c>
      <c r="KL4" s="31">
        <f t="shared" ref="KL4:KL54" si="148">KM4+KN4</f>
        <v>149588</v>
      </c>
      <c r="KM4" s="32">
        <v>72921.0</v>
      </c>
      <c r="KN4" s="33">
        <v>76667.0</v>
      </c>
      <c r="KO4" s="31">
        <f t="shared" ref="KO4:KO54" si="149">KP4+KQ4</f>
        <v>0</v>
      </c>
      <c r="KP4" s="32"/>
      <c r="KQ4" s="33"/>
      <c r="KR4" s="31">
        <f t="shared" ref="KR4:KR54" si="150">KS4+KT4</f>
        <v>13618</v>
      </c>
      <c r="KS4" s="32">
        <v>13618.0</v>
      </c>
      <c r="KT4" s="32">
        <v>0.0</v>
      </c>
      <c r="KU4" s="32">
        <v>48669.0</v>
      </c>
      <c r="KV4" s="33">
        <v>27835.0</v>
      </c>
      <c r="KW4" s="31">
        <f t="shared" ref="KW4:KW54" si="151">KX4+KY4</f>
        <v>46739</v>
      </c>
      <c r="KX4" s="32">
        <v>46739.0</v>
      </c>
      <c r="KY4" s="32">
        <v>0.0</v>
      </c>
      <c r="KZ4" s="33">
        <v>28552.0</v>
      </c>
      <c r="LA4" s="31">
        <f t="shared" ref="LA4:LA54" si="152">LB4+LC4</f>
        <v>41942</v>
      </c>
      <c r="LB4" s="32">
        <v>26881.0</v>
      </c>
      <c r="LC4" s="32">
        <v>15061.0</v>
      </c>
      <c r="LD4" s="33">
        <v>0.0</v>
      </c>
      <c r="LE4" s="31">
        <f t="shared" ref="LE4:LE54" si="153">LF4+LG4</f>
        <v>61655</v>
      </c>
      <c r="LF4" s="32">
        <v>31173.0</v>
      </c>
      <c r="LG4" s="32">
        <v>30482.0</v>
      </c>
      <c r="LH4" s="33">
        <v>0.0</v>
      </c>
      <c r="LI4" s="31">
        <f t="shared" ref="LI4:LI54" si="154">LJ4+LK4</f>
        <v>63403</v>
      </c>
      <c r="LJ4" s="32">
        <v>37401.0</v>
      </c>
      <c r="LK4" s="32">
        <v>26002.0</v>
      </c>
      <c r="LL4" s="33">
        <v>0.0</v>
      </c>
      <c r="LM4" s="31">
        <f t="shared" ref="LM4:LM54" si="155">LN4+LO4</f>
        <v>62511</v>
      </c>
      <c r="LN4" s="32">
        <v>33996.0</v>
      </c>
      <c r="LO4" s="33">
        <v>28515.0</v>
      </c>
      <c r="LP4" s="31">
        <f t="shared" si="83"/>
        <v>37296</v>
      </c>
      <c r="LQ4" s="32">
        <v>20638.0</v>
      </c>
      <c r="LR4" s="32">
        <v>16658.0</v>
      </c>
      <c r="LS4" s="31">
        <f t="shared" ref="LS4:LS54" si="156">LT4+LU4</f>
        <v>14291</v>
      </c>
      <c r="LT4" s="32">
        <v>14286.0</v>
      </c>
      <c r="LU4" s="32">
        <v>5.0</v>
      </c>
      <c r="LV4" s="32">
        <v>0.0</v>
      </c>
      <c r="LW4" s="31">
        <f t="shared" ref="LW4:LW54" si="157">LX4+LY4</f>
        <v>18614</v>
      </c>
      <c r="LX4" s="32">
        <v>16736.0</v>
      </c>
      <c r="LY4" s="33">
        <v>1878.0</v>
      </c>
      <c r="LZ4" s="14"/>
      <c r="MA4" s="40">
        <f t="shared" ref="MA4:MA54" si="158">(FM4/(FM4+FN4)-FM$3/(FM$3+FN$3))*100</f>
        <v>-15.48736435</v>
      </c>
      <c r="MB4" s="40">
        <f t="shared" ref="MB4:MB54" si="159">(FP4/(FP4+FQ4)-FP$3/(FP$3+FQ$3))*100</f>
        <v>-13.18074785</v>
      </c>
      <c r="MC4" s="40">
        <f t="shared" ref="MC4:MC54" si="160">(FS4/(FS4+FT4)-FS$3/(FS$3+FT$3))*100</f>
        <v>-14.57924704</v>
      </c>
      <c r="MD4" s="40">
        <f t="shared" ref="MD4:MD54" si="161">(FV4/(FV4+FW4)-FV$3/(FV$3+FW$3))*100</f>
        <v>-11.65364009</v>
      </c>
      <c r="ME4" s="40">
        <f t="shared" ref="ME4:ME54" si="162">(FY4/(FY4+FZ4)-FY$3/(FY$3+FZ$3))*100</f>
        <v>-7.855256395</v>
      </c>
      <c r="MF4" s="40">
        <f t="shared" ref="MF4:MF54" si="163">(GC4/(GC4+GD4)-GC$3/(GC$3+GD$3))*100</f>
        <v>-8.469134473</v>
      </c>
      <c r="MG4" s="40">
        <f t="shared" ref="MG4:MG54" si="164">(GG4/(GG4+GH4)-GG$3/(GG$3+GH$3))*100</f>
        <v>-7.276045522</v>
      </c>
      <c r="MH4" s="40">
        <f t="shared" ref="MH4:MH54" si="165">(GK4/(GK4+GL4)-GK$3/(GK$3+GL$3))*100</f>
        <v>-5.844009728</v>
      </c>
      <c r="MI4" s="40">
        <f t="shared" ref="MI4:MI54" si="166">(GN4/(GN4+GO4)-GN$3/(GN$3+GO$3))*100</f>
        <v>-2.093775608</v>
      </c>
      <c r="MJ4" s="40">
        <f t="shared" ref="MJ4:MJ54" si="167">(GQ4/(GQ4+GR4)-GQ$3/(GQ$3+GR$3))*100</f>
        <v>4.629003135</v>
      </c>
      <c r="MK4" s="40">
        <f t="shared" ref="MK4:MK54" si="168">(GU4/(GU4+GV4)-GU$3/(GU$3+GV$3))*100</f>
        <v>5.614438306</v>
      </c>
      <c r="ML4" s="40">
        <f t="shared" ref="ML4:ML54" si="169">(GX4/(GX4+GY4)-GX$3/(GX$3+GY$3))*100</f>
        <v>-12.14685034</v>
      </c>
      <c r="MM4" s="40">
        <f t="shared" ref="MM4:MM54" si="170">(HA4/(HA4+HB4)-HA$3/(HA$3+HB$3))*100</f>
        <v>7.633851871</v>
      </c>
      <c r="MN4" s="40">
        <f t="shared" ref="MN4:MN54" si="171">(HE4/(HE4+HF4)-HE$3/(HE$3+HF$3))*100</f>
        <v>-30.91234678</v>
      </c>
      <c r="MO4" s="40">
        <f t="shared" ref="MO4:MO54" si="172">(HH4/(HH4+HI4)-HH$3/(HH$3+HI$3))*100</f>
        <v>7.052172333</v>
      </c>
      <c r="MP4" s="40">
        <f t="shared" ref="MP4:MP54" si="173">(HL4/(HL4+HM4)-HL$3/(HL$3+HM$3))*100</f>
        <v>16.6858812</v>
      </c>
      <c r="MQ4" s="40">
        <f t="shared" ref="MQ4:MQ54" si="174">(HP4/(HP4+HQ4)-HP$3/(HP$3+HQ$3))*100</f>
        <v>20.28128093</v>
      </c>
      <c r="MR4" s="40">
        <f t="shared" ref="MR4:MR54" si="175">(HS4/(HS4+HT4)-HS$3/(HS$3+HT$3))*100</f>
        <v>-52.36953077</v>
      </c>
      <c r="MS4" s="40">
        <f t="shared" ref="MS4:MS54" si="176">(HX4/(HX4+HY4)-HX$3/(HX$3+HY$3))*100</f>
        <v>27.93146192</v>
      </c>
      <c r="MT4" s="40">
        <f t="shared" ref="MT4:MT54" si="177">(IA4/(IA4+IB4)-IA$3/(IA$3+IB$3))*100</f>
        <v>30.59848102</v>
      </c>
      <c r="MU4" s="40">
        <f t="shared" ref="MU4:MU54" si="178">(ID4/(ID4+IE4)-ID$3/(ID$3+IE$3))*100</f>
        <v>24.61552795</v>
      </c>
      <c r="MV4" s="40">
        <f t="shared" ref="MV4:MV54" si="179">(IG4/(IG4+IH4)-IG$3/(IG$3+IH$3))*100</f>
        <v>26.55696935</v>
      </c>
      <c r="MW4" s="40">
        <f t="shared" ref="MW4:MW54" si="180">(IK4/(IK4+IL4)-IK$3/(IK$3+IL$3))*100</f>
        <v>10.22055598</v>
      </c>
      <c r="MX4" s="40">
        <f t="shared" ref="MX4:MX54" si="181">(IN4/(IN4+IO4)-IN$3/(IN$3+IO$3))*100</f>
        <v>38.79937899</v>
      </c>
      <c r="MY4" s="40">
        <f t="shared" ref="MY4:MY54" si="182">(IR4/(IR4+IS4)-IR$3/(IR$3+IS$3))*100</f>
        <v>26.32012531</v>
      </c>
      <c r="MZ4" s="40">
        <f t="shared" ref="MZ4:MZ54" si="183">(IV4/(IV4+IW4)-IV$3/(IV$3+IW$3))*100</f>
        <v>25.97672357</v>
      </c>
      <c r="NA4" s="40">
        <f t="shared" ref="NA4:NA54" si="184">(IZ4/(IZ4+JA4)-IZ$3/(IZ$3+JA$3))*100</f>
        <v>25.11168834</v>
      </c>
      <c r="NB4" s="40">
        <f t="shared" ref="NB4:NB54" si="185">(JE4/(JE4+JF4)-JE$3/(JE$3+JF$3))*100</f>
        <v>28.93204075</v>
      </c>
      <c r="NC4" s="40">
        <f t="shared" ref="NC4:NC54" si="186">(JI4/(JI4+JJ4)-JI$3/(JI$3+JJ$3))*100</f>
        <v>38.04147971</v>
      </c>
      <c r="ND4" s="40">
        <f t="shared" ref="ND4:ND54" si="187">(JM4/(JM4+JN4)-JM$3/(JM$3+JN$3))*100</f>
        <v>16.74486254</v>
      </c>
      <c r="NE4" s="40">
        <f t="shared" ref="NE4:NE54" si="188">(JP4/(JP4+JQ4)-JP$3/(JP$3+JQ$3))*100</f>
        <v>22.27066421</v>
      </c>
      <c r="NF4" s="40">
        <f t="shared" ref="NF4:NF54" si="189">(JS4/(JS4+JT4)-JS$3/(JS$3+JT$3))*100</f>
        <v>42.07624328</v>
      </c>
      <c r="NG4" s="40">
        <f t="shared" ref="NG4:NG54" si="190">(JW4/(JW4+JX4)-JW$3/(JW$3+JX$3))*100</f>
        <v>16.80172677</v>
      </c>
      <c r="NH4" s="40">
        <f t="shared" ref="NH4:NH54" si="191">(JZ4/(JZ4+KA4)-JZ$3/(JZ$3+KA$3))*100</f>
        <v>10.64373177</v>
      </c>
      <c r="NI4" s="40">
        <f t="shared" ref="NI4:NI54" si="192">(KC4/(KC4+KD4)-KC$3/(KC$3+KD$3))*100</f>
        <v>11.84239812</v>
      </c>
      <c r="NJ4" s="40">
        <f t="shared" ref="NJ4:NJ54" si="193">(KG4/(KG4+KH4)-KG$3/(KG$3+KH$3))*100</f>
        <v>8.464741174</v>
      </c>
      <c r="NK4" s="40">
        <f t="shared" ref="NK4:NK54" si="194">(KJ4/(KJ4+KK4)-KJ$3/(KJ$3+KK$3))*100</f>
        <v>2.74769856</v>
      </c>
      <c r="NL4" s="40">
        <f t="shared" ref="NL4:NL54" si="195">(KM4/(KM4+KN4)-KM$3/(KM$3+KN$3))*100</f>
        <v>1.411027629</v>
      </c>
      <c r="NM4" s="40" t="str">
        <f t="shared" ref="NM4:NM54" si="196">(KP4/(KP4+KQ4)-KP$3/(KP$3+KQ$3))*100</f>
        <v>#DIV/0!</v>
      </c>
      <c r="NN4" s="40">
        <f t="shared" ref="NN4:NN54" si="197">(KS4/(KS4+KT4)-KS$3/(KS$3+KT$3))*100</f>
        <v>57.32023199</v>
      </c>
      <c r="NO4" s="40">
        <f t="shared" ref="NO4:NO54" si="198">(KX4/(KX4+KY4)-KX$3/(KX$3+KY$3))*100</f>
        <v>42.21502056</v>
      </c>
      <c r="NP4" s="40">
        <f t="shared" ref="NP4:NP54" si="199">(LB4/(LB4+LC4)-LB$3/(LB$3+LC$3))*100</f>
        <v>10.42279724</v>
      </c>
      <c r="NQ4" s="40">
        <f t="shared" ref="NQ4:NQ54" si="200">(LF4/(LF4+LG4)-LF$3/(LF$3+LG$3))*100</f>
        <v>3.229830339</v>
      </c>
      <c r="NR4" s="40">
        <f t="shared" ref="NR4:NR54" si="201">(LJ4/(LJ4+LK4)-LJ$3/(LJ$3+LK$3))*100</f>
        <v>8.24278674</v>
      </c>
      <c r="NS4" s="40">
        <f t="shared" ref="NS4:NS54" si="202">(LN4/(LN4+LO4)-LN$3/(LN$3+LO$3))*100</f>
        <v>7.417794856</v>
      </c>
      <c r="NT4" s="40">
        <f t="shared" ref="NT4:NT54" si="203">(LQ4/(LQ4+LR4)-LQ$3/(LQ$3+LR$3))*100</f>
        <v>4.466785947</v>
      </c>
      <c r="NU4" s="40">
        <f t="shared" ref="NU4:NU54" si="204">(LT4/(LT4+LU4)-LT$3/(LT$3+LU$3))*100</f>
        <v>40.25138954</v>
      </c>
      <c r="NV4" s="40">
        <f t="shared" ref="NV4:NV54" si="205">(LX4/(LX4+LY4)-LX$3/(LX$3+LY$3))*100</f>
        <v>33.75942561</v>
      </c>
    </row>
    <row r="5">
      <c r="A5" s="57" t="s">
        <v>156</v>
      </c>
      <c r="B5" s="42">
        <f t="shared" si="3"/>
        <v>41.61434529</v>
      </c>
      <c r="C5" s="43">
        <f t="shared" si="4"/>
        <v>58.38565471</v>
      </c>
      <c r="D5" s="44" t="str">
        <f t="shared" si="84"/>
        <v>R+</v>
      </c>
      <c r="E5" s="45">
        <f t="shared" si="85"/>
        <v>9.498875471</v>
      </c>
      <c r="F5" s="42">
        <f t="shared" si="5"/>
        <v>42.68470952</v>
      </c>
      <c r="G5" s="43">
        <f t="shared" si="6"/>
        <v>57.31529048</v>
      </c>
      <c r="H5" s="44" t="str">
        <f t="shared" si="86"/>
        <v>R+</v>
      </c>
      <c r="I5" s="45">
        <f t="shared" si="87"/>
        <v>9.279809799</v>
      </c>
      <c r="J5" s="42">
        <f t="shared" si="7"/>
        <v>38.93521508</v>
      </c>
      <c r="K5" s="43">
        <f t="shared" si="8"/>
        <v>61.06478492</v>
      </c>
      <c r="L5" s="44" t="str">
        <f t="shared" si="88"/>
        <v>R+</v>
      </c>
      <c r="M5" s="45">
        <f t="shared" si="89"/>
        <v>14.75312921</v>
      </c>
      <c r="N5" s="42">
        <f t="shared" si="9"/>
        <v>36.77371702</v>
      </c>
      <c r="O5" s="43">
        <f t="shared" si="10"/>
        <v>63.22628298</v>
      </c>
      <c r="P5" s="44" t="str">
        <f t="shared" si="90"/>
        <v>R+</v>
      </c>
      <c r="Q5" s="45">
        <f t="shared" si="91"/>
        <v>11.98215172</v>
      </c>
      <c r="R5" s="42">
        <f t="shared" si="11"/>
        <v>32.06305144</v>
      </c>
      <c r="S5" s="43">
        <f t="shared" si="12"/>
        <v>67.93694856</v>
      </c>
      <c r="T5" s="44" t="str">
        <f t="shared" si="92"/>
        <v>R+</v>
      </c>
      <c r="U5" s="45">
        <f t="shared" si="93"/>
        <v>18.20667657</v>
      </c>
      <c r="V5" s="42">
        <f t="shared" si="13"/>
        <v>39.57149749</v>
      </c>
      <c r="W5" s="43">
        <f t="shared" si="14"/>
        <v>60.42850251</v>
      </c>
      <c r="X5" s="44" t="str">
        <f t="shared" si="94"/>
        <v>R+</v>
      </c>
      <c r="Y5" s="45">
        <f t="shared" si="95"/>
        <v>15.16376583</v>
      </c>
      <c r="Z5" s="42">
        <f t="shared" si="15"/>
        <v>43.42573796</v>
      </c>
      <c r="AA5" s="43">
        <f t="shared" si="16"/>
        <v>56.57426204</v>
      </c>
      <c r="AB5" s="44" t="str">
        <f t="shared" si="96"/>
        <v>R+</v>
      </c>
      <c r="AC5" s="45">
        <f t="shared" si="97"/>
        <v>10.0291811</v>
      </c>
      <c r="AD5" s="42">
        <f t="shared" si="17"/>
        <v>37.83668257</v>
      </c>
      <c r="AE5" s="43">
        <f t="shared" si="18"/>
        <v>62.16331743</v>
      </c>
      <c r="AF5" s="44" t="str">
        <f t="shared" si="98"/>
        <v>R+</v>
      </c>
      <c r="AG5" s="45">
        <f t="shared" si="99"/>
        <v>8.261758764</v>
      </c>
      <c r="AH5" s="42">
        <f t="shared" si="19"/>
        <v>30.94408735</v>
      </c>
      <c r="AI5" s="43">
        <f t="shared" si="20"/>
        <v>69.05591265</v>
      </c>
      <c r="AJ5" s="44" t="str">
        <f t="shared" si="100"/>
        <v>R+</v>
      </c>
      <c r="AK5" s="45">
        <f t="shared" si="101"/>
        <v>9.886292904</v>
      </c>
      <c r="AL5" s="42">
        <f t="shared" si="21"/>
        <v>32.70081436</v>
      </c>
      <c r="AM5" s="43">
        <f t="shared" si="22"/>
        <v>67.29918564</v>
      </c>
      <c r="AN5" s="44" t="str">
        <f t="shared" si="102"/>
        <v>R+</v>
      </c>
      <c r="AO5" s="45">
        <f t="shared" si="103"/>
        <v>11.9938442</v>
      </c>
      <c r="AP5" s="42">
        <f t="shared" si="23"/>
        <v>38.10817123</v>
      </c>
      <c r="AQ5" s="43">
        <f t="shared" si="24"/>
        <v>61.89182877</v>
      </c>
      <c r="AR5" s="44" t="str">
        <f t="shared" si="104"/>
        <v>R+</v>
      </c>
      <c r="AS5" s="45">
        <f t="shared" si="105"/>
        <v>12.94411445</v>
      </c>
      <c r="AT5" s="42">
        <f t="shared" si="25"/>
        <v>37.3284569</v>
      </c>
      <c r="AU5" s="43">
        <f t="shared" si="26"/>
        <v>62.6715431</v>
      </c>
      <c r="AV5" s="44" t="str">
        <f t="shared" si="106"/>
        <v>R+</v>
      </c>
      <c r="AW5" s="45">
        <f t="shared" si="107"/>
        <v>0.8854332022</v>
      </c>
      <c r="AX5" s="42">
        <f t="shared" si="27"/>
        <v>65.90790824</v>
      </c>
      <c r="AY5" s="43">
        <f t="shared" si="28"/>
        <v>34.09209176</v>
      </c>
      <c r="AZ5" s="44" t="str">
        <f t="shared" si="108"/>
        <v>D+</v>
      </c>
      <c r="BA5" s="45">
        <f t="shared" si="109"/>
        <v>4.446589773</v>
      </c>
      <c r="BB5" s="42">
        <f t="shared" si="29"/>
        <v>49.05862217</v>
      </c>
      <c r="BC5" s="43">
        <f t="shared" si="30"/>
        <v>50.94137783</v>
      </c>
      <c r="BD5" s="44" t="str">
        <f t="shared" si="110"/>
        <v>R+</v>
      </c>
      <c r="BE5" s="45">
        <f t="shared" si="111"/>
        <v>1.108719275</v>
      </c>
      <c r="BF5" s="55"/>
      <c r="BG5" s="51"/>
      <c r="BH5" s="58"/>
      <c r="BI5" s="59"/>
      <c r="BJ5" s="55"/>
      <c r="BK5" s="51"/>
      <c r="BL5" s="58"/>
      <c r="BM5" s="59"/>
      <c r="BN5" s="55"/>
      <c r="BO5" s="51"/>
      <c r="BP5" s="58"/>
      <c r="BQ5" s="59"/>
      <c r="BR5" s="55"/>
      <c r="BS5" s="51"/>
      <c r="BT5" s="58"/>
      <c r="BU5" s="59"/>
      <c r="BV5" s="55"/>
      <c r="BW5" s="51"/>
      <c r="BX5" s="58"/>
      <c r="BY5" s="59"/>
      <c r="BZ5" s="55"/>
      <c r="CA5" s="51"/>
      <c r="CB5" s="58"/>
      <c r="CC5" s="59"/>
      <c r="CD5" s="55"/>
      <c r="CE5" s="51"/>
      <c r="CF5" s="58"/>
      <c r="CG5" s="59"/>
      <c r="CH5" s="55"/>
      <c r="CI5" s="51"/>
      <c r="CJ5" s="58"/>
      <c r="CK5" s="59"/>
      <c r="CL5" s="55"/>
      <c r="CM5" s="51"/>
      <c r="CN5" s="58"/>
      <c r="CO5" s="59"/>
      <c r="CP5" s="55"/>
      <c r="CQ5" s="51"/>
      <c r="CR5" s="58"/>
      <c r="CS5" s="59"/>
      <c r="CT5" s="55"/>
      <c r="CU5" s="51"/>
      <c r="CV5" s="58"/>
      <c r="CW5" s="59"/>
      <c r="CX5" s="55"/>
      <c r="CY5" s="51"/>
      <c r="CZ5" s="58"/>
      <c r="DA5" s="59"/>
      <c r="DB5" s="55"/>
      <c r="DC5" s="51"/>
      <c r="DD5" s="58"/>
      <c r="DE5" s="59"/>
      <c r="DF5" s="55"/>
      <c r="DG5" s="51"/>
      <c r="DH5" s="58"/>
      <c r="DI5" s="59"/>
      <c r="DJ5" s="55"/>
      <c r="DK5" s="51"/>
      <c r="DL5" s="58"/>
      <c r="DM5" s="59"/>
      <c r="DN5" s="55"/>
      <c r="DO5" s="51"/>
      <c r="DP5" s="58"/>
      <c r="DQ5" s="59"/>
      <c r="DR5" s="55"/>
      <c r="DS5" s="51"/>
      <c r="DT5" s="58"/>
      <c r="DU5" s="59"/>
      <c r="DV5" s="55"/>
      <c r="DW5" s="51"/>
      <c r="DX5" s="58"/>
      <c r="DY5" s="59"/>
      <c r="DZ5" s="55"/>
      <c r="EA5" s="51"/>
      <c r="EB5" s="58"/>
      <c r="EC5" s="59"/>
      <c r="ED5" s="55"/>
      <c r="EE5" s="51"/>
      <c r="EF5" s="58"/>
      <c r="EG5" s="59"/>
      <c r="EH5" s="55"/>
      <c r="EI5" s="51"/>
      <c r="EJ5" s="60"/>
      <c r="EK5" s="59"/>
      <c r="EL5" s="55"/>
      <c r="EM5" s="51"/>
      <c r="EN5" s="60"/>
      <c r="EO5" s="59"/>
      <c r="EP5" s="55"/>
      <c r="EQ5" s="51"/>
      <c r="ER5" s="60"/>
      <c r="ES5" s="59"/>
      <c r="ET5" s="55"/>
      <c r="EU5" s="51"/>
      <c r="EV5" s="60"/>
      <c r="EW5" s="59"/>
      <c r="EX5" s="55"/>
      <c r="EY5" s="51"/>
      <c r="EZ5" s="60"/>
      <c r="FA5" s="59"/>
      <c r="FB5" s="55"/>
      <c r="FC5" s="51"/>
      <c r="FD5" s="51"/>
      <c r="FE5" s="58"/>
      <c r="FF5" s="59"/>
      <c r="FG5" s="55"/>
      <c r="FH5" s="51"/>
      <c r="FI5" s="58"/>
      <c r="FJ5" s="59"/>
      <c r="FK5" s="14"/>
      <c r="FL5" s="31">
        <f t="shared" si="112"/>
        <v>279841</v>
      </c>
      <c r="FM5" s="52">
        <v>116454.0</v>
      </c>
      <c r="FN5" s="53">
        <v>163387.0</v>
      </c>
      <c r="FO5" s="31">
        <f t="shared" si="113"/>
        <v>287316</v>
      </c>
      <c r="FP5" s="32">
        <v>122640.0</v>
      </c>
      <c r="FQ5" s="33">
        <v>164676.0</v>
      </c>
      <c r="FR5" s="31">
        <f t="shared" si="114"/>
        <v>317435</v>
      </c>
      <c r="FS5" s="32">
        <v>123594.0</v>
      </c>
      <c r="FT5" s="33">
        <v>193841.0</v>
      </c>
      <c r="FU5" s="31">
        <f t="shared" si="115"/>
        <v>301914</v>
      </c>
      <c r="FV5" s="32">
        <v>111025.0</v>
      </c>
      <c r="FW5" s="33">
        <v>190889.0</v>
      </c>
      <c r="FX5" s="31">
        <f t="shared" si="116"/>
        <v>246402</v>
      </c>
      <c r="FY5" s="32">
        <v>79004.0</v>
      </c>
      <c r="FZ5" s="32">
        <v>167398.0</v>
      </c>
      <c r="GA5" s="33">
        <v>28747.0</v>
      </c>
      <c r="GB5" s="31">
        <f t="shared" si="117"/>
        <v>203126</v>
      </c>
      <c r="GC5" s="32">
        <v>80380.0</v>
      </c>
      <c r="GD5" s="32">
        <v>122746.0</v>
      </c>
      <c r="GE5" s="33">
        <v>26333.0</v>
      </c>
      <c r="GF5" s="31">
        <f t="shared" si="118"/>
        <v>180294</v>
      </c>
      <c r="GG5" s="32">
        <v>78294.0</v>
      </c>
      <c r="GH5" s="32">
        <v>102000.0</v>
      </c>
      <c r="GI5" s="33">
        <v>73481.0</v>
      </c>
      <c r="GJ5" s="31">
        <f t="shared" si="119"/>
        <v>191835</v>
      </c>
      <c r="GK5" s="32">
        <v>72584.0</v>
      </c>
      <c r="GL5" s="33">
        <v>119251.0</v>
      </c>
      <c r="GM5" s="31">
        <f t="shared" si="120"/>
        <v>200384</v>
      </c>
      <c r="GN5" s="32">
        <v>62007.0</v>
      </c>
      <c r="GO5" s="33">
        <v>138377.0</v>
      </c>
      <c r="GP5" s="31">
        <f t="shared" si="121"/>
        <v>127954</v>
      </c>
      <c r="GQ5" s="32">
        <v>41842.0</v>
      </c>
      <c r="GR5" s="32">
        <v>86112.0</v>
      </c>
      <c r="GS5" s="33">
        <v>11155.0</v>
      </c>
      <c r="GT5" s="31">
        <f t="shared" si="122"/>
        <v>115613</v>
      </c>
      <c r="GU5" s="32">
        <v>44058.0</v>
      </c>
      <c r="GV5" s="33">
        <v>71555.0</v>
      </c>
      <c r="GW5" s="31">
        <f t="shared" si="123"/>
        <v>88316</v>
      </c>
      <c r="GX5" s="32">
        <v>32967.0</v>
      </c>
      <c r="GY5" s="33">
        <v>55349.0</v>
      </c>
      <c r="GZ5" s="31">
        <f t="shared" si="124"/>
        <v>73011</v>
      </c>
      <c r="HA5" s="32">
        <v>35411.0</v>
      </c>
      <c r="HB5" s="32">
        <v>37600.0</v>
      </c>
      <c r="HC5" s="33">
        <v>10024.0</v>
      </c>
      <c r="HD5" s="31">
        <f t="shared" si="125"/>
        <v>67259</v>
      </c>
      <c r="HE5" s="32">
        <v>44329.0</v>
      </c>
      <c r="HF5" s="33">
        <v>22930.0</v>
      </c>
      <c r="HG5" s="31">
        <f t="shared" si="126"/>
        <v>60762</v>
      </c>
      <c r="HH5" s="32">
        <v>29809.0</v>
      </c>
      <c r="HI5" s="32">
        <v>30953.0</v>
      </c>
      <c r="HJ5" s="33">
        <v>0.0</v>
      </c>
      <c r="HK5" s="31">
        <f t="shared" si="127"/>
        <v>0</v>
      </c>
      <c r="HL5" s="32"/>
      <c r="HM5" s="32"/>
      <c r="HN5" s="33"/>
      <c r="HO5" s="31">
        <f t="shared" si="128"/>
        <v>0</v>
      </c>
      <c r="HP5" s="32"/>
      <c r="HQ5" s="33"/>
      <c r="HR5" s="31">
        <f t="shared" ref="HR5:HR26" si="206">HS5+HT5</f>
        <v>0</v>
      </c>
      <c r="HS5" s="34"/>
      <c r="HT5" s="32"/>
      <c r="HU5" s="32"/>
      <c r="HV5" s="33"/>
      <c r="HW5" s="31">
        <f t="shared" si="129"/>
        <v>0</v>
      </c>
      <c r="HX5" s="32"/>
      <c r="HY5" s="33"/>
      <c r="HZ5" s="31">
        <f t="shared" si="130"/>
        <v>0</v>
      </c>
      <c r="IA5" s="32"/>
      <c r="IB5" s="33"/>
      <c r="IC5" s="31">
        <f t="shared" si="131"/>
        <v>0</v>
      </c>
      <c r="ID5" s="32"/>
      <c r="IE5" s="33"/>
      <c r="IF5" s="31">
        <f t="shared" si="132"/>
        <v>0</v>
      </c>
      <c r="IG5" s="32"/>
      <c r="IH5" s="32"/>
      <c r="II5" s="33"/>
      <c r="IJ5" s="31">
        <f t="shared" si="133"/>
        <v>0</v>
      </c>
      <c r="IK5" s="32"/>
      <c r="IL5" s="33"/>
      <c r="IM5" s="31">
        <f t="shared" si="134"/>
        <v>0</v>
      </c>
      <c r="IN5" s="32"/>
      <c r="IO5" s="32"/>
      <c r="IP5" s="33"/>
      <c r="IQ5" s="31">
        <f t="shared" si="135"/>
        <v>0</v>
      </c>
      <c r="IR5" s="32"/>
      <c r="IS5" s="32"/>
      <c r="IT5" s="33"/>
      <c r="IU5" s="31">
        <f t="shared" si="136"/>
        <v>0</v>
      </c>
      <c r="IV5" s="32"/>
      <c r="IW5" s="32"/>
      <c r="IX5" s="33"/>
      <c r="IY5" s="31">
        <f t="shared" si="137"/>
        <v>0</v>
      </c>
      <c r="IZ5" s="34"/>
      <c r="JA5" s="32"/>
      <c r="JB5" s="32"/>
      <c r="JC5" s="33"/>
      <c r="JD5" s="31">
        <f t="shared" si="138"/>
        <v>0</v>
      </c>
      <c r="JE5" s="32"/>
      <c r="JF5" s="32"/>
      <c r="JG5" s="33"/>
      <c r="JH5" s="31">
        <f t="shared" si="139"/>
        <v>0</v>
      </c>
      <c r="JI5" s="32"/>
      <c r="JJ5" s="32"/>
      <c r="JK5" s="33"/>
      <c r="JL5" s="31">
        <f t="shared" si="140"/>
        <v>0</v>
      </c>
      <c r="JM5" s="32"/>
      <c r="JN5" s="33"/>
      <c r="JO5" s="31">
        <f t="shared" si="141"/>
        <v>0</v>
      </c>
      <c r="JP5" s="32"/>
      <c r="JQ5" s="33"/>
      <c r="JR5" s="31">
        <f t="shared" si="142"/>
        <v>0</v>
      </c>
      <c r="JS5" s="32"/>
      <c r="JT5" s="32"/>
      <c r="JU5" s="33"/>
      <c r="JV5" s="31">
        <f t="shared" si="143"/>
        <v>0</v>
      </c>
      <c r="JW5" s="32"/>
      <c r="JX5" s="33"/>
      <c r="JY5" s="31">
        <f t="shared" si="144"/>
        <v>0</v>
      </c>
      <c r="JZ5" s="32"/>
      <c r="KA5" s="33"/>
      <c r="KB5" s="31">
        <f t="shared" si="145"/>
        <v>0</v>
      </c>
      <c r="KC5" s="32"/>
      <c r="KD5" s="32"/>
      <c r="KE5" s="33"/>
      <c r="KF5" s="31">
        <f t="shared" si="146"/>
        <v>0</v>
      </c>
      <c r="KG5" s="32"/>
      <c r="KH5" s="33"/>
      <c r="KI5" s="31">
        <f t="shared" si="147"/>
        <v>0</v>
      </c>
      <c r="KJ5" s="32"/>
      <c r="KK5" s="33"/>
      <c r="KL5" s="31">
        <f t="shared" si="148"/>
        <v>0</v>
      </c>
      <c r="KM5" s="32"/>
      <c r="KN5" s="33"/>
      <c r="KO5" s="31">
        <f t="shared" si="149"/>
        <v>0</v>
      </c>
      <c r="KP5" s="32"/>
      <c r="KQ5" s="33"/>
      <c r="KR5" s="31">
        <f t="shared" si="150"/>
        <v>0</v>
      </c>
      <c r="KS5" s="32"/>
      <c r="KT5" s="32"/>
      <c r="KU5" s="32"/>
      <c r="KV5" s="33"/>
      <c r="KW5" s="31">
        <f t="shared" si="151"/>
        <v>0</v>
      </c>
      <c r="KX5" s="32"/>
      <c r="KY5" s="32"/>
      <c r="KZ5" s="33"/>
      <c r="LA5" s="31">
        <f t="shared" si="152"/>
        <v>0</v>
      </c>
      <c r="LB5" s="32"/>
      <c r="LC5" s="32"/>
      <c r="LD5" s="33"/>
      <c r="LE5" s="31">
        <f t="shared" si="153"/>
        <v>0</v>
      </c>
      <c r="LF5" s="32"/>
      <c r="LG5" s="32"/>
      <c r="LH5" s="33"/>
      <c r="LI5" s="31">
        <f t="shared" si="154"/>
        <v>0</v>
      </c>
      <c r="LJ5" s="32"/>
      <c r="LK5" s="32"/>
      <c r="LL5" s="33"/>
      <c r="LM5" s="31">
        <f t="shared" si="155"/>
        <v>0</v>
      </c>
      <c r="LN5" s="32"/>
      <c r="LO5" s="33"/>
      <c r="LP5" s="31">
        <f t="shared" si="83"/>
        <v>0</v>
      </c>
      <c r="LQ5" s="32"/>
      <c r="LR5" s="32">
        <v>0.0</v>
      </c>
      <c r="LS5" s="31">
        <f t="shared" si="156"/>
        <v>0</v>
      </c>
      <c r="LT5" s="32"/>
      <c r="LU5" s="32"/>
      <c r="LV5" s="32"/>
      <c r="LW5" s="31">
        <f t="shared" si="157"/>
        <v>0</v>
      </c>
      <c r="LX5" s="32"/>
      <c r="LY5" s="33"/>
      <c r="LZ5" s="14"/>
      <c r="MA5" s="40">
        <f t="shared" si="158"/>
        <v>-9.498875471</v>
      </c>
      <c r="MB5" s="40">
        <f t="shared" si="159"/>
        <v>-9.279809799</v>
      </c>
      <c r="MC5" s="40">
        <f t="shared" si="160"/>
        <v>-14.75312921</v>
      </c>
      <c r="MD5" s="40">
        <f t="shared" si="161"/>
        <v>-11.98215172</v>
      </c>
      <c r="ME5" s="40">
        <f t="shared" si="162"/>
        <v>-18.20667657</v>
      </c>
      <c r="MF5" s="40">
        <f t="shared" si="163"/>
        <v>-15.16376583</v>
      </c>
      <c r="MG5" s="40">
        <f t="shared" si="164"/>
        <v>-10.0291811</v>
      </c>
      <c r="MH5" s="40">
        <f t="shared" si="165"/>
        <v>-8.261758764</v>
      </c>
      <c r="MI5" s="40">
        <f t="shared" si="166"/>
        <v>-9.886292904</v>
      </c>
      <c r="MJ5" s="40">
        <f t="shared" si="167"/>
        <v>-11.9938442</v>
      </c>
      <c r="MK5" s="40">
        <f t="shared" si="168"/>
        <v>-12.94411445</v>
      </c>
      <c r="ML5" s="40">
        <f t="shared" si="169"/>
        <v>-0.8854332022</v>
      </c>
      <c r="MM5" s="40">
        <f t="shared" si="170"/>
        <v>-1.093142822</v>
      </c>
      <c r="MN5" s="40">
        <f t="shared" si="171"/>
        <v>4.446589773</v>
      </c>
      <c r="MO5" s="40">
        <f t="shared" si="172"/>
        <v>-1.108719275</v>
      </c>
      <c r="MP5" s="40" t="str">
        <f t="shared" si="173"/>
        <v>#DIV/0!</v>
      </c>
      <c r="MQ5" s="40" t="str">
        <f t="shared" si="174"/>
        <v>#DIV/0!</v>
      </c>
      <c r="MR5" s="40" t="str">
        <f t="shared" si="175"/>
        <v>#DIV/0!</v>
      </c>
      <c r="MS5" s="40" t="str">
        <f t="shared" si="176"/>
        <v>#DIV/0!</v>
      </c>
      <c r="MT5" s="40" t="str">
        <f t="shared" si="177"/>
        <v>#DIV/0!</v>
      </c>
      <c r="MU5" s="40" t="str">
        <f t="shared" si="178"/>
        <v>#DIV/0!</v>
      </c>
      <c r="MV5" s="40" t="str">
        <f t="shared" si="179"/>
        <v>#DIV/0!</v>
      </c>
      <c r="MW5" s="40" t="str">
        <f t="shared" si="180"/>
        <v>#DIV/0!</v>
      </c>
      <c r="MX5" s="40" t="str">
        <f t="shared" si="181"/>
        <v>#DIV/0!</v>
      </c>
      <c r="MY5" s="40" t="str">
        <f t="shared" si="182"/>
        <v>#DIV/0!</v>
      </c>
      <c r="MZ5" s="40" t="str">
        <f t="shared" si="183"/>
        <v>#DIV/0!</v>
      </c>
      <c r="NA5" s="40" t="str">
        <f t="shared" si="184"/>
        <v>#DIV/0!</v>
      </c>
      <c r="NB5" s="40" t="str">
        <f t="shared" si="185"/>
        <v>#DIV/0!</v>
      </c>
      <c r="NC5" s="40" t="str">
        <f t="shared" si="186"/>
        <v>#DIV/0!</v>
      </c>
      <c r="ND5" s="40" t="str">
        <f t="shared" si="187"/>
        <v>#DIV/0!</v>
      </c>
      <c r="NE5" s="40" t="str">
        <f t="shared" si="188"/>
        <v>#DIV/0!</v>
      </c>
      <c r="NF5" s="40" t="str">
        <f t="shared" si="189"/>
        <v>#DIV/0!</v>
      </c>
      <c r="NG5" s="40" t="str">
        <f t="shared" si="190"/>
        <v>#DIV/0!</v>
      </c>
      <c r="NH5" s="40" t="str">
        <f t="shared" si="191"/>
        <v>#DIV/0!</v>
      </c>
      <c r="NI5" s="40" t="str">
        <f t="shared" si="192"/>
        <v>#DIV/0!</v>
      </c>
      <c r="NJ5" s="40" t="str">
        <f t="shared" si="193"/>
        <v>#DIV/0!</v>
      </c>
      <c r="NK5" s="40" t="str">
        <f t="shared" si="194"/>
        <v>#DIV/0!</v>
      </c>
      <c r="NL5" s="40" t="str">
        <f t="shared" si="195"/>
        <v>#DIV/0!</v>
      </c>
      <c r="NM5" s="40" t="str">
        <f t="shared" si="196"/>
        <v>#DIV/0!</v>
      </c>
      <c r="NN5" s="40" t="str">
        <f t="shared" si="197"/>
        <v>#DIV/0!</v>
      </c>
      <c r="NO5" s="40" t="str">
        <f t="shared" si="198"/>
        <v>#DIV/0!</v>
      </c>
      <c r="NP5" s="40" t="str">
        <f t="shared" si="199"/>
        <v>#DIV/0!</v>
      </c>
      <c r="NQ5" s="40" t="str">
        <f t="shared" si="200"/>
        <v>#DIV/0!</v>
      </c>
      <c r="NR5" s="40" t="str">
        <f t="shared" si="201"/>
        <v>#DIV/0!</v>
      </c>
      <c r="NS5" s="40" t="str">
        <f t="shared" si="202"/>
        <v>#DIV/0!</v>
      </c>
      <c r="NT5" s="40" t="str">
        <f t="shared" si="203"/>
        <v>#DIV/0!</v>
      </c>
      <c r="NU5" s="40" t="str">
        <f t="shared" si="204"/>
        <v>#DIV/0!</v>
      </c>
      <c r="NV5" s="40" t="str">
        <f t="shared" si="205"/>
        <v>#DIV/0!</v>
      </c>
    </row>
    <row r="6">
      <c r="A6" s="57" t="s">
        <v>157</v>
      </c>
      <c r="B6" s="42">
        <f t="shared" si="3"/>
        <v>48.1099766</v>
      </c>
      <c r="C6" s="43">
        <f t="shared" si="4"/>
        <v>51.8900234</v>
      </c>
      <c r="D6" s="44" t="str">
        <f t="shared" si="84"/>
        <v>R+</v>
      </c>
      <c r="E6" s="45">
        <f t="shared" si="85"/>
        <v>3.003244161</v>
      </c>
      <c r="F6" s="42">
        <f t="shared" si="5"/>
        <v>45.38661978</v>
      </c>
      <c r="G6" s="43">
        <f t="shared" si="6"/>
        <v>54.61338022</v>
      </c>
      <c r="H6" s="44" t="str">
        <f t="shared" si="86"/>
        <v>R+</v>
      </c>
      <c r="I6" s="45">
        <f t="shared" si="87"/>
        <v>6.577899541</v>
      </c>
      <c r="J6" s="42">
        <f t="shared" si="7"/>
        <v>45.68609928</v>
      </c>
      <c r="K6" s="43">
        <f t="shared" si="8"/>
        <v>54.31390072</v>
      </c>
      <c r="L6" s="44" t="str">
        <f t="shared" si="88"/>
        <v>R+</v>
      </c>
      <c r="M6" s="45">
        <f t="shared" si="89"/>
        <v>8.00224501</v>
      </c>
      <c r="N6" s="42">
        <f t="shared" si="9"/>
        <v>44.72499497</v>
      </c>
      <c r="O6" s="43">
        <f t="shared" si="10"/>
        <v>55.27500503</v>
      </c>
      <c r="P6" s="44" t="str">
        <f t="shared" si="90"/>
        <v>R+</v>
      </c>
      <c r="Q6" s="45">
        <f t="shared" si="91"/>
        <v>4.030873769</v>
      </c>
      <c r="R6" s="42">
        <f t="shared" si="11"/>
        <v>46.71740083</v>
      </c>
      <c r="S6" s="43">
        <f t="shared" si="12"/>
        <v>53.28259917</v>
      </c>
      <c r="T6" s="44" t="str">
        <f t="shared" si="92"/>
        <v>R+</v>
      </c>
      <c r="U6" s="45">
        <f t="shared" si="93"/>
        <v>3.552327172</v>
      </c>
      <c r="V6" s="42">
        <f t="shared" si="13"/>
        <v>51.22377115</v>
      </c>
      <c r="W6" s="43">
        <f t="shared" si="14"/>
        <v>48.77622885</v>
      </c>
      <c r="X6" s="44" t="str">
        <f t="shared" si="94"/>
        <v>R+</v>
      </c>
      <c r="Y6" s="45">
        <f t="shared" si="95"/>
        <v>3.511492168</v>
      </c>
      <c r="Z6" s="42">
        <f t="shared" si="15"/>
        <v>48.69809602</v>
      </c>
      <c r="AA6" s="43">
        <f t="shared" si="16"/>
        <v>51.30190398</v>
      </c>
      <c r="AB6" s="44" t="str">
        <f t="shared" si="96"/>
        <v>R+</v>
      </c>
      <c r="AC6" s="45">
        <f t="shared" si="97"/>
        <v>4.756823045</v>
      </c>
      <c r="AD6" s="42">
        <f t="shared" si="17"/>
        <v>39.25650847</v>
      </c>
      <c r="AE6" s="43">
        <f t="shared" si="18"/>
        <v>60.74349153</v>
      </c>
      <c r="AF6" s="44" t="str">
        <f t="shared" si="98"/>
        <v>R+</v>
      </c>
      <c r="AG6" s="45">
        <f t="shared" si="99"/>
        <v>6.84193286</v>
      </c>
      <c r="AH6" s="42">
        <f t="shared" si="19"/>
        <v>32.88327243</v>
      </c>
      <c r="AI6" s="43">
        <f t="shared" si="20"/>
        <v>67.11672757</v>
      </c>
      <c r="AJ6" s="44" t="str">
        <f t="shared" si="100"/>
        <v>R+</v>
      </c>
      <c r="AK6" s="45">
        <f t="shared" si="101"/>
        <v>7.947107827</v>
      </c>
      <c r="AL6" s="42">
        <f t="shared" si="21"/>
        <v>31.78791317</v>
      </c>
      <c r="AM6" s="43">
        <f t="shared" si="22"/>
        <v>68.21208683</v>
      </c>
      <c r="AN6" s="44" t="str">
        <f t="shared" si="102"/>
        <v>R+</v>
      </c>
      <c r="AO6" s="45">
        <f t="shared" si="103"/>
        <v>12.90674539</v>
      </c>
      <c r="AP6" s="42">
        <f t="shared" si="23"/>
        <v>41.38669698</v>
      </c>
      <c r="AQ6" s="43">
        <f t="shared" si="24"/>
        <v>58.61330302</v>
      </c>
      <c r="AR6" s="44" t="str">
        <f t="shared" si="104"/>
        <v>R+</v>
      </c>
      <c r="AS6" s="45">
        <f t="shared" si="105"/>
        <v>9.665588689</v>
      </c>
      <c r="AT6" s="42">
        <f t="shared" si="25"/>
        <v>33.01560484</v>
      </c>
      <c r="AU6" s="43">
        <f t="shared" si="26"/>
        <v>66.98439516</v>
      </c>
      <c r="AV6" s="44" t="str">
        <f t="shared" si="106"/>
        <v>R+</v>
      </c>
      <c r="AW6" s="45">
        <f t="shared" si="107"/>
        <v>5.19828527</v>
      </c>
      <c r="AX6" s="42">
        <f t="shared" si="27"/>
        <v>49.5021737</v>
      </c>
      <c r="AY6" s="43">
        <f t="shared" si="28"/>
        <v>50.4978263</v>
      </c>
      <c r="AZ6" s="44" t="str">
        <f t="shared" si="108"/>
        <v>R+</v>
      </c>
      <c r="BA6" s="45">
        <f t="shared" si="109"/>
        <v>11.95914477</v>
      </c>
      <c r="BB6" s="42">
        <f t="shared" si="29"/>
        <v>44.41488159</v>
      </c>
      <c r="BC6" s="43">
        <f t="shared" si="30"/>
        <v>55.58511841</v>
      </c>
      <c r="BD6" s="44" t="str">
        <f t="shared" si="110"/>
        <v>R+</v>
      </c>
      <c r="BE6" s="45">
        <f t="shared" si="111"/>
        <v>5.752459851</v>
      </c>
      <c r="BF6" s="42">
        <f t="shared" ref="BF6:BF13" si="207">100*HL6/HK6</f>
        <v>38.94159451</v>
      </c>
      <c r="BG6" s="43">
        <f t="shared" ref="BG6:BG13" si="208">100*HM6/HK6</f>
        <v>61.05840549</v>
      </c>
      <c r="BH6" s="44" t="str">
        <f t="shared" ref="BH6:BH13" si="209">IF(MP6&gt;0,"D+","R+")</f>
        <v>R+</v>
      </c>
      <c r="BI6" s="45">
        <f t="shared" ref="BI6:BI13" si="210">ABS(MP6)</f>
        <v>3.306754094</v>
      </c>
      <c r="BJ6" s="42">
        <f t="shared" ref="BJ6:BJ13" si="211">100*HP6/HO6</f>
        <v>41.65022835</v>
      </c>
      <c r="BK6" s="43">
        <f t="shared" ref="BK6:BK13" si="212">100*HQ6/HO6</f>
        <v>58.34977165</v>
      </c>
      <c r="BL6" s="44" t="str">
        <f t="shared" ref="BL6:BL13" si="213">IF(MQ6&gt;0,"D+","R+")</f>
        <v>R+</v>
      </c>
      <c r="BM6" s="45">
        <f t="shared" ref="BM6:BM13" si="214">ABS(MQ6)</f>
        <v>2.897882716</v>
      </c>
      <c r="BN6" s="42">
        <f t="shared" ref="BN6:BN13" si="215">100*HX6/HW6</f>
        <v>58.97837668</v>
      </c>
      <c r="BO6" s="43">
        <f t="shared" ref="BO6:BO13" si="216">100*HY6/HW6</f>
        <v>41.02162332</v>
      </c>
      <c r="BP6" s="44" t="str">
        <f t="shared" ref="BP6:BP13" si="217">IF(MS6&gt;0,"D+","R+")</f>
        <v>D+</v>
      </c>
      <c r="BQ6" s="45">
        <f t="shared" ref="BQ6:BQ13" si="218">ABS(MS6)</f>
        <v>5.204575275</v>
      </c>
      <c r="BR6" s="42">
        <f t="shared" ref="BR6:BR13" si="219">100*IA6/HZ6</f>
        <v>63.81039137</v>
      </c>
      <c r="BS6" s="43">
        <f t="shared" ref="BS6:BS13" si="220">100*IB6/HZ6</f>
        <v>36.18960863</v>
      </c>
      <c r="BT6" s="44" t="str">
        <f t="shared" ref="BT6:BT13" si="221">IF(MT6&gt;0,"D+","R+")</f>
        <v>D+</v>
      </c>
      <c r="BU6" s="45">
        <f t="shared" ref="BU6:BU13" si="222">ABS(MT6)</f>
        <v>8.810565744</v>
      </c>
      <c r="BV6" s="42">
        <f t="shared" ref="BV6:BV13" si="223">100*ID6/IC6</f>
        <v>72.17510715</v>
      </c>
      <c r="BW6" s="43">
        <f t="shared" ref="BW6:BW13" si="224">100*IE6/IC6</f>
        <v>27.82489285</v>
      </c>
      <c r="BX6" s="44" t="str">
        <f t="shared" ref="BX6:BX13" si="225">IF(MU6&gt;0,"D+","R+")</f>
        <v>D+</v>
      </c>
      <c r="BY6" s="45">
        <f t="shared" ref="BY6:BY13" si="226">ABS(MU6)</f>
        <v>9.716053853</v>
      </c>
      <c r="BZ6" s="42">
        <f t="shared" ref="BZ6:BZ13" si="227">100*IG6/IF6</f>
        <v>68.70536024</v>
      </c>
      <c r="CA6" s="43">
        <f t="shared" ref="CA6:CA13" si="228">100*IH6/IF6</f>
        <v>31.29463976</v>
      </c>
      <c r="CB6" s="44" t="str">
        <f t="shared" ref="CB6:CB13" si="229">IF(MV6&gt;0,"D+","R+")</f>
        <v>D+</v>
      </c>
      <c r="CC6" s="45">
        <f t="shared" ref="CC6:CC13" si="230">ABS(MV6)</f>
        <v>9.556288412</v>
      </c>
      <c r="CD6" s="42">
        <f t="shared" ref="CD6:CD13" si="231">100*IK6/IJ6</f>
        <v>42.31580103</v>
      </c>
      <c r="CE6" s="43">
        <f t="shared" ref="CE6:CE13" si="232">100*IL6/IJ6</f>
        <v>57.68419897</v>
      </c>
      <c r="CF6" s="44" t="str">
        <f t="shared" ref="CF6:CF13" si="233">IF(MW6&gt;0,"D+","R+")</f>
        <v>D+</v>
      </c>
      <c r="CG6" s="45">
        <f t="shared" ref="CG6:CG13" si="234">ABS(MW6)</f>
        <v>1.113740812</v>
      </c>
      <c r="CH6" s="42">
        <f t="shared" ref="CH6:CH13" si="235">100*IR6/IQ6</f>
        <v>44.38869024</v>
      </c>
      <c r="CI6" s="43">
        <f t="shared" ref="CI6:CI13" si="236">100*IS6/IQ6</f>
        <v>55.61130976</v>
      </c>
      <c r="CJ6" s="44" t="str">
        <f t="shared" ref="CJ6:CJ13" si="237">IF(MY6&gt;0,"D+","R+")</f>
        <v>D+</v>
      </c>
      <c r="CK6" s="45">
        <f t="shared" ref="CK6:CK13" si="238">ABS(MY6)</f>
        <v>8.270307142</v>
      </c>
      <c r="CL6" s="42">
        <f t="shared" ref="CL6:CL13" si="239">100*IV6/IU6</f>
        <v>61.77598987</v>
      </c>
      <c r="CM6" s="43">
        <f t="shared" ref="CM6:CM13" si="240">100*IW6/IU6</f>
        <v>38.22401013</v>
      </c>
      <c r="CN6" s="44" t="str">
        <f t="shared" ref="CN6:CN13" si="241">IF(MZ6&gt;0,"D+","R+")</f>
        <v>D+</v>
      </c>
      <c r="CO6" s="45">
        <f t="shared" ref="CO6:CO13" si="242">ABS(MZ6)</f>
        <v>10.13248715</v>
      </c>
      <c r="CP6" s="55"/>
      <c r="CQ6" s="51"/>
      <c r="CR6" s="58"/>
      <c r="CS6" s="59"/>
      <c r="CT6" s="55"/>
      <c r="CU6" s="51"/>
      <c r="CV6" s="58"/>
      <c r="CW6" s="59"/>
      <c r="CX6" s="55"/>
      <c r="CY6" s="51"/>
      <c r="CZ6" s="58"/>
      <c r="DA6" s="59"/>
      <c r="DB6" s="55"/>
      <c r="DC6" s="51"/>
      <c r="DD6" s="58"/>
      <c r="DE6" s="59"/>
      <c r="DF6" s="55"/>
      <c r="DG6" s="51"/>
      <c r="DH6" s="58"/>
      <c r="DI6" s="59"/>
      <c r="DJ6" s="55"/>
      <c r="DK6" s="51"/>
      <c r="DL6" s="58"/>
      <c r="DM6" s="59"/>
      <c r="DN6" s="55"/>
      <c r="DO6" s="51"/>
      <c r="DP6" s="58"/>
      <c r="DQ6" s="59"/>
      <c r="DR6" s="55"/>
      <c r="DS6" s="51"/>
      <c r="DT6" s="58"/>
      <c r="DU6" s="59"/>
      <c r="DV6" s="55"/>
      <c r="DW6" s="51"/>
      <c r="DX6" s="58"/>
      <c r="DY6" s="59"/>
      <c r="DZ6" s="55"/>
      <c r="EA6" s="51"/>
      <c r="EB6" s="58"/>
      <c r="EC6" s="59"/>
      <c r="ED6" s="55"/>
      <c r="EE6" s="51"/>
      <c r="EF6" s="58"/>
      <c r="EG6" s="59"/>
      <c r="EH6" s="55"/>
      <c r="EI6" s="51"/>
      <c r="EJ6" s="60"/>
      <c r="EK6" s="59"/>
      <c r="EL6" s="55"/>
      <c r="EM6" s="51"/>
      <c r="EN6" s="60"/>
      <c r="EO6" s="59"/>
      <c r="EP6" s="55"/>
      <c r="EQ6" s="51"/>
      <c r="ER6" s="60"/>
      <c r="ES6" s="59"/>
      <c r="ET6" s="55"/>
      <c r="EU6" s="51"/>
      <c r="EV6" s="60"/>
      <c r="EW6" s="59"/>
      <c r="EX6" s="55"/>
      <c r="EY6" s="51"/>
      <c r="EZ6" s="60"/>
      <c r="FA6" s="59"/>
      <c r="FB6" s="55"/>
      <c r="FC6" s="51"/>
      <c r="FD6" s="51"/>
      <c r="FE6" s="58"/>
      <c r="FF6" s="59"/>
      <c r="FG6" s="55"/>
      <c r="FH6" s="51"/>
      <c r="FI6" s="58"/>
      <c r="FJ6" s="59"/>
      <c r="FK6" s="14"/>
      <c r="FL6" s="31">
        <f t="shared" si="112"/>
        <v>2413568</v>
      </c>
      <c r="FM6" s="52">
        <v>1161167.0</v>
      </c>
      <c r="FN6" s="53">
        <v>1252401.0</v>
      </c>
      <c r="FO6" s="31">
        <f t="shared" si="113"/>
        <v>2258886</v>
      </c>
      <c r="FP6" s="32">
        <v>1025232.0</v>
      </c>
      <c r="FQ6" s="33">
        <v>1233654.0</v>
      </c>
      <c r="FR6" s="31">
        <f t="shared" si="114"/>
        <v>2264818</v>
      </c>
      <c r="FS6" s="32">
        <v>1034707.0</v>
      </c>
      <c r="FT6" s="33">
        <v>1230111.0</v>
      </c>
      <c r="FU6" s="31">
        <f t="shared" si="115"/>
        <v>1997818</v>
      </c>
      <c r="FV6" s="32">
        <v>893524.0</v>
      </c>
      <c r="FW6" s="33">
        <v>1104294.0</v>
      </c>
      <c r="FX6" s="31">
        <f t="shared" si="116"/>
        <v>1466993</v>
      </c>
      <c r="FY6" s="32">
        <v>685341.0</v>
      </c>
      <c r="FZ6" s="32">
        <v>781652.0</v>
      </c>
      <c r="GA6" s="33">
        <v>45645.0</v>
      </c>
      <c r="GB6" s="31">
        <f t="shared" si="117"/>
        <v>1275361</v>
      </c>
      <c r="GC6" s="32">
        <v>653288.0</v>
      </c>
      <c r="GD6" s="32">
        <v>622073.0</v>
      </c>
      <c r="GE6" s="33">
        <v>112072.0</v>
      </c>
      <c r="GF6" s="31">
        <f t="shared" si="118"/>
        <v>1115136</v>
      </c>
      <c r="GG6" s="32">
        <v>543050.0</v>
      </c>
      <c r="GH6" s="32">
        <v>572086.0</v>
      </c>
      <c r="GI6" s="33">
        <v>353741.0</v>
      </c>
      <c r="GJ6" s="31">
        <f t="shared" si="119"/>
        <v>1156570</v>
      </c>
      <c r="GK6" s="32">
        <v>454029.0</v>
      </c>
      <c r="GL6" s="33">
        <v>702541.0</v>
      </c>
      <c r="GM6" s="31">
        <f t="shared" si="120"/>
        <v>1015270</v>
      </c>
      <c r="GN6" s="32">
        <v>333854.0</v>
      </c>
      <c r="GO6" s="33">
        <v>681416.0</v>
      </c>
      <c r="GP6" s="31">
        <f t="shared" si="121"/>
        <v>776531</v>
      </c>
      <c r="GQ6" s="32">
        <v>246843.0</v>
      </c>
      <c r="GR6" s="32">
        <v>529688.0</v>
      </c>
      <c r="GS6" s="33">
        <v>76952.0</v>
      </c>
      <c r="GT6" s="31">
        <f t="shared" si="122"/>
        <v>714244</v>
      </c>
      <c r="GU6" s="32">
        <v>295602.0</v>
      </c>
      <c r="GV6" s="33">
        <v>418642.0</v>
      </c>
      <c r="GW6" s="31">
        <f t="shared" si="123"/>
        <v>601352</v>
      </c>
      <c r="GX6" s="32">
        <v>198540.0</v>
      </c>
      <c r="GY6" s="33">
        <v>402812.0</v>
      </c>
      <c r="GZ6" s="31">
        <f t="shared" si="124"/>
        <v>437235</v>
      </c>
      <c r="HA6" s="32">
        <v>170514.0</v>
      </c>
      <c r="HB6" s="32">
        <v>266721.0</v>
      </c>
      <c r="HC6" s="33">
        <v>46573.0</v>
      </c>
      <c r="HD6" s="31">
        <f t="shared" si="125"/>
        <v>480288</v>
      </c>
      <c r="HE6" s="32">
        <v>237753.0</v>
      </c>
      <c r="HF6" s="33">
        <v>242535.0</v>
      </c>
      <c r="HG6" s="31">
        <f t="shared" si="126"/>
        <v>398022</v>
      </c>
      <c r="HH6" s="32">
        <v>176781.0</v>
      </c>
      <c r="HI6" s="32">
        <v>221241.0</v>
      </c>
      <c r="HJ6" s="33">
        <v>469.0</v>
      </c>
      <c r="HK6" s="31">
        <f t="shared" si="127"/>
        <v>289870</v>
      </c>
      <c r="HL6" s="32">
        <v>112880.0</v>
      </c>
      <c r="HM6" s="32">
        <v>176990.0</v>
      </c>
      <c r="HN6" s="33">
        <v>303.0</v>
      </c>
      <c r="HO6" s="31">
        <f t="shared" si="128"/>
        <v>260570</v>
      </c>
      <c r="HP6" s="32">
        <v>108528.0</v>
      </c>
      <c r="HQ6" s="33">
        <v>152042.0</v>
      </c>
      <c r="HR6" s="31">
        <f t="shared" si="206"/>
        <v>172848</v>
      </c>
      <c r="HS6" s="34">
        <v>95251.0</v>
      </c>
      <c r="HT6" s="32">
        <v>77597.0</v>
      </c>
      <c r="HU6" s="32">
        <v>0.0</v>
      </c>
      <c r="HV6" s="33">
        <v>3310.0</v>
      </c>
      <c r="HW6" s="31">
        <f t="shared" si="129"/>
        <v>137213</v>
      </c>
      <c r="HX6" s="32">
        <v>80926.0</v>
      </c>
      <c r="HY6" s="33">
        <v>56287.0</v>
      </c>
      <c r="HZ6" s="31">
        <f t="shared" si="130"/>
        <v>149297</v>
      </c>
      <c r="IA6" s="32">
        <v>95267.0</v>
      </c>
      <c r="IB6" s="33">
        <v>54030.0</v>
      </c>
      <c r="IC6" s="31">
        <f t="shared" si="131"/>
        <v>120155</v>
      </c>
      <c r="ID6" s="32">
        <v>86722.0</v>
      </c>
      <c r="IE6" s="33">
        <v>33433.0</v>
      </c>
      <c r="IF6" s="31">
        <f t="shared" si="132"/>
        <v>115368</v>
      </c>
      <c r="IG6" s="32">
        <v>79264.0</v>
      </c>
      <c r="IH6" s="32">
        <v>36104.0</v>
      </c>
      <c r="II6" s="33">
        <v>2618.0</v>
      </c>
      <c r="IJ6" s="31">
        <f t="shared" si="133"/>
        <v>91070</v>
      </c>
      <c r="IK6" s="32">
        <v>38537.0</v>
      </c>
      <c r="IL6" s="33">
        <v>52533.0</v>
      </c>
      <c r="IM6" s="31">
        <f t="shared" si="134"/>
        <v>56751</v>
      </c>
      <c r="IN6" s="32">
        <v>26235.0</v>
      </c>
      <c r="IO6" s="32">
        <v>30516.0</v>
      </c>
      <c r="IP6" s="33">
        <v>17210.0</v>
      </c>
      <c r="IQ6" s="31">
        <f t="shared" si="135"/>
        <v>66562</v>
      </c>
      <c r="IR6" s="32">
        <v>29546.0</v>
      </c>
      <c r="IS6" s="32">
        <v>37016.0</v>
      </c>
      <c r="IT6" s="33">
        <v>0.0</v>
      </c>
      <c r="IU6" s="31">
        <f t="shared" si="136"/>
        <v>53694</v>
      </c>
      <c r="IV6" s="32">
        <v>33170.0</v>
      </c>
      <c r="IW6" s="32">
        <v>20524.0</v>
      </c>
      <c r="IX6" s="33">
        <v>3174.0</v>
      </c>
      <c r="IY6" s="31">
        <f t="shared" si="137"/>
        <v>13345</v>
      </c>
      <c r="IZ6" s="34">
        <v>10324.0</v>
      </c>
      <c r="JA6" s="32">
        <v>3021.0</v>
      </c>
      <c r="JB6" s="32">
        <v>6949.0</v>
      </c>
      <c r="JC6" s="33">
        <v>3163.0</v>
      </c>
      <c r="JD6" s="31">
        <f t="shared" si="138"/>
        <v>0</v>
      </c>
      <c r="JE6" s="32"/>
      <c r="JF6" s="32"/>
      <c r="JG6" s="33"/>
      <c r="JH6" s="31">
        <f t="shared" si="139"/>
        <v>0</v>
      </c>
      <c r="JI6" s="32"/>
      <c r="JJ6" s="32"/>
      <c r="JK6" s="33"/>
      <c r="JL6" s="31">
        <f t="shared" si="140"/>
        <v>0</v>
      </c>
      <c r="JM6" s="32"/>
      <c r="JN6" s="33"/>
      <c r="JO6" s="31">
        <f t="shared" si="141"/>
        <v>0</v>
      </c>
      <c r="JP6" s="32"/>
      <c r="JQ6" s="33"/>
      <c r="JR6" s="31">
        <f t="shared" si="142"/>
        <v>0</v>
      </c>
      <c r="JS6" s="32"/>
      <c r="JT6" s="32"/>
      <c r="JU6" s="33"/>
      <c r="JV6" s="31">
        <f t="shared" si="143"/>
        <v>0</v>
      </c>
      <c r="JW6" s="32"/>
      <c r="JX6" s="33"/>
      <c r="JY6" s="31">
        <f t="shared" si="144"/>
        <v>0</v>
      </c>
      <c r="JZ6" s="32"/>
      <c r="KA6" s="33"/>
      <c r="KB6" s="31">
        <f t="shared" si="145"/>
        <v>0</v>
      </c>
      <c r="KC6" s="32"/>
      <c r="KD6" s="32"/>
      <c r="KE6" s="33"/>
      <c r="KF6" s="31">
        <f t="shared" si="146"/>
        <v>0</v>
      </c>
      <c r="KG6" s="32"/>
      <c r="KH6" s="33"/>
      <c r="KI6" s="31">
        <f t="shared" si="147"/>
        <v>0</v>
      </c>
      <c r="KJ6" s="32"/>
      <c r="KK6" s="33"/>
      <c r="KL6" s="31">
        <f t="shared" si="148"/>
        <v>0</v>
      </c>
      <c r="KM6" s="32"/>
      <c r="KN6" s="33"/>
      <c r="KO6" s="31">
        <f t="shared" si="149"/>
        <v>0</v>
      </c>
      <c r="KP6" s="32"/>
      <c r="KQ6" s="33"/>
      <c r="KR6" s="31">
        <f t="shared" si="150"/>
        <v>0</v>
      </c>
      <c r="KS6" s="32"/>
      <c r="KT6" s="32"/>
      <c r="KU6" s="32"/>
      <c r="KV6" s="33"/>
      <c r="KW6" s="31">
        <f t="shared" si="151"/>
        <v>0</v>
      </c>
      <c r="KX6" s="32"/>
      <c r="KY6" s="32"/>
      <c r="KZ6" s="33"/>
      <c r="LA6" s="31">
        <f t="shared" si="152"/>
        <v>0</v>
      </c>
      <c r="LB6" s="32"/>
      <c r="LC6" s="32"/>
      <c r="LD6" s="33"/>
      <c r="LE6" s="31">
        <f t="shared" si="153"/>
        <v>0</v>
      </c>
      <c r="LF6" s="32"/>
      <c r="LG6" s="32"/>
      <c r="LH6" s="33"/>
      <c r="LI6" s="31">
        <f t="shared" si="154"/>
        <v>0</v>
      </c>
      <c r="LJ6" s="32"/>
      <c r="LK6" s="32"/>
      <c r="LL6" s="33"/>
      <c r="LM6" s="31">
        <f t="shared" si="155"/>
        <v>0</v>
      </c>
      <c r="LN6" s="32"/>
      <c r="LO6" s="33"/>
      <c r="LP6" s="31">
        <f t="shared" si="83"/>
        <v>0</v>
      </c>
      <c r="LQ6" s="32"/>
      <c r="LR6" s="32">
        <v>0.0</v>
      </c>
      <c r="LS6" s="31">
        <f t="shared" si="156"/>
        <v>0</v>
      </c>
      <c r="LT6" s="32"/>
      <c r="LU6" s="32"/>
      <c r="LV6" s="32"/>
      <c r="LW6" s="31">
        <f t="shared" si="157"/>
        <v>0</v>
      </c>
      <c r="LX6" s="32"/>
      <c r="LY6" s="33"/>
      <c r="LZ6" s="14"/>
      <c r="MA6" s="40">
        <f t="shared" si="158"/>
        <v>-3.003244161</v>
      </c>
      <c r="MB6" s="40">
        <f t="shared" si="159"/>
        <v>-6.577899541</v>
      </c>
      <c r="MC6" s="40">
        <f t="shared" si="160"/>
        <v>-8.00224501</v>
      </c>
      <c r="MD6" s="40">
        <f t="shared" si="161"/>
        <v>-4.030873769</v>
      </c>
      <c r="ME6" s="40">
        <f t="shared" si="162"/>
        <v>-3.552327172</v>
      </c>
      <c r="MF6" s="40">
        <f t="shared" si="163"/>
        <v>-3.511492168</v>
      </c>
      <c r="MG6" s="40">
        <f t="shared" si="164"/>
        <v>-4.756823045</v>
      </c>
      <c r="MH6" s="40">
        <f t="shared" si="165"/>
        <v>-6.84193286</v>
      </c>
      <c r="MI6" s="40">
        <f t="shared" si="166"/>
        <v>-7.947107827</v>
      </c>
      <c r="MJ6" s="40">
        <f t="shared" si="167"/>
        <v>-12.90674539</v>
      </c>
      <c r="MK6" s="40">
        <f t="shared" si="168"/>
        <v>-9.665588689</v>
      </c>
      <c r="ML6" s="40">
        <f t="shared" si="169"/>
        <v>-5.19828527</v>
      </c>
      <c r="MM6" s="40">
        <f t="shared" si="170"/>
        <v>-10.59580327</v>
      </c>
      <c r="MN6" s="40">
        <f t="shared" si="171"/>
        <v>-11.95914477</v>
      </c>
      <c r="MO6" s="40">
        <f t="shared" si="172"/>
        <v>-5.752459851</v>
      </c>
      <c r="MP6" s="40">
        <f t="shared" si="173"/>
        <v>-3.306754094</v>
      </c>
      <c r="MQ6" s="40">
        <f t="shared" si="174"/>
        <v>-2.897882716</v>
      </c>
      <c r="MR6" s="40">
        <f t="shared" si="175"/>
        <v>2.737268263</v>
      </c>
      <c r="MS6" s="40">
        <f t="shared" si="176"/>
        <v>5.204575275</v>
      </c>
      <c r="MT6" s="40">
        <f t="shared" si="177"/>
        <v>8.810565744</v>
      </c>
      <c r="MU6" s="40">
        <f t="shared" si="178"/>
        <v>9.716053853</v>
      </c>
      <c r="MV6" s="40">
        <f t="shared" si="179"/>
        <v>9.556288412</v>
      </c>
      <c r="MW6" s="40">
        <f t="shared" si="180"/>
        <v>1.113740812</v>
      </c>
      <c r="MX6" s="40">
        <f t="shared" si="181"/>
        <v>11.44338401</v>
      </c>
      <c r="MY6" s="40">
        <f t="shared" si="182"/>
        <v>8.270307142</v>
      </c>
      <c r="MZ6" s="40">
        <f t="shared" si="183"/>
        <v>10.13248715</v>
      </c>
      <c r="NA6" s="40">
        <f t="shared" si="184"/>
        <v>13.01818817</v>
      </c>
      <c r="NB6" s="40" t="str">
        <f t="shared" si="185"/>
        <v>#DIV/0!</v>
      </c>
      <c r="NC6" s="40" t="str">
        <f t="shared" si="186"/>
        <v>#DIV/0!</v>
      </c>
      <c r="ND6" s="40" t="str">
        <f t="shared" si="187"/>
        <v>#DIV/0!</v>
      </c>
      <c r="NE6" s="40" t="str">
        <f t="shared" si="188"/>
        <v>#DIV/0!</v>
      </c>
      <c r="NF6" s="40" t="str">
        <f t="shared" si="189"/>
        <v>#DIV/0!</v>
      </c>
      <c r="NG6" s="40" t="str">
        <f t="shared" si="190"/>
        <v>#DIV/0!</v>
      </c>
      <c r="NH6" s="40" t="str">
        <f t="shared" si="191"/>
        <v>#DIV/0!</v>
      </c>
      <c r="NI6" s="40" t="str">
        <f t="shared" si="192"/>
        <v>#DIV/0!</v>
      </c>
      <c r="NJ6" s="40" t="str">
        <f t="shared" si="193"/>
        <v>#DIV/0!</v>
      </c>
      <c r="NK6" s="40" t="str">
        <f t="shared" si="194"/>
        <v>#DIV/0!</v>
      </c>
      <c r="NL6" s="40" t="str">
        <f t="shared" si="195"/>
        <v>#DIV/0!</v>
      </c>
      <c r="NM6" s="40" t="str">
        <f t="shared" si="196"/>
        <v>#DIV/0!</v>
      </c>
      <c r="NN6" s="40" t="str">
        <f t="shared" si="197"/>
        <v>#DIV/0!</v>
      </c>
      <c r="NO6" s="40" t="str">
        <f t="shared" si="198"/>
        <v>#DIV/0!</v>
      </c>
      <c r="NP6" s="40" t="str">
        <f t="shared" si="199"/>
        <v>#DIV/0!</v>
      </c>
      <c r="NQ6" s="40" t="str">
        <f t="shared" si="200"/>
        <v>#DIV/0!</v>
      </c>
      <c r="NR6" s="40" t="str">
        <f t="shared" si="201"/>
        <v>#DIV/0!</v>
      </c>
      <c r="NS6" s="40" t="str">
        <f t="shared" si="202"/>
        <v>#DIV/0!</v>
      </c>
      <c r="NT6" s="40" t="str">
        <f t="shared" si="203"/>
        <v>#DIV/0!</v>
      </c>
      <c r="NU6" s="40" t="str">
        <f t="shared" si="204"/>
        <v>#DIV/0!</v>
      </c>
      <c r="NV6" s="40" t="str">
        <f t="shared" si="205"/>
        <v>#DIV/0!</v>
      </c>
    </row>
    <row r="7">
      <c r="A7" s="41" t="s">
        <v>158</v>
      </c>
      <c r="B7" s="42">
        <f t="shared" si="3"/>
        <v>35.71486231</v>
      </c>
      <c r="C7" s="43">
        <f t="shared" si="4"/>
        <v>64.28513769</v>
      </c>
      <c r="D7" s="44" t="str">
        <f t="shared" si="84"/>
        <v>R+</v>
      </c>
      <c r="E7" s="45">
        <f t="shared" si="85"/>
        <v>15.39835845</v>
      </c>
      <c r="F7" s="42">
        <f t="shared" si="5"/>
        <v>37.84559465</v>
      </c>
      <c r="G7" s="43">
        <f t="shared" si="6"/>
        <v>62.15440535</v>
      </c>
      <c r="H7" s="44" t="str">
        <f t="shared" si="86"/>
        <v>R+</v>
      </c>
      <c r="I7" s="45">
        <f t="shared" si="87"/>
        <v>14.11892467</v>
      </c>
      <c r="J7" s="42">
        <f t="shared" si="7"/>
        <v>39.82827939</v>
      </c>
      <c r="K7" s="43">
        <f t="shared" si="8"/>
        <v>60.17172061</v>
      </c>
      <c r="L7" s="44" t="str">
        <f t="shared" si="88"/>
        <v>R+</v>
      </c>
      <c r="M7" s="45">
        <f t="shared" si="89"/>
        <v>13.8600649</v>
      </c>
      <c r="N7" s="42">
        <f t="shared" si="9"/>
        <v>45.06425175</v>
      </c>
      <c r="O7" s="43">
        <f t="shared" si="10"/>
        <v>54.93574825</v>
      </c>
      <c r="P7" s="44" t="str">
        <f t="shared" si="90"/>
        <v>R+</v>
      </c>
      <c r="Q7" s="45">
        <f t="shared" si="91"/>
        <v>3.69161699</v>
      </c>
      <c r="R7" s="42">
        <f t="shared" si="11"/>
        <v>47.19931049</v>
      </c>
      <c r="S7" s="43">
        <f t="shared" si="12"/>
        <v>52.80068951</v>
      </c>
      <c r="T7" s="44" t="str">
        <f t="shared" si="92"/>
        <v>R+</v>
      </c>
      <c r="U7" s="45">
        <f t="shared" si="93"/>
        <v>3.070417515</v>
      </c>
      <c r="V7" s="42">
        <f t="shared" si="13"/>
        <v>59.35282486</v>
      </c>
      <c r="W7" s="43">
        <f t="shared" si="14"/>
        <v>40.64717514</v>
      </c>
      <c r="X7" s="44" t="str">
        <f t="shared" si="94"/>
        <v>D+</v>
      </c>
      <c r="Y7" s="45">
        <f t="shared" si="95"/>
        <v>4.617561545</v>
      </c>
      <c r="Z7" s="42">
        <f t="shared" si="15"/>
        <v>59.99226707</v>
      </c>
      <c r="AA7" s="43">
        <f t="shared" si="16"/>
        <v>40.00773293</v>
      </c>
      <c r="AB7" s="44" t="str">
        <f t="shared" si="96"/>
        <v>D+</v>
      </c>
      <c r="AC7" s="45">
        <f t="shared" si="97"/>
        <v>6.537348004</v>
      </c>
      <c r="AD7" s="42">
        <f t="shared" si="17"/>
        <v>42.80835729</v>
      </c>
      <c r="AE7" s="43">
        <f t="shared" si="18"/>
        <v>57.19164271</v>
      </c>
      <c r="AF7" s="44" t="str">
        <f t="shared" si="98"/>
        <v>R+</v>
      </c>
      <c r="AG7" s="45">
        <f t="shared" si="99"/>
        <v>3.290084043</v>
      </c>
      <c r="AH7" s="42">
        <f t="shared" si="19"/>
        <v>38.7724119</v>
      </c>
      <c r="AI7" s="43">
        <f t="shared" si="20"/>
        <v>61.2275881</v>
      </c>
      <c r="AJ7" s="44" t="str">
        <f t="shared" si="100"/>
        <v>R+</v>
      </c>
      <c r="AK7" s="45">
        <f t="shared" si="101"/>
        <v>2.057968358</v>
      </c>
      <c r="AL7" s="42">
        <f t="shared" si="21"/>
        <v>49.68029406</v>
      </c>
      <c r="AM7" s="43">
        <f t="shared" si="22"/>
        <v>50.31970594</v>
      </c>
      <c r="AN7" s="44" t="str">
        <f t="shared" si="102"/>
        <v>D+</v>
      </c>
      <c r="AO7" s="45">
        <f t="shared" si="103"/>
        <v>4.985635499</v>
      </c>
      <c r="AP7" s="42">
        <f t="shared" si="23"/>
        <v>65.02283414</v>
      </c>
      <c r="AQ7" s="43">
        <f t="shared" si="24"/>
        <v>34.97716586</v>
      </c>
      <c r="AR7" s="44" t="str">
        <f t="shared" si="104"/>
        <v>D+</v>
      </c>
      <c r="AS7" s="45">
        <f t="shared" si="105"/>
        <v>13.97054847</v>
      </c>
      <c r="AT7" s="42">
        <f t="shared" si="25"/>
        <v>30.85379663</v>
      </c>
      <c r="AU7" s="43">
        <f t="shared" si="26"/>
        <v>69.14620337</v>
      </c>
      <c r="AV7" s="44" t="str">
        <f t="shared" si="106"/>
        <v>R+</v>
      </c>
      <c r="AW7" s="45">
        <f t="shared" si="107"/>
        <v>7.360093473</v>
      </c>
      <c r="AX7" s="42">
        <f t="shared" si="27"/>
        <v>56.3621491</v>
      </c>
      <c r="AY7" s="43">
        <f t="shared" si="28"/>
        <v>43.6378509</v>
      </c>
      <c r="AZ7" s="44" t="str">
        <f t="shared" si="108"/>
        <v>R+</v>
      </c>
      <c r="BA7" s="45">
        <f t="shared" si="109"/>
        <v>5.099169361</v>
      </c>
      <c r="BB7" s="42">
        <f t="shared" si="29"/>
        <v>53.82185771</v>
      </c>
      <c r="BC7" s="43">
        <f t="shared" si="30"/>
        <v>46.17814229</v>
      </c>
      <c r="BD7" s="44" t="str">
        <f t="shared" si="110"/>
        <v>D+</v>
      </c>
      <c r="BE7" s="45">
        <f t="shared" si="111"/>
        <v>3.654516267</v>
      </c>
      <c r="BF7" s="42">
        <f t="shared" si="207"/>
        <v>53.3774314</v>
      </c>
      <c r="BG7" s="43">
        <f t="shared" si="208"/>
        <v>46.6225686</v>
      </c>
      <c r="BH7" s="44" t="str">
        <f t="shared" si="209"/>
        <v>D+</v>
      </c>
      <c r="BI7" s="45">
        <f t="shared" si="210"/>
        <v>11.1290828</v>
      </c>
      <c r="BJ7" s="42">
        <f t="shared" si="211"/>
        <v>56.09051815</v>
      </c>
      <c r="BK7" s="43">
        <f t="shared" si="212"/>
        <v>43.90948185</v>
      </c>
      <c r="BL7" s="44" t="str">
        <f t="shared" si="213"/>
        <v>D+</v>
      </c>
      <c r="BM7" s="45">
        <f t="shared" si="214"/>
        <v>11.54240709</v>
      </c>
      <c r="BN7" s="42">
        <f t="shared" si="215"/>
        <v>70.09589866</v>
      </c>
      <c r="BO7" s="43">
        <f t="shared" si="216"/>
        <v>29.90410134</v>
      </c>
      <c r="BP7" s="44" t="str">
        <f t="shared" si="217"/>
        <v>D+</v>
      </c>
      <c r="BQ7" s="45">
        <f t="shared" si="218"/>
        <v>16.32209725</v>
      </c>
      <c r="BR7" s="42">
        <f t="shared" si="219"/>
        <v>79.01745017</v>
      </c>
      <c r="BS7" s="43">
        <f t="shared" si="220"/>
        <v>20.98254983</v>
      </c>
      <c r="BT7" s="44" t="str">
        <f t="shared" si="221"/>
        <v>D+</v>
      </c>
      <c r="BU7" s="45">
        <f t="shared" si="222"/>
        <v>24.01762455</v>
      </c>
      <c r="BV7" s="42">
        <f t="shared" si="223"/>
        <v>82.08149706</v>
      </c>
      <c r="BW7" s="43">
        <f t="shared" si="224"/>
        <v>17.91850294</v>
      </c>
      <c r="BX7" s="44" t="str">
        <f t="shared" si="225"/>
        <v>D+</v>
      </c>
      <c r="BY7" s="45">
        <f t="shared" si="226"/>
        <v>19.62244376</v>
      </c>
      <c r="BZ7" s="42">
        <f t="shared" si="227"/>
        <v>86.94587493</v>
      </c>
      <c r="CA7" s="43">
        <f t="shared" si="228"/>
        <v>13.05412507</v>
      </c>
      <c r="CB7" s="44" t="str">
        <f t="shared" si="229"/>
        <v>D+</v>
      </c>
      <c r="CC7" s="45">
        <f t="shared" si="230"/>
        <v>27.7968031</v>
      </c>
      <c r="CD7" s="42">
        <f t="shared" si="231"/>
        <v>60.52186629</v>
      </c>
      <c r="CE7" s="43">
        <f t="shared" si="232"/>
        <v>39.47813371</v>
      </c>
      <c r="CF7" s="44" t="str">
        <f t="shared" si="233"/>
        <v>D+</v>
      </c>
      <c r="CG7" s="45">
        <f t="shared" si="234"/>
        <v>19.31980607</v>
      </c>
      <c r="CH7" s="42">
        <f t="shared" si="235"/>
        <v>60.16434581</v>
      </c>
      <c r="CI7" s="43">
        <f t="shared" si="236"/>
        <v>39.83565419</v>
      </c>
      <c r="CJ7" s="44" t="str">
        <f t="shared" si="237"/>
        <v>D+</v>
      </c>
      <c r="CK7" s="45">
        <f t="shared" si="238"/>
        <v>24.04596271</v>
      </c>
      <c r="CL7" s="42">
        <f t="shared" si="239"/>
        <v>69.65733441</v>
      </c>
      <c r="CM7" s="43">
        <f t="shared" si="240"/>
        <v>30.34266559</v>
      </c>
      <c r="CN7" s="44" t="str">
        <f t="shared" si="241"/>
        <v>D+</v>
      </c>
      <c r="CO7" s="45">
        <f t="shared" si="242"/>
        <v>18.01383169</v>
      </c>
      <c r="CP7" s="42">
        <f t="shared" ref="CP7:CP13" si="243">100*JE7/JD7</f>
        <v>60.5789514</v>
      </c>
      <c r="CQ7" s="43">
        <f t="shared" ref="CQ7:CQ13" si="244">100*JF7/JD7</f>
        <v>39.4210486</v>
      </c>
      <c r="CR7" s="44" t="str">
        <f t="shared" ref="CR7:CR13" si="245">IF(NB7&gt;0,"D+","R+")</f>
        <v>D+</v>
      </c>
      <c r="CS7" s="45">
        <f t="shared" ref="CS7:CS13" si="246">ABS(NB7)</f>
        <v>15.08426732</v>
      </c>
      <c r="CT7" s="42">
        <f t="shared" ref="CT7:CT13" si="247">100*JI7/JH7</f>
        <v>57.89530433</v>
      </c>
      <c r="CU7" s="43">
        <f t="shared" ref="CU7:CU13" si="248">100*JJ7/JH7</f>
        <v>42.10469567</v>
      </c>
      <c r="CV7" s="44" t="str">
        <f t="shared" ref="CV7:CV13" si="249">IF(NC7&gt;0,"D+","R+")</f>
        <v>D+</v>
      </c>
      <c r="CW7" s="45">
        <f t="shared" ref="CW7:CW13" si="250">ABS(NC7)</f>
        <v>17.91020707</v>
      </c>
      <c r="CX7" s="42">
        <f t="shared" ref="CX7:CX13" si="251">100*JM7/JL7</f>
        <v>64.42807006</v>
      </c>
      <c r="CY7" s="43">
        <f t="shared" ref="CY7:CY13" si="252">100*JN7/JL7</f>
        <v>35.57192994</v>
      </c>
      <c r="CZ7" s="44" t="str">
        <f t="shared" ref="CZ7:CZ13" si="253">IF(ND7&gt;0,"D+","R+")</f>
        <v>D+</v>
      </c>
      <c r="DA7" s="45">
        <f t="shared" ref="DA7:DA13" si="254">ABS(ND7)</f>
        <v>17.58227914</v>
      </c>
      <c r="DB7" s="42">
        <f t="shared" ref="DB7:DB13" si="255">100*JP7/JO7</f>
        <v>74.58794838</v>
      </c>
      <c r="DC7" s="43">
        <f t="shared" ref="DC7:DC13" si="256">100*JQ7/JO7</f>
        <v>25.41205162</v>
      </c>
      <c r="DD7" s="44" t="str">
        <f t="shared" ref="DD7:DD13" si="257">IF(NE7&gt;0,"D+","R+")</f>
        <v>D+</v>
      </c>
      <c r="DE7" s="45">
        <f t="shared" ref="DE7:DE13" si="258">ABS(NE7)</f>
        <v>26.79500053</v>
      </c>
      <c r="DF7" s="42">
        <f t="shared" ref="DF7:DF13" si="259">100*JW7/JV7</f>
        <v>59.02176746</v>
      </c>
      <c r="DG7" s="43">
        <f t="shared" ref="DG7:DG13" si="260">100*JX7/JV7</f>
        <v>40.97823254</v>
      </c>
      <c r="DH7" s="44" t="str">
        <f t="shared" ref="DH7:DH13" si="261">IF(NG7&gt;0,"D+","R+")</f>
        <v>D+</v>
      </c>
      <c r="DI7" s="45">
        <f t="shared" ref="DI7:DI13" si="262">ABS(NG7)</f>
        <v>8.591373376</v>
      </c>
      <c r="DJ7" s="42">
        <f t="shared" ref="DJ7:DJ13" si="263">100*JZ7/JY7</f>
        <v>58.6886357</v>
      </c>
      <c r="DK7" s="43">
        <f t="shared" ref="DK7:DK13" si="264">100*KA7/JY7</f>
        <v>41.3113643</v>
      </c>
      <c r="DL7" s="44" t="str">
        <f t="shared" ref="DL7:DL13" si="265">IF(NH7&gt;0,"D+","R+")</f>
        <v>D+</v>
      </c>
      <c r="DM7" s="45">
        <f t="shared" ref="DM7:DM13" si="266">ABS(NH7)</f>
        <v>8.394005004</v>
      </c>
      <c r="DN7" s="42">
        <f t="shared" ref="DN7:DN13" si="267">100*KC7/KB7</f>
        <v>59.21585903</v>
      </c>
      <c r="DO7" s="43">
        <f t="shared" ref="DO7:DO13" si="268">100*KD7/KB7</f>
        <v>40.78414097</v>
      </c>
      <c r="DP7" s="44" t="str">
        <f t="shared" ref="DP7:DP13" si="269">IF(NI7&gt;0,"D+","R+")</f>
        <v>D+</v>
      </c>
      <c r="DQ7" s="45">
        <f t="shared" ref="DQ7:DQ13" si="270">ABS(NI7)</f>
        <v>9.266827808</v>
      </c>
      <c r="DR7" s="42">
        <f t="shared" ref="DR7:DR8" si="271">100*KG7/KF7</f>
        <v>60.04651884</v>
      </c>
      <c r="DS7" s="43">
        <f t="shared" ref="DS7:DS8" si="272">100*KH7/KF7</f>
        <v>39.95348116</v>
      </c>
      <c r="DT7" s="44" t="str">
        <f t="shared" ref="DT7:DT8" si="273">IF(NJ7&gt;0,"D+","R+")</f>
        <v>D+</v>
      </c>
      <c r="DU7" s="45">
        <f t="shared" ref="DU7:DU8" si="274">ABS(NJ7)</f>
        <v>8.528266717</v>
      </c>
      <c r="DV7" s="42">
        <f t="shared" ref="DV7:DV8" si="275">100*KJ7/KI7</f>
        <v>47.82723834</v>
      </c>
      <c r="DW7" s="43">
        <f t="shared" ref="DW7:DW8" si="276">100*KK7/KI7</f>
        <v>52.17276166</v>
      </c>
      <c r="DX7" s="44" t="str">
        <f t="shared" ref="DX7:DX8" si="277">IF(NK7&gt;0,"D+","R+")</f>
        <v>D+</v>
      </c>
      <c r="DY7" s="45">
        <f t="shared" ref="DY7:DY8" si="278">ABS(NK7)</f>
        <v>3.764972013</v>
      </c>
      <c r="DZ7" s="42">
        <f t="shared" ref="DZ7:DZ8" si="279">100*KM7/KL7</f>
        <v>46.31706725</v>
      </c>
      <c r="EA7" s="43">
        <f t="shared" ref="EA7:EA8" si="280">100*KN7/KL7</f>
        <v>53.68293275</v>
      </c>
      <c r="EB7" s="44" t="str">
        <f t="shared" ref="EB7:EB8" si="281">IF(NL7&gt;0,"D+","R+")</f>
        <v>R+</v>
      </c>
      <c r="EC7" s="45">
        <f t="shared" ref="EC7:EC8" si="282">ABS(NL7)</f>
        <v>1.019799338</v>
      </c>
      <c r="ED7" s="61" t="s">
        <v>155</v>
      </c>
      <c r="EE7" s="62"/>
      <c r="EF7" s="62"/>
      <c r="EG7" s="63"/>
      <c r="EH7" s="42">
        <f t="shared" ref="EH7:EH8" si="283">100*LB7/LA7</f>
        <v>62.18010931</v>
      </c>
      <c r="EI7" s="43">
        <f t="shared" ref="EI7:EI8" si="284">100*LC7/LA7</f>
        <v>37.81989069</v>
      </c>
      <c r="EJ7" s="50" t="str">
        <f t="shared" ref="EJ7:EJ8" si="285">IF(NP7&gt;0,"D+","W+")</f>
        <v>D+</v>
      </c>
      <c r="EK7" s="45">
        <f t="shared" ref="EK7:EK8" si="286">ABS(NP7)</f>
        <v>8.512019132</v>
      </c>
      <c r="EL7" s="42">
        <f>100*LF7/LE7</f>
        <v>55.07460919</v>
      </c>
      <c r="EM7" s="43">
        <f>100*LG7/LE7</f>
        <v>44.92539081</v>
      </c>
      <c r="EN7" s="50" t="str">
        <f>IF(NQ7&gt;0,"D+","W+")</f>
        <v>D+</v>
      </c>
      <c r="EO7" s="45">
        <f>ABS(NQ7)</f>
        <v>7.744063241</v>
      </c>
      <c r="EP7" s="42">
        <f>100*LJ7/LI7</f>
        <v>63.00990099</v>
      </c>
      <c r="EQ7" s="43">
        <f>100*LK7/LI7</f>
        <v>36.99009901</v>
      </c>
      <c r="ER7" s="50" t="str">
        <f>IF(NR7&gt;0,"D+","W+")</f>
        <v>D+</v>
      </c>
      <c r="ES7" s="45">
        <f>ABS(NR7)</f>
        <v>12.26336546</v>
      </c>
      <c r="ET7" s="42">
        <f>100*LN7/LM7</f>
        <v>56.41523777</v>
      </c>
      <c r="EU7" s="43">
        <f>100*LO7/LM7</f>
        <v>43.58476223</v>
      </c>
      <c r="EV7" s="50" t="str">
        <f>IF(NS7&gt;0,"D+","W+")</f>
        <v>D+</v>
      </c>
      <c r="EW7" s="45">
        <f>ABS(NS7)</f>
        <v>9.449004219</v>
      </c>
      <c r="EX7" s="42">
        <f>100*LQ7/LP7</f>
        <v>64.08185245</v>
      </c>
      <c r="EY7" s="43">
        <f>100*LR7/LP7</f>
        <v>35.91814755</v>
      </c>
      <c r="EZ7" s="50" t="str">
        <f>IF(NT7&gt;0,"D+","W+")</f>
        <v>D+</v>
      </c>
      <c r="FA7" s="45">
        <f>ABS(NT7)</f>
        <v>13.21294556</v>
      </c>
      <c r="FB7" s="55"/>
      <c r="FC7" s="43"/>
      <c r="FD7" s="51"/>
      <c r="FE7" s="58"/>
      <c r="FF7" s="59"/>
      <c r="FG7" s="55"/>
      <c r="FH7" s="43"/>
      <c r="FI7" s="58"/>
      <c r="FJ7" s="59"/>
      <c r="FK7" s="14"/>
      <c r="FL7" s="31">
        <f t="shared" si="112"/>
        <v>1065366</v>
      </c>
      <c r="FM7" s="52">
        <v>380494.0</v>
      </c>
      <c r="FN7" s="53">
        <v>684872.0</v>
      </c>
      <c r="FO7" s="31">
        <f t="shared" si="113"/>
        <v>1042153</v>
      </c>
      <c r="FP7" s="32">
        <v>394409.0</v>
      </c>
      <c r="FQ7" s="33">
        <v>647744.0</v>
      </c>
      <c r="FR7" s="31">
        <f t="shared" si="114"/>
        <v>1060327</v>
      </c>
      <c r="FS7" s="32">
        <v>422310.0</v>
      </c>
      <c r="FT7" s="33">
        <v>638017.0</v>
      </c>
      <c r="FU7" s="31">
        <f t="shared" si="115"/>
        <v>1042851</v>
      </c>
      <c r="FV7" s="32">
        <v>469953.0</v>
      </c>
      <c r="FW7" s="33">
        <v>572898.0</v>
      </c>
      <c r="FX7" s="31">
        <f t="shared" si="116"/>
        <v>895708</v>
      </c>
      <c r="FY7" s="32">
        <v>422768.0</v>
      </c>
      <c r="FZ7" s="32">
        <v>472940.0</v>
      </c>
      <c r="GA7" s="33">
        <v>13421.0</v>
      </c>
      <c r="GB7" s="31">
        <f t="shared" si="117"/>
        <v>800587</v>
      </c>
      <c r="GC7" s="32">
        <v>475171.0</v>
      </c>
      <c r="GD7" s="32">
        <v>325416.0</v>
      </c>
      <c r="GE7" s="33">
        <v>69884.0</v>
      </c>
      <c r="GF7" s="31">
        <f t="shared" si="118"/>
        <v>843147</v>
      </c>
      <c r="GG7" s="32">
        <v>505823.0</v>
      </c>
      <c r="GH7" s="32">
        <v>337324.0</v>
      </c>
      <c r="GI7" s="33">
        <v>99132.0</v>
      </c>
      <c r="GJ7" s="31">
        <f t="shared" si="119"/>
        <v>815815</v>
      </c>
      <c r="GK7" s="32">
        <v>349237.0</v>
      </c>
      <c r="GL7" s="33">
        <v>466578.0</v>
      </c>
      <c r="GM7" s="31">
        <f t="shared" si="120"/>
        <v>873420</v>
      </c>
      <c r="GN7" s="32">
        <v>338646.0</v>
      </c>
      <c r="GO7" s="33">
        <v>534774.0</v>
      </c>
      <c r="GP7" s="31">
        <f t="shared" si="121"/>
        <v>801205</v>
      </c>
      <c r="GQ7" s="32">
        <v>398041.0</v>
      </c>
      <c r="GR7" s="32">
        <v>403164.0</v>
      </c>
      <c r="GS7" s="33">
        <v>22468.0</v>
      </c>
      <c r="GT7" s="31">
        <f t="shared" si="122"/>
        <v>768367</v>
      </c>
      <c r="GU7" s="32">
        <v>499614.0</v>
      </c>
      <c r="GV7" s="33">
        <v>268753.0</v>
      </c>
      <c r="GW7" s="31">
        <f t="shared" si="123"/>
        <v>644650</v>
      </c>
      <c r="GX7" s="32">
        <v>198899.0</v>
      </c>
      <c r="GY7" s="33">
        <v>445751.0</v>
      </c>
      <c r="GZ7" s="31">
        <f t="shared" si="124"/>
        <v>373963</v>
      </c>
      <c r="HA7" s="32">
        <v>184901.0</v>
      </c>
      <c r="HB7" s="32">
        <v>189062.0</v>
      </c>
      <c r="HC7" s="33">
        <v>235627.0</v>
      </c>
      <c r="HD7" s="31">
        <f t="shared" si="125"/>
        <v>557461</v>
      </c>
      <c r="HE7" s="32">
        <v>314197.0</v>
      </c>
      <c r="HF7" s="33">
        <v>243264.0</v>
      </c>
      <c r="HG7" s="31">
        <f t="shared" si="126"/>
        <v>399557</v>
      </c>
      <c r="HH7" s="32">
        <v>215049.0</v>
      </c>
      <c r="HI7" s="32">
        <v>184508.0</v>
      </c>
      <c r="HJ7" s="33">
        <v>28952.0</v>
      </c>
      <c r="HK7" s="31">
        <f t="shared" si="127"/>
        <v>399564</v>
      </c>
      <c r="HL7" s="32">
        <v>213277.0</v>
      </c>
      <c r="HM7" s="32">
        <v>186287.0</v>
      </c>
      <c r="HN7" s="33">
        <v>7008.0</v>
      </c>
      <c r="HO7" s="31">
        <f t="shared" si="128"/>
        <v>403455</v>
      </c>
      <c r="HP7" s="32">
        <v>226300.0</v>
      </c>
      <c r="HQ7" s="33">
        <v>177155.0</v>
      </c>
      <c r="HR7" s="31">
        <f t="shared" si="206"/>
        <v>200618</v>
      </c>
      <c r="HS7" s="34">
        <v>149659.0</v>
      </c>
      <c r="HT7" s="32">
        <v>50959.0</v>
      </c>
      <c r="HU7" s="32">
        <v>40068.0</v>
      </c>
      <c r="HV7" s="33">
        <v>751.0</v>
      </c>
      <c r="HW7" s="31">
        <f t="shared" si="129"/>
        <v>212516</v>
      </c>
      <c r="HX7" s="32">
        <v>148965.0</v>
      </c>
      <c r="HY7" s="33">
        <v>63551.0</v>
      </c>
      <c r="HZ7" s="31">
        <f t="shared" si="130"/>
        <v>200743</v>
      </c>
      <c r="IA7" s="32">
        <v>158622.0</v>
      </c>
      <c r="IB7" s="33">
        <v>42121.0</v>
      </c>
      <c r="IC7" s="31">
        <f t="shared" si="131"/>
        <v>178804</v>
      </c>
      <c r="ID7" s="32">
        <v>146765.0</v>
      </c>
      <c r="IE7" s="33">
        <v>32039.0</v>
      </c>
      <c r="IF7" s="31">
        <f t="shared" si="132"/>
        <v>218069</v>
      </c>
      <c r="IG7" s="32">
        <v>189602.0</v>
      </c>
      <c r="IH7" s="32">
        <v>28467.0</v>
      </c>
      <c r="II7" s="33">
        <v>1269.0</v>
      </c>
      <c r="IJ7" s="31">
        <f t="shared" si="133"/>
        <v>196947</v>
      </c>
      <c r="IK7" s="32">
        <v>119196.0</v>
      </c>
      <c r="IL7" s="33">
        <v>77751.0</v>
      </c>
      <c r="IM7" s="31">
        <f t="shared" si="134"/>
        <v>125359</v>
      </c>
      <c r="IN7" s="32">
        <v>84795.0</v>
      </c>
      <c r="IO7" s="32">
        <v>40564.0</v>
      </c>
      <c r="IP7" s="33">
        <v>13173.0</v>
      </c>
      <c r="IQ7" s="31">
        <f t="shared" si="135"/>
        <v>178526</v>
      </c>
      <c r="IR7" s="32">
        <v>107409.0</v>
      </c>
      <c r="IS7" s="32">
        <v>71117.0</v>
      </c>
      <c r="IT7" s="33">
        <v>5111.0</v>
      </c>
      <c r="IU7" s="31">
        <f t="shared" si="136"/>
        <v>161090</v>
      </c>
      <c r="IV7" s="32">
        <v>112211.0</v>
      </c>
      <c r="IW7" s="32">
        <v>48879.0</v>
      </c>
      <c r="IX7" s="33">
        <v>6999.0</v>
      </c>
      <c r="IY7" s="31">
        <f t="shared" si="137"/>
        <v>94399</v>
      </c>
      <c r="IZ7" s="34">
        <v>68814.0</v>
      </c>
      <c r="JA7" s="32">
        <v>25585.0</v>
      </c>
      <c r="JB7" s="32">
        <v>21644.0</v>
      </c>
      <c r="JC7" s="33">
        <v>8153.0</v>
      </c>
      <c r="JD7" s="31">
        <f t="shared" si="138"/>
        <v>143639</v>
      </c>
      <c r="JE7" s="32">
        <v>87015.0</v>
      </c>
      <c r="JF7" s="32">
        <v>56624.0</v>
      </c>
      <c r="JG7" s="33">
        <v>5842.0</v>
      </c>
      <c r="JH7" s="31">
        <f t="shared" si="139"/>
        <v>111294</v>
      </c>
      <c r="JI7" s="32">
        <v>64434.0</v>
      </c>
      <c r="JJ7" s="32">
        <v>46860.0</v>
      </c>
      <c r="JK7" s="33">
        <v>1816.0</v>
      </c>
      <c r="JL7" s="31">
        <f t="shared" si="140"/>
        <v>125942</v>
      </c>
      <c r="JM7" s="32">
        <v>81142.0</v>
      </c>
      <c r="JN7" s="33">
        <v>44800.0</v>
      </c>
      <c r="JO7" s="31">
        <f t="shared" si="141"/>
        <v>147615</v>
      </c>
      <c r="JP7" s="32">
        <v>110103.0</v>
      </c>
      <c r="JQ7" s="33">
        <v>37512.0</v>
      </c>
      <c r="JR7" s="31">
        <f t="shared" si="142"/>
        <v>134906</v>
      </c>
      <c r="JS7" s="32">
        <v>87834.0</v>
      </c>
      <c r="JT7" s="32">
        <v>47072.0</v>
      </c>
      <c r="JU7" s="33">
        <v>11831.0</v>
      </c>
      <c r="JV7" s="31">
        <f t="shared" si="143"/>
        <v>145814</v>
      </c>
      <c r="JW7" s="32">
        <v>86062.0</v>
      </c>
      <c r="JX7" s="33">
        <v>59752.0</v>
      </c>
      <c r="JY7" s="31">
        <f t="shared" si="144"/>
        <v>123932</v>
      </c>
      <c r="JZ7" s="32">
        <v>72734.0</v>
      </c>
      <c r="KA7" s="33">
        <v>51198.0</v>
      </c>
      <c r="KB7" s="31">
        <f t="shared" si="145"/>
        <v>102150</v>
      </c>
      <c r="KC7" s="32">
        <v>60489.0</v>
      </c>
      <c r="KD7" s="32">
        <v>41661.0</v>
      </c>
      <c r="KE7" s="33">
        <v>4079.0</v>
      </c>
      <c r="KF7" s="31">
        <f t="shared" si="146"/>
        <v>96735</v>
      </c>
      <c r="KG7" s="32">
        <v>58086.0</v>
      </c>
      <c r="KH7" s="33">
        <v>38649.0</v>
      </c>
      <c r="KI7" s="31">
        <f t="shared" si="147"/>
        <v>79300</v>
      </c>
      <c r="KJ7" s="32">
        <v>37927.0</v>
      </c>
      <c r="KK7" s="33">
        <v>41373.0</v>
      </c>
      <c r="KL7" s="31">
        <f t="shared" si="148"/>
        <v>41190</v>
      </c>
      <c r="KM7" s="32">
        <v>19078.0</v>
      </c>
      <c r="KN7" s="33">
        <v>22112.0</v>
      </c>
      <c r="KO7" s="31">
        <f t="shared" si="149"/>
        <v>0</v>
      </c>
      <c r="KP7" s="32"/>
      <c r="KQ7" s="33"/>
      <c r="KR7" s="31">
        <f t="shared" si="150"/>
        <v>5357</v>
      </c>
      <c r="KS7" s="32">
        <v>5357.0</v>
      </c>
      <c r="KT7" s="32">
        <v>0.0</v>
      </c>
      <c r="KU7" s="32">
        <v>28732.0</v>
      </c>
      <c r="KV7" s="33">
        <v>20063.0</v>
      </c>
      <c r="KW7" s="31">
        <f t="shared" si="151"/>
        <v>21910</v>
      </c>
      <c r="KX7" s="32">
        <v>21910.0</v>
      </c>
      <c r="KY7" s="32">
        <v>0.0</v>
      </c>
      <c r="KZ7" s="33">
        <v>10732.0</v>
      </c>
      <c r="LA7" s="31">
        <f t="shared" si="152"/>
        <v>19577</v>
      </c>
      <c r="LB7" s="32">
        <v>12173.0</v>
      </c>
      <c r="LC7" s="32">
        <v>7404.0</v>
      </c>
      <c r="LD7" s="33">
        <v>0.0</v>
      </c>
      <c r="LE7" s="31">
        <f t="shared" si="153"/>
        <v>16888</v>
      </c>
      <c r="LF7" s="32">
        <v>9301.0</v>
      </c>
      <c r="LG7" s="32">
        <v>7587.0</v>
      </c>
      <c r="LH7" s="33">
        <v>0.0</v>
      </c>
      <c r="LI7" s="31">
        <f t="shared" si="154"/>
        <v>15150</v>
      </c>
      <c r="LJ7" s="32">
        <v>9546.0</v>
      </c>
      <c r="LK7" s="32">
        <v>5604.0</v>
      </c>
      <c r="LL7" s="33">
        <v>0.0</v>
      </c>
      <c r="LM7" s="31">
        <f t="shared" si="155"/>
        <v>11839</v>
      </c>
      <c r="LN7" s="32">
        <v>6679.0</v>
      </c>
      <c r="LO7" s="33">
        <v>5160.0</v>
      </c>
      <c r="LP7" s="31">
        <f t="shared" si="83"/>
        <v>3714</v>
      </c>
      <c r="LQ7" s="32">
        <v>2380.0</v>
      </c>
      <c r="LR7" s="32">
        <v>1334.0</v>
      </c>
      <c r="LS7" s="31">
        <f t="shared" si="156"/>
        <v>0</v>
      </c>
      <c r="LT7" s="32"/>
      <c r="LU7" s="32"/>
      <c r="LV7" s="32"/>
      <c r="LW7" s="31">
        <f t="shared" si="157"/>
        <v>0</v>
      </c>
      <c r="LX7" s="32"/>
      <c r="LY7" s="33"/>
      <c r="LZ7" s="14"/>
      <c r="MA7" s="40">
        <f t="shared" si="158"/>
        <v>-15.39835845</v>
      </c>
      <c r="MB7" s="40">
        <f t="shared" si="159"/>
        <v>-14.11892467</v>
      </c>
      <c r="MC7" s="40">
        <f t="shared" si="160"/>
        <v>-13.8600649</v>
      </c>
      <c r="MD7" s="40">
        <f t="shared" si="161"/>
        <v>-3.69161699</v>
      </c>
      <c r="ME7" s="40">
        <f t="shared" si="162"/>
        <v>-3.070417515</v>
      </c>
      <c r="MF7" s="40">
        <f t="shared" si="163"/>
        <v>4.617561545</v>
      </c>
      <c r="MG7" s="40">
        <f t="shared" si="164"/>
        <v>6.537348004</v>
      </c>
      <c r="MH7" s="40">
        <f t="shared" si="165"/>
        <v>-3.290084043</v>
      </c>
      <c r="MI7" s="40">
        <f t="shared" si="166"/>
        <v>-2.057968358</v>
      </c>
      <c r="MJ7" s="40">
        <f t="shared" si="167"/>
        <v>4.985635499</v>
      </c>
      <c r="MK7" s="40">
        <f t="shared" si="168"/>
        <v>13.97054847</v>
      </c>
      <c r="ML7" s="40">
        <f t="shared" si="169"/>
        <v>-7.360093473</v>
      </c>
      <c r="MM7" s="40">
        <f t="shared" si="170"/>
        <v>-0.1503921049</v>
      </c>
      <c r="MN7" s="40">
        <f t="shared" si="171"/>
        <v>-5.099169361</v>
      </c>
      <c r="MO7" s="40">
        <f t="shared" si="172"/>
        <v>3.654516267</v>
      </c>
      <c r="MP7" s="40">
        <f t="shared" si="173"/>
        <v>11.1290828</v>
      </c>
      <c r="MQ7" s="40">
        <f t="shared" si="174"/>
        <v>11.54240709</v>
      </c>
      <c r="MR7" s="40">
        <f t="shared" si="175"/>
        <v>22.22945835</v>
      </c>
      <c r="MS7" s="40">
        <f t="shared" si="176"/>
        <v>16.32209725</v>
      </c>
      <c r="MT7" s="40">
        <f t="shared" si="177"/>
        <v>24.01762455</v>
      </c>
      <c r="MU7" s="40">
        <f t="shared" si="178"/>
        <v>19.62244376</v>
      </c>
      <c r="MV7" s="40">
        <f t="shared" si="179"/>
        <v>27.7968031</v>
      </c>
      <c r="MW7" s="40">
        <f t="shared" si="180"/>
        <v>19.31980607</v>
      </c>
      <c r="MX7" s="40">
        <f t="shared" si="181"/>
        <v>32.85685666</v>
      </c>
      <c r="MY7" s="40">
        <f t="shared" si="182"/>
        <v>24.04596271</v>
      </c>
      <c r="MZ7" s="40">
        <f t="shared" si="183"/>
        <v>18.01383169</v>
      </c>
      <c r="NA7" s="40">
        <f t="shared" si="184"/>
        <v>8.552838847</v>
      </c>
      <c r="NB7" s="40">
        <f t="shared" si="185"/>
        <v>15.08426732</v>
      </c>
      <c r="NC7" s="40">
        <f t="shared" si="186"/>
        <v>17.91020707</v>
      </c>
      <c r="ND7" s="40">
        <f t="shared" si="187"/>
        <v>17.58227914</v>
      </c>
      <c r="NE7" s="40">
        <f t="shared" si="188"/>
        <v>26.79500053</v>
      </c>
      <c r="NF7" s="40">
        <f t="shared" si="189"/>
        <v>13.4178903</v>
      </c>
      <c r="NG7" s="40">
        <f t="shared" si="190"/>
        <v>8.591373376</v>
      </c>
      <c r="NH7" s="40">
        <f t="shared" si="191"/>
        <v>8.394005004</v>
      </c>
      <c r="NI7" s="40">
        <f t="shared" si="192"/>
        <v>9.266827808</v>
      </c>
      <c r="NJ7" s="40">
        <f t="shared" si="193"/>
        <v>8.528266717</v>
      </c>
      <c r="NK7" s="40">
        <f t="shared" si="194"/>
        <v>3.764972013</v>
      </c>
      <c r="NL7" s="40">
        <f t="shared" si="195"/>
        <v>-1.019799338</v>
      </c>
      <c r="NM7" s="40" t="str">
        <f t="shared" si="196"/>
        <v>#DIV/0!</v>
      </c>
      <c r="NN7" s="40">
        <f t="shared" si="197"/>
        <v>57.32023199</v>
      </c>
      <c r="NO7" s="40">
        <f t="shared" si="198"/>
        <v>42.21502056</v>
      </c>
      <c r="NP7" s="40">
        <f t="shared" si="199"/>
        <v>8.512019132</v>
      </c>
      <c r="NQ7" s="40">
        <f t="shared" si="200"/>
        <v>7.744063241</v>
      </c>
      <c r="NR7" s="40">
        <f t="shared" si="201"/>
        <v>12.26336546</v>
      </c>
      <c r="NS7" s="40">
        <f t="shared" si="202"/>
        <v>9.449004219</v>
      </c>
      <c r="NT7" s="40">
        <f t="shared" si="203"/>
        <v>13.21294556</v>
      </c>
      <c r="NU7" s="40" t="str">
        <f t="shared" si="204"/>
        <v>#DIV/0!</v>
      </c>
      <c r="NV7" s="40" t="str">
        <f t="shared" si="205"/>
        <v>#DIV/0!</v>
      </c>
    </row>
    <row r="8">
      <c r="A8" s="57" t="s">
        <v>159</v>
      </c>
      <c r="B8" s="42">
        <f t="shared" si="3"/>
        <v>66.12822054</v>
      </c>
      <c r="C8" s="43">
        <f t="shared" si="4"/>
        <v>33.87177946</v>
      </c>
      <c r="D8" s="44" t="str">
        <f t="shared" si="84"/>
        <v>D+</v>
      </c>
      <c r="E8" s="45">
        <f t="shared" si="85"/>
        <v>15.01499978</v>
      </c>
      <c r="F8" s="42">
        <f t="shared" si="5"/>
        <v>61.87281116</v>
      </c>
      <c r="G8" s="43">
        <f t="shared" si="6"/>
        <v>38.12718884</v>
      </c>
      <c r="H8" s="44" t="str">
        <f t="shared" si="86"/>
        <v>D+</v>
      </c>
      <c r="I8" s="45">
        <f t="shared" si="87"/>
        <v>9.908291846</v>
      </c>
      <c r="J8" s="42">
        <f t="shared" si="7"/>
        <v>62.27844959</v>
      </c>
      <c r="K8" s="43">
        <f t="shared" si="8"/>
        <v>37.72155041</v>
      </c>
      <c r="L8" s="44" t="str">
        <f t="shared" si="88"/>
        <v>D+</v>
      </c>
      <c r="M8" s="45">
        <f t="shared" si="89"/>
        <v>8.590105301</v>
      </c>
      <c r="N8" s="42">
        <f t="shared" si="9"/>
        <v>55.04132045</v>
      </c>
      <c r="O8" s="43">
        <f t="shared" si="10"/>
        <v>44.95867955</v>
      </c>
      <c r="P8" s="44" t="str">
        <f t="shared" si="90"/>
        <v>D+</v>
      </c>
      <c r="Q8" s="45">
        <f t="shared" si="91"/>
        <v>6.285451714</v>
      </c>
      <c r="R8" s="42">
        <f t="shared" si="11"/>
        <v>56.20299</v>
      </c>
      <c r="S8" s="43">
        <f t="shared" si="12"/>
        <v>43.79701</v>
      </c>
      <c r="T8" s="44" t="str">
        <f t="shared" si="92"/>
        <v>D+</v>
      </c>
      <c r="U8" s="45">
        <f t="shared" si="93"/>
        <v>5.933261994</v>
      </c>
      <c r="V8" s="42">
        <f t="shared" si="13"/>
        <v>57.21627163</v>
      </c>
      <c r="W8" s="43">
        <f t="shared" si="14"/>
        <v>42.78372837</v>
      </c>
      <c r="X8" s="44" t="str">
        <f t="shared" si="94"/>
        <v>D+</v>
      </c>
      <c r="Y8" s="45">
        <f t="shared" si="95"/>
        <v>2.481008305</v>
      </c>
      <c r="Z8" s="42">
        <f t="shared" si="15"/>
        <v>58.51672877</v>
      </c>
      <c r="AA8" s="43">
        <f t="shared" si="16"/>
        <v>41.48327123</v>
      </c>
      <c r="AB8" s="44" t="str">
        <f t="shared" si="96"/>
        <v>D+</v>
      </c>
      <c r="AC8" s="45">
        <f t="shared" si="97"/>
        <v>5.061809708</v>
      </c>
      <c r="AD8" s="42">
        <f t="shared" si="17"/>
        <v>48.19268946</v>
      </c>
      <c r="AE8" s="43">
        <f t="shared" si="18"/>
        <v>51.80731054</v>
      </c>
      <c r="AF8" s="44" t="str">
        <f t="shared" si="98"/>
        <v>D+</v>
      </c>
      <c r="AG8" s="45">
        <f t="shared" si="99"/>
        <v>2.094248134</v>
      </c>
      <c r="AH8" s="42">
        <f t="shared" si="19"/>
        <v>41.77546518</v>
      </c>
      <c r="AI8" s="43">
        <f t="shared" si="20"/>
        <v>58.22453482</v>
      </c>
      <c r="AJ8" s="44" t="str">
        <f t="shared" si="100"/>
        <v>D+</v>
      </c>
      <c r="AK8" s="45">
        <f t="shared" si="101"/>
        <v>0.9450849213</v>
      </c>
      <c r="AL8" s="42">
        <f t="shared" si="21"/>
        <v>40.52905697</v>
      </c>
      <c r="AM8" s="43">
        <f t="shared" si="22"/>
        <v>59.47094303</v>
      </c>
      <c r="AN8" s="44" t="str">
        <f t="shared" si="102"/>
        <v>R+</v>
      </c>
      <c r="AO8" s="45">
        <f t="shared" si="103"/>
        <v>4.16560159</v>
      </c>
      <c r="AP8" s="42">
        <f t="shared" si="23"/>
        <v>49.08217269</v>
      </c>
      <c r="AQ8" s="43">
        <f t="shared" si="24"/>
        <v>50.91782731</v>
      </c>
      <c r="AR8" s="44" t="str">
        <f t="shared" si="104"/>
        <v>R+</v>
      </c>
      <c r="AS8" s="45">
        <f t="shared" si="105"/>
        <v>1.970112979</v>
      </c>
      <c r="AT8" s="42">
        <f t="shared" si="25"/>
        <v>43.02886267</v>
      </c>
      <c r="AU8" s="43">
        <f t="shared" si="26"/>
        <v>56.97113733</v>
      </c>
      <c r="AV8" s="44" t="str">
        <f t="shared" si="106"/>
        <v>D+</v>
      </c>
      <c r="AW8" s="45">
        <f t="shared" si="107"/>
        <v>4.814972563</v>
      </c>
      <c r="AX8" s="42">
        <f t="shared" si="27"/>
        <v>59.16729365</v>
      </c>
      <c r="AY8" s="43">
        <f t="shared" si="28"/>
        <v>40.83270635</v>
      </c>
      <c r="AZ8" s="44" t="str">
        <f t="shared" si="108"/>
        <v>R+</v>
      </c>
      <c r="BA8" s="45">
        <f t="shared" si="109"/>
        <v>2.294024814</v>
      </c>
      <c r="BB8" s="42">
        <f t="shared" si="29"/>
        <v>49.72529316</v>
      </c>
      <c r="BC8" s="43">
        <f t="shared" si="30"/>
        <v>50.27470684</v>
      </c>
      <c r="BD8" s="44" t="str">
        <f t="shared" si="110"/>
        <v>R+</v>
      </c>
      <c r="BE8" s="45">
        <f t="shared" si="111"/>
        <v>0.442048284</v>
      </c>
      <c r="BF8" s="42">
        <f t="shared" si="207"/>
        <v>44.42405498</v>
      </c>
      <c r="BG8" s="43">
        <f t="shared" si="208"/>
        <v>55.57594502</v>
      </c>
      <c r="BH8" s="44" t="str">
        <f t="shared" si="209"/>
        <v>D+</v>
      </c>
      <c r="BI8" s="45">
        <f t="shared" si="210"/>
        <v>2.175706379</v>
      </c>
      <c r="BJ8" s="42">
        <f t="shared" si="211"/>
        <v>42.65155152</v>
      </c>
      <c r="BK8" s="43">
        <f t="shared" si="212"/>
        <v>57.34844848</v>
      </c>
      <c r="BL8" s="44" t="str">
        <f t="shared" si="213"/>
        <v>R+</v>
      </c>
      <c r="BM8" s="45">
        <f t="shared" si="214"/>
        <v>1.896559543</v>
      </c>
      <c r="BN8" s="42">
        <f t="shared" si="215"/>
        <v>56.7913046</v>
      </c>
      <c r="BO8" s="43">
        <f t="shared" si="216"/>
        <v>43.2086954</v>
      </c>
      <c r="BP8" s="44" t="str">
        <f t="shared" si="217"/>
        <v>D+</v>
      </c>
      <c r="BQ8" s="45">
        <f t="shared" si="218"/>
        <v>3.017503189</v>
      </c>
      <c r="BR8" s="42">
        <f t="shared" si="219"/>
        <v>58.1479246</v>
      </c>
      <c r="BS8" s="43">
        <f t="shared" si="220"/>
        <v>41.8520754</v>
      </c>
      <c r="BT8" s="44" t="str">
        <f t="shared" si="221"/>
        <v>D+</v>
      </c>
      <c r="BU8" s="45">
        <f t="shared" si="222"/>
        <v>3.148098974</v>
      </c>
      <c r="BV8" s="42">
        <f t="shared" si="223"/>
        <v>67.86994957</v>
      </c>
      <c r="BW8" s="43">
        <f t="shared" si="224"/>
        <v>32.13005043</v>
      </c>
      <c r="BX8" s="44" t="str">
        <f t="shared" si="225"/>
        <v>D+</v>
      </c>
      <c r="BY8" s="45">
        <f t="shared" si="226"/>
        <v>5.410896267</v>
      </c>
      <c r="BZ8" s="42">
        <f t="shared" si="227"/>
        <v>60.96321509</v>
      </c>
      <c r="CA8" s="43">
        <f t="shared" si="228"/>
        <v>39.03678491</v>
      </c>
      <c r="CB8" s="44" t="str">
        <f t="shared" si="229"/>
        <v>D+</v>
      </c>
      <c r="CC8" s="45">
        <f t="shared" si="230"/>
        <v>1.814143261</v>
      </c>
      <c r="CD8" s="42">
        <f t="shared" si="231"/>
        <v>34.57922832</v>
      </c>
      <c r="CE8" s="43">
        <f t="shared" si="232"/>
        <v>65.42077168</v>
      </c>
      <c r="CF8" s="44" t="str">
        <f t="shared" si="233"/>
        <v>R+</v>
      </c>
      <c r="CG8" s="45">
        <f t="shared" si="234"/>
        <v>6.622831904</v>
      </c>
      <c r="CH8" s="42">
        <f t="shared" si="235"/>
        <v>26.831604</v>
      </c>
      <c r="CI8" s="43">
        <f t="shared" si="236"/>
        <v>73.168396</v>
      </c>
      <c r="CJ8" s="44" t="str">
        <f t="shared" si="237"/>
        <v>R+</v>
      </c>
      <c r="CK8" s="45">
        <f t="shared" si="238"/>
        <v>9.286779101</v>
      </c>
      <c r="CL8" s="42">
        <f t="shared" si="239"/>
        <v>50.20311045</v>
      </c>
      <c r="CM8" s="43">
        <f t="shared" si="240"/>
        <v>49.79688955</v>
      </c>
      <c r="CN8" s="44" t="str">
        <f t="shared" si="241"/>
        <v>R+</v>
      </c>
      <c r="CO8" s="45">
        <f t="shared" si="242"/>
        <v>1.440392266</v>
      </c>
      <c r="CP8" s="42">
        <f t="shared" si="243"/>
        <v>37.29035655</v>
      </c>
      <c r="CQ8" s="43">
        <f t="shared" si="244"/>
        <v>62.70964345</v>
      </c>
      <c r="CR8" s="44" t="str">
        <f t="shared" si="245"/>
        <v>R+</v>
      </c>
      <c r="CS8" s="45">
        <f t="shared" si="246"/>
        <v>8.204327535</v>
      </c>
      <c r="CT8" s="42">
        <f t="shared" si="247"/>
        <v>30.34449988</v>
      </c>
      <c r="CU8" s="43">
        <f t="shared" si="248"/>
        <v>69.65550012</v>
      </c>
      <c r="CV8" s="44" t="str">
        <f t="shared" si="249"/>
        <v>R+</v>
      </c>
      <c r="CW8" s="45">
        <f t="shared" si="250"/>
        <v>9.640597375</v>
      </c>
      <c r="CX8" s="42">
        <f t="shared" si="251"/>
        <v>43.13695037</v>
      </c>
      <c r="CY8" s="43">
        <f t="shared" si="252"/>
        <v>56.86304963</v>
      </c>
      <c r="CZ8" s="44" t="str">
        <f t="shared" si="253"/>
        <v>R+</v>
      </c>
      <c r="DA8" s="45">
        <f t="shared" si="254"/>
        <v>3.708840553</v>
      </c>
      <c r="DB8" s="42">
        <f t="shared" si="255"/>
        <v>49.67027387</v>
      </c>
      <c r="DC8" s="43">
        <f t="shared" si="256"/>
        <v>50.32972613</v>
      </c>
      <c r="DD8" s="44" t="str">
        <f t="shared" si="257"/>
        <v>D+</v>
      </c>
      <c r="DE8" s="45">
        <f t="shared" si="258"/>
        <v>1.877326014</v>
      </c>
      <c r="DF8" s="42">
        <f t="shared" si="259"/>
        <v>48.53903399</v>
      </c>
      <c r="DG8" s="43">
        <f t="shared" si="260"/>
        <v>51.46096601</v>
      </c>
      <c r="DH8" s="44" t="str">
        <f t="shared" si="261"/>
        <v>R+</v>
      </c>
      <c r="DI8" s="45">
        <f t="shared" si="262"/>
        <v>1.891360088</v>
      </c>
      <c r="DJ8" s="42">
        <f t="shared" si="263"/>
        <v>46.5873931</v>
      </c>
      <c r="DK8" s="43">
        <f t="shared" si="264"/>
        <v>53.4126069</v>
      </c>
      <c r="DL8" s="44" t="str">
        <f t="shared" si="265"/>
        <v>R+</v>
      </c>
      <c r="DM8" s="45">
        <f t="shared" si="266"/>
        <v>3.707237596</v>
      </c>
      <c r="DN8" s="42">
        <f t="shared" si="267"/>
        <v>50.04480175</v>
      </c>
      <c r="DO8" s="43">
        <f t="shared" si="268"/>
        <v>49.95519825</v>
      </c>
      <c r="DP8" s="44" t="str">
        <f t="shared" si="269"/>
        <v>D+</v>
      </c>
      <c r="DQ8" s="45">
        <f t="shared" si="270"/>
        <v>0.09577052991</v>
      </c>
      <c r="DR8" s="42">
        <f t="shared" si="271"/>
        <v>49.10158106</v>
      </c>
      <c r="DS8" s="43">
        <f t="shared" si="272"/>
        <v>50.89841894</v>
      </c>
      <c r="DT8" s="44" t="str">
        <f t="shared" si="273"/>
        <v>R+</v>
      </c>
      <c r="DU8" s="45">
        <f t="shared" si="274"/>
        <v>2.416671059</v>
      </c>
      <c r="DV8" s="42">
        <f t="shared" si="275"/>
        <v>42.9848824</v>
      </c>
      <c r="DW8" s="43">
        <f t="shared" si="276"/>
        <v>57.0151176</v>
      </c>
      <c r="DX8" s="44" t="str">
        <f t="shared" si="277"/>
        <v>R+</v>
      </c>
      <c r="DY8" s="45">
        <f t="shared" si="278"/>
        <v>1.077383928</v>
      </c>
      <c r="DZ8" s="42">
        <f t="shared" si="279"/>
        <v>49.76071271</v>
      </c>
      <c r="EA8" s="43">
        <f t="shared" si="280"/>
        <v>50.23928729</v>
      </c>
      <c r="EB8" s="44" t="str">
        <f t="shared" si="281"/>
        <v>D+</v>
      </c>
      <c r="EC8" s="45">
        <f t="shared" si="282"/>
        <v>2.423846121</v>
      </c>
      <c r="ED8" s="42">
        <f>100*KP8/KO8</f>
        <v>41.39862121</v>
      </c>
      <c r="EE8" s="43">
        <f>100*KQ8/KO8</f>
        <v>58.60137879</v>
      </c>
      <c r="EF8" s="44" t="str">
        <f>IF(NM8&gt;0,"D+","R+")</f>
        <v>R+</v>
      </c>
      <c r="EG8" s="45">
        <f>ABS(NM8)</f>
        <v>3.559865865</v>
      </c>
      <c r="EH8" s="42">
        <f t="shared" si="283"/>
        <v>53.09611047</v>
      </c>
      <c r="EI8" s="43">
        <f t="shared" si="284"/>
        <v>46.90388953</v>
      </c>
      <c r="EJ8" s="44" t="str">
        <f t="shared" si="285"/>
        <v>W+</v>
      </c>
      <c r="EK8" s="45">
        <f t="shared" si="286"/>
        <v>0.5719797139</v>
      </c>
      <c r="EL8" s="55"/>
      <c r="EM8" s="51"/>
      <c r="EN8" s="60"/>
      <c r="EO8" s="59"/>
      <c r="EP8" s="55"/>
      <c r="EQ8" s="51"/>
      <c r="ER8" s="60"/>
      <c r="ES8" s="59"/>
      <c r="ET8" s="55"/>
      <c r="EU8" s="51"/>
      <c r="EV8" s="60"/>
      <c r="EW8" s="59"/>
      <c r="EX8" s="55"/>
      <c r="EY8" s="51"/>
      <c r="EZ8" s="60"/>
      <c r="FA8" s="59"/>
      <c r="FB8" s="55"/>
      <c r="FC8" s="51"/>
      <c r="FD8" s="51"/>
      <c r="FE8" s="58"/>
      <c r="FF8" s="59"/>
      <c r="FG8" s="55"/>
      <c r="FH8" s="51"/>
      <c r="FI8" s="58"/>
      <c r="FJ8" s="59"/>
      <c r="FK8" s="14"/>
      <c r="FL8" s="31">
        <f t="shared" si="112"/>
        <v>13237598</v>
      </c>
      <c r="FM8" s="52">
        <v>8753788.0</v>
      </c>
      <c r="FN8" s="53">
        <v>4483810.0</v>
      </c>
      <c r="FO8" s="31">
        <f t="shared" si="113"/>
        <v>12694243</v>
      </c>
      <c r="FP8" s="32">
        <v>7854285.0</v>
      </c>
      <c r="FQ8" s="33">
        <v>4839958.0</v>
      </c>
      <c r="FR8" s="31">
        <f t="shared" si="114"/>
        <v>13286254</v>
      </c>
      <c r="FS8" s="32">
        <v>8274473.0</v>
      </c>
      <c r="FT8" s="33">
        <v>5011781.0</v>
      </c>
      <c r="FU8" s="31">
        <f t="shared" si="115"/>
        <v>12255311</v>
      </c>
      <c r="FV8" s="32">
        <v>6745485.0</v>
      </c>
      <c r="FW8" s="33">
        <v>5509826.0</v>
      </c>
      <c r="FX8" s="31">
        <f t="shared" si="116"/>
        <v>10428632</v>
      </c>
      <c r="FY8" s="32">
        <v>5861203.0</v>
      </c>
      <c r="FZ8" s="32">
        <v>4567429.0</v>
      </c>
      <c r="GA8" s="33">
        <v>418707.0</v>
      </c>
      <c r="GB8" s="31">
        <f t="shared" si="117"/>
        <v>8948215</v>
      </c>
      <c r="GC8" s="32">
        <v>5119835.0</v>
      </c>
      <c r="GD8" s="32">
        <v>3828380.0</v>
      </c>
      <c r="GE8" s="33">
        <v>697847.0</v>
      </c>
      <c r="GF8" s="31">
        <f t="shared" si="118"/>
        <v>8751899</v>
      </c>
      <c r="GG8" s="32">
        <v>5121325.0</v>
      </c>
      <c r="GH8" s="32">
        <v>3630574.0</v>
      </c>
      <c r="GI8" s="33">
        <v>2296006.0</v>
      </c>
      <c r="GJ8" s="31">
        <f t="shared" si="119"/>
        <v>9757150</v>
      </c>
      <c r="GK8" s="32">
        <v>4702233.0</v>
      </c>
      <c r="GL8" s="33">
        <v>5054917.0</v>
      </c>
      <c r="GM8" s="31">
        <f t="shared" si="120"/>
        <v>9389528</v>
      </c>
      <c r="GN8" s="32">
        <v>3922519.0</v>
      </c>
      <c r="GO8" s="33">
        <v>5467009.0</v>
      </c>
      <c r="GP8" s="31">
        <f t="shared" si="121"/>
        <v>7608519</v>
      </c>
      <c r="GQ8" s="32">
        <v>3083661.0</v>
      </c>
      <c r="GR8" s="32">
        <v>4524858.0</v>
      </c>
      <c r="GS8" s="33">
        <v>739833.0</v>
      </c>
      <c r="GT8" s="31">
        <f t="shared" si="122"/>
        <v>7624528</v>
      </c>
      <c r="GU8" s="32">
        <v>3742284.0</v>
      </c>
      <c r="GV8" s="33">
        <v>3882244.0</v>
      </c>
      <c r="GW8" s="31">
        <f t="shared" si="123"/>
        <v>8077943</v>
      </c>
      <c r="GX8" s="32">
        <v>3475847.0</v>
      </c>
      <c r="GY8" s="33">
        <v>4602096.0</v>
      </c>
      <c r="GZ8" s="31">
        <f t="shared" si="124"/>
        <v>6711982</v>
      </c>
      <c r="HA8" s="32">
        <v>3244318.0</v>
      </c>
      <c r="HB8" s="32">
        <v>3467664.0</v>
      </c>
      <c r="HC8" s="33">
        <v>487270.0</v>
      </c>
      <c r="HD8" s="31">
        <f t="shared" si="125"/>
        <v>7050985</v>
      </c>
      <c r="HE8" s="32">
        <v>4171877.0</v>
      </c>
      <c r="HF8" s="33">
        <v>2879108.0</v>
      </c>
      <c r="HG8" s="31">
        <f t="shared" si="126"/>
        <v>6483821</v>
      </c>
      <c r="HH8" s="32">
        <v>3224099.0</v>
      </c>
      <c r="HI8" s="32">
        <v>3259722.0</v>
      </c>
      <c r="HJ8" s="33">
        <v>22757.0</v>
      </c>
      <c r="HK8" s="31">
        <f t="shared" si="127"/>
        <v>5447803</v>
      </c>
      <c r="HL8" s="32">
        <v>2420135.0</v>
      </c>
      <c r="HM8" s="32">
        <v>3027668.0</v>
      </c>
      <c r="HN8" s="33">
        <v>18552.0</v>
      </c>
      <c r="HO8" s="31">
        <f t="shared" si="128"/>
        <v>5293233</v>
      </c>
      <c r="HP8" s="32">
        <v>2257646.0</v>
      </c>
      <c r="HQ8" s="33">
        <v>3035587.0</v>
      </c>
      <c r="HR8" s="31">
        <f t="shared" si="206"/>
        <v>3808403</v>
      </c>
      <c r="HS8" s="34">
        <v>1913134.0</v>
      </c>
      <c r="HT8" s="32">
        <v>1895269.0</v>
      </c>
      <c r="HU8" s="32">
        <v>1228.0</v>
      </c>
      <c r="HV8" s="33">
        <v>190381.0</v>
      </c>
      <c r="HW8" s="31">
        <f t="shared" si="129"/>
        <v>3501529</v>
      </c>
      <c r="HX8" s="32">
        <v>1988564.0</v>
      </c>
      <c r="HY8" s="33">
        <v>1512965.0</v>
      </c>
      <c r="HZ8" s="31">
        <f t="shared" si="130"/>
        <v>3229037</v>
      </c>
      <c r="IA8" s="32">
        <v>1877618.0</v>
      </c>
      <c r="IB8" s="33">
        <v>1351419.0</v>
      </c>
      <c r="IC8" s="31">
        <f t="shared" si="131"/>
        <v>2603267</v>
      </c>
      <c r="ID8" s="32">
        <v>1766836.0</v>
      </c>
      <c r="IE8" s="33">
        <v>836431.0</v>
      </c>
      <c r="IF8" s="31">
        <f t="shared" si="132"/>
        <v>2172059</v>
      </c>
      <c r="IG8" s="32">
        <v>1324157.0</v>
      </c>
      <c r="IH8" s="32">
        <v>847902.0</v>
      </c>
      <c r="II8" s="33">
        <v>63299.0</v>
      </c>
      <c r="IJ8" s="31">
        <f t="shared" si="133"/>
        <v>1776688</v>
      </c>
      <c r="IK8" s="32">
        <v>614365.0</v>
      </c>
      <c r="IL8" s="33">
        <v>1162323.0</v>
      </c>
      <c r="IM8" s="31">
        <f t="shared" si="134"/>
        <v>838764</v>
      </c>
      <c r="IN8" s="32">
        <v>105514.0</v>
      </c>
      <c r="IO8" s="32">
        <v>733250.0</v>
      </c>
      <c r="IP8" s="33">
        <v>424649.0</v>
      </c>
      <c r="IQ8" s="31">
        <f t="shared" si="135"/>
        <v>854183</v>
      </c>
      <c r="IR8" s="32">
        <v>229191.0</v>
      </c>
      <c r="IS8" s="32">
        <v>624992.0</v>
      </c>
      <c r="IT8" s="33">
        <v>64076.0</v>
      </c>
      <c r="IU8" s="31">
        <f t="shared" si="136"/>
        <v>928805</v>
      </c>
      <c r="IV8" s="32">
        <v>466289.0</v>
      </c>
      <c r="IW8" s="32">
        <v>462516.0</v>
      </c>
      <c r="IX8" s="33">
        <v>42898.0</v>
      </c>
      <c r="IY8" s="31">
        <f t="shared" si="137"/>
        <v>287350</v>
      </c>
      <c r="IZ8" s="34">
        <v>283436.0</v>
      </c>
      <c r="JA8" s="32">
        <v>3914.0</v>
      </c>
      <c r="JB8" s="32">
        <v>283610.0</v>
      </c>
      <c r="JC8" s="33">
        <v>79201.0</v>
      </c>
      <c r="JD8" s="31">
        <f t="shared" si="138"/>
        <v>341890</v>
      </c>
      <c r="JE8" s="32">
        <v>127492.0</v>
      </c>
      <c r="JF8" s="32">
        <v>214398.0</v>
      </c>
      <c r="JG8" s="33">
        <v>28659.0</v>
      </c>
      <c r="JH8" s="31">
        <f t="shared" si="139"/>
        <v>294630</v>
      </c>
      <c r="JI8" s="32">
        <v>89404.0</v>
      </c>
      <c r="JJ8" s="32">
        <v>205226.0</v>
      </c>
      <c r="JK8" s="33">
        <v>29535.0</v>
      </c>
      <c r="JL8" s="31">
        <f t="shared" si="140"/>
        <v>289740</v>
      </c>
      <c r="JM8" s="32">
        <v>124985.0</v>
      </c>
      <c r="JN8" s="33">
        <v>164755.0</v>
      </c>
      <c r="JO8" s="31">
        <f t="shared" si="141"/>
        <v>291454</v>
      </c>
      <c r="JP8" s="32">
        <v>144766.0</v>
      </c>
      <c r="JQ8" s="33">
        <v>146688.0</v>
      </c>
      <c r="JR8" s="31">
        <f t="shared" si="142"/>
        <v>236201</v>
      </c>
      <c r="JS8" s="32">
        <v>118174.0</v>
      </c>
      <c r="JT8" s="32">
        <v>118027.0</v>
      </c>
      <c r="JU8" s="33">
        <v>25311.0</v>
      </c>
      <c r="JV8" s="31">
        <f t="shared" si="143"/>
        <v>242545</v>
      </c>
      <c r="JW8" s="32">
        <v>117729.0</v>
      </c>
      <c r="JX8" s="33">
        <v>124816.0</v>
      </c>
      <c r="JY8" s="31">
        <f t="shared" si="144"/>
        <v>191657</v>
      </c>
      <c r="JZ8" s="32">
        <v>89288.0</v>
      </c>
      <c r="KA8" s="33">
        <v>102369.0</v>
      </c>
      <c r="KB8" s="31">
        <f t="shared" si="145"/>
        <v>160708</v>
      </c>
      <c r="KC8" s="32">
        <v>80426.0</v>
      </c>
      <c r="KD8" s="32">
        <v>80282.0</v>
      </c>
      <c r="KE8" s="33">
        <v>3381.0</v>
      </c>
      <c r="KF8" s="31">
        <f t="shared" si="146"/>
        <v>155718</v>
      </c>
      <c r="KG8" s="32">
        <v>76460.0</v>
      </c>
      <c r="KH8" s="33">
        <v>79258.0</v>
      </c>
      <c r="KI8" s="31">
        <f t="shared" si="147"/>
        <v>94724</v>
      </c>
      <c r="KJ8" s="32">
        <v>40717.0</v>
      </c>
      <c r="KK8" s="33">
        <v>54007.0</v>
      </c>
      <c r="KL8" s="31">
        <f t="shared" si="148"/>
        <v>108656</v>
      </c>
      <c r="KM8" s="32">
        <v>54068.0</v>
      </c>
      <c r="KN8" s="33">
        <v>54588.0</v>
      </c>
      <c r="KO8" s="31">
        <f t="shared" si="149"/>
        <v>105890</v>
      </c>
      <c r="KP8" s="32">
        <v>43837.0</v>
      </c>
      <c r="KQ8" s="33">
        <v>62053.0</v>
      </c>
      <c r="KR8" s="31">
        <f t="shared" si="150"/>
        <v>76732</v>
      </c>
      <c r="KS8" s="32">
        <v>37999.0</v>
      </c>
      <c r="KT8" s="32">
        <v>38733.0</v>
      </c>
      <c r="KU8" s="32">
        <v>33969.0</v>
      </c>
      <c r="KV8" s="33">
        <v>9111.0</v>
      </c>
      <c r="KW8" s="31">
        <f t="shared" si="151"/>
        <v>74046</v>
      </c>
      <c r="KX8" s="32">
        <v>53342.0</v>
      </c>
      <c r="KY8" s="32">
        <v>20704.0</v>
      </c>
      <c r="KZ8" s="33">
        <v>36195.0</v>
      </c>
      <c r="LA8" s="31">
        <f t="shared" si="152"/>
        <v>76693</v>
      </c>
      <c r="LB8" s="32">
        <v>40721.0</v>
      </c>
      <c r="LC8" s="32">
        <v>35972.0</v>
      </c>
      <c r="LD8" s="33">
        <v>61.0</v>
      </c>
      <c r="LE8" s="31">
        <f t="shared" si="153"/>
        <v>0</v>
      </c>
      <c r="LF8" s="32"/>
      <c r="LG8" s="32"/>
      <c r="LH8" s="33"/>
      <c r="LI8" s="31">
        <f t="shared" si="154"/>
        <v>0</v>
      </c>
      <c r="LJ8" s="32"/>
      <c r="LK8" s="32"/>
      <c r="LL8" s="33"/>
      <c r="LM8" s="31">
        <f t="shared" si="155"/>
        <v>0</v>
      </c>
      <c r="LN8" s="32"/>
      <c r="LO8" s="33"/>
      <c r="LP8" s="31">
        <f t="shared" si="83"/>
        <v>0</v>
      </c>
      <c r="LQ8" s="32"/>
      <c r="LR8" s="32">
        <v>0.0</v>
      </c>
      <c r="LS8" s="31">
        <f t="shared" si="156"/>
        <v>0</v>
      </c>
      <c r="LT8" s="32"/>
      <c r="LU8" s="32"/>
      <c r="LV8" s="32"/>
      <c r="LW8" s="31">
        <f t="shared" si="157"/>
        <v>0</v>
      </c>
      <c r="LX8" s="32"/>
      <c r="LY8" s="33"/>
      <c r="LZ8" s="14"/>
      <c r="MA8" s="40">
        <f t="shared" si="158"/>
        <v>15.01499978</v>
      </c>
      <c r="MB8" s="40">
        <f t="shared" si="159"/>
        <v>9.908291846</v>
      </c>
      <c r="MC8" s="40">
        <f t="shared" si="160"/>
        <v>8.590105301</v>
      </c>
      <c r="MD8" s="40">
        <f t="shared" si="161"/>
        <v>6.285451714</v>
      </c>
      <c r="ME8" s="40">
        <f t="shared" si="162"/>
        <v>5.933261994</v>
      </c>
      <c r="MF8" s="40">
        <f t="shared" si="163"/>
        <v>2.481008305</v>
      </c>
      <c r="MG8" s="40">
        <f t="shared" si="164"/>
        <v>5.061809708</v>
      </c>
      <c r="MH8" s="40">
        <f t="shared" si="165"/>
        <v>2.094248134</v>
      </c>
      <c r="MI8" s="40">
        <f t="shared" si="166"/>
        <v>0.9450849213</v>
      </c>
      <c r="MJ8" s="40">
        <f t="shared" si="167"/>
        <v>-4.16560159</v>
      </c>
      <c r="MK8" s="40">
        <f t="shared" si="168"/>
        <v>-1.970112979</v>
      </c>
      <c r="ML8" s="40">
        <f t="shared" si="169"/>
        <v>4.814972563</v>
      </c>
      <c r="MM8" s="40">
        <f t="shared" si="170"/>
        <v>-1.257839393</v>
      </c>
      <c r="MN8" s="40">
        <f t="shared" si="171"/>
        <v>-2.294024814</v>
      </c>
      <c r="MO8" s="40">
        <f t="shared" si="172"/>
        <v>-0.442048284</v>
      </c>
      <c r="MP8" s="40">
        <f t="shared" si="173"/>
        <v>2.175706379</v>
      </c>
      <c r="MQ8" s="40">
        <f t="shared" si="174"/>
        <v>-1.896559543</v>
      </c>
      <c r="MR8" s="40">
        <f t="shared" si="175"/>
        <v>-2.134983643</v>
      </c>
      <c r="MS8" s="40">
        <f t="shared" si="176"/>
        <v>3.017503189</v>
      </c>
      <c r="MT8" s="40">
        <f t="shared" si="177"/>
        <v>3.148098974</v>
      </c>
      <c r="MU8" s="40">
        <f t="shared" si="178"/>
        <v>5.410896267</v>
      </c>
      <c r="MV8" s="40">
        <f t="shared" si="179"/>
        <v>1.814143261</v>
      </c>
      <c r="MW8" s="40">
        <f t="shared" si="180"/>
        <v>-6.622831904</v>
      </c>
      <c r="MX8" s="40">
        <f t="shared" si="181"/>
        <v>-22.20517567</v>
      </c>
      <c r="MY8" s="40">
        <f t="shared" si="182"/>
        <v>-9.286779101</v>
      </c>
      <c r="MZ8" s="40">
        <f t="shared" si="183"/>
        <v>-1.440392266</v>
      </c>
      <c r="NA8" s="40">
        <f t="shared" si="184"/>
        <v>34.29377823</v>
      </c>
      <c r="NB8" s="40">
        <f t="shared" si="185"/>
        <v>-8.204327535</v>
      </c>
      <c r="NC8" s="40">
        <f t="shared" si="186"/>
        <v>-9.640597375</v>
      </c>
      <c r="ND8" s="40">
        <f t="shared" si="187"/>
        <v>-3.708840553</v>
      </c>
      <c r="NE8" s="40">
        <f t="shared" si="188"/>
        <v>1.877326014</v>
      </c>
      <c r="NF8" s="40">
        <f t="shared" si="189"/>
        <v>-1.658548509</v>
      </c>
      <c r="NG8" s="40">
        <f t="shared" si="190"/>
        <v>-1.891360088</v>
      </c>
      <c r="NH8" s="40">
        <f t="shared" si="191"/>
        <v>-3.707237596</v>
      </c>
      <c r="NI8" s="40">
        <f t="shared" si="192"/>
        <v>0.09577052991</v>
      </c>
      <c r="NJ8" s="40">
        <f t="shared" si="193"/>
        <v>-2.416671059</v>
      </c>
      <c r="NK8" s="40">
        <f t="shared" si="194"/>
        <v>-1.077383928</v>
      </c>
      <c r="NL8" s="40">
        <f t="shared" si="195"/>
        <v>2.423846121</v>
      </c>
      <c r="NM8" s="40">
        <f t="shared" si="196"/>
        <v>-3.559865865</v>
      </c>
      <c r="NN8" s="40">
        <f t="shared" si="197"/>
        <v>6.84194392</v>
      </c>
      <c r="NO8" s="40">
        <f t="shared" si="198"/>
        <v>14.25402334</v>
      </c>
      <c r="NP8" s="40">
        <f t="shared" si="199"/>
        <v>-0.5719797139</v>
      </c>
      <c r="NQ8" s="40" t="str">
        <f t="shared" si="200"/>
        <v>#DIV/0!</v>
      </c>
      <c r="NR8" s="40" t="str">
        <f t="shared" si="201"/>
        <v>#DIV/0!</v>
      </c>
      <c r="NS8" s="40" t="str">
        <f t="shared" si="202"/>
        <v>#DIV/0!</v>
      </c>
      <c r="NT8" s="40" t="str">
        <f t="shared" si="203"/>
        <v>#DIV/0!</v>
      </c>
      <c r="NU8" s="40" t="str">
        <f t="shared" si="204"/>
        <v>#DIV/0!</v>
      </c>
      <c r="NV8" s="40" t="str">
        <f t="shared" si="205"/>
        <v>#DIV/0!</v>
      </c>
    </row>
    <row r="9">
      <c r="A9" s="57" t="s">
        <v>160</v>
      </c>
      <c r="B9" s="42">
        <f t="shared" si="3"/>
        <v>52.68333337</v>
      </c>
      <c r="C9" s="43">
        <f t="shared" si="4"/>
        <v>47.31666663</v>
      </c>
      <c r="D9" s="44" t="str">
        <f t="shared" si="84"/>
        <v>D+</v>
      </c>
      <c r="E9" s="45">
        <f t="shared" si="85"/>
        <v>1.570112613</v>
      </c>
      <c r="F9" s="42">
        <f t="shared" si="5"/>
        <v>52.74800715</v>
      </c>
      <c r="G9" s="43">
        <f t="shared" si="6"/>
        <v>47.25199285</v>
      </c>
      <c r="H9" s="44" t="str">
        <f t="shared" si="86"/>
        <v>D+</v>
      </c>
      <c r="I9" s="45">
        <f t="shared" si="87"/>
        <v>0.7834878349</v>
      </c>
      <c r="J9" s="42">
        <f t="shared" si="7"/>
        <v>54.55080766</v>
      </c>
      <c r="K9" s="43">
        <f t="shared" si="8"/>
        <v>45.44919234</v>
      </c>
      <c r="L9" s="44" t="str">
        <f t="shared" si="88"/>
        <v>D+</v>
      </c>
      <c r="M9" s="45">
        <f t="shared" si="89"/>
        <v>0.8624633676</v>
      </c>
      <c r="N9" s="42">
        <f t="shared" si="9"/>
        <v>47.63357348</v>
      </c>
      <c r="O9" s="43">
        <f t="shared" si="10"/>
        <v>52.36642652</v>
      </c>
      <c r="P9" s="44" t="str">
        <f t="shared" si="90"/>
        <v>R+</v>
      </c>
      <c r="Q9" s="45">
        <f t="shared" si="91"/>
        <v>1.122295254</v>
      </c>
      <c r="R9" s="42">
        <f t="shared" si="11"/>
        <v>45.51416424</v>
      </c>
      <c r="S9" s="43">
        <f t="shared" si="12"/>
        <v>54.48583576</v>
      </c>
      <c r="T9" s="44" t="str">
        <f t="shared" si="92"/>
        <v>R+</v>
      </c>
      <c r="U9" s="45">
        <f t="shared" si="93"/>
        <v>4.755563765</v>
      </c>
      <c r="V9" s="42">
        <f t="shared" si="13"/>
        <v>49.24079237</v>
      </c>
      <c r="W9" s="43">
        <f t="shared" si="14"/>
        <v>50.75920763</v>
      </c>
      <c r="X9" s="44" t="str">
        <f t="shared" si="94"/>
        <v>R+</v>
      </c>
      <c r="Y9" s="45">
        <f t="shared" si="95"/>
        <v>5.49447095</v>
      </c>
      <c r="Z9" s="42">
        <f t="shared" si="15"/>
        <v>52.80206552</v>
      </c>
      <c r="AA9" s="43">
        <f t="shared" si="16"/>
        <v>47.19793448</v>
      </c>
      <c r="AB9" s="44" t="str">
        <f t="shared" si="96"/>
        <v>R+</v>
      </c>
      <c r="AC9" s="45">
        <f t="shared" si="97"/>
        <v>0.6528535389</v>
      </c>
      <c r="AD9" s="42">
        <f t="shared" si="17"/>
        <v>46.04617562</v>
      </c>
      <c r="AE9" s="43">
        <f t="shared" si="18"/>
        <v>53.95382438</v>
      </c>
      <c r="AF9" s="44" t="str">
        <f t="shared" si="98"/>
        <v>R+</v>
      </c>
      <c r="AG9" s="45">
        <f t="shared" si="99"/>
        <v>0.05226571092</v>
      </c>
      <c r="AH9" s="42">
        <f t="shared" si="19"/>
        <v>35.63415184</v>
      </c>
      <c r="AI9" s="43">
        <f t="shared" si="20"/>
        <v>64.36584816</v>
      </c>
      <c r="AJ9" s="44" t="str">
        <f t="shared" si="100"/>
        <v>R+</v>
      </c>
      <c r="AK9" s="45">
        <f t="shared" si="101"/>
        <v>5.196228413</v>
      </c>
      <c r="AL9" s="42">
        <f t="shared" si="21"/>
        <v>36.06740395</v>
      </c>
      <c r="AM9" s="43">
        <f t="shared" si="22"/>
        <v>63.93259605</v>
      </c>
      <c r="AN9" s="44" t="str">
        <f t="shared" si="102"/>
        <v>R+</v>
      </c>
      <c r="AO9" s="45">
        <f t="shared" si="103"/>
        <v>8.627254612</v>
      </c>
      <c r="AP9" s="42">
        <f t="shared" si="23"/>
        <v>44.06472548</v>
      </c>
      <c r="AQ9" s="43">
        <f t="shared" si="24"/>
        <v>55.93527452</v>
      </c>
      <c r="AR9" s="44" t="str">
        <f t="shared" si="104"/>
        <v>R+</v>
      </c>
      <c r="AS9" s="45">
        <f t="shared" si="105"/>
        <v>6.987560196</v>
      </c>
      <c r="AT9" s="42">
        <f t="shared" si="25"/>
        <v>35.59005963</v>
      </c>
      <c r="AU9" s="43">
        <f t="shared" si="26"/>
        <v>64.40994037</v>
      </c>
      <c r="AV9" s="44" t="str">
        <f t="shared" si="106"/>
        <v>R+</v>
      </c>
      <c r="AW9" s="45">
        <f t="shared" si="107"/>
        <v>2.623830474</v>
      </c>
      <c r="AX9" s="42">
        <f t="shared" si="27"/>
        <v>61.59802586</v>
      </c>
      <c r="AY9" s="43">
        <f t="shared" si="28"/>
        <v>38.40197414</v>
      </c>
      <c r="AZ9" s="44" t="str">
        <f t="shared" si="108"/>
        <v>D+</v>
      </c>
      <c r="BA9" s="45">
        <f t="shared" si="109"/>
        <v>0.1367073949</v>
      </c>
      <c r="BB9" s="42">
        <f t="shared" si="29"/>
        <v>45.11421519</v>
      </c>
      <c r="BC9" s="43">
        <f t="shared" si="30"/>
        <v>54.88578481</v>
      </c>
      <c r="BD9" s="44" t="str">
        <f t="shared" si="110"/>
        <v>R+</v>
      </c>
      <c r="BE9" s="45">
        <f t="shared" si="111"/>
        <v>5.053126251</v>
      </c>
      <c r="BF9" s="42">
        <f t="shared" si="207"/>
        <v>40.09212181</v>
      </c>
      <c r="BG9" s="43">
        <f t="shared" si="208"/>
        <v>59.90787819</v>
      </c>
      <c r="BH9" s="44" t="str">
        <f t="shared" si="209"/>
        <v>R+</v>
      </c>
      <c r="BI9" s="45">
        <f t="shared" si="210"/>
        <v>2.156226794</v>
      </c>
      <c r="BJ9" s="42">
        <f t="shared" si="211"/>
        <v>39.2626734</v>
      </c>
      <c r="BK9" s="43">
        <f t="shared" si="212"/>
        <v>60.7373266</v>
      </c>
      <c r="BL9" s="44" t="str">
        <f t="shared" si="213"/>
        <v>R+</v>
      </c>
      <c r="BM9" s="45">
        <f t="shared" si="214"/>
        <v>5.285437661</v>
      </c>
      <c r="BN9" s="42">
        <f t="shared" si="215"/>
        <v>46.58093833</v>
      </c>
      <c r="BO9" s="43">
        <f t="shared" si="216"/>
        <v>53.41906167</v>
      </c>
      <c r="BP9" s="44" t="str">
        <f t="shared" si="217"/>
        <v>R+</v>
      </c>
      <c r="BQ9" s="45">
        <f t="shared" si="218"/>
        <v>7.192863076</v>
      </c>
      <c r="BR9" s="42">
        <f t="shared" si="219"/>
        <v>48.71388476</v>
      </c>
      <c r="BS9" s="43">
        <f t="shared" si="220"/>
        <v>51.28611524</v>
      </c>
      <c r="BT9" s="44" t="str">
        <f t="shared" si="221"/>
        <v>R+</v>
      </c>
      <c r="BU9" s="45">
        <f t="shared" si="222"/>
        <v>6.285940863</v>
      </c>
      <c r="BV9" s="42">
        <f t="shared" si="223"/>
        <v>61.94172433</v>
      </c>
      <c r="BW9" s="43">
        <f t="shared" si="224"/>
        <v>38.05827567</v>
      </c>
      <c r="BX9" s="44" t="str">
        <f t="shared" si="225"/>
        <v>R+</v>
      </c>
      <c r="BY9" s="45">
        <f t="shared" si="226"/>
        <v>0.5173289651</v>
      </c>
      <c r="BZ9" s="42">
        <f t="shared" si="227"/>
        <v>56.95355669</v>
      </c>
      <c r="CA9" s="43">
        <f t="shared" si="228"/>
        <v>43.04644331</v>
      </c>
      <c r="CB9" s="44" t="str">
        <f t="shared" si="229"/>
        <v>R+</v>
      </c>
      <c r="CC9" s="45">
        <f t="shared" si="230"/>
        <v>2.195515138</v>
      </c>
      <c r="CD9" s="42">
        <f t="shared" si="231"/>
        <v>34.40050852</v>
      </c>
      <c r="CE9" s="43">
        <f t="shared" si="232"/>
        <v>65.59949148</v>
      </c>
      <c r="CF9" s="44" t="str">
        <f t="shared" si="233"/>
        <v>R+</v>
      </c>
      <c r="CG9" s="45">
        <f t="shared" si="234"/>
        <v>6.801551697</v>
      </c>
      <c r="CH9" s="42">
        <f t="shared" si="235"/>
        <v>37.72179565</v>
      </c>
      <c r="CI9" s="43">
        <f t="shared" si="236"/>
        <v>62.27820435</v>
      </c>
      <c r="CJ9" s="44" t="str">
        <f t="shared" si="237"/>
        <v>D+</v>
      </c>
      <c r="CK9" s="45">
        <f t="shared" si="238"/>
        <v>1.603412544</v>
      </c>
      <c r="CL9" s="42">
        <f t="shared" si="239"/>
        <v>63.60751839</v>
      </c>
      <c r="CM9" s="43">
        <f t="shared" si="240"/>
        <v>36.39248161</v>
      </c>
      <c r="CN9" s="44" t="str">
        <f t="shared" si="241"/>
        <v>D+</v>
      </c>
      <c r="CO9" s="45">
        <f t="shared" si="242"/>
        <v>11.96401568</v>
      </c>
      <c r="CP9" s="42">
        <f t="shared" si="243"/>
        <v>50.58940548</v>
      </c>
      <c r="CQ9" s="43">
        <f t="shared" si="244"/>
        <v>49.41059452</v>
      </c>
      <c r="CR9" s="44" t="str">
        <f t="shared" si="245"/>
        <v>D+</v>
      </c>
      <c r="CS9" s="45">
        <f t="shared" si="246"/>
        <v>5.094721399</v>
      </c>
      <c r="CT9" s="42">
        <f t="shared" si="247"/>
        <v>42.64033122</v>
      </c>
      <c r="CU9" s="43">
        <f t="shared" si="248"/>
        <v>57.35966878</v>
      </c>
      <c r="CV9" s="44" t="str">
        <f t="shared" si="249"/>
        <v>D+</v>
      </c>
      <c r="CW9" s="45">
        <f t="shared" si="250"/>
        <v>2.655233967</v>
      </c>
      <c r="CX9" s="42">
        <f t="shared" si="251"/>
        <v>56.87217627</v>
      </c>
      <c r="CY9" s="43">
        <f t="shared" si="252"/>
        <v>43.12782373</v>
      </c>
      <c r="CZ9" s="44" t="str">
        <f t="shared" si="253"/>
        <v>D+</v>
      </c>
      <c r="DA9" s="45">
        <f t="shared" si="254"/>
        <v>10.02638535</v>
      </c>
      <c r="DB9" s="42">
        <f t="shared" si="255"/>
        <v>85.97204127</v>
      </c>
      <c r="DC9" s="43">
        <f t="shared" si="256"/>
        <v>14.02795873</v>
      </c>
      <c r="DD9" s="44" t="str">
        <f t="shared" si="257"/>
        <v>D+</v>
      </c>
      <c r="DE9" s="45">
        <f t="shared" si="258"/>
        <v>38.17909341</v>
      </c>
      <c r="DF9" s="42">
        <f t="shared" si="259"/>
        <v>42.51423784</v>
      </c>
      <c r="DG9" s="43">
        <f t="shared" si="260"/>
        <v>57.48576216</v>
      </c>
      <c r="DH9" s="44" t="str">
        <f t="shared" si="261"/>
        <v>R+</v>
      </c>
      <c r="DI9" s="45">
        <f t="shared" si="262"/>
        <v>7.916156244</v>
      </c>
      <c r="DJ9" s="42">
        <f t="shared" si="263"/>
        <v>43.44821101</v>
      </c>
      <c r="DK9" s="43">
        <f t="shared" si="264"/>
        <v>56.55178899</v>
      </c>
      <c r="DL9" s="44" t="str">
        <f t="shared" si="265"/>
        <v>R+</v>
      </c>
      <c r="DM9" s="45">
        <f t="shared" si="266"/>
        <v>6.846419688</v>
      </c>
      <c r="DN9" s="42">
        <f t="shared" si="267"/>
        <v>47.3098259</v>
      </c>
      <c r="DO9" s="43">
        <f t="shared" si="268"/>
        <v>52.6901741</v>
      </c>
      <c r="DP9" s="44" t="str">
        <f t="shared" si="269"/>
        <v>R+</v>
      </c>
      <c r="DQ9" s="45">
        <f t="shared" si="270"/>
        <v>2.639205321</v>
      </c>
      <c r="DR9" s="66" t="s">
        <v>161</v>
      </c>
      <c r="DS9" s="62"/>
      <c r="DT9" s="62"/>
      <c r="DU9" s="63"/>
      <c r="DV9" s="55"/>
      <c r="DW9" s="51"/>
      <c r="DX9" s="58"/>
      <c r="DY9" s="59"/>
      <c r="DZ9" s="55"/>
      <c r="EA9" s="51"/>
      <c r="EB9" s="58"/>
      <c r="EC9" s="59"/>
      <c r="ED9" s="55"/>
      <c r="EE9" s="51"/>
      <c r="EF9" s="58"/>
      <c r="EG9" s="59"/>
      <c r="EH9" s="55"/>
      <c r="EI9" s="43"/>
      <c r="EJ9" s="60"/>
      <c r="EK9" s="59"/>
      <c r="EL9" s="55"/>
      <c r="EM9" s="51"/>
      <c r="EN9" s="60"/>
      <c r="EO9" s="59"/>
      <c r="EP9" s="55"/>
      <c r="EQ9" s="51"/>
      <c r="ER9" s="60"/>
      <c r="ES9" s="59"/>
      <c r="ET9" s="55"/>
      <c r="EU9" s="51"/>
      <c r="EV9" s="60"/>
      <c r="EW9" s="59"/>
      <c r="EX9" s="55"/>
      <c r="EY9" s="51"/>
      <c r="EZ9" s="60"/>
      <c r="FA9" s="59"/>
      <c r="FB9" s="55"/>
      <c r="FC9" s="51"/>
      <c r="FD9" s="51"/>
      <c r="FE9" s="58"/>
      <c r="FF9" s="59"/>
      <c r="FG9" s="55"/>
      <c r="FH9" s="51"/>
      <c r="FI9" s="58"/>
      <c r="FJ9" s="59"/>
      <c r="FK9" s="14"/>
      <c r="FL9" s="31">
        <f t="shared" si="112"/>
        <v>2541354</v>
      </c>
      <c r="FM9" s="52">
        <v>1338870.0</v>
      </c>
      <c r="FN9" s="53">
        <v>1202484.0</v>
      </c>
      <c r="FO9" s="31">
        <f t="shared" si="113"/>
        <v>2508345</v>
      </c>
      <c r="FP9" s="32">
        <v>1323102.0</v>
      </c>
      <c r="FQ9" s="33">
        <v>1185243.0</v>
      </c>
      <c r="FR9" s="31">
        <f t="shared" si="114"/>
        <v>2362262</v>
      </c>
      <c r="FS9" s="32">
        <v>1288633.0</v>
      </c>
      <c r="FT9" s="33">
        <v>1073629.0</v>
      </c>
      <c r="FU9" s="31">
        <f t="shared" si="115"/>
        <v>2102981</v>
      </c>
      <c r="FV9" s="32">
        <v>1001725.0</v>
      </c>
      <c r="FW9" s="33">
        <v>1101256.0</v>
      </c>
      <c r="FX9" s="31">
        <f t="shared" si="116"/>
        <v>1621972</v>
      </c>
      <c r="FY9" s="32">
        <v>738227.0</v>
      </c>
      <c r="FZ9" s="32">
        <v>883745.0</v>
      </c>
      <c r="GA9" s="33">
        <v>91434.0</v>
      </c>
      <c r="GB9" s="31">
        <f t="shared" si="117"/>
        <v>1363000</v>
      </c>
      <c r="GC9" s="32">
        <v>671152.0</v>
      </c>
      <c r="GD9" s="32">
        <v>691848.0</v>
      </c>
      <c r="GE9" s="33">
        <v>99629.0</v>
      </c>
      <c r="GF9" s="31">
        <f t="shared" si="118"/>
        <v>1192531</v>
      </c>
      <c r="GG9" s="32">
        <v>629681.0</v>
      </c>
      <c r="GH9" s="32">
        <v>562850.0</v>
      </c>
      <c r="GI9" s="33">
        <v>366010.0</v>
      </c>
      <c r="GJ9" s="31">
        <f t="shared" si="119"/>
        <v>1349630</v>
      </c>
      <c r="GK9" s="32">
        <v>621453.0</v>
      </c>
      <c r="GL9" s="33">
        <v>728177.0</v>
      </c>
      <c r="GM9" s="31">
        <f t="shared" si="120"/>
        <v>1276792</v>
      </c>
      <c r="GN9" s="32">
        <v>454974.0</v>
      </c>
      <c r="GO9" s="33">
        <v>821818.0</v>
      </c>
      <c r="GP9" s="31">
        <f t="shared" si="121"/>
        <v>1020237</v>
      </c>
      <c r="GQ9" s="32">
        <v>367973.0</v>
      </c>
      <c r="GR9" s="32">
        <v>652264.0</v>
      </c>
      <c r="GS9" s="33">
        <v>130633.0</v>
      </c>
      <c r="GT9" s="31">
        <f t="shared" si="122"/>
        <v>1044720</v>
      </c>
      <c r="GU9" s="32">
        <v>460353.0</v>
      </c>
      <c r="GV9" s="33">
        <v>584367.0</v>
      </c>
      <c r="GW9" s="31">
        <f t="shared" si="123"/>
        <v>927169</v>
      </c>
      <c r="GX9" s="32">
        <v>329980.0</v>
      </c>
      <c r="GY9" s="33">
        <v>597189.0</v>
      </c>
      <c r="GZ9" s="31">
        <f t="shared" si="124"/>
        <v>744519</v>
      </c>
      <c r="HA9" s="32">
        <v>335174.0</v>
      </c>
      <c r="HB9" s="32">
        <v>409345.0</v>
      </c>
      <c r="HC9" s="33">
        <v>60813.0</v>
      </c>
      <c r="HD9" s="31">
        <f t="shared" si="125"/>
        <v>772791</v>
      </c>
      <c r="HE9" s="32">
        <v>476024.0</v>
      </c>
      <c r="HF9" s="33">
        <v>296767.0</v>
      </c>
      <c r="HG9" s="31">
        <f t="shared" si="126"/>
        <v>732871</v>
      </c>
      <c r="HH9" s="32">
        <v>330629.0</v>
      </c>
      <c r="HI9" s="32">
        <v>402242.0</v>
      </c>
      <c r="HJ9" s="33">
        <v>3375.0</v>
      </c>
      <c r="HK9" s="31">
        <f t="shared" si="127"/>
        <v>658476</v>
      </c>
      <c r="HL9" s="32">
        <v>263997.0</v>
      </c>
      <c r="HM9" s="32">
        <v>394479.0</v>
      </c>
      <c r="HN9" s="33">
        <v>4598.0</v>
      </c>
      <c r="HO9" s="31">
        <f t="shared" si="128"/>
        <v>625286</v>
      </c>
      <c r="HP9" s="32">
        <v>245504.0</v>
      </c>
      <c r="HQ9" s="33">
        <v>379782.0</v>
      </c>
      <c r="HR9" s="31">
        <f t="shared" si="206"/>
        <v>507002</v>
      </c>
      <c r="HS9" s="34">
        <v>267288.0</v>
      </c>
      <c r="HT9" s="32">
        <v>239714.0</v>
      </c>
      <c r="HU9" s="32">
        <v>0.0</v>
      </c>
      <c r="HV9" s="33">
        <v>6115.0</v>
      </c>
      <c r="HW9" s="31">
        <f t="shared" si="129"/>
        <v>503062</v>
      </c>
      <c r="HX9" s="32">
        <v>234331.0</v>
      </c>
      <c r="HY9" s="33">
        <v>268731.0</v>
      </c>
      <c r="HZ9" s="31">
        <f t="shared" si="130"/>
        <v>545130</v>
      </c>
      <c r="IA9" s="32">
        <v>265554.0</v>
      </c>
      <c r="IB9" s="33">
        <v>279576.0</v>
      </c>
      <c r="IC9" s="31">
        <f t="shared" si="131"/>
        <v>476288</v>
      </c>
      <c r="ID9" s="32">
        <v>295021.0</v>
      </c>
      <c r="IE9" s="33">
        <v>181267.0</v>
      </c>
      <c r="IF9" s="31">
        <f t="shared" si="132"/>
        <v>440494</v>
      </c>
      <c r="IG9" s="32">
        <v>250877.0</v>
      </c>
      <c r="IH9" s="32">
        <v>189617.0</v>
      </c>
      <c r="II9" s="33">
        <v>13591.0</v>
      </c>
      <c r="IJ9" s="31">
        <f t="shared" si="133"/>
        <v>387003</v>
      </c>
      <c r="IK9" s="32">
        <v>133131.0</v>
      </c>
      <c r="IL9" s="33">
        <v>253872.0</v>
      </c>
      <c r="IM9" s="31">
        <f t="shared" si="134"/>
        <v>270409</v>
      </c>
      <c r="IN9" s="32">
        <v>75238.0</v>
      </c>
      <c r="IO9" s="32">
        <v>195171.0</v>
      </c>
      <c r="IP9" s="33">
        <v>69945.0</v>
      </c>
      <c r="IQ9" s="31">
        <f t="shared" si="135"/>
        <v>278184</v>
      </c>
      <c r="IR9" s="32">
        <v>104936.0</v>
      </c>
      <c r="IS9" s="32">
        <v>173248.0</v>
      </c>
      <c r="IT9" s="33">
        <v>8046.0</v>
      </c>
      <c r="IU9" s="31">
        <f t="shared" si="136"/>
        <v>281124</v>
      </c>
      <c r="IV9" s="32">
        <v>178816.0</v>
      </c>
      <c r="IW9" s="32">
        <v>102308.0</v>
      </c>
      <c r="IX9" s="33">
        <v>10049.0</v>
      </c>
      <c r="IY9" s="31">
        <f t="shared" si="137"/>
        <v>172618</v>
      </c>
      <c r="IZ9" s="34">
        <v>114232.0</v>
      </c>
      <c r="JA9" s="32">
        <v>58386.0</v>
      </c>
      <c r="JB9" s="32">
        <v>72306.0</v>
      </c>
      <c r="JC9" s="33">
        <v>16418.0</v>
      </c>
      <c r="JD9" s="31">
        <f t="shared" si="138"/>
        <v>250337</v>
      </c>
      <c r="JE9" s="32">
        <v>126644.0</v>
      </c>
      <c r="JF9" s="32">
        <v>123693.0</v>
      </c>
      <c r="JG9" s="33">
        <v>7960.0</v>
      </c>
      <c r="JH9" s="31">
        <f t="shared" si="139"/>
        <v>234766</v>
      </c>
      <c r="JI9" s="32">
        <v>100105.0</v>
      </c>
      <c r="JJ9" s="32">
        <v>134661.0</v>
      </c>
      <c r="JK9" s="33">
        <v>4304.0</v>
      </c>
      <c r="JL9" s="31">
        <f t="shared" si="140"/>
        <v>215805</v>
      </c>
      <c r="JM9" s="32">
        <v>122733.0</v>
      </c>
      <c r="JN9" s="33">
        <v>93072.0</v>
      </c>
      <c r="JO9" s="31">
        <f t="shared" si="141"/>
        <v>187276</v>
      </c>
      <c r="JP9" s="32">
        <v>161005.0</v>
      </c>
      <c r="JQ9" s="33">
        <v>26271.0</v>
      </c>
      <c r="JR9" s="31">
        <f t="shared" si="142"/>
        <v>38620</v>
      </c>
      <c r="JS9" s="32">
        <v>0.0</v>
      </c>
      <c r="JT9" s="32">
        <v>38620.0</v>
      </c>
      <c r="JU9" s="33">
        <v>53584.0</v>
      </c>
      <c r="JV9" s="31">
        <f t="shared" si="143"/>
        <v>88321</v>
      </c>
      <c r="JW9" s="32">
        <v>37549.0</v>
      </c>
      <c r="JX9" s="33">
        <v>50772.0</v>
      </c>
      <c r="JY9" s="31">
        <f t="shared" si="144"/>
        <v>63807</v>
      </c>
      <c r="JZ9" s="32">
        <v>27723.0</v>
      </c>
      <c r="KA9" s="33">
        <v>36084.0</v>
      </c>
      <c r="KB9" s="31">
        <f t="shared" si="145"/>
        <v>52097</v>
      </c>
      <c r="KC9" s="32">
        <v>24647.0</v>
      </c>
      <c r="KD9" s="32">
        <v>27450.0</v>
      </c>
      <c r="KE9" s="33">
        <v>1435.0</v>
      </c>
      <c r="KF9" s="31">
        <f t="shared" si="146"/>
        <v>0</v>
      </c>
      <c r="KG9" s="32"/>
      <c r="KH9" s="33"/>
      <c r="KI9" s="31">
        <f t="shared" si="147"/>
        <v>0</v>
      </c>
      <c r="KJ9" s="32"/>
      <c r="KK9" s="33"/>
      <c r="KL9" s="31">
        <f t="shared" si="148"/>
        <v>0</v>
      </c>
      <c r="KM9" s="32"/>
      <c r="KN9" s="33"/>
      <c r="KO9" s="31">
        <f t="shared" si="149"/>
        <v>0</v>
      </c>
      <c r="KP9" s="32"/>
      <c r="KQ9" s="33"/>
      <c r="KR9" s="31">
        <f t="shared" si="150"/>
        <v>0</v>
      </c>
      <c r="KS9" s="32"/>
      <c r="KT9" s="32"/>
      <c r="KU9" s="32"/>
      <c r="KV9" s="33"/>
      <c r="KW9" s="31">
        <f t="shared" si="151"/>
        <v>0</v>
      </c>
      <c r="KX9" s="32"/>
      <c r="KY9" s="32"/>
      <c r="KZ9" s="33"/>
      <c r="LA9" s="31">
        <f t="shared" si="152"/>
        <v>0</v>
      </c>
      <c r="LB9" s="32"/>
      <c r="LC9" s="32"/>
      <c r="LD9" s="33"/>
      <c r="LE9" s="31">
        <f t="shared" si="153"/>
        <v>0</v>
      </c>
      <c r="LF9" s="32"/>
      <c r="LG9" s="32"/>
      <c r="LH9" s="33"/>
      <c r="LI9" s="31">
        <f t="shared" si="154"/>
        <v>0</v>
      </c>
      <c r="LJ9" s="32"/>
      <c r="LK9" s="32"/>
      <c r="LL9" s="33"/>
      <c r="LM9" s="31">
        <f t="shared" si="155"/>
        <v>0</v>
      </c>
      <c r="LN9" s="32"/>
      <c r="LO9" s="33"/>
      <c r="LP9" s="31">
        <f t="shared" si="83"/>
        <v>0</v>
      </c>
      <c r="LQ9" s="32"/>
      <c r="LR9" s="32">
        <v>0.0</v>
      </c>
      <c r="LS9" s="31">
        <f t="shared" si="156"/>
        <v>0</v>
      </c>
      <c r="LT9" s="32"/>
      <c r="LU9" s="32"/>
      <c r="LV9" s="32"/>
      <c r="LW9" s="31">
        <f t="shared" si="157"/>
        <v>0</v>
      </c>
      <c r="LX9" s="32"/>
      <c r="LY9" s="33"/>
      <c r="LZ9" s="14"/>
      <c r="MA9" s="40">
        <f t="shared" si="158"/>
        <v>1.570112613</v>
      </c>
      <c r="MB9" s="40">
        <f t="shared" si="159"/>
        <v>0.7834878349</v>
      </c>
      <c r="MC9" s="40">
        <f t="shared" si="160"/>
        <v>0.8624633676</v>
      </c>
      <c r="MD9" s="40">
        <f t="shared" si="161"/>
        <v>-1.122295254</v>
      </c>
      <c r="ME9" s="40">
        <f t="shared" si="162"/>
        <v>-4.755563765</v>
      </c>
      <c r="MF9" s="40">
        <f t="shared" si="163"/>
        <v>-5.49447095</v>
      </c>
      <c r="MG9" s="40">
        <f t="shared" si="164"/>
        <v>-0.6528535389</v>
      </c>
      <c r="MH9" s="40">
        <f t="shared" si="165"/>
        <v>-0.05226571092</v>
      </c>
      <c r="MI9" s="40">
        <f t="shared" si="166"/>
        <v>-5.196228413</v>
      </c>
      <c r="MJ9" s="40">
        <f t="shared" si="167"/>
        <v>-8.627254612</v>
      </c>
      <c r="MK9" s="40">
        <f t="shared" si="168"/>
        <v>-6.987560196</v>
      </c>
      <c r="ML9" s="40">
        <f t="shared" si="169"/>
        <v>-2.623830474</v>
      </c>
      <c r="MM9" s="40">
        <f t="shared" si="170"/>
        <v>-4.575189115</v>
      </c>
      <c r="MN9" s="40">
        <f t="shared" si="171"/>
        <v>0.1367073949</v>
      </c>
      <c r="MO9" s="40">
        <f t="shared" si="172"/>
        <v>-5.053126251</v>
      </c>
      <c r="MP9" s="40">
        <f t="shared" si="173"/>
        <v>-2.156226794</v>
      </c>
      <c r="MQ9" s="40">
        <f t="shared" si="174"/>
        <v>-5.285437661</v>
      </c>
      <c r="MR9" s="40">
        <f t="shared" si="175"/>
        <v>0.3497878867</v>
      </c>
      <c r="MS9" s="40">
        <f t="shared" si="176"/>
        <v>-7.192863076</v>
      </c>
      <c r="MT9" s="40">
        <f t="shared" si="177"/>
        <v>-6.285940863</v>
      </c>
      <c r="MU9" s="40">
        <f t="shared" si="178"/>
        <v>-0.5173289651</v>
      </c>
      <c r="MV9" s="40">
        <f t="shared" si="179"/>
        <v>-2.195515138</v>
      </c>
      <c r="MW9" s="40">
        <f t="shared" si="180"/>
        <v>-6.801551697</v>
      </c>
      <c r="MX9" s="40">
        <f t="shared" si="181"/>
        <v>-6.961098226</v>
      </c>
      <c r="MY9" s="40">
        <f t="shared" si="182"/>
        <v>1.603412544</v>
      </c>
      <c r="MZ9" s="40">
        <f t="shared" si="183"/>
        <v>11.96401568</v>
      </c>
      <c r="NA9" s="40">
        <f t="shared" si="184"/>
        <v>1.832061125</v>
      </c>
      <c r="NB9" s="40">
        <f t="shared" si="185"/>
        <v>5.094721399</v>
      </c>
      <c r="NC9" s="40">
        <f t="shared" si="186"/>
        <v>2.655233967</v>
      </c>
      <c r="ND9" s="40">
        <f t="shared" si="187"/>
        <v>10.02638535</v>
      </c>
      <c r="NE9" s="40">
        <f t="shared" si="188"/>
        <v>38.17909341</v>
      </c>
      <c r="NF9" s="40">
        <f t="shared" si="189"/>
        <v>-51.68966607</v>
      </c>
      <c r="NG9" s="40">
        <f t="shared" si="190"/>
        <v>-7.916156244</v>
      </c>
      <c r="NH9" s="40">
        <f t="shared" si="191"/>
        <v>-6.846419688</v>
      </c>
      <c r="NI9" s="40">
        <f t="shared" si="192"/>
        <v>-2.639205321</v>
      </c>
      <c r="NJ9" s="40" t="str">
        <f t="shared" si="193"/>
        <v>#DIV/0!</v>
      </c>
      <c r="NK9" s="40" t="str">
        <f t="shared" si="194"/>
        <v>#DIV/0!</v>
      </c>
      <c r="NL9" s="40" t="str">
        <f t="shared" si="195"/>
        <v>#DIV/0!</v>
      </c>
      <c r="NM9" s="40" t="str">
        <f t="shared" si="196"/>
        <v>#DIV/0!</v>
      </c>
      <c r="NN9" s="40" t="str">
        <f t="shared" si="197"/>
        <v>#DIV/0!</v>
      </c>
      <c r="NO9" s="40" t="str">
        <f t="shared" si="198"/>
        <v>#DIV/0!</v>
      </c>
      <c r="NP9" s="40" t="str">
        <f t="shared" si="199"/>
        <v>#DIV/0!</v>
      </c>
      <c r="NQ9" s="40" t="str">
        <f t="shared" si="200"/>
        <v>#DIV/0!</v>
      </c>
      <c r="NR9" s="40" t="str">
        <f t="shared" si="201"/>
        <v>#DIV/0!</v>
      </c>
      <c r="NS9" s="40" t="str">
        <f t="shared" si="202"/>
        <v>#DIV/0!</v>
      </c>
      <c r="NT9" s="40" t="str">
        <f t="shared" si="203"/>
        <v>#DIV/0!</v>
      </c>
      <c r="NU9" s="40" t="str">
        <f t="shared" si="204"/>
        <v>#DIV/0!</v>
      </c>
      <c r="NV9" s="40" t="str">
        <f t="shared" si="205"/>
        <v>#DIV/0!</v>
      </c>
    </row>
    <row r="10">
      <c r="A10" s="67" t="s">
        <v>162</v>
      </c>
      <c r="B10" s="42">
        <f t="shared" si="3"/>
        <v>57.14154752</v>
      </c>
      <c r="C10" s="43">
        <f t="shared" si="4"/>
        <v>42.85845248</v>
      </c>
      <c r="D10" s="44" t="str">
        <f t="shared" si="84"/>
        <v>D+</v>
      </c>
      <c r="E10" s="45">
        <f t="shared" si="85"/>
        <v>6.028326758</v>
      </c>
      <c r="F10" s="42">
        <f t="shared" si="5"/>
        <v>58.77300637</v>
      </c>
      <c r="G10" s="43">
        <f t="shared" si="6"/>
        <v>41.22699363</v>
      </c>
      <c r="H10" s="44" t="str">
        <f t="shared" si="86"/>
        <v>D+</v>
      </c>
      <c r="I10" s="45">
        <f t="shared" si="87"/>
        <v>6.808487057</v>
      </c>
      <c r="J10" s="42">
        <f t="shared" si="7"/>
        <v>61.31836202</v>
      </c>
      <c r="K10" s="43">
        <f t="shared" si="8"/>
        <v>38.68163798</v>
      </c>
      <c r="L10" s="44" t="str">
        <f t="shared" si="88"/>
        <v>D+</v>
      </c>
      <c r="M10" s="45">
        <f t="shared" si="89"/>
        <v>7.630017731</v>
      </c>
      <c r="N10" s="42">
        <f t="shared" si="9"/>
        <v>55.27494756</v>
      </c>
      <c r="O10" s="43">
        <f t="shared" si="10"/>
        <v>44.72505244</v>
      </c>
      <c r="P10" s="44" t="str">
        <f t="shared" si="90"/>
        <v>D+</v>
      </c>
      <c r="Q10" s="45">
        <f t="shared" si="91"/>
        <v>6.519078822</v>
      </c>
      <c r="R10" s="42">
        <f t="shared" si="11"/>
        <v>59.25565805</v>
      </c>
      <c r="S10" s="43">
        <f t="shared" si="12"/>
        <v>40.74434195</v>
      </c>
      <c r="T10" s="44" t="str">
        <f t="shared" si="92"/>
        <v>D+</v>
      </c>
      <c r="U10" s="45">
        <f t="shared" si="93"/>
        <v>8.985930044</v>
      </c>
      <c r="V10" s="42">
        <f t="shared" si="13"/>
        <v>60.36350688</v>
      </c>
      <c r="W10" s="43">
        <f t="shared" si="14"/>
        <v>39.63649312</v>
      </c>
      <c r="X10" s="44" t="str">
        <f t="shared" si="94"/>
        <v>D+</v>
      </c>
      <c r="Y10" s="45">
        <f t="shared" si="95"/>
        <v>5.628243563</v>
      </c>
      <c r="Z10" s="42">
        <f t="shared" si="15"/>
        <v>54.12511671</v>
      </c>
      <c r="AA10" s="43">
        <f t="shared" si="16"/>
        <v>45.87488329</v>
      </c>
      <c r="AB10" s="44" t="str">
        <f t="shared" si="96"/>
        <v>D+</v>
      </c>
      <c r="AC10" s="45">
        <f t="shared" si="97"/>
        <v>0.6701976457</v>
      </c>
      <c r="AD10" s="42">
        <f t="shared" si="17"/>
        <v>47.41884954</v>
      </c>
      <c r="AE10" s="43">
        <f t="shared" si="18"/>
        <v>52.58115046</v>
      </c>
      <c r="AF10" s="44" t="str">
        <f t="shared" si="98"/>
        <v>D+</v>
      </c>
      <c r="AG10" s="45">
        <f t="shared" si="99"/>
        <v>1.320408214</v>
      </c>
      <c r="AH10" s="42">
        <f t="shared" si="19"/>
        <v>39.00083124</v>
      </c>
      <c r="AI10" s="43">
        <f t="shared" si="20"/>
        <v>60.99916876</v>
      </c>
      <c r="AJ10" s="44" t="str">
        <f t="shared" si="100"/>
        <v>R+</v>
      </c>
      <c r="AK10" s="45">
        <f t="shared" si="101"/>
        <v>1.82954902</v>
      </c>
      <c r="AL10" s="42">
        <f t="shared" si="21"/>
        <v>44.44280368</v>
      </c>
      <c r="AM10" s="43">
        <f t="shared" si="22"/>
        <v>55.55719632</v>
      </c>
      <c r="AN10" s="44" t="str">
        <f t="shared" si="102"/>
        <v>R+</v>
      </c>
      <c r="AO10" s="45">
        <f t="shared" si="103"/>
        <v>0.2518548811</v>
      </c>
      <c r="AP10" s="42">
        <f t="shared" si="23"/>
        <v>47.38998329</v>
      </c>
      <c r="AQ10" s="43">
        <f t="shared" si="24"/>
        <v>52.61001671</v>
      </c>
      <c r="AR10" s="44" t="str">
        <f t="shared" si="104"/>
        <v>R+</v>
      </c>
      <c r="AS10" s="45">
        <f t="shared" si="105"/>
        <v>3.662302379</v>
      </c>
      <c r="AT10" s="42">
        <f t="shared" si="25"/>
        <v>40.65826368</v>
      </c>
      <c r="AU10" s="43">
        <f t="shared" si="26"/>
        <v>59.34173632</v>
      </c>
      <c r="AV10" s="44" t="str">
        <f t="shared" si="106"/>
        <v>D+</v>
      </c>
      <c r="AW10" s="45">
        <f t="shared" si="107"/>
        <v>2.444373578</v>
      </c>
      <c r="AX10" s="42">
        <f t="shared" si="27"/>
        <v>67.87913889</v>
      </c>
      <c r="AY10" s="43">
        <f t="shared" si="28"/>
        <v>32.12086111</v>
      </c>
      <c r="AZ10" s="44" t="str">
        <f t="shared" si="108"/>
        <v>D+</v>
      </c>
      <c r="BA10" s="45">
        <f t="shared" si="109"/>
        <v>6.417820427</v>
      </c>
      <c r="BB10" s="42">
        <f t="shared" si="29"/>
        <v>53.73065613</v>
      </c>
      <c r="BC10" s="43">
        <f t="shared" si="30"/>
        <v>46.26934387</v>
      </c>
      <c r="BD10" s="44" t="str">
        <f t="shared" si="110"/>
        <v>D+</v>
      </c>
      <c r="BE10" s="45">
        <f t="shared" si="111"/>
        <v>3.563314689</v>
      </c>
      <c r="BF10" s="42">
        <f t="shared" si="207"/>
        <v>36.26763338</v>
      </c>
      <c r="BG10" s="43">
        <f t="shared" si="208"/>
        <v>63.73236662</v>
      </c>
      <c r="BH10" s="44" t="str">
        <f t="shared" si="209"/>
        <v>R+</v>
      </c>
      <c r="BI10" s="45">
        <f t="shared" si="210"/>
        <v>5.980715226</v>
      </c>
      <c r="BJ10" s="42">
        <f t="shared" si="211"/>
        <v>44.08036893</v>
      </c>
      <c r="BK10" s="43">
        <f t="shared" si="212"/>
        <v>55.91963107</v>
      </c>
      <c r="BL10" s="44" t="str">
        <f t="shared" si="213"/>
        <v>R+</v>
      </c>
      <c r="BM10" s="45">
        <f t="shared" si="214"/>
        <v>0.4677421271</v>
      </c>
      <c r="BN10" s="42">
        <f t="shared" si="215"/>
        <v>52.70197766</v>
      </c>
      <c r="BO10" s="43">
        <f t="shared" si="216"/>
        <v>47.29802234</v>
      </c>
      <c r="BP10" s="44" t="str">
        <f t="shared" si="217"/>
        <v>R+</v>
      </c>
      <c r="BQ10" s="45">
        <f t="shared" si="218"/>
        <v>1.07182375</v>
      </c>
      <c r="BR10" s="42">
        <f t="shared" si="219"/>
        <v>53.57962127</v>
      </c>
      <c r="BS10" s="43">
        <f t="shared" si="220"/>
        <v>46.42037873</v>
      </c>
      <c r="BT10" s="44" t="str">
        <f t="shared" si="221"/>
        <v>R+</v>
      </c>
      <c r="BU10" s="45">
        <f t="shared" si="222"/>
        <v>1.420204357</v>
      </c>
      <c r="BV10" s="42">
        <f t="shared" si="223"/>
        <v>57.82701335</v>
      </c>
      <c r="BW10" s="43">
        <f t="shared" si="224"/>
        <v>42.17298665</v>
      </c>
      <c r="BX10" s="44" t="str">
        <f t="shared" si="225"/>
        <v>R+</v>
      </c>
      <c r="BY10" s="45">
        <f t="shared" si="226"/>
        <v>4.63203995</v>
      </c>
      <c r="BZ10" s="42">
        <f t="shared" si="227"/>
        <v>49.40461572</v>
      </c>
      <c r="CA10" s="43">
        <f t="shared" si="228"/>
        <v>50.59538428</v>
      </c>
      <c r="CB10" s="44" t="str">
        <f t="shared" si="229"/>
        <v>R+</v>
      </c>
      <c r="CC10" s="45">
        <f t="shared" si="230"/>
        <v>9.744456107</v>
      </c>
      <c r="CD10" s="42">
        <f t="shared" si="231"/>
        <v>45.94005023</v>
      </c>
      <c r="CE10" s="43">
        <f t="shared" si="232"/>
        <v>54.05994977</v>
      </c>
      <c r="CF10" s="44" t="str">
        <f t="shared" si="233"/>
        <v>D+</v>
      </c>
      <c r="CG10" s="45">
        <f t="shared" si="234"/>
        <v>4.737990005</v>
      </c>
      <c r="CH10" s="42">
        <f t="shared" si="235"/>
        <v>34.49575522</v>
      </c>
      <c r="CI10" s="43">
        <f t="shared" si="236"/>
        <v>65.50424478</v>
      </c>
      <c r="CJ10" s="44" t="str">
        <f t="shared" si="237"/>
        <v>R+</v>
      </c>
      <c r="CK10" s="45">
        <f t="shared" si="238"/>
        <v>1.622627885</v>
      </c>
      <c r="CL10" s="42">
        <f t="shared" si="239"/>
        <v>48.369365</v>
      </c>
      <c r="CM10" s="43">
        <f t="shared" si="240"/>
        <v>51.630635</v>
      </c>
      <c r="CN10" s="44" t="str">
        <f t="shared" si="241"/>
        <v>R+</v>
      </c>
      <c r="CO10" s="45">
        <f t="shared" si="242"/>
        <v>3.274137712</v>
      </c>
      <c r="CP10" s="42">
        <f t="shared" si="243"/>
        <v>37.67455981</v>
      </c>
      <c r="CQ10" s="43">
        <f t="shared" si="244"/>
        <v>62.32544019</v>
      </c>
      <c r="CR10" s="44" t="str">
        <f t="shared" si="245"/>
        <v>R+</v>
      </c>
      <c r="CS10" s="45">
        <f t="shared" si="246"/>
        <v>7.820124277</v>
      </c>
      <c r="CT10" s="42">
        <f t="shared" si="247"/>
        <v>39.62488723</v>
      </c>
      <c r="CU10" s="43">
        <f t="shared" si="248"/>
        <v>60.37511277</v>
      </c>
      <c r="CV10" s="44" t="str">
        <f t="shared" si="249"/>
        <v>R+</v>
      </c>
      <c r="CW10" s="45">
        <f t="shared" si="250"/>
        <v>0.3602100289</v>
      </c>
      <c r="CX10" s="42">
        <f t="shared" si="251"/>
        <v>41.91385501</v>
      </c>
      <c r="CY10" s="43">
        <f t="shared" si="252"/>
        <v>58.08614499</v>
      </c>
      <c r="CZ10" s="44" t="str">
        <f t="shared" si="253"/>
        <v>R+</v>
      </c>
      <c r="DA10" s="45">
        <f t="shared" si="254"/>
        <v>4.931935917</v>
      </c>
      <c r="DB10" s="42">
        <f t="shared" si="255"/>
        <v>33.97096243</v>
      </c>
      <c r="DC10" s="43">
        <f t="shared" si="256"/>
        <v>66.02903757</v>
      </c>
      <c r="DD10" s="44" t="str">
        <f t="shared" si="257"/>
        <v>R+</v>
      </c>
      <c r="DE10" s="45">
        <f t="shared" si="258"/>
        <v>13.82198542</v>
      </c>
      <c r="DF10" s="42">
        <f t="shared" si="259"/>
        <v>50.11237158</v>
      </c>
      <c r="DG10" s="43">
        <f t="shared" si="260"/>
        <v>49.88762842</v>
      </c>
      <c r="DH10" s="44" t="str">
        <f t="shared" si="261"/>
        <v>R+</v>
      </c>
      <c r="DI10" s="45">
        <f t="shared" si="262"/>
        <v>0.3180225059</v>
      </c>
      <c r="DJ10" s="42">
        <f t="shared" si="263"/>
        <v>50.48241659</v>
      </c>
      <c r="DK10" s="43">
        <f t="shared" si="264"/>
        <v>49.51758341</v>
      </c>
      <c r="DL10" s="44" t="str">
        <f t="shared" si="265"/>
        <v>D+</v>
      </c>
      <c r="DM10" s="45">
        <f t="shared" si="266"/>
        <v>0.1877858918</v>
      </c>
      <c r="DN10" s="42">
        <f t="shared" si="267"/>
        <v>48.98845469</v>
      </c>
      <c r="DO10" s="43">
        <f t="shared" si="268"/>
        <v>51.01154531</v>
      </c>
      <c r="DP10" s="44" t="str">
        <f t="shared" si="269"/>
        <v>R+</v>
      </c>
      <c r="DQ10" s="45">
        <f t="shared" si="270"/>
        <v>0.9605765289</v>
      </c>
      <c r="DR10" s="42">
        <f t="shared" ref="DR10:DR13" si="287">100*KG10/KF10</f>
        <v>51.19626323</v>
      </c>
      <c r="DS10" s="43">
        <f t="shared" ref="DS10:DS13" si="288">100*KH10/KF10</f>
        <v>48.80373677</v>
      </c>
      <c r="DT10" s="44" t="str">
        <f t="shared" ref="DT10:DT13" si="289">IF(NJ10&gt;0,"D+","R+")</f>
        <v>R+</v>
      </c>
      <c r="DU10" s="45">
        <f t="shared" ref="DU10:DU13" si="290">ABS(NJ10)</f>
        <v>0.3219888951</v>
      </c>
      <c r="DV10" s="42">
        <f t="shared" ref="DV10:DV13" si="291">100*KJ10/KI10</f>
        <v>47.59449635</v>
      </c>
      <c r="DW10" s="43">
        <f t="shared" ref="DW10:DW13" si="292">100*KK10/KI10</f>
        <v>52.40550365</v>
      </c>
      <c r="DX10" s="44" t="str">
        <f t="shared" ref="DX10:DX13" si="293">IF(NK10&gt;0,"D+","R+")</f>
        <v>D+</v>
      </c>
      <c r="DY10" s="45">
        <f t="shared" ref="DY10:DY13" si="294">ABS(NK10)</f>
        <v>3.532230026</v>
      </c>
      <c r="DZ10" s="42">
        <f t="shared" ref="DZ10:DZ11" si="295">100*KM10/KL10</f>
        <v>48.50758375</v>
      </c>
      <c r="EA10" s="43">
        <f t="shared" ref="EA10:EA11" si="296">100*KN10/KL10</f>
        <v>51.49241625</v>
      </c>
      <c r="EB10" s="44" t="str">
        <f t="shared" ref="EB10:EB11" si="297">IF(NL10&gt;0,"D+","R+")</f>
        <v>D+</v>
      </c>
      <c r="EC10" s="45">
        <f t="shared" ref="EC10:EC11" si="298">ABS(NL10)</f>
        <v>1.170717158</v>
      </c>
      <c r="ED10" s="42">
        <f t="shared" ref="ED10:ED11" si="299">100*KP10/KO10</f>
        <v>48.61751417</v>
      </c>
      <c r="EE10" s="43">
        <f t="shared" ref="EE10:EE11" si="300">100*KQ10/KO10</f>
        <v>51.38248583</v>
      </c>
      <c r="EF10" s="44" t="str">
        <f t="shared" ref="EF10:EF11" si="301">IF(NM10&gt;0,"D+","R+")</f>
        <v>D+</v>
      </c>
      <c r="EG10" s="45">
        <f t="shared" ref="EG10:EG11" si="302">ABS(NM10)</f>
        <v>3.659027094</v>
      </c>
      <c r="EH10" s="42">
        <f t="shared" ref="EH10:EH13" si="303">100*LB10/LA10</f>
        <v>52.27172683</v>
      </c>
      <c r="EI10" s="43">
        <f t="shared" ref="EI10:EI13" si="304">100*LC10/LA10</f>
        <v>47.72827317</v>
      </c>
      <c r="EJ10" s="44" t="str">
        <f t="shared" ref="EJ10:EJ13" si="305">IF(NP10&gt;0,"D+","W+")</f>
        <v>W+</v>
      </c>
      <c r="EK10" s="45">
        <f t="shared" ref="EK10:EK13" si="306">ABS(NP10)</f>
        <v>1.396363353</v>
      </c>
      <c r="EL10" s="42">
        <f t="shared" ref="EL10:EL13" si="307">100*LF10/LE10</f>
        <v>47.15264341</v>
      </c>
      <c r="EM10" s="43">
        <f t="shared" ref="EM10:EM13" si="308">100*LG10/LE10</f>
        <v>52.84735659</v>
      </c>
      <c r="EN10" s="44" t="str">
        <f t="shared" ref="EN10:EN13" si="309">IF(NQ10&gt;0,"D+","W+")</f>
        <v>W+</v>
      </c>
      <c r="EO10" s="45">
        <f t="shared" ref="EO10:EO13" si="310">ABS(NQ10)</f>
        <v>0.1779025348</v>
      </c>
      <c r="EP10" s="42">
        <f t="shared" ref="EP10:EP11" si="311">100*LJ10/LI10</f>
        <v>47.61380499</v>
      </c>
      <c r="EQ10" s="43">
        <f t="shared" ref="EQ10:EQ11" si="312">100*LK10/LI10</f>
        <v>52.38619501</v>
      </c>
      <c r="ER10" s="44" t="str">
        <f t="shared" ref="ER10:ER11" si="313">IF(NR10&gt;0,"D+","W+")</f>
        <v>W+</v>
      </c>
      <c r="ES10" s="45">
        <f t="shared" ref="ES10:ES11" si="314">ABS(NR10)</f>
        <v>3.132730544</v>
      </c>
      <c r="ET10" s="42">
        <f t="shared" ref="ET10:ET11" si="315">100*LN10/LM10</f>
        <v>44.44698395</v>
      </c>
      <c r="EU10" s="43">
        <f t="shared" ref="EU10:EU11" si="316">100*LO10/LM10</f>
        <v>55.55301605</v>
      </c>
      <c r="EV10" s="44" t="str">
        <f t="shared" ref="EV10:EV11" si="317">IF(NS10&gt;0,"D+","W+")</f>
        <v>W+</v>
      </c>
      <c r="EW10" s="45">
        <f t="shared" ref="EW10:EW11" si="318">ABS(NS10)</f>
        <v>2.519249606</v>
      </c>
      <c r="EX10" s="42">
        <f t="shared" ref="EX10:EX11" si="319">100*LQ10/LP10</f>
        <v>50.64972567</v>
      </c>
      <c r="EY10" s="43">
        <f t="shared" ref="EY10:EY11" si="320">100*LR10/LP10</f>
        <v>49.35027433</v>
      </c>
      <c r="EZ10" s="44" t="str">
        <f t="shared" ref="EZ10:EZ11" si="321">IF(NT10&gt;0,"D+","W+")</f>
        <v>W+</v>
      </c>
      <c r="FA10" s="45">
        <f t="shared" ref="FA10:FA11" si="322">ABS(NT10)</f>
        <v>0.2191812174</v>
      </c>
      <c r="FB10" s="42">
        <f t="shared" ref="FB10:FB11" si="323">100*LT10/LS10</f>
        <v>38.29866775</v>
      </c>
      <c r="FC10" s="43">
        <f t="shared" ref="FC10:FC11" si="324">100*LU10/LS10</f>
        <v>61.70133225</v>
      </c>
      <c r="FD10" s="43">
        <f>100*LV10/LS10</f>
        <v>11.58578032</v>
      </c>
      <c r="FE10" s="44" t="str">
        <f t="shared" ref="FE10:FE11" si="325">IF(NU10&gt;0,"D+","R+")</f>
        <v>R+</v>
      </c>
      <c r="FF10" s="45">
        <f t="shared" ref="FF10:FF11" si="326">ABS(NU10)</f>
        <v>21.41495565</v>
      </c>
      <c r="FG10" s="42">
        <f>100*LX10/LW10</f>
        <v>24.33659791</v>
      </c>
      <c r="FH10" s="43">
        <f>100*LY10/LW10</f>
        <v>75.66340209</v>
      </c>
      <c r="FI10" s="44" t="str">
        <f>IF(NV10&gt;0,"D+","R+")</f>
        <v>R+</v>
      </c>
      <c r="FJ10" s="45">
        <f>ABS(NV10)</f>
        <v>31.8147963</v>
      </c>
      <c r="FK10" s="14"/>
      <c r="FL10" s="31">
        <f t="shared" si="112"/>
        <v>1570787</v>
      </c>
      <c r="FM10" s="52">
        <v>897572.0</v>
      </c>
      <c r="FN10" s="53">
        <v>673215.0</v>
      </c>
      <c r="FO10" s="31">
        <f t="shared" si="113"/>
        <v>1540008</v>
      </c>
      <c r="FP10" s="32">
        <v>905109.0</v>
      </c>
      <c r="FQ10" s="33">
        <v>634899.0</v>
      </c>
      <c r="FR10" s="31">
        <f t="shared" si="114"/>
        <v>1627201</v>
      </c>
      <c r="FS10" s="32">
        <v>997773.0</v>
      </c>
      <c r="FT10" s="33">
        <v>629428.0</v>
      </c>
      <c r="FU10" s="31">
        <f t="shared" si="115"/>
        <v>1551314</v>
      </c>
      <c r="FV10" s="32">
        <v>857488.0</v>
      </c>
      <c r="FW10" s="33">
        <v>693826.0</v>
      </c>
      <c r="FX10" s="31">
        <f t="shared" si="116"/>
        <v>1377109</v>
      </c>
      <c r="FY10" s="32">
        <v>816015.0</v>
      </c>
      <c r="FZ10" s="32">
        <v>561094.0</v>
      </c>
      <c r="GA10" s="33">
        <v>64452.0</v>
      </c>
      <c r="GB10" s="31">
        <f t="shared" si="117"/>
        <v>1218849</v>
      </c>
      <c r="GC10" s="32">
        <v>735740.0</v>
      </c>
      <c r="GD10" s="32">
        <v>483109.0</v>
      </c>
      <c r="GE10" s="33">
        <v>139523.0</v>
      </c>
      <c r="GF10" s="31">
        <f t="shared" si="118"/>
        <v>1260631</v>
      </c>
      <c r="GG10" s="32">
        <v>682318.0</v>
      </c>
      <c r="GH10" s="32">
        <v>578313.0</v>
      </c>
      <c r="GI10" s="33">
        <v>348771.0</v>
      </c>
      <c r="GJ10" s="31">
        <f t="shared" si="119"/>
        <v>1426825</v>
      </c>
      <c r="GK10" s="32">
        <v>676584.0</v>
      </c>
      <c r="GL10" s="33">
        <v>750241.0</v>
      </c>
      <c r="GM10" s="31">
        <f t="shared" si="120"/>
        <v>1460474</v>
      </c>
      <c r="GN10" s="32">
        <v>569597.0</v>
      </c>
      <c r="GO10" s="33">
        <v>890877.0</v>
      </c>
      <c r="GP10" s="31">
        <f t="shared" si="121"/>
        <v>1218942</v>
      </c>
      <c r="GQ10" s="32">
        <v>541732.0</v>
      </c>
      <c r="GR10" s="32">
        <v>677210.0</v>
      </c>
      <c r="GS10" s="33">
        <v>171807.0</v>
      </c>
      <c r="GT10" s="31">
        <f t="shared" si="122"/>
        <v>1367156</v>
      </c>
      <c r="GU10" s="32">
        <v>647895.0</v>
      </c>
      <c r="GV10" s="33">
        <v>719261.0</v>
      </c>
      <c r="GW10" s="31">
        <f t="shared" si="123"/>
        <v>1366261</v>
      </c>
      <c r="GX10" s="32">
        <v>555498.0</v>
      </c>
      <c r="GY10" s="33">
        <v>810763.0</v>
      </c>
      <c r="GZ10" s="31">
        <f t="shared" si="124"/>
        <v>1178282</v>
      </c>
      <c r="HA10" s="32">
        <v>621561.0</v>
      </c>
      <c r="HB10" s="32">
        <v>556721.0</v>
      </c>
      <c r="HC10" s="33">
        <v>76650.0</v>
      </c>
      <c r="HD10" s="31">
        <f t="shared" si="125"/>
        <v>1217265</v>
      </c>
      <c r="HE10" s="32">
        <v>826269.0</v>
      </c>
      <c r="HF10" s="33">
        <v>390996.0</v>
      </c>
      <c r="HG10" s="31">
        <f t="shared" si="126"/>
        <v>1222868</v>
      </c>
      <c r="HH10" s="32">
        <v>657055.0</v>
      </c>
      <c r="HI10" s="32">
        <v>565813.0</v>
      </c>
      <c r="HJ10" s="33">
        <v>15.0</v>
      </c>
      <c r="HK10" s="31">
        <f t="shared" si="127"/>
        <v>1116916</v>
      </c>
      <c r="HL10" s="32">
        <v>405079.0</v>
      </c>
      <c r="HM10" s="32">
        <v>711837.0</v>
      </c>
      <c r="HN10" s="33">
        <v>205.0</v>
      </c>
      <c r="HO10" s="31">
        <f t="shared" si="128"/>
        <v>1092661</v>
      </c>
      <c r="HP10" s="32">
        <v>481649.0</v>
      </c>
      <c r="HQ10" s="33">
        <v>611012.0</v>
      </c>
      <c r="HR10" s="31">
        <f t="shared" si="206"/>
        <v>861051</v>
      </c>
      <c r="HS10" s="34">
        <v>423297.0</v>
      </c>
      <c r="HT10" s="32">
        <v>437754.0</v>
      </c>
      <c r="HU10" s="32">
        <v>0.0</v>
      </c>
      <c r="HV10" s="33">
        <v>13713.0</v>
      </c>
      <c r="HW10" s="31">
        <f t="shared" si="129"/>
        <v>825673</v>
      </c>
      <c r="HX10" s="32">
        <v>435146.0</v>
      </c>
      <c r="HY10" s="33">
        <v>390527.0</v>
      </c>
      <c r="HZ10" s="31">
        <f t="shared" si="130"/>
        <v>779440</v>
      </c>
      <c r="IA10" s="32">
        <v>417621.0</v>
      </c>
      <c r="IB10" s="33">
        <v>361819.0</v>
      </c>
      <c r="IC10" s="31">
        <f t="shared" si="131"/>
        <v>660814</v>
      </c>
      <c r="ID10" s="32">
        <v>382129.0</v>
      </c>
      <c r="IE10" s="33">
        <v>278685.0</v>
      </c>
      <c r="IF10" s="31">
        <f t="shared" si="132"/>
        <v>570052</v>
      </c>
      <c r="IG10" s="32">
        <v>281632.0</v>
      </c>
      <c r="IH10" s="32">
        <v>288420.0</v>
      </c>
      <c r="II10" s="33">
        <v>20480.0</v>
      </c>
      <c r="IJ10" s="31">
        <f t="shared" si="133"/>
        <v>548726</v>
      </c>
      <c r="IK10" s="32">
        <v>252085.0</v>
      </c>
      <c r="IL10" s="33">
        <v>296641.0</v>
      </c>
      <c r="IM10" s="31">
        <f t="shared" si="134"/>
        <v>356506</v>
      </c>
      <c r="IN10" s="32">
        <v>110184.0</v>
      </c>
      <c r="IO10" s="32">
        <v>246322.0</v>
      </c>
      <c r="IP10" s="33">
        <v>42416.0</v>
      </c>
      <c r="IQ10" s="31">
        <f t="shared" si="135"/>
        <v>349959</v>
      </c>
      <c r="IR10" s="32">
        <v>120721.0</v>
      </c>
      <c r="IS10" s="32">
        <v>229238.0</v>
      </c>
      <c r="IT10" s="33">
        <v>10350.0</v>
      </c>
      <c r="IU10" s="31">
        <f t="shared" si="136"/>
        <v>206300</v>
      </c>
      <c r="IV10" s="32">
        <v>99786.0</v>
      </c>
      <c r="IW10" s="32">
        <v>106514.0</v>
      </c>
      <c r="IX10" s="33">
        <v>5179.0</v>
      </c>
      <c r="IY10" s="31">
        <f t="shared" si="137"/>
        <v>142885</v>
      </c>
      <c r="IZ10" s="34">
        <v>74561.0</v>
      </c>
      <c r="JA10" s="32">
        <v>68324.0</v>
      </c>
      <c r="JB10" s="32">
        <v>34129.0</v>
      </c>
      <c r="JC10" s="33">
        <v>10056.0</v>
      </c>
      <c r="JD10" s="31">
        <f t="shared" si="138"/>
        <v>181170</v>
      </c>
      <c r="JE10" s="32">
        <v>68255.0</v>
      </c>
      <c r="JF10" s="32">
        <v>112915.0</v>
      </c>
      <c r="JG10" s="33">
        <v>5113.0</v>
      </c>
      <c r="JH10" s="31">
        <f t="shared" si="139"/>
        <v>183998</v>
      </c>
      <c r="JI10" s="32">
        <v>72909.0</v>
      </c>
      <c r="JJ10" s="32">
        <v>111089.0</v>
      </c>
      <c r="JK10" s="33">
        <v>4543.0</v>
      </c>
      <c r="JL10" s="31">
        <f t="shared" si="140"/>
        <v>176586</v>
      </c>
      <c r="JM10" s="32">
        <v>74014.0</v>
      </c>
      <c r="JN10" s="33">
        <v>102572.0</v>
      </c>
      <c r="JO10" s="31">
        <f t="shared" si="141"/>
        <v>167025</v>
      </c>
      <c r="JP10" s="32">
        <v>56740.0</v>
      </c>
      <c r="JQ10" s="33">
        <v>110285.0</v>
      </c>
      <c r="JR10" s="31">
        <f t="shared" si="142"/>
        <v>159427</v>
      </c>
      <c r="JS10" s="32">
        <v>82395.0</v>
      </c>
      <c r="JT10" s="32">
        <v>77032.0</v>
      </c>
      <c r="JU10" s="33">
        <v>809.0</v>
      </c>
      <c r="JV10" s="31">
        <f t="shared" si="143"/>
        <v>149504</v>
      </c>
      <c r="JW10" s="32">
        <v>74920.0</v>
      </c>
      <c r="JX10" s="33">
        <v>74584.0</v>
      </c>
      <c r="JY10" s="31">
        <f t="shared" si="144"/>
        <v>133080</v>
      </c>
      <c r="JZ10" s="32">
        <v>67182.0</v>
      </c>
      <c r="KA10" s="33">
        <v>65898.0</v>
      </c>
      <c r="KB10" s="31">
        <f t="shared" si="145"/>
        <v>131482</v>
      </c>
      <c r="KC10" s="32">
        <v>64411.0</v>
      </c>
      <c r="KD10" s="32">
        <v>67071.0</v>
      </c>
      <c r="KE10" s="33">
        <v>868.0</v>
      </c>
      <c r="KF10" s="31">
        <f t="shared" si="146"/>
        <v>120960</v>
      </c>
      <c r="KG10" s="32">
        <v>61927.0</v>
      </c>
      <c r="KH10" s="33">
        <v>59033.0</v>
      </c>
      <c r="KI10" s="31">
        <f t="shared" si="147"/>
        <v>96009</v>
      </c>
      <c r="KJ10" s="32">
        <v>45695.0</v>
      </c>
      <c r="KK10" s="33">
        <v>50314.0</v>
      </c>
      <c r="KL10" s="31">
        <f t="shared" si="148"/>
        <v>98632</v>
      </c>
      <c r="KM10" s="32">
        <v>47844.0</v>
      </c>
      <c r="KN10" s="33">
        <v>50788.0</v>
      </c>
      <c r="KO10" s="31">
        <f t="shared" si="149"/>
        <v>86981</v>
      </c>
      <c r="KP10" s="32">
        <v>42288.0</v>
      </c>
      <c r="KQ10" s="33">
        <v>44693.0</v>
      </c>
      <c r="KR10" s="31">
        <f t="shared" si="150"/>
        <v>60850</v>
      </c>
      <c r="KS10" s="32">
        <v>17364.0</v>
      </c>
      <c r="KT10" s="32">
        <v>43486.0</v>
      </c>
      <c r="KU10" s="32">
        <v>16558.0</v>
      </c>
      <c r="KV10" s="33">
        <v>3337.0</v>
      </c>
      <c r="KW10" s="31">
        <f t="shared" si="151"/>
        <v>77714</v>
      </c>
      <c r="KX10" s="32">
        <v>34997.0</v>
      </c>
      <c r="KY10" s="32">
        <v>42717.0</v>
      </c>
      <c r="KZ10" s="33">
        <v>2615.0</v>
      </c>
      <c r="LA10" s="31">
        <f t="shared" si="152"/>
        <v>63608</v>
      </c>
      <c r="LB10" s="32">
        <v>33249.0</v>
      </c>
      <c r="LC10" s="32">
        <v>30359.0</v>
      </c>
      <c r="LD10" s="33">
        <v>3161.0</v>
      </c>
      <c r="LE10" s="31">
        <f t="shared" si="153"/>
        <v>57369</v>
      </c>
      <c r="LF10" s="32">
        <v>27051.0</v>
      </c>
      <c r="LG10" s="32">
        <v>30318.0</v>
      </c>
      <c r="LH10" s="33">
        <v>5005.0</v>
      </c>
      <c r="LI10" s="31">
        <f t="shared" si="154"/>
        <v>62673</v>
      </c>
      <c r="LJ10" s="32">
        <v>29841.0</v>
      </c>
      <c r="LK10" s="32">
        <v>32832.0</v>
      </c>
      <c r="LL10" s="33">
        <v>1943.0</v>
      </c>
      <c r="LM10" s="31">
        <f t="shared" si="155"/>
        <v>56879</v>
      </c>
      <c r="LN10" s="32">
        <v>25281.0</v>
      </c>
      <c r="LO10" s="33">
        <v>31598.0</v>
      </c>
      <c r="LP10" s="31">
        <f t="shared" si="83"/>
        <v>38093</v>
      </c>
      <c r="LQ10" s="32">
        <v>19294.0</v>
      </c>
      <c r="LR10" s="32">
        <v>18799.0</v>
      </c>
      <c r="LS10" s="31">
        <f t="shared" si="156"/>
        <v>29424</v>
      </c>
      <c r="LT10" s="32">
        <v>11269.0</v>
      </c>
      <c r="LU10" s="32">
        <v>18155.0</v>
      </c>
      <c r="LV10" s="32">
        <v>3409.0</v>
      </c>
      <c r="LW10" s="31">
        <f t="shared" si="157"/>
        <v>18277</v>
      </c>
      <c r="LX10" s="32">
        <v>4448.0</v>
      </c>
      <c r="LY10" s="33">
        <v>13829.0</v>
      </c>
      <c r="LZ10" s="14"/>
      <c r="MA10" s="40">
        <f t="shared" si="158"/>
        <v>6.028326758</v>
      </c>
      <c r="MB10" s="40">
        <f t="shared" si="159"/>
        <v>6.808487057</v>
      </c>
      <c r="MC10" s="40">
        <f t="shared" si="160"/>
        <v>7.630017731</v>
      </c>
      <c r="MD10" s="40">
        <f t="shared" si="161"/>
        <v>6.519078822</v>
      </c>
      <c r="ME10" s="40">
        <f t="shared" si="162"/>
        <v>8.985930044</v>
      </c>
      <c r="MF10" s="40">
        <f t="shared" si="163"/>
        <v>5.628243563</v>
      </c>
      <c r="MG10" s="40">
        <f t="shared" si="164"/>
        <v>0.6701976457</v>
      </c>
      <c r="MH10" s="40">
        <f t="shared" si="165"/>
        <v>1.320408214</v>
      </c>
      <c r="MI10" s="40">
        <f t="shared" si="166"/>
        <v>-1.82954902</v>
      </c>
      <c r="MJ10" s="40">
        <f t="shared" si="167"/>
        <v>-0.2518548811</v>
      </c>
      <c r="MK10" s="40">
        <f t="shared" si="168"/>
        <v>-3.662302379</v>
      </c>
      <c r="ML10" s="40">
        <f t="shared" si="169"/>
        <v>2.444373578</v>
      </c>
      <c r="MM10" s="40">
        <f t="shared" si="170"/>
        <v>3.157409928</v>
      </c>
      <c r="MN10" s="40">
        <f t="shared" si="171"/>
        <v>6.417820427</v>
      </c>
      <c r="MO10" s="40">
        <f t="shared" si="172"/>
        <v>3.563314689</v>
      </c>
      <c r="MP10" s="40">
        <f t="shared" si="173"/>
        <v>-5.980715226</v>
      </c>
      <c r="MQ10" s="40">
        <f t="shared" si="174"/>
        <v>-0.4677421271</v>
      </c>
      <c r="MR10" s="40">
        <f t="shared" si="175"/>
        <v>-3.209028087</v>
      </c>
      <c r="MS10" s="40">
        <f t="shared" si="176"/>
        <v>-1.07182375</v>
      </c>
      <c r="MT10" s="40">
        <f t="shared" si="177"/>
        <v>-1.420204357</v>
      </c>
      <c r="MU10" s="40">
        <f t="shared" si="178"/>
        <v>-4.63203995</v>
      </c>
      <c r="MV10" s="40">
        <f t="shared" si="179"/>
        <v>-9.744456107</v>
      </c>
      <c r="MW10" s="40">
        <f t="shared" si="180"/>
        <v>4.737990005</v>
      </c>
      <c r="MX10" s="40">
        <f t="shared" si="181"/>
        <v>-3.878243573</v>
      </c>
      <c r="MY10" s="40">
        <f t="shared" si="182"/>
        <v>-1.622627885</v>
      </c>
      <c r="MZ10" s="40">
        <f t="shared" si="183"/>
        <v>-3.274137712</v>
      </c>
      <c r="NA10" s="40">
        <f t="shared" si="184"/>
        <v>-12.1615954</v>
      </c>
      <c r="NB10" s="40">
        <f t="shared" si="185"/>
        <v>-7.820124277</v>
      </c>
      <c r="NC10" s="40">
        <f t="shared" si="186"/>
        <v>-0.3602100289</v>
      </c>
      <c r="ND10" s="40">
        <f t="shared" si="187"/>
        <v>-4.931935917</v>
      </c>
      <c r="NE10" s="40">
        <f t="shared" si="188"/>
        <v>-13.82198542</v>
      </c>
      <c r="NF10" s="40">
        <f t="shared" si="189"/>
        <v>-0.00770505143</v>
      </c>
      <c r="NG10" s="40">
        <f t="shared" si="190"/>
        <v>-0.3180225059</v>
      </c>
      <c r="NH10" s="40">
        <f t="shared" si="191"/>
        <v>0.1877858918</v>
      </c>
      <c r="NI10" s="40">
        <f t="shared" si="192"/>
        <v>-0.9605765289</v>
      </c>
      <c r="NJ10" s="40">
        <f t="shared" si="193"/>
        <v>-0.3219888951</v>
      </c>
      <c r="NK10" s="40">
        <f t="shared" si="194"/>
        <v>3.532230026</v>
      </c>
      <c r="NL10" s="40">
        <f t="shared" si="195"/>
        <v>1.170717158</v>
      </c>
      <c r="NM10" s="40">
        <f t="shared" si="196"/>
        <v>3.659027094</v>
      </c>
      <c r="NN10" s="40">
        <f t="shared" si="197"/>
        <v>-14.14402438</v>
      </c>
      <c r="NO10" s="40">
        <f t="shared" si="198"/>
        <v>-12.75190947</v>
      </c>
      <c r="NP10" s="40">
        <f t="shared" si="199"/>
        <v>-1.396363353</v>
      </c>
      <c r="NQ10" s="40">
        <f t="shared" si="200"/>
        <v>-0.1779025348</v>
      </c>
      <c r="NR10" s="40">
        <f t="shared" si="201"/>
        <v>-3.132730544</v>
      </c>
      <c r="NS10" s="40">
        <f t="shared" si="202"/>
        <v>-2.519249606</v>
      </c>
      <c r="NT10" s="40">
        <f t="shared" si="203"/>
        <v>-0.2191812174</v>
      </c>
      <c r="NU10" s="40">
        <f t="shared" si="204"/>
        <v>-21.41495565</v>
      </c>
      <c r="NV10" s="40">
        <f t="shared" si="205"/>
        <v>-31.8147963</v>
      </c>
    </row>
    <row r="11">
      <c r="A11" s="67" t="s">
        <v>163</v>
      </c>
      <c r="B11" s="42">
        <f t="shared" si="3"/>
        <v>55.99862144</v>
      </c>
      <c r="C11" s="43">
        <f t="shared" si="4"/>
        <v>44.00137856</v>
      </c>
      <c r="D11" s="44" t="str">
        <f t="shared" si="84"/>
        <v>D+</v>
      </c>
      <c r="E11" s="45">
        <f t="shared" si="85"/>
        <v>4.885400684</v>
      </c>
      <c r="F11" s="42">
        <f t="shared" si="5"/>
        <v>59.44695492</v>
      </c>
      <c r="G11" s="43">
        <f t="shared" si="6"/>
        <v>40.55304508</v>
      </c>
      <c r="H11" s="44" t="str">
        <f t="shared" si="86"/>
        <v>D+</v>
      </c>
      <c r="I11" s="45">
        <f t="shared" si="87"/>
        <v>7.482435602</v>
      </c>
      <c r="J11" s="42">
        <f t="shared" si="7"/>
        <v>62.63813865</v>
      </c>
      <c r="K11" s="43">
        <f t="shared" si="8"/>
        <v>37.36186135</v>
      </c>
      <c r="L11" s="44" t="str">
        <f t="shared" si="88"/>
        <v>D+</v>
      </c>
      <c r="M11" s="45">
        <f t="shared" si="89"/>
        <v>8.949794359</v>
      </c>
      <c r="N11" s="42">
        <f t="shared" si="9"/>
        <v>53.83150625</v>
      </c>
      <c r="O11" s="43">
        <f t="shared" si="10"/>
        <v>46.16849375</v>
      </c>
      <c r="P11" s="44" t="str">
        <f t="shared" si="90"/>
        <v>D+</v>
      </c>
      <c r="Q11" s="45">
        <f t="shared" si="91"/>
        <v>5.075637506</v>
      </c>
      <c r="R11" s="42">
        <f t="shared" si="11"/>
        <v>56.74006479</v>
      </c>
      <c r="S11" s="43">
        <f t="shared" si="12"/>
        <v>43.25993521</v>
      </c>
      <c r="T11" s="44" t="str">
        <f t="shared" si="92"/>
        <v>D+</v>
      </c>
      <c r="U11" s="45">
        <f t="shared" si="93"/>
        <v>6.47033678</v>
      </c>
      <c r="V11" s="42">
        <f t="shared" si="13"/>
        <v>58.62365663</v>
      </c>
      <c r="W11" s="43">
        <f t="shared" si="14"/>
        <v>41.37634337</v>
      </c>
      <c r="X11" s="44" t="str">
        <f t="shared" si="94"/>
        <v>D+</v>
      </c>
      <c r="Y11" s="45">
        <f t="shared" si="95"/>
        <v>3.888393313</v>
      </c>
      <c r="Z11" s="42">
        <f t="shared" si="15"/>
        <v>55.1979927</v>
      </c>
      <c r="AA11" s="43">
        <f t="shared" si="16"/>
        <v>44.8020073</v>
      </c>
      <c r="AB11" s="44" t="str">
        <f t="shared" si="96"/>
        <v>D+</v>
      </c>
      <c r="AC11" s="45">
        <f t="shared" si="97"/>
        <v>1.743073643</v>
      </c>
      <c r="AD11" s="42">
        <f t="shared" si="17"/>
        <v>43.7588104</v>
      </c>
      <c r="AE11" s="43">
        <f t="shared" si="18"/>
        <v>56.2411896</v>
      </c>
      <c r="AF11" s="44" t="str">
        <f t="shared" si="98"/>
        <v>R+</v>
      </c>
      <c r="AG11" s="45">
        <f t="shared" si="99"/>
        <v>2.339630925</v>
      </c>
      <c r="AH11" s="42">
        <f t="shared" si="19"/>
        <v>40.0463273</v>
      </c>
      <c r="AI11" s="43">
        <f t="shared" si="20"/>
        <v>59.9536727</v>
      </c>
      <c r="AJ11" s="44" t="str">
        <f t="shared" si="100"/>
        <v>R+</v>
      </c>
      <c r="AK11" s="45">
        <f t="shared" si="101"/>
        <v>0.7840529557</v>
      </c>
      <c r="AL11" s="42">
        <f t="shared" si="21"/>
        <v>48.73321475</v>
      </c>
      <c r="AM11" s="43">
        <f t="shared" si="22"/>
        <v>51.26678525</v>
      </c>
      <c r="AN11" s="44" t="str">
        <f t="shared" si="102"/>
        <v>D+</v>
      </c>
      <c r="AO11" s="45">
        <f t="shared" si="103"/>
        <v>4.038556191</v>
      </c>
      <c r="AP11" s="42">
        <f t="shared" si="23"/>
        <v>52.74602348</v>
      </c>
      <c r="AQ11" s="43">
        <f t="shared" si="24"/>
        <v>47.25397652</v>
      </c>
      <c r="AR11" s="44" t="str">
        <f t="shared" si="104"/>
        <v>D+</v>
      </c>
      <c r="AS11" s="45">
        <f t="shared" si="105"/>
        <v>1.69373781</v>
      </c>
      <c r="AT11" s="42">
        <f t="shared" si="25"/>
        <v>39.66772696</v>
      </c>
      <c r="AU11" s="43">
        <f t="shared" si="26"/>
        <v>60.33227304</v>
      </c>
      <c r="AV11" s="44" t="str">
        <f t="shared" si="106"/>
        <v>D+</v>
      </c>
      <c r="AW11" s="45">
        <f t="shared" si="107"/>
        <v>1.453836853</v>
      </c>
      <c r="AX11" s="42">
        <f t="shared" si="27"/>
        <v>61.11304798</v>
      </c>
      <c r="AY11" s="43">
        <f t="shared" si="28"/>
        <v>38.88695202</v>
      </c>
      <c r="AZ11" s="44" t="str">
        <f t="shared" si="108"/>
        <v>R+</v>
      </c>
      <c r="BA11" s="45">
        <f t="shared" si="109"/>
        <v>0.3482704796</v>
      </c>
      <c r="BB11" s="42">
        <f t="shared" si="29"/>
        <v>50.82081822</v>
      </c>
      <c r="BC11" s="43">
        <f t="shared" si="30"/>
        <v>49.17918178</v>
      </c>
      <c r="BD11" s="44" t="str">
        <f t="shared" si="110"/>
        <v>D+</v>
      </c>
      <c r="BE11" s="45">
        <f t="shared" si="111"/>
        <v>0.653476775</v>
      </c>
      <c r="BF11" s="42">
        <f t="shared" si="207"/>
        <v>44.7497718</v>
      </c>
      <c r="BG11" s="43">
        <f t="shared" si="208"/>
        <v>55.2502282</v>
      </c>
      <c r="BH11" s="44" t="str">
        <f t="shared" si="209"/>
        <v>D+</v>
      </c>
      <c r="BI11" s="45">
        <f t="shared" si="210"/>
        <v>2.5014232</v>
      </c>
      <c r="BJ11" s="42">
        <f t="shared" si="211"/>
        <v>48.05507169</v>
      </c>
      <c r="BK11" s="43">
        <f t="shared" si="212"/>
        <v>51.94492831</v>
      </c>
      <c r="BL11" s="44" t="str">
        <f t="shared" si="213"/>
        <v>D+</v>
      </c>
      <c r="BM11" s="45">
        <f t="shared" si="214"/>
        <v>3.506960633</v>
      </c>
      <c r="BN11" s="42">
        <f t="shared" si="215"/>
        <v>54.57078126</v>
      </c>
      <c r="BO11" s="43">
        <f t="shared" si="216"/>
        <v>45.42921874</v>
      </c>
      <c r="BP11" s="44" t="str">
        <f t="shared" si="217"/>
        <v>D+</v>
      </c>
      <c r="BQ11" s="45">
        <f t="shared" si="218"/>
        <v>0.7969798542</v>
      </c>
      <c r="BR11" s="42">
        <f t="shared" si="219"/>
        <v>54.83648072</v>
      </c>
      <c r="BS11" s="43">
        <f t="shared" si="220"/>
        <v>45.16351928</v>
      </c>
      <c r="BT11" s="44" t="str">
        <f t="shared" si="221"/>
        <v>R+</v>
      </c>
      <c r="BU11" s="45">
        <f t="shared" si="222"/>
        <v>0.1633449089</v>
      </c>
      <c r="BV11" s="42">
        <f t="shared" si="223"/>
        <v>54.91027116</v>
      </c>
      <c r="BW11" s="43">
        <f t="shared" si="224"/>
        <v>45.08972884</v>
      </c>
      <c r="BX11" s="44" t="str">
        <f t="shared" si="225"/>
        <v>R+</v>
      </c>
      <c r="BY11" s="45">
        <f t="shared" si="226"/>
        <v>7.548782144</v>
      </c>
      <c r="BZ11" s="42">
        <f t="shared" si="227"/>
        <v>48.76382505</v>
      </c>
      <c r="CA11" s="43">
        <f t="shared" si="228"/>
        <v>51.23617495</v>
      </c>
      <c r="CB11" s="44" t="str">
        <f t="shared" si="229"/>
        <v>R+</v>
      </c>
      <c r="CC11" s="45">
        <f t="shared" si="230"/>
        <v>10.38524678</v>
      </c>
      <c r="CD11" s="42">
        <f t="shared" si="231"/>
        <v>34.73171379</v>
      </c>
      <c r="CE11" s="43">
        <f t="shared" si="232"/>
        <v>65.26828621</v>
      </c>
      <c r="CF11" s="44" t="str">
        <f t="shared" si="233"/>
        <v>R+</v>
      </c>
      <c r="CG11" s="45">
        <f t="shared" si="234"/>
        <v>6.47034643</v>
      </c>
      <c r="CH11" s="42">
        <f t="shared" si="235"/>
        <v>43.02191465</v>
      </c>
      <c r="CI11" s="43">
        <f t="shared" si="236"/>
        <v>56.97808535</v>
      </c>
      <c r="CJ11" s="44" t="str">
        <f t="shared" si="237"/>
        <v>D+</v>
      </c>
      <c r="CK11" s="45">
        <f t="shared" si="238"/>
        <v>6.903531546</v>
      </c>
      <c r="CL11" s="42">
        <f t="shared" si="239"/>
        <v>48.76093294</v>
      </c>
      <c r="CM11" s="43">
        <f t="shared" si="240"/>
        <v>51.23906706</v>
      </c>
      <c r="CN11" s="44" t="str">
        <f t="shared" si="241"/>
        <v>R+</v>
      </c>
      <c r="CO11" s="45">
        <f t="shared" si="242"/>
        <v>2.88256977</v>
      </c>
      <c r="CP11" s="42">
        <f t="shared" si="243"/>
        <v>46.85674223</v>
      </c>
      <c r="CQ11" s="43">
        <f t="shared" si="244"/>
        <v>53.14325777</v>
      </c>
      <c r="CR11" s="44" t="str">
        <f t="shared" si="245"/>
        <v>D+</v>
      </c>
      <c r="CS11" s="45">
        <f t="shared" si="246"/>
        <v>1.362058147</v>
      </c>
      <c r="CT11" s="42">
        <f t="shared" si="247"/>
        <v>44.93867881</v>
      </c>
      <c r="CU11" s="43">
        <f t="shared" si="248"/>
        <v>55.06132119</v>
      </c>
      <c r="CV11" s="44" t="str">
        <f t="shared" si="249"/>
        <v>D+</v>
      </c>
      <c r="CW11" s="45">
        <f t="shared" si="250"/>
        <v>4.953581551</v>
      </c>
      <c r="CX11" s="42">
        <f t="shared" si="251"/>
        <v>45.55053519</v>
      </c>
      <c r="CY11" s="43">
        <f t="shared" si="252"/>
        <v>54.44946481</v>
      </c>
      <c r="CZ11" s="44" t="str">
        <f t="shared" si="253"/>
        <v>R+</v>
      </c>
      <c r="DA11" s="45">
        <f t="shared" si="254"/>
        <v>1.29525573</v>
      </c>
      <c r="DB11" s="42">
        <f t="shared" si="255"/>
        <v>44.76555748</v>
      </c>
      <c r="DC11" s="43">
        <f t="shared" si="256"/>
        <v>55.23444252</v>
      </c>
      <c r="DD11" s="44" t="str">
        <f t="shared" si="257"/>
        <v>R+</v>
      </c>
      <c r="DE11" s="45">
        <f t="shared" si="258"/>
        <v>3.027390378</v>
      </c>
      <c r="DF11" s="42">
        <f t="shared" si="259"/>
        <v>55.89837897</v>
      </c>
      <c r="DG11" s="43">
        <f t="shared" si="260"/>
        <v>44.10162103</v>
      </c>
      <c r="DH11" s="44" t="str">
        <f t="shared" si="261"/>
        <v>D+</v>
      </c>
      <c r="DI11" s="45">
        <f t="shared" si="262"/>
        <v>5.467984886</v>
      </c>
      <c r="DJ11" s="42">
        <f t="shared" si="263"/>
        <v>56.69341357</v>
      </c>
      <c r="DK11" s="43">
        <f t="shared" si="264"/>
        <v>43.30658643</v>
      </c>
      <c r="DL11" s="44" t="str">
        <f t="shared" si="265"/>
        <v>D+</v>
      </c>
      <c r="DM11" s="45">
        <f t="shared" si="266"/>
        <v>6.398782874</v>
      </c>
      <c r="DN11" s="42">
        <f t="shared" si="267"/>
        <v>51.76105561</v>
      </c>
      <c r="DO11" s="43">
        <f t="shared" si="268"/>
        <v>48.23894439</v>
      </c>
      <c r="DP11" s="44" t="str">
        <f t="shared" si="269"/>
        <v>D+</v>
      </c>
      <c r="DQ11" s="45">
        <f t="shared" si="270"/>
        <v>1.812024388</v>
      </c>
      <c r="DR11" s="42">
        <f t="shared" si="287"/>
        <v>55.44689844</v>
      </c>
      <c r="DS11" s="43">
        <f t="shared" si="288"/>
        <v>44.55310156</v>
      </c>
      <c r="DT11" s="44" t="str">
        <f t="shared" si="289"/>
        <v>D+</v>
      </c>
      <c r="DU11" s="45">
        <f t="shared" si="290"/>
        <v>3.928646315</v>
      </c>
      <c r="DV11" s="42">
        <f t="shared" si="291"/>
        <v>47.83444267</v>
      </c>
      <c r="DW11" s="43">
        <f t="shared" si="292"/>
        <v>52.16555733</v>
      </c>
      <c r="DX11" s="44" t="str">
        <f t="shared" si="293"/>
        <v>D+</v>
      </c>
      <c r="DY11" s="45">
        <f t="shared" si="294"/>
        <v>3.772176351</v>
      </c>
      <c r="DZ11" s="42">
        <f t="shared" si="295"/>
        <v>59.00059232</v>
      </c>
      <c r="EA11" s="43">
        <f t="shared" si="296"/>
        <v>40.99940768</v>
      </c>
      <c r="EB11" s="44" t="str">
        <f t="shared" si="297"/>
        <v>D+</v>
      </c>
      <c r="EC11" s="45">
        <f t="shared" si="298"/>
        <v>11.66372573</v>
      </c>
      <c r="ED11" s="42">
        <f t="shared" si="299"/>
        <v>51.80829689</v>
      </c>
      <c r="EE11" s="43">
        <f t="shared" si="300"/>
        <v>48.19170311</v>
      </c>
      <c r="EF11" s="44" t="str">
        <f t="shared" si="301"/>
        <v>D+</v>
      </c>
      <c r="EG11" s="45">
        <f t="shared" si="302"/>
        <v>6.849809816</v>
      </c>
      <c r="EH11" s="42">
        <f t="shared" si="303"/>
        <v>50.09911982</v>
      </c>
      <c r="EI11" s="43">
        <f t="shared" si="304"/>
        <v>49.90088018</v>
      </c>
      <c r="EJ11" s="44" t="str">
        <f t="shared" si="305"/>
        <v>W+</v>
      </c>
      <c r="EK11" s="45">
        <f t="shared" si="306"/>
        <v>3.568970364</v>
      </c>
      <c r="EL11" s="42">
        <f t="shared" si="307"/>
        <v>47.85425101</v>
      </c>
      <c r="EM11" s="43">
        <f t="shared" si="308"/>
        <v>52.14574899</v>
      </c>
      <c r="EN11" s="50" t="str">
        <f t="shared" si="309"/>
        <v>D+</v>
      </c>
      <c r="EO11" s="45">
        <f t="shared" si="310"/>
        <v>0.5237050637</v>
      </c>
      <c r="EP11" s="42">
        <f t="shared" si="311"/>
        <v>48.77052528</v>
      </c>
      <c r="EQ11" s="43">
        <f t="shared" si="312"/>
        <v>51.22947472</v>
      </c>
      <c r="ER11" s="44" t="str">
        <f t="shared" si="313"/>
        <v>W+</v>
      </c>
      <c r="ES11" s="45">
        <f t="shared" si="314"/>
        <v>1.976010248</v>
      </c>
      <c r="ET11" s="42">
        <f t="shared" si="315"/>
        <v>44.94879601</v>
      </c>
      <c r="EU11" s="43">
        <f t="shared" si="316"/>
        <v>55.05120399</v>
      </c>
      <c r="EV11" s="44" t="str">
        <f t="shared" si="317"/>
        <v>W+</v>
      </c>
      <c r="EW11" s="45">
        <f t="shared" si="318"/>
        <v>2.01743754</v>
      </c>
      <c r="EX11" s="42">
        <f t="shared" si="319"/>
        <v>46.72665917</v>
      </c>
      <c r="EY11" s="43">
        <f t="shared" si="320"/>
        <v>53.27334083</v>
      </c>
      <c r="EZ11" s="44" t="str">
        <f t="shared" si="321"/>
        <v>W+</v>
      </c>
      <c r="FA11" s="45">
        <f t="shared" si="322"/>
        <v>4.142247721</v>
      </c>
      <c r="FB11" s="42">
        <f t="shared" si="323"/>
        <v>49.01025519</v>
      </c>
      <c r="FC11" s="43">
        <f t="shared" si="324"/>
        <v>50.98974481</v>
      </c>
      <c r="FD11" s="51"/>
      <c r="FE11" s="44" t="str">
        <f t="shared" si="325"/>
        <v>R+</v>
      </c>
      <c r="FF11" s="45">
        <f t="shared" si="326"/>
        <v>10.70336822</v>
      </c>
      <c r="FG11" s="69" t="s">
        <v>164</v>
      </c>
      <c r="FH11" s="62"/>
      <c r="FI11" s="62"/>
      <c r="FJ11" s="63"/>
      <c r="FK11" s="14"/>
      <c r="FL11" s="31">
        <f t="shared" si="112"/>
        <v>420730</v>
      </c>
      <c r="FM11" s="52">
        <v>235603.0</v>
      </c>
      <c r="FN11" s="53">
        <v>185127.0</v>
      </c>
      <c r="FO11" s="31">
        <f t="shared" si="113"/>
        <v>408068</v>
      </c>
      <c r="FP11" s="32">
        <v>242584.0</v>
      </c>
      <c r="FQ11" s="33">
        <v>165484.0</v>
      </c>
      <c r="FR11" s="31">
        <f t="shared" si="114"/>
        <v>407833</v>
      </c>
      <c r="FS11" s="32">
        <v>255459.0</v>
      </c>
      <c r="FT11" s="33">
        <v>152374.0</v>
      </c>
      <c r="FU11" s="31">
        <f t="shared" si="115"/>
        <v>371812</v>
      </c>
      <c r="FV11" s="32">
        <v>200152.0</v>
      </c>
      <c r="FW11" s="33">
        <v>171660.0</v>
      </c>
      <c r="FX11" s="31">
        <f t="shared" si="116"/>
        <v>317356</v>
      </c>
      <c r="FY11" s="32">
        <v>180068.0</v>
      </c>
      <c r="FZ11" s="32">
        <v>137288.0</v>
      </c>
      <c r="GA11" s="33">
        <v>8307.0</v>
      </c>
      <c r="GB11" s="31">
        <f t="shared" si="117"/>
        <v>239417</v>
      </c>
      <c r="GC11" s="32">
        <v>140355.0</v>
      </c>
      <c r="GD11" s="32">
        <v>99062.0</v>
      </c>
      <c r="GE11" s="33">
        <v>28719.0</v>
      </c>
      <c r="GF11" s="31">
        <f t="shared" si="118"/>
        <v>228367</v>
      </c>
      <c r="GG11" s="32">
        <v>126054.0</v>
      </c>
      <c r="GH11" s="32">
        <v>102313.0</v>
      </c>
      <c r="GI11" s="33">
        <v>59213.0</v>
      </c>
      <c r="GJ11" s="31">
        <f t="shared" si="119"/>
        <v>248286</v>
      </c>
      <c r="GK11" s="32">
        <v>108647.0</v>
      </c>
      <c r="GL11" s="33">
        <v>139639.0</v>
      </c>
      <c r="GM11" s="31">
        <f t="shared" si="120"/>
        <v>253846</v>
      </c>
      <c r="GN11" s="32">
        <v>101656.0</v>
      </c>
      <c r="GO11" s="33">
        <v>152190.0</v>
      </c>
      <c r="GP11" s="31">
        <f t="shared" si="121"/>
        <v>217006</v>
      </c>
      <c r="GQ11" s="32">
        <v>105754.0</v>
      </c>
      <c r="GR11" s="32">
        <v>111252.0</v>
      </c>
      <c r="GS11" s="33">
        <v>16288.0</v>
      </c>
      <c r="GT11" s="31">
        <f t="shared" si="122"/>
        <v>232427</v>
      </c>
      <c r="GU11" s="32">
        <v>122596.0</v>
      </c>
      <c r="GV11" s="33">
        <v>109831.0</v>
      </c>
      <c r="GW11" s="31">
        <f t="shared" si="123"/>
        <v>232640</v>
      </c>
      <c r="GX11" s="32">
        <v>92283.0</v>
      </c>
      <c r="GY11" s="33">
        <v>140357.0</v>
      </c>
      <c r="GZ11" s="31">
        <f t="shared" si="124"/>
        <v>185908</v>
      </c>
      <c r="HA11" s="32">
        <v>89194.0</v>
      </c>
      <c r="HB11" s="32">
        <v>96714.0</v>
      </c>
      <c r="HC11" s="33">
        <v>28459.0</v>
      </c>
      <c r="HD11" s="31">
        <f t="shared" si="125"/>
        <v>200782</v>
      </c>
      <c r="HE11" s="32">
        <v>122704.0</v>
      </c>
      <c r="HF11" s="33">
        <v>78078.0</v>
      </c>
      <c r="HG11" s="31">
        <f t="shared" si="126"/>
        <v>195963</v>
      </c>
      <c r="HH11" s="32">
        <v>99590.0</v>
      </c>
      <c r="HI11" s="32">
        <v>96373.0</v>
      </c>
      <c r="HJ11" s="33">
        <v>720.0</v>
      </c>
      <c r="HK11" s="31">
        <f t="shared" si="127"/>
        <v>177478</v>
      </c>
      <c r="HL11" s="32">
        <v>79421.0</v>
      </c>
      <c r="HM11" s="32">
        <v>98057.0</v>
      </c>
      <c r="HN11" s="33">
        <v>510.0</v>
      </c>
      <c r="HO11" s="31">
        <f t="shared" si="128"/>
        <v>173374</v>
      </c>
      <c r="HP11" s="32">
        <v>83315.0</v>
      </c>
      <c r="HQ11" s="33">
        <v>90059.0</v>
      </c>
      <c r="HR11" s="31">
        <f t="shared" si="206"/>
        <v>137401</v>
      </c>
      <c r="HS11" s="34">
        <v>67813.0</v>
      </c>
      <c r="HT11" s="32">
        <v>69588.0</v>
      </c>
      <c r="HU11" s="32">
        <v>0.0</v>
      </c>
      <c r="HV11" s="33">
        <v>1050.0</v>
      </c>
      <c r="HW11" s="31">
        <f t="shared" si="129"/>
        <v>124913</v>
      </c>
      <c r="HX11" s="32">
        <v>68166.0</v>
      </c>
      <c r="HY11" s="33">
        <v>56747.0</v>
      </c>
      <c r="HZ11" s="31">
        <f t="shared" si="130"/>
        <v>136039</v>
      </c>
      <c r="IA11" s="32">
        <v>74599.0</v>
      </c>
      <c r="IB11" s="33">
        <v>61440.0</v>
      </c>
      <c r="IC11" s="31">
        <f t="shared" si="131"/>
        <v>126938</v>
      </c>
      <c r="ID11" s="32">
        <v>69702.0</v>
      </c>
      <c r="IE11" s="33">
        <v>57236.0</v>
      </c>
      <c r="IF11" s="31">
        <f t="shared" si="132"/>
        <v>111392</v>
      </c>
      <c r="IG11" s="32">
        <v>54319.0</v>
      </c>
      <c r="IH11" s="32">
        <v>57073.0</v>
      </c>
      <c r="II11" s="33">
        <v>1376.0</v>
      </c>
      <c r="IJ11" s="31">
        <f t="shared" si="133"/>
        <v>105503</v>
      </c>
      <c r="IK11" s="32">
        <v>36643.0</v>
      </c>
      <c r="IL11" s="33">
        <v>68860.0</v>
      </c>
      <c r="IM11" s="31">
        <f t="shared" si="134"/>
        <v>85886</v>
      </c>
      <c r="IN11" s="32">
        <v>33445.0</v>
      </c>
      <c r="IO11" s="32">
        <v>52441.0</v>
      </c>
      <c r="IP11" s="33">
        <v>4979.0</v>
      </c>
      <c r="IQ11" s="31">
        <f t="shared" si="135"/>
        <v>92769</v>
      </c>
      <c r="IR11" s="32">
        <v>39911.0</v>
      </c>
      <c r="IS11" s="32">
        <v>52858.0</v>
      </c>
      <c r="IT11" s="33">
        <v>988.0</v>
      </c>
      <c r="IU11" s="31">
        <f t="shared" si="136"/>
        <v>50764</v>
      </c>
      <c r="IV11" s="32">
        <v>24753.0</v>
      </c>
      <c r="IW11" s="32">
        <v>26011.0</v>
      </c>
      <c r="IX11" s="33">
        <v>480.0</v>
      </c>
      <c r="IY11" s="31">
        <f t="shared" si="137"/>
        <v>38629</v>
      </c>
      <c r="IZ11" s="34">
        <v>22631.0</v>
      </c>
      <c r="JA11" s="32">
        <v>15998.0</v>
      </c>
      <c r="JB11" s="32">
        <v>8886.0</v>
      </c>
      <c r="JC11" s="33">
        <v>556.0</v>
      </c>
      <c r="JD11" s="31">
        <f t="shared" si="138"/>
        <v>47069</v>
      </c>
      <c r="JE11" s="32">
        <v>22055.0</v>
      </c>
      <c r="JF11" s="32">
        <v>25014.0</v>
      </c>
      <c r="JG11" s="33">
        <v>239.0</v>
      </c>
      <c r="JH11" s="31">
        <f t="shared" si="139"/>
        <v>43052</v>
      </c>
      <c r="JI11" s="32">
        <v>19347.0</v>
      </c>
      <c r="JJ11" s="32">
        <v>23705.0</v>
      </c>
      <c r="JK11" s="33">
        <v>146.0</v>
      </c>
      <c r="JL11" s="31">
        <f t="shared" si="140"/>
        <v>41387</v>
      </c>
      <c r="JM11" s="32">
        <v>18852.0</v>
      </c>
      <c r="JN11" s="33">
        <v>22535.0</v>
      </c>
      <c r="JO11" s="31">
        <f t="shared" si="141"/>
        <v>37024</v>
      </c>
      <c r="JP11" s="32">
        <v>16574.0</v>
      </c>
      <c r="JQ11" s="33">
        <v>20450.0</v>
      </c>
      <c r="JR11" s="31">
        <f t="shared" si="142"/>
        <v>36658</v>
      </c>
      <c r="JS11" s="32">
        <v>18581.0</v>
      </c>
      <c r="JT11" s="32">
        <v>18077.0</v>
      </c>
      <c r="JU11" s="33">
        <v>0.0</v>
      </c>
      <c r="JV11" s="31">
        <f t="shared" si="143"/>
        <v>29364</v>
      </c>
      <c r="JW11" s="32">
        <v>16414.0</v>
      </c>
      <c r="JX11" s="33">
        <v>12950.0</v>
      </c>
      <c r="JY11" s="31">
        <f t="shared" si="144"/>
        <v>29910</v>
      </c>
      <c r="JZ11" s="32">
        <v>16957.0</v>
      </c>
      <c r="KA11" s="33">
        <v>12953.0</v>
      </c>
      <c r="KB11" s="31">
        <f t="shared" si="145"/>
        <v>29329</v>
      </c>
      <c r="KC11" s="32">
        <v>15181.0</v>
      </c>
      <c r="KD11" s="32">
        <v>14148.0</v>
      </c>
      <c r="KE11" s="33">
        <v>129.0</v>
      </c>
      <c r="KF11" s="31">
        <f t="shared" si="146"/>
        <v>24133</v>
      </c>
      <c r="KG11" s="32">
        <v>13381.0</v>
      </c>
      <c r="KH11" s="33">
        <v>10752.0</v>
      </c>
      <c r="KI11" s="31">
        <f t="shared" si="147"/>
        <v>21334</v>
      </c>
      <c r="KJ11" s="32">
        <v>10205.0</v>
      </c>
      <c r="KK11" s="33">
        <v>11129.0</v>
      </c>
      <c r="KL11" s="31">
        <f t="shared" si="148"/>
        <v>18571</v>
      </c>
      <c r="KM11" s="32">
        <v>10957.0</v>
      </c>
      <c r="KN11" s="33">
        <v>7614.0</v>
      </c>
      <c r="KO11" s="31">
        <f t="shared" si="149"/>
        <v>16922</v>
      </c>
      <c r="KP11" s="32">
        <v>8767.0</v>
      </c>
      <c r="KQ11" s="33">
        <v>8155.0</v>
      </c>
      <c r="KR11" s="31">
        <f t="shared" si="150"/>
        <v>4888</v>
      </c>
      <c r="KS11" s="32">
        <v>1066.0</v>
      </c>
      <c r="KT11" s="32">
        <v>3822.0</v>
      </c>
      <c r="KU11" s="32">
        <v>7339.0</v>
      </c>
      <c r="KV11" s="33">
        <v>3888.0</v>
      </c>
      <c r="KW11" s="31">
        <f t="shared" si="151"/>
        <v>8314</v>
      </c>
      <c r="KX11" s="32">
        <v>8004.0</v>
      </c>
      <c r="KY11" s="32">
        <v>310.0</v>
      </c>
      <c r="KZ11" s="33">
        <v>6275.0</v>
      </c>
      <c r="LA11" s="31">
        <f t="shared" si="152"/>
        <v>12611</v>
      </c>
      <c r="LB11" s="32">
        <v>6318.0</v>
      </c>
      <c r="LC11" s="32">
        <v>6293.0</v>
      </c>
      <c r="LD11" s="33">
        <v>62.0</v>
      </c>
      <c r="LE11" s="31">
        <f t="shared" si="153"/>
        <v>12350</v>
      </c>
      <c r="LF11" s="32">
        <v>5910.0</v>
      </c>
      <c r="LG11" s="32">
        <v>6440.0</v>
      </c>
      <c r="LH11" s="33">
        <v>82.0</v>
      </c>
      <c r="LI11" s="31">
        <f t="shared" si="154"/>
        <v>12241</v>
      </c>
      <c r="LJ11" s="32">
        <v>5970.0</v>
      </c>
      <c r="LK11" s="32">
        <v>6271.0</v>
      </c>
      <c r="LL11" s="33">
        <v>0.0</v>
      </c>
      <c r="LM11" s="31">
        <f t="shared" si="155"/>
        <v>10839</v>
      </c>
      <c r="LN11" s="32">
        <v>4872.0</v>
      </c>
      <c r="LO11" s="33">
        <v>5967.0</v>
      </c>
      <c r="LP11" s="31">
        <f t="shared" si="83"/>
        <v>8890</v>
      </c>
      <c r="LQ11" s="32">
        <v>4154.0</v>
      </c>
      <c r="LR11" s="32">
        <v>4736.0</v>
      </c>
      <c r="LS11" s="31">
        <f t="shared" si="156"/>
        <v>8386</v>
      </c>
      <c r="LT11" s="32">
        <v>4110.0</v>
      </c>
      <c r="LU11" s="32">
        <v>4276.0</v>
      </c>
      <c r="LV11" s="32">
        <v>0.0</v>
      </c>
      <c r="LW11" s="31">
        <f t="shared" si="157"/>
        <v>0</v>
      </c>
      <c r="LX11" s="32"/>
      <c r="LY11" s="33"/>
      <c r="LZ11" s="14"/>
      <c r="MA11" s="40">
        <f t="shared" si="158"/>
        <v>4.885400684</v>
      </c>
      <c r="MB11" s="40">
        <f t="shared" si="159"/>
        <v>7.482435602</v>
      </c>
      <c r="MC11" s="40">
        <f t="shared" si="160"/>
        <v>8.949794359</v>
      </c>
      <c r="MD11" s="40">
        <f t="shared" si="161"/>
        <v>5.075637506</v>
      </c>
      <c r="ME11" s="40">
        <f t="shared" si="162"/>
        <v>6.47033678</v>
      </c>
      <c r="MF11" s="40">
        <f t="shared" si="163"/>
        <v>3.888393313</v>
      </c>
      <c r="MG11" s="40">
        <f t="shared" si="164"/>
        <v>1.743073643</v>
      </c>
      <c r="MH11" s="40">
        <f t="shared" si="165"/>
        <v>-2.339630925</v>
      </c>
      <c r="MI11" s="40">
        <f t="shared" si="166"/>
        <v>-0.7840529557</v>
      </c>
      <c r="MJ11" s="40">
        <f t="shared" si="167"/>
        <v>4.038556191</v>
      </c>
      <c r="MK11" s="40">
        <f t="shared" si="168"/>
        <v>1.69373781</v>
      </c>
      <c r="ML11" s="40">
        <f t="shared" si="169"/>
        <v>1.453836853</v>
      </c>
      <c r="MM11" s="40">
        <f t="shared" si="170"/>
        <v>-1.616559399</v>
      </c>
      <c r="MN11" s="40">
        <f t="shared" si="171"/>
        <v>-0.3482704796</v>
      </c>
      <c r="MO11" s="40">
        <f t="shared" si="172"/>
        <v>0.653476775</v>
      </c>
      <c r="MP11" s="40">
        <f t="shared" si="173"/>
        <v>2.5014232</v>
      </c>
      <c r="MQ11" s="40">
        <f t="shared" si="174"/>
        <v>3.506960633</v>
      </c>
      <c r="MR11" s="40">
        <f t="shared" si="175"/>
        <v>-3.015450382</v>
      </c>
      <c r="MS11" s="40">
        <f t="shared" si="176"/>
        <v>0.7969798542</v>
      </c>
      <c r="MT11" s="40">
        <f t="shared" si="177"/>
        <v>-0.1633449089</v>
      </c>
      <c r="MU11" s="40">
        <f t="shared" si="178"/>
        <v>-7.548782144</v>
      </c>
      <c r="MV11" s="40">
        <f t="shared" si="179"/>
        <v>-10.38524678</v>
      </c>
      <c r="MW11" s="40">
        <f t="shared" si="180"/>
        <v>-6.47034643</v>
      </c>
      <c r="MX11" s="40">
        <f t="shared" si="181"/>
        <v>4.156278273</v>
      </c>
      <c r="MY11" s="40">
        <f t="shared" si="182"/>
        <v>6.903531546</v>
      </c>
      <c r="MZ11" s="40">
        <f t="shared" si="183"/>
        <v>-2.88256977</v>
      </c>
      <c r="NA11" s="40">
        <f t="shared" si="184"/>
        <v>-5.758601155</v>
      </c>
      <c r="NB11" s="40">
        <f t="shared" si="185"/>
        <v>1.362058147</v>
      </c>
      <c r="NC11" s="40">
        <f t="shared" si="186"/>
        <v>4.953581551</v>
      </c>
      <c r="ND11" s="40">
        <f t="shared" si="187"/>
        <v>-1.29525573</v>
      </c>
      <c r="NE11" s="40">
        <f t="shared" si="188"/>
        <v>-3.027390378</v>
      </c>
      <c r="NF11" s="40">
        <f t="shared" si="189"/>
        <v>-1.002230862</v>
      </c>
      <c r="NG11" s="40">
        <f t="shared" si="190"/>
        <v>5.467984886</v>
      </c>
      <c r="NH11" s="40">
        <f t="shared" si="191"/>
        <v>6.398782874</v>
      </c>
      <c r="NI11" s="40">
        <f t="shared" si="192"/>
        <v>1.812024388</v>
      </c>
      <c r="NJ11" s="40">
        <f t="shared" si="193"/>
        <v>3.928646315</v>
      </c>
      <c r="NK11" s="40">
        <f t="shared" si="194"/>
        <v>3.772176351</v>
      </c>
      <c r="NL11" s="40">
        <f t="shared" si="195"/>
        <v>11.66372573</v>
      </c>
      <c r="NM11" s="40">
        <f t="shared" si="196"/>
        <v>6.849809816</v>
      </c>
      <c r="NN11" s="40">
        <f t="shared" si="197"/>
        <v>-20.87125737</v>
      </c>
      <c r="NO11" s="40">
        <f t="shared" si="198"/>
        <v>38.48637009</v>
      </c>
      <c r="NP11" s="40">
        <f t="shared" si="199"/>
        <v>-3.568970364</v>
      </c>
      <c r="NQ11" s="40">
        <f t="shared" si="200"/>
        <v>0.5237050637</v>
      </c>
      <c r="NR11" s="40">
        <f t="shared" si="201"/>
        <v>-1.976010248</v>
      </c>
      <c r="NS11" s="40">
        <f t="shared" si="202"/>
        <v>-2.01743754</v>
      </c>
      <c r="NT11" s="40">
        <f t="shared" si="203"/>
        <v>-4.142247721</v>
      </c>
      <c r="NU11" s="40">
        <f t="shared" si="204"/>
        <v>-10.70336822</v>
      </c>
      <c r="NV11" s="40" t="str">
        <f t="shared" si="205"/>
        <v>#DIV/0!</v>
      </c>
    </row>
    <row r="12">
      <c r="A12" s="41" t="s">
        <v>165</v>
      </c>
      <c r="B12" s="42">
        <f t="shared" si="3"/>
        <v>49.38116453</v>
      </c>
      <c r="C12" s="43">
        <f t="shared" si="4"/>
        <v>50.61883547</v>
      </c>
      <c r="D12" s="44" t="str">
        <f t="shared" si="84"/>
        <v>R+</v>
      </c>
      <c r="E12" s="45">
        <f t="shared" si="85"/>
        <v>1.732056232</v>
      </c>
      <c r="F12" s="42">
        <f t="shared" si="5"/>
        <v>50.44225214</v>
      </c>
      <c r="G12" s="43">
        <f t="shared" si="6"/>
        <v>49.55774786</v>
      </c>
      <c r="H12" s="44" t="str">
        <f t="shared" si="86"/>
        <v>R+</v>
      </c>
      <c r="I12" s="45">
        <f t="shared" si="87"/>
        <v>1.522267178</v>
      </c>
      <c r="J12" s="42">
        <f t="shared" si="7"/>
        <v>51.41769563</v>
      </c>
      <c r="K12" s="43">
        <f t="shared" si="8"/>
        <v>48.58230437</v>
      </c>
      <c r="L12" s="44" t="str">
        <f t="shared" si="88"/>
        <v>R+</v>
      </c>
      <c r="M12" s="45">
        <f t="shared" si="89"/>
        <v>2.270648658</v>
      </c>
      <c r="N12" s="42">
        <f t="shared" si="9"/>
        <v>47.47632042</v>
      </c>
      <c r="O12" s="43">
        <f t="shared" si="10"/>
        <v>52.52367958</v>
      </c>
      <c r="P12" s="44" t="str">
        <f t="shared" si="90"/>
        <v>R+</v>
      </c>
      <c r="Q12" s="45">
        <f t="shared" si="91"/>
        <v>1.279548314</v>
      </c>
      <c r="R12" s="42">
        <f t="shared" si="11"/>
        <v>49.99539059</v>
      </c>
      <c r="S12" s="43">
        <f t="shared" si="12"/>
        <v>50.00460941</v>
      </c>
      <c r="T12" s="44" t="str">
        <f t="shared" si="92"/>
        <v>R+</v>
      </c>
      <c r="U12" s="45">
        <f t="shared" si="93"/>
        <v>0.274337413</v>
      </c>
      <c r="V12" s="42">
        <f t="shared" si="13"/>
        <v>53.1549612</v>
      </c>
      <c r="W12" s="43">
        <f t="shared" si="14"/>
        <v>46.8450388</v>
      </c>
      <c r="X12" s="44" t="str">
        <f t="shared" si="94"/>
        <v>R+</v>
      </c>
      <c r="Y12" s="45">
        <f t="shared" si="95"/>
        <v>1.580302125</v>
      </c>
      <c r="Z12" s="42">
        <f t="shared" si="15"/>
        <v>48.81521655</v>
      </c>
      <c r="AA12" s="43">
        <f t="shared" si="16"/>
        <v>51.18478345</v>
      </c>
      <c r="AB12" s="44" t="str">
        <f t="shared" si="96"/>
        <v>R+</v>
      </c>
      <c r="AC12" s="45">
        <f t="shared" si="97"/>
        <v>4.63970251</v>
      </c>
      <c r="AD12" s="42">
        <f t="shared" si="17"/>
        <v>38.74792835</v>
      </c>
      <c r="AE12" s="43">
        <f t="shared" si="18"/>
        <v>61.25207165</v>
      </c>
      <c r="AF12" s="44" t="str">
        <f t="shared" si="98"/>
        <v>R+</v>
      </c>
      <c r="AG12" s="45">
        <f t="shared" si="99"/>
        <v>7.350512975</v>
      </c>
      <c r="AH12" s="42">
        <f t="shared" si="19"/>
        <v>34.66758679</v>
      </c>
      <c r="AI12" s="43">
        <f t="shared" si="20"/>
        <v>65.33241321</v>
      </c>
      <c r="AJ12" s="44" t="str">
        <f t="shared" si="100"/>
        <v>R+</v>
      </c>
      <c r="AK12" s="45">
        <f t="shared" si="101"/>
        <v>6.16279347</v>
      </c>
      <c r="AL12" s="42">
        <f t="shared" si="21"/>
        <v>40.94923705</v>
      </c>
      <c r="AM12" s="43">
        <f t="shared" si="22"/>
        <v>59.05076295</v>
      </c>
      <c r="AN12" s="44" t="str">
        <f t="shared" si="102"/>
        <v>R+</v>
      </c>
      <c r="AO12" s="45">
        <f t="shared" si="103"/>
        <v>3.745421506</v>
      </c>
      <c r="AP12" s="42">
        <f t="shared" si="23"/>
        <v>52.68020187</v>
      </c>
      <c r="AQ12" s="43">
        <f t="shared" si="24"/>
        <v>47.31979813</v>
      </c>
      <c r="AR12" s="44" t="str">
        <f t="shared" si="104"/>
        <v>D+</v>
      </c>
      <c r="AS12" s="45">
        <f t="shared" si="105"/>
        <v>1.6279162</v>
      </c>
      <c r="AT12" s="42">
        <f t="shared" si="25"/>
        <v>27.87855471</v>
      </c>
      <c r="AU12" s="43">
        <f t="shared" si="26"/>
        <v>72.12144529</v>
      </c>
      <c r="AV12" s="44" t="str">
        <f t="shared" si="106"/>
        <v>R+</v>
      </c>
      <c r="AW12" s="45">
        <f t="shared" si="107"/>
        <v>10.33533539</v>
      </c>
      <c r="AX12" s="42">
        <f t="shared" si="27"/>
        <v>51.14854237</v>
      </c>
      <c r="AY12" s="43">
        <f t="shared" si="28"/>
        <v>48.85145763</v>
      </c>
      <c r="AZ12" s="44" t="str">
        <f t="shared" si="108"/>
        <v>R+</v>
      </c>
      <c r="BA12" s="45">
        <f t="shared" si="109"/>
        <v>10.31277609</v>
      </c>
      <c r="BB12" s="42">
        <f t="shared" si="29"/>
        <v>48.48540581</v>
      </c>
      <c r="BC12" s="43">
        <f t="shared" si="30"/>
        <v>51.51459419</v>
      </c>
      <c r="BD12" s="44" t="str">
        <f t="shared" si="110"/>
        <v>R+</v>
      </c>
      <c r="BE12" s="45">
        <f t="shared" si="111"/>
        <v>1.681935632</v>
      </c>
      <c r="BF12" s="42">
        <f t="shared" si="207"/>
        <v>42.72927007</v>
      </c>
      <c r="BG12" s="43">
        <f t="shared" si="208"/>
        <v>57.27072993</v>
      </c>
      <c r="BH12" s="44" t="str">
        <f t="shared" si="209"/>
        <v>D+</v>
      </c>
      <c r="BI12" s="45">
        <f t="shared" si="210"/>
        <v>0.4809214694</v>
      </c>
      <c r="BJ12" s="42">
        <f t="shared" si="211"/>
        <v>44.99052565</v>
      </c>
      <c r="BK12" s="43">
        <f t="shared" si="212"/>
        <v>55.00947435</v>
      </c>
      <c r="BL12" s="44" t="str">
        <f t="shared" si="213"/>
        <v>D+</v>
      </c>
      <c r="BM12" s="45">
        <f t="shared" si="214"/>
        <v>0.4424145882</v>
      </c>
      <c r="BN12" s="42">
        <f t="shared" si="215"/>
        <v>70.32379318</v>
      </c>
      <c r="BO12" s="43">
        <f t="shared" si="216"/>
        <v>29.67620682</v>
      </c>
      <c r="BP12" s="44" t="str">
        <f t="shared" si="217"/>
        <v>D+</v>
      </c>
      <c r="BQ12" s="45">
        <f t="shared" si="218"/>
        <v>16.54999177</v>
      </c>
      <c r="BR12" s="42">
        <f t="shared" si="219"/>
        <v>74.01440189</v>
      </c>
      <c r="BS12" s="43">
        <f t="shared" si="220"/>
        <v>25.98559811</v>
      </c>
      <c r="BT12" s="44" t="str">
        <f t="shared" si="221"/>
        <v>D+</v>
      </c>
      <c r="BU12" s="45">
        <f t="shared" si="222"/>
        <v>19.01457626</v>
      </c>
      <c r="BV12" s="42">
        <f t="shared" si="223"/>
        <v>76.09762803</v>
      </c>
      <c r="BW12" s="43">
        <f t="shared" si="224"/>
        <v>23.90237197</v>
      </c>
      <c r="BX12" s="44" t="str">
        <f t="shared" si="225"/>
        <v>D+</v>
      </c>
      <c r="BY12" s="45">
        <f t="shared" si="226"/>
        <v>13.63857473</v>
      </c>
      <c r="BZ12" s="42">
        <f t="shared" si="227"/>
        <v>74.89082573</v>
      </c>
      <c r="CA12" s="43">
        <f t="shared" si="228"/>
        <v>25.10917427</v>
      </c>
      <c r="CB12" s="44" t="str">
        <f t="shared" si="229"/>
        <v>D+</v>
      </c>
      <c r="CC12" s="45">
        <f t="shared" si="230"/>
        <v>15.7417539</v>
      </c>
      <c r="CD12" s="42">
        <f t="shared" si="231"/>
        <v>41.37891775</v>
      </c>
      <c r="CE12" s="43">
        <f t="shared" si="232"/>
        <v>58.62108225</v>
      </c>
      <c r="CF12" s="44" t="str">
        <f t="shared" si="233"/>
        <v>D+</v>
      </c>
      <c r="CG12" s="45">
        <f t="shared" si="234"/>
        <v>0.176857529</v>
      </c>
      <c r="CH12" s="42">
        <f t="shared" si="235"/>
        <v>66.86587672</v>
      </c>
      <c r="CI12" s="43">
        <f t="shared" si="236"/>
        <v>33.13412328</v>
      </c>
      <c r="CJ12" s="44" t="str">
        <f t="shared" si="237"/>
        <v>D+</v>
      </c>
      <c r="CK12" s="45">
        <f t="shared" si="238"/>
        <v>30.74749362</v>
      </c>
      <c r="CL12" s="42">
        <f t="shared" si="239"/>
        <v>79.30306679</v>
      </c>
      <c r="CM12" s="43">
        <f t="shared" si="240"/>
        <v>20.69693321</v>
      </c>
      <c r="CN12" s="44" t="str">
        <f t="shared" si="241"/>
        <v>D+</v>
      </c>
      <c r="CO12" s="45">
        <f t="shared" si="242"/>
        <v>27.65956407</v>
      </c>
      <c r="CP12" s="42">
        <f t="shared" si="243"/>
        <v>74.48632597</v>
      </c>
      <c r="CQ12" s="43">
        <f t="shared" si="244"/>
        <v>25.51367403</v>
      </c>
      <c r="CR12" s="44" t="str">
        <f t="shared" si="245"/>
        <v>D+</v>
      </c>
      <c r="CS12" s="45">
        <f t="shared" si="246"/>
        <v>28.99164189</v>
      </c>
      <c r="CT12" s="42">
        <f t="shared" si="247"/>
        <v>76.08376722</v>
      </c>
      <c r="CU12" s="43">
        <f t="shared" si="248"/>
        <v>23.91623278</v>
      </c>
      <c r="CV12" s="44" t="str">
        <f t="shared" si="249"/>
        <v>D+</v>
      </c>
      <c r="CW12" s="45">
        <f t="shared" si="250"/>
        <v>36.09866997</v>
      </c>
      <c r="CX12" s="42">
        <f t="shared" si="251"/>
        <v>79.3561244</v>
      </c>
      <c r="CY12" s="43">
        <f t="shared" si="252"/>
        <v>20.6438756</v>
      </c>
      <c r="CZ12" s="44" t="str">
        <f t="shared" si="253"/>
        <v>D+</v>
      </c>
      <c r="DA12" s="45">
        <f t="shared" si="254"/>
        <v>32.51033347</v>
      </c>
      <c r="DB12" s="42">
        <f t="shared" si="255"/>
        <v>74.35420166</v>
      </c>
      <c r="DC12" s="43">
        <f t="shared" si="256"/>
        <v>25.64579834</v>
      </c>
      <c r="DD12" s="44" t="str">
        <f t="shared" si="257"/>
        <v>D+</v>
      </c>
      <c r="DE12" s="45">
        <f t="shared" si="258"/>
        <v>26.56125381</v>
      </c>
      <c r="DF12" s="42">
        <f t="shared" si="259"/>
        <v>59.85685319</v>
      </c>
      <c r="DG12" s="43">
        <f t="shared" si="260"/>
        <v>40.14314681</v>
      </c>
      <c r="DH12" s="44" t="str">
        <f t="shared" si="261"/>
        <v>D+</v>
      </c>
      <c r="DI12" s="45">
        <f t="shared" si="262"/>
        <v>9.42645911</v>
      </c>
      <c r="DJ12" s="42">
        <f t="shared" si="263"/>
        <v>53.12541806</v>
      </c>
      <c r="DK12" s="43">
        <f t="shared" si="264"/>
        <v>46.87458194</v>
      </c>
      <c r="DL12" s="44" t="str">
        <f t="shared" si="265"/>
        <v>D+</v>
      </c>
      <c r="DM12" s="45">
        <f t="shared" si="266"/>
        <v>2.83078736</v>
      </c>
      <c r="DN12" s="42">
        <f t="shared" si="267"/>
        <v>54.17490023</v>
      </c>
      <c r="DO12" s="43">
        <f t="shared" si="268"/>
        <v>45.82509977</v>
      </c>
      <c r="DP12" s="44" t="str">
        <f t="shared" si="269"/>
        <v>D+</v>
      </c>
      <c r="DQ12" s="45">
        <f t="shared" si="270"/>
        <v>4.225869006</v>
      </c>
      <c r="DR12" s="42">
        <f t="shared" si="287"/>
        <v>49.01445186</v>
      </c>
      <c r="DS12" s="43">
        <f t="shared" si="288"/>
        <v>50.98554814</v>
      </c>
      <c r="DT12" s="44" t="str">
        <f t="shared" si="289"/>
        <v>R+</v>
      </c>
      <c r="DU12" s="45">
        <f t="shared" si="290"/>
        <v>2.503800267</v>
      </c>
      <c r="DV12" s="42">
        <f t="shared" si="291"/>
        <v>46.48086773</v>
      </c>
      <c r="DW12" s="43">
        <f t="shared" si="292"/>
        <v>53.51913227</v>
      </c>
      <c r="DX12" s="44" t="str">
        <f t="shared" si="293"/>
        <v>D+</v>
      </c>
      <c r="DY12" s="45">
        <f t="shared" si="294"/>
        <v>2.418601408</v>
      </c>
      <c r="DZ12" s="66" t="s">
        <v>161</v>
      </c>
      <c r="EA12" s="62"/>
      <c r="EB12" s="62"/>
      <c r="EC12" s="63"/>
      <c r="ED12" s="61" t="s">
        <v>155</v>
      </c>
      <c r="EE12" s="62"/>
      <c r="EF12" s="62"/>
      <c r="EG12" s="63"/>
      <c r="EH12" s="42">
        <f t="shared" si="303"/>
        <v>60.03058529</v>
      </c>
      <c r="EI12" s="43">
        <f t="shared" si="304"/>
        <v>39.96941471</v>
      </c>
      <c r="EJ12" s="50" t="str">
        <f t="shared" si="305"/>
        <v>D+</v>
      </c>
      <c r="EK12" s="45">
        <f t="shared" si="306"/>
        <v>6.362495111</v>
      </c>
      <c r="EL12" s="42">
        <f t="shared" si="307"/>
        <v>42.80161044</v>
      </c>
      <c r="EM12" s="43">
        <f t="shared" si="308"/>
        <v>57.19838956</v>
      </c>
      <c r="EN12" s="44" t="str">
        <f t="shared" si="309"/>
        <v>W+</v>
      </c>
      <c r="EO12" s="45">
        <f t="shared" si="310"/>
        <v>4.528935508</v>
      </c>
      <c r="EP12" s="55"/>
      <c r="EQ12" s="51"/>
      <c r="ER12" s="60"/>
      <c r="ES12" s="59"/>
      <c r="ET12" s="55"/>
      <c r="EU12" s="43"/>
      <c r="EV12" s="60"/>
      <c r="EW12" s="59"/>
      <c r="EX12" s="55"/>
      <c r="EY12" s="43"/>
      <c r="EZ12" s="60"/>
      <c r="FA12" s="59"/>
      <c r="FB12" s="55"/>
      <c r="FC12" s="51"/>
      <c r="FD12" s="51"/>
      <c r="FE12" s="58"/>
      <c r="FF12" s="59"/>
      <c r="FG12" s="55"/>
      <c r="FH12" s="43"/>
      <c r="FI12" s="58"/>
      <c r="FJ12" s="59"/>
      <c r="FK12" s="14"/>
      <c r="FL12" s="31">
        <f t="shared" si="112"/>
        <v>9122861</v>
      </c>
      <c r="FM12" s="52">
        <v>4504975.0</v>
      </c>
      <c r="FN12" s="53">
        <v>4617886.0</v>
      </c>
      <c r="FO12" s="31">
        <f t="shared" si="113"/>
        <v>8401203</v>
      </c>
      <c r="FP12" s="32">
        <v>4237756.0</v>
      </c>
      <c r="FQ12" s="33">
        <v>4163447.0</v>
      </c>
      <c r="FR12" s="31">
        <f t="shared" si="114"/>
        <v>8328586</v>
      </c>
      <c r="FS12" s="32">
        <v>4282367.0</v>
      </c>
      <c r="FT12" s="33">
        <v>4046219.0</v>
      </c>
      <c r="FU12" s="31">
        <f t="shared" si="115"/>
        <v>7548066</v>
      </c>
      <c r="FV12" s="32">
        <v>3583544.0</v>
      </c>
      <c r="FW12" s="33">
        <v>3964522.0</v>
      </c>
      <c r="FX12" s="31">
        <f t="shared" si="116"/>
        <v>5825043</v>
      </c>
      <c r="FY12" s="32">
        <v>2912253.0</v>
      </c>
      <c r="FZ12" s="32">
        <v>2912790.0</v>
      </c>
      <c r="GA12" s="33">
        <v>97488.0</v>
      </c>
      <c r="GB12" s="31">
        <f t="shared" si="117"/>
        <v>4791406</v>
      </c>
      <c r="GC12" s="32">
        <v>2546870.0</v>
      </c>
      <c r="GD12" s="32">
        <v>2244536.0</v>
      </c>
      <c r="GE12" s="33">
        <v>483870.0</v>
      </c>
      <c r="GF12" s="31">
        <f t="shared" si="118"/>
        <v>4246008</v>
      </c>
      <c r="GG12" s="32">
        <v>2072698.0</v>
      </c>
      <c r="GH12" s="32">
        <v>2173310.0</v>
      </c>
      <c r="GI12" s="33">
        <v>1053067.0</v>
      </c>
      <c r="GJ12" s="31">
        <f t="shared" si="119"/>
        <v>4275586</v>
      </c>
      <c r="GK12" s="32">
        <v>1656701.0</v>
      </c>
      <c r="GL12" s="33">
        <v>2618885.0</v>
      </c>
      <c r="GM12" s="31">
        <f t="shared" si="120"/>
        <v>4179166</v>
      </c>
      <c r="GN12" s="32">
        <v>1448816.0</v>
      </c>
      <c r="GO12" s="33">
        <v>2730350.0</v>
      </c>
      <c r="GP12" s="31">
        <f t="shared" si="121"/>
        <v>3466426</v>
      </c>
      <c r="GQ12" s="32">
        <v>1419475.0</v>
      </c>
      <c r="GR12" s="32">
        <v>2046951.0</v>
      </c>
      <c r="GS12" s="33">
        <v>189692.0</v>
      </c>
      <c r="GT12" s="31">
        <f t="shared" si="122"/>
        <v>3105531</v>
      </c>
      <c r="GU12" s="32">
        <v>1636000.0</v>
      </c>
      <c r="GV12" s="33">
        <v>1469531.0</v>
      </c>
      <c r="GW12" s="31">
        <f t="shared" si="123"/>
        <v>2575876</v>
      </c>
      <c r="GX12" s="32">
        <v>718117.0</v>
      </c>
      <c r="GY12" s="33">
        <v>1857759.0</v>
      </c>
      <c r="GZ12" s="31">
        <f t="shared" si="124"/>
        <v>1563598</v>
      </c>
      <c r="HA12" s="32">
        <v>676794.0</v>
      </c>
      <c r="HB12" s="32">
        <v>886804.0</v>
      </c>
      <c r="HC12" s="33">
        <v>624207.0</v>
      </c>
      <c r="HD12" s="31">
        <f t="shared" si="125"/>
        <v>1854481</v>
      </c>
      <c r="HE12" s="32">
        <v>948540.0</v>
      </c>
      <c r="HF12" s="33">
        <v>905941.0</v>
      </c>
      <c r="HG12" s="31">
        <f t="shared" si="126"/>
        <v>1544176</v>
      </c>
      <c r="HH12" s="32">
        <v>748700.0</v>
      </c>
      <c r="HI12" s="32">
        <v>795476.0</v>
      </c>
      <c r="HJ12" s="33">
        <v>0.0</v>
      </c>
      <c r="HK12" s="31">
        <f t="shared" si="127"/>
        <v>1124220</v>
      </c>
      <c r="HL12" s="32">
        <v>480371.0</v>
      </c>
      <c r="HM12" s="32">
        <v>643849.0</v>
      </c>
      <c r="HN12" s="33">
        <v>0.0</v>
      </c>
      <c r="HO12" s="31">
        <f t="shared" si="128"/>
        <v>988986</v>
      </c>
      <c r="HP12" s="32">
        <v>444950.0</v>
      </c>
      <c r="HQ12" s="33">
        <v>544036.0</v>
      </c>
      <c r="HR12" s="31">
        <f t="shared" si="206"/>
        <v>476268</v>
      </c>
      <c r="HS12" s="34">
        <v>281988.0</v>
      </c>
      <c r="HT12" s="32">
        <v>194280.0</v>
      </c>
      <c r="HU12" s="32">
        <v>89755.0</v>
      </c>
      <c r="HV12" s="33">
        <v>11620.0</v>
      </c>
      <c r="HW12" s="31">
        <f t="shared" si="129"/>
        <v>482592</v>
      </c>
      <c r="HX12" s="32">
        <v>339377.0</v>
      </c>
      <c r="HY12" s="33">
        <v>143215.0</v>
      </c>
      <c r="HZ12" s="31">
        <f t="shared" si="130"/>
        <v>485492</v>
      </c>
      <c r="IA12" s="32">
        <v>359334.0</v>
      </c>
      <c r="IB12" s="33">
        <v>126158.0</v>
      </c>
      <c r="IC12" s="31">
        <f t="shared" si="131"/>
        <v>327365</v>
      </c>
      <c r="ID12" s="32">
        <v>249117.0</v>
      </c>
      <c r="IE12" s="33">
        <v>78248.0</v>
      </c>
      <c r="IF12" s="31">
        <f t="shared" si="132"/>
        <v>275477</v>
      </c>
      <c r="IG12" s="32">
        <v>206307.0</v>
      </c>
      <c r="IH12" s="32">
        <v>69170.0</v>
      </c>
      <c r="II12" s="33">
        <v>775.0</v>
      </c>
      <c r="IJ12" s="31">
        <f t="shared" si="133"/>
        <v>245932</v>
      </c>
      <c r="IK12" s="32">
        <v>101764.0</v>
      </c>
      <c r="IL12" s="33">
        <v>144168.0</v>
      </c>
      <c r="IM12" s="31">
        <f t="shared" si="134"/>
        <v>92716</v>
      </c>
      <c r="IN12" s="32">
        <v>62083.0</v>
      </c>
      <c r="IO12" s="32">
        <v>30633.0</v>
      </c>
      <c r="IP12" s="33">
        <v>8625.0</v>
      </c>
      <c r="IQ12" s="31">
        <f t="shared" si="135"/>
        <v>135368</v>
      </c>
      <c r="IR12" s="32">
        <v>90515.0</v>
      </c>
      <c r="IS12" s="32">
        <v>44853.0</v>
      </c>
      <c r="IT12" s="33">
        <v>5189.0</v>
      </c>
      <c r="IU12" s="31">
        <f t="shared" si="136"/>
        <v>70595</v>
      </c>
      <c r="IV12" s="32">
        <v>55984.0</v>
      </c>
      <c r="IW12" s="32">
        <v>14611.0</v>
      </c>
      <c r="IX12" s="33">
        <v>5353.0</v>
      </c>
      <c r="IY12" s="31">
        <f t="shared" si="137"/>
        <v>39622</v>
      </c>
      <c r="IZ12" s="34">
        <v>35343.0</v>
      </c>
      <c r="JA12" s="32">
        <v>4279.0</v>
      </c>
      <c r="JB12" s="32">
        <v>4555.0</v>
      </c>
      <c r="JC12" s="33">
        <v>4806.0</v>
      </c>
      <c r="JD12" s="31">
        <f t="shared" si="138"/>
        <v>41758</v>
      </c>
      <c r="JE12" s="32">
        <v>31104.0</v>
      </c>
      <c r="JF12" s="32">
        <v>10654.0</v>
      </c>
      <c r="JG12" s="33">
        <v>3747.0</v>
      </c>
      <c r="JH12" s="31">
        <f t="shared" si="139"/>
        <v>34763</v>
      </c>
      <c r="JI12" s="32">
        <v>26449.0</v>
      </c>
      <c r="JJ12" s="32">
        <v>8314.0</v>
      </c>
      <c r="JK12" s="33">
        <v>2337.0</v>
      </c>
      <c r="JL12" s="31">
        <f t="shared" si="140"/>
        <v>35628</v>
      </c>
      <c r="JM12" s="32">
        <v>28273.0</v>
      </c>
      <c r="JN12" s="33">
        <v>7355.0</v>
      </c>
      <c r="JO12" s="31">
        <f t="shared" si="141"/>
        <v>44054</v>
      </c>
      <c r="JP12" s="32">
        <v>32756.0</v>
      </c>
      <c r="JQ12" s="33">
        <v>11298.0</v>
      </c>
      <c r="JR12" s="31">
        <f t="shared" si="142"/>
        <v>30153</v>
      </c>
      <c r="JS12" s="32">
        <v>30153.0</v>
      </c>
      <c r="JT12" s="32">
        <v>0.0</v>
      </c>
      <c r="JU12" s="33">
        <v>4843.0</v>
      </c>
      <c r="JV12" s="31">
        <f t="shared" si="143"/>
        <v>66086</v>
      </c>
      <c r="JW12" s="32">
        <v>39557.0</v>
      </c>
      <c r="JX12" s="33">
        <v>26529.0</v>
      </c>
      <c r="JY12" s="31">
        <f t="shared" si="144"/>
        <v>59800</v>
      </c>
      <c r="JZ12" s="32">
        <v>31769.0</v>
      </c>
      <c r="KA12" s="33">
        <v>28031.0</v>
      </c>
      <c r="KB12" s="31">
        <f t="shared" si="145"/>
        <v>51618</v>
      </c>
      <c r="KC12" s="32">
        <v>27964.0</v>
      </c>
      <c r="KD12" s="32">
        <v>23654.0</v>
      </c>
      <c r="KE12" s="33">
        <v>0.0</v>
      </c>
      <c r="KF12" s="31">
        <f t="shared" si="146"/>
        <v>46776</v>
      </c>
      <c r="KG12" s="32">
        <v>22927.0</v>
      </c>
      <c r="KH12" s="33">
        <v>23849.0</v>
      </c>
      <c r="KI12" s="31">
        <f t="shared" si="147"/>
        <v>33190</v>
      </c>
      <c r="KJ12" s="32">
        <v>15427.0</v>
      </c>
      <c r="KK12" s="33">
        <v>17763.0</v>
      </c>
      <c r="KL12" s="31">
        <f t="shared" si="148"/>
        <v>0</v>
      </c>
      <c r="KM12" s="32"/>
      <c r="KN12" s="33"/>
      <c r="KO12" s="31">
        <f t="shared" si="149"/>
        <v>0</v>
      </c>
      <c r="KP12" s="32"/>
      <c r="KQ12" s="33"/>
      <c r="KR12" s="31">
        <f t="shared" si="150"/>
        <v>223</v>
      </c>
      <c r="KS12" s="32">
        <v>223.0</v>
      </c>
      <c r="KT12" s="32">
        <v>0.0</v>
      </c>
      <c r="KU12" s="32">
        <v>8277.0</v>
      </c>
      <c r="KV12" s="33">
        <v>4801.0</v>
      </c>
      <c r="KW12" s="31">
        <f t="shared" si="151"/>
        <v>6358</v>
      </c>
      <c r="KX12" s="32">
        <v>6358.0</v>
      </c>
      <c r="KY12" s="32">
        <v>0.0</v>
      </c>
      <c r="KZ12" s="33">
        <v>4833.0</v>
      </c>
      <c r="LA12" s="31">
        <f t="shared" si="152"/>
        <v>7193</v>
      </c>
      <c r="LB12" s="32">
        <v>4318.0</v>
      </c>
      <c r="LC12" s="32">
        <v>2875.0</v>
      </c>
      <c r="LD12" s="33">
        <v>0.0</v>
      </c>
      <c r="LE12" s="31">
        <f t="shared" si="153"/>
        <v>7203</v>
      </c>
      <c r="LF12" s="32">
        <v>3083.0</v>
      </c>
      <c r="LG12" s="32">
        <v>4120.0</v>
      </c>
      <c r="LH12" s="33">
        <v>0.0</v>
      </c>
      <c r="LI12" s="31">
        <f t="shared" si="154"/>
        <v>0</v>
      </c>
      <c r="LJ12" s="32"/>
      <c r="LK12" s="32"/>
      <c r="LL12" s="33"/>
      <c r="LM12" s="31">
        <f t="shared" si="155"/>
        <v>0</v>
      </c>
      <c r="LN12" s="32"/>
      <c r="LO12" s="33"/>
      <c r="LP12" s="31">
        <f t="shared" si="83"/>
        <v>0</v>
      </c>
      <c r="LQ12" s="32"/>
      <c r="LR12" s="32">
        <v>0.0</v>
      </c>
      <c r="LS12" s="31">
        <f t="shared" si="156"/>
        <v>0</v>
      </c>
      <c r="LT12" s="32"/>
      <c r="LU12" s="32"/>
      <c r="LV12" s="32"/>
      <c r="LW12" s="31">
        <f t="shared" si="157"/>
        <v>0</v>
      </c>
      <c r="LX12" s="32"/>
      <c r="LY12" s="33"/>
      <c r="LZ12" s="14"/>
      <c r="MA12" s="40">
        <f t="shared" si="158"/>
        <v>-1.732056232</v>
      </c>
      <c r="MB12" s="40">
        <f t="shared" si="159"/>
        <v>-1.522267178</v>
      </c>
      <c r="MC12" s="40">
        <f t="shared" si="160"/>
        <v>-2.270648658</v>
      </c>
      <c r="MD12" s="40">
        <f t="shared" si="161"/>
        <v>-1.279548314</v>
      </c>
      <c r="ME12" s="40">
        <f t="shared" si="162"/>
        <v>-0.274337413</v>
      </c>
      <c r="MF12" s="40">
        <f t="shared" si="163"/>
        <v>-1.580302125</v>
      </c>
      <c r="MG12" s="40">
        <f t="shared" si="164"/>
        <v>-4.63970251</v>
      </c>
      <c r="MH12" s="40">
        <f t="shared" si="165"/>
        <v>-7.350512975</v>
      </c>
      <c r="MI12" s="40">
        <f t="shared" si="166"/>
        <v>-6.16279347</v>
      </c>
      <c r="MJ12" s="40">
        <f t="shared" si="167"/>
        <v>-3.745421506</v>
      </c>
      <c r="MK12" s="40">
        <f t="shared" si="168"/>
        <v>1.6279162</v>
      </c>
      <c r="ML12" s="40">
        <f t="shared" si="169"/>
        <v>-10.33533539</v>
      </c>
      <c r="MM12" s="40">
        <f t="shared" si="170"/>
        <v>-6.309654457</v>
      </c>
      <c r="MN12" s="40">
        <f t="shared" si="171"/>
        <v>-10.31277609</v>
      </c>
      <c r="MO12" s="40">
        <f t="shared" si="172"/>
        <v>-1.681935632</v>
      </c>
      <c r="MP12" s="40">
        <f t="shared" si="173"/>
        <v>0.4809214694</v>
      </c>
      <c r="MQ12" s="40">
        <f t="shared" si="174"/>
        <v>0.4424145882</v>
      </c>
      <c r="MR12" s="40">
        <f t="shared" si="175"/>
        <v>6.838310189</v>
      </c>
      <c r="MS12" s="40">
        <f t="shared" si="176"/>
        <v>16.54999177</v>
      </c>
      <c r="MT12" s="40">
        <f t="shared" si="177"/>
        <v>19.01457626</v>
      </c>
      <c r="MU12" s="40">
        <f t="shared" si="178"/>
        <v>13.63857473</v>
      </c>
      <c r="MV12" s="40">
        <f t="shared" si="179"/>
        <v>15.7417539</v>
      </c>
      <c r="MW12" s="40">
        <f t="shared" si="180"/>
        <v>0.176857529</v>
      </c>
      <c r="MX12" s="40">
        <f t="shared" si="181"/>
        <v>32.1755189</v>
      </c>
      <c r="MY12" s="40">
        <f t="shared" si="182"/>
        <v>30.74749362</v>
      </c>
      <c r="MZ12" s="40">
        <f t="shared" si="183"/>
        <v>27.65956407</v>
      </c>
      <c r="NA12" s="40">
        <f t="shared" si="184"/>
        <v>24.85632439</v>
      </c>
      <c r="NB12" s="40">
        <f t="shared" si="185"/>
        <v>28.99164189</v>
      </c>
      <c r="NC12" s="40">
        <f t="shared" si="186"/>
        <v>36.09866997</v>
      </c>
      <c r="ND12" s="40">
        <f t="shared" si="187"/>
        <v>32.51033347</v>
      </c>
      <c r="NE12" s="40">
        <f t="shared" si="188"/>
        <v>26.56125381</v>
      </c>
      <c r="NF12" s="40">
        <f t="shared" si="189"/>
        <v>48.31033393</v>
      </c>
      <c r="NG12" s="40">
        <f t="shared" si="190"/>
        <v>9.42645911</v>
      </c>
      <c r="NH12" s="40">
        <f t="shared" si="191"/>
        <v>2.83078736</v>
      </c>
      <c r="NI12" s="40">
        <f t="shared" si="192"/>
        <v>4.225869006</v>
      </c>
      <c r="NJ12" s="40">
        <f t="shared" si="193"/>
        <v>-2.503800267</v>
      </c>
      <c r="NK12" s="40">
        <f t="shared" si="194"/>
        <v>2.418601408</v>
      </c>
      <c r="NL12" s="40" t="str">
        <f t="shared" si="195"/>
        <v>#DIV/0!</v>
      </c>
      <c r="NM12" s="40" t="str">
        <f t="shared" si="196"/>
        <v>#DIV/0!</v>
      </c>
      <c r="NN12" s="40">
        <f t="shared" si="197"/>
        <v>57.32023199</v>
      </c>
      <c r="NO12" s="40">
        <f t="shared" si="198"/>
        <v>42.21502056</v>
      </c>
      <c r="NP12" s="40">
        <f t="shared" si="199"/>
        <v>6.362495111</v>
      </c>
      <c r="NQ12" s="40">
        <f t="shared" si="200"/>
        <v>-4.528935508</v>
      </c>
      <c r="NR12" s="40" t="str">
        <f t="shared" si="201"/>
        <v>#DIV/0!</v>
      </c>
      <c r="NS12" s="40" t="str">
        <f t="shared" si="202"/>
        <v>#DIV/0!</v>
      </c>
      <c r="NT12" s="40" t="str">
        <f t="shared" si="203"/>
        <v>#DIV/0!</v>
      </c>
      <c r="NU12" s="40" t="str">
        <f t="shared" si="204"/>
        <v>#DIV/0!</v>
      </c>
      <c r="NV12" s="40" t="str">
        <f t="shared" si="205"/>
        <v>#DIV/0!</v>
      </c>
    </row>
    <row r="13">
      <c r="A13" s="41" t="s">
        <v>166</v>
      </c>
      <c r="B13" s="42">
        <f t="shared" si="3"/>
        <v>47.3388274</v>
      </c>
      <c r="C13" s="43">
        <f t="shared" si="4"/>
        <v>52.6611726</v>
      </c>
      <c r="D13" s="44" t="str">
        <f t="shared" si="84"/>
        <v>R+</v>
      </c>
      <c r="E13" s="45">
        <f t="shared" si="85"/>
        <v>3.774393359</v>
      </c>
      <c r="F13" s="42">
        <f t="shared" si="5"/>
        <v>46.0433509</v>
      </c>
      <c r="G13" s="43">
        <f t="shared" si="6"/>
        <v>53.9566491</v>
      </c>
      <c r="H13" s="44" t="str">
        <f t="shared" si="86"/>
        <v>R+</v>
      </c>
      <c r="I13" s="45">
        <f t="shared" si="87"/>
        <v>5.921168415</v>
      </c>
      <c r="J13" s="42">
        <f t="shared" si="7"/>
        <v>47.37166449</v>
      </c>
      <c r="K13" s="43">
        <f t="shared" si="8"/>
        <v>52.62833551</v>
      </c>
      <c r="L13" s="44" t="str">
        <f t="shared" si="88"/>
        <v>R+</v>
      </c>
      <c r="M13" s="45">
        <f t="shared" si="89"/>
        <v>6.316679801</v>
      </c>
      <c r="N13" s="42">
        <f t="shared" si="9"/>
        <v>41.6457673</v>
      </c>
      <c r="O13" s="43">
        <f t="shared" si="10"/>
        <v>58.3542327</v>
      </c>
      <c r="P13" s="44" t="str">
        <f t="shared" si="90"/>
        <v>R+</v>
      </c>
      <c r="Q13" s="45">
        <f t="shared" si="91"/>
        <v>7.110101435</v>
      </c>
      <c r="R13" s="42">
        <f t="shared" si="11"/>
        <v>44.01624638</v>
      </c>
      <c r="S13" s="43">
        <f t="shared" si="12"/>
        <v>55.98375362</v>
      </c>
      <c r="T13" s="44" t="str">
        <f t="shared" si="92"/>
        <v>R+</v>
      </c>
      <c r="U13" s="45">
        <f t="shared" si="93"/>
        <v>6.253481628</v>
      </c>
      <c r="V13" s="42">
        <f t="shared" si="13"/>
        <v>49.3677308</v>
      </c>
      <c r="W13" s="43">
        <f t="shared" si="14"/>
        <v>50.6322692</v>
      </c>
      <c r="X13" s="44" t="str">
        <f t="shared" si="94"/>
        <v>R+</v>
      </c>
      <c r="Y13" s="45">
        <f t="shared" si="95"/>
        <v>5.367532518</v>
      </c>
      <c r="Z13" s="42">
        <f t="shared" si="15"/>
        <v>50.34212845</v>
      </c>
      <c r="AA13" s="43">
        <f t="shared" si="16"/>
        <v>49.65787155</v>
      </c>
      <c r="AB13" s="44" t="str">
        <f t="shared" si="96"/>
        <v>R+</v>
      </c>
      <c r="AC13" s="45">
        <f t="shared" si="97"/>
        <v>3.112790611</v>
      </c>
      <c r="AD13" s="42">
        <f t="shared" si="17"/>
        <v>39.79638366</v>
      </c>
      <c r="AE13" s="43">
        <f t="shared" si="18"/>
        <v>60.20361634</v>
      </c>
      <c r="AF13" s="44" t="str">
        <f t="shared" si="98"/>
        <v>R+</v>
      </c>
      <c r="AG13" s="45">
        <f t="shared" si="99"/>
        <v>6.302057674</v>
      </c>
      <c r="AH13" s="42">
        <f t="shared" si="19"/>
        <v>39.80217985</v>
      </c>
      <c r="AI13" s="43">
        <f t="shared" si="20"/>
        <v>60.19782015</v>
      </c>
      <c r="AJ13" s="44" t="str">
        <f t="shared" si="100"/>
        <v>R+</v>
      </c>
      <c r="AK13" s="45">
        <f t="shared" si="101"/>
        <v>1.028200405</v>
      </c>
      <c r="AL13" s="42">
        <f t="shared" si="21"/>
        <v>57.65631584</v>
      </c>
      <c r="AM13" s="43">
        <f t="shared" si="22"/>
        <v>42.34368416</v>
      </c>
      <c r="AN13" s="44" t="str">
        <f t="shared" si="102"/>
        <v>D+</v>
      </c>
      <c r="AO13" s="45">
        <f t="shared" si="103"/>
        <v>12.96165728</v>
      </c>
      <c r="AP13" s="42">
        <f t="shared" si="23"/>
        <v>66.93829486</v>
      </c>
      <c r="AQ13" s="43">
        <f t="shared" si="24"/>
        <v>33.06170514</v>
      </c>
      <c r="AR13" s="44" t="str">
        <f t="shared" si="104"/>
        <v>D+</v>
      </c>
      <c r="AS13" s="45">
        <f t="shared" si="105"/>
        <v>15.88600919</v>
      </c>
      <c r="AT13" s="42">
        <f t="shared" si="25"/>
        <v>24.7244081</v>
      </c>
      <c r="AU13" s="43">
        <f t="shared" si="26"/>
        <v>75.2755919</v>
      </c>
      <c r="AV13" s="44" t="str">
        <f t="shared" si="106"/>
        <v>R+</v>
      </c>
      <c r="AW13" s="45">
        <f t="shared" si="107"/>
        <v>13.489482</v>
      </c>
      <c r="AX13" s="42">
        <f t="shared" si="27"/>
        <v>45.87289897</v>
      </c>
      <c r="AY13" s="43">
        <f t="shared" si="28"/>
        <v>54.12710103</v>
      </c>
      <c r="AZ13" s="44" t="str">
        <f t="shared" si="108"/>
        <v>R+</v>
      </c>
      <c r="BA13" s="45">
        <f t="shared" si="109"/>
        <v>15.5884195</v>
      </c>
      <c r="BB13" s="42">
        <f t="shared" si="29"/>
        <v>62.560598</v>
      </c>
      <c r="BC13" s="43">
        <f t="shared" si="30"/>
        <v>37.439402</v>
      </c>
      <c r="BD13" s="44" t="str">
        <f t="shared" si="110"/>
        <v>D+</v>
      </c>
      <c r="BE13" s="45">
        <f t="shared" si="111"/>
        <v>12.39325656</v>
      </c>
      <c r="BF13" s="42">
        <f t="shared" si="207"/>
        <v>67.06144925</v>
      </c>
      <c r="BG13" s="43">
        <f t="shared" si="208"/>
        <v>32.93855075</v>
      </c>
      <c r="BH13" s="44" t="str">
        <f t="shared" si="209"/>
        <v>D+</v>
      </c>
      <c r="BI13" s="45">
        <f t="shared" si="210"/>
        <v>24.81310065</v>
      </c>
      <c r="BJ13" s="42">
        <f t="shared" si="211"/>
        <v>69.65867747</v>
      </c>
      <c r="BK13" s="43">
        <f t="shared" si="212"/>
        <v>30.34132253</v>
      </c>
      <c r="BL13" s="44" t="str">
        <f t="shared" si="213"/>
        <v>D+</v>
      </c>
      <c r="BM13" s="45">
        <f t="shared" si="214"/>
        <v>25.11056641</v>
      </c>
      <c r="BN13" s="42">
        <f t="shared" si="215"/>
        <v>81.74763082</v>
      </c>
      <c r="BO13" s="43">
        <f t="shared" si="216"/>
        <v>18.25236918</v>
      </c>
      <c r="BP13" s="44" t="str">
        <f t="shared" si="217"/>
        <v>D+</v>
      </c>
      <c r="BQ13" s="45">
        <f t="shared" si="218"/>
        <v>27.97382941</v>
      </c>
      <c r="BR13" s="42">
        <f t="shared" si="219"/>
        <v>85.11975452</v>
      </c>
      <c r="BS13" s="43">
        <f t="shared" si="220"/>
        <v>14.88024548</v>
      </c>
      <c r="BT13" s="44" t="str">
        <f t="shared" si="221"/>
        <v>D+</v>
      </c>
      <c r="BU13" s="45">
        <f t="shared" si="222"/>
        <v>30.1199289</v>
      </c>
      <c r="BV13" s="42">
        <f t="shared" si="223"/>
        <v>87.3618742</v>
      </c>
      <c r="BW13" s="43">
        <f t="shared" si="224"/>
        <v>12.6381258</v>
      </c>
      <c r="BX13" s="44" t="str">
        <f t="shared" si="225"/>
        <v>D+</v>
      </c>
      <c r="BY13" s="45">
        <f t="shared" si="226"/>
        <v>24.9028209</v>
      </c>
      <c r="BZ13" s="42">
        <f t="shared" si="227"/>
        <v>92.17933625</v>
      </c>
      <c r="CA13" s="43">
        <f t="shared" si="228"/>
        <v>7.82066375</v>
      </c>
      <c r="CB13" s="44" t="str">
        <f t="shared" si="229"/>
        <v>D+</v>
      </c>
      <c r="CC13" s="45">
        <f t="shared" si="230"/>
        <v>33.03026442</v>
      </c>
      <c r="CD13" s="42">
        <f t="shared" si="231"/>
        <v>56.60217496</v>
      </c>
      <c r="CE13" s="43">
        <f t="shared" si="232"/>
        <v>43.39782504</v>
      </c>
      <c r="CF13" s="44" t="str">
        <f t="shared" si="233"/>
        <v>D+</v>
      </c>
      <c r="CG13" s="45">
        <f t="shared" si="234"/>
        <v>15.40011474</v>
      </c>
      <c r="CH13" s="42">
        <f t="shared" si="235"/>
        <v>72.28416672</v>
      </c>
      <c r="CI13" s="43">
        <f t="shared" si="236"/>
        <v>27.71583328</v>
      </c>
      <c r="CJ13" s="44" t="str">
        <f t="shared" si="237"/>
        <v>D+</v>
      </c>
      <c r="CK13" s="45">
        <f t="shared" si="238"/>
        <v>36.16578362</v>
      </c>
      <c r="CL13" s="42">
        <f t="shared" si="239"/>
        <v>91.87762499</v>
      </c>
      <c r="CM13" s="43">
        <f t="shared" si="240"/>
        <v>8.122375007</v>
      </c>
      <c r="CN13" s="44" t="str">
        <f t="shared" si="241"/>
        <v>D+</v>
      </c>
      <c r="CO13" s="45">
        <f t="shared" si="242"/>
        <v>40.23412228</v>
      </c>
      <c r="CP13" s="42">
        <f t="shared" si="243"/>
        <v>63.62956774</v>
      </c>
      <c r="CQ13" s="43">
        <f t="shared" si="244"/>
        <v>36.37043226</v>
      </c>
      <c r="CR13" s="44" t="str">
        <f t="shared" si="245"/>
        <v>D+</v>
      </c>
      <c r="CS13" s="45">
        <f t="shared" si="246"/>
        <v>18.13488366</v>
      </c>
      <c r="CT13" s="42">
        <f t="shared" si="247"/>
        <v>77.6644645</v>
      </c>
      <c r="CU13" s="43">
        <f t="shared" si="248"/>
        <v>22.3355355</v>
      </c>
      <c r="CV13" s="44" t="str">
        <f t="shared" si="249"/>
        <v>D+</v>
      </c>
      <c r="CW13" s="45">
        <f t="shared" si="250"/>
        <v>37.67936725</v>
      </c>
      <c r="CX13" s="42">
        <f t="shared" si="251"/>
        <v>70.32224532</v>
      </c>
      <c r="CY13" s="43">
        <f t="shared" si="252"/>
        <v>29.67775468</v>
      </c>
      <c r="CZ13" s="44" t="str">
        <f t="shared" si="253"/>
        <v>D+</v>
      </c>
      <c r="DA13" s="45">
        <f t="shared" si="254"/>
        <v>23.4764544</v>
      </c>
      <c r="DB13" s="42">
        <f t="shared" si="255"/>
        <v>61.2506524</v>
      </c>
      <c r="DC13" s="43">
        <f t="shared" si="256"/>
        <v>38.7493476</v>
      </c>
      <c r="DD13" s="44" t="str">
        <f t="shared" si="257"/>
        <v>D+</v>
      </c>
      <c r="DE13" s="45">
        <f t="shared" si="258"/>
        <v>13.45770455</v>
      </c>
      <c r="DF13" s="42">
        <f t="shared" si="259"/>
        <v>71.27567522</v>
      </c>
      <c r="DG13" s="43">
        <f t="shared" si="260"/>
        <v>28.72432478</v>
      </c>
      <c r="DH13" s="44" t="str">
        <f t="shared" si="261"/>
        <v>D+</v>
      </c>
      <c r="DI13" s="45">
        <f t="shared" si="262"/>
        <v>20.84528113</v>
      </c>
      <c r="DJ13" s="42">
        <f t="shared" si="263"/>
        <v>66.07594053</v>
      </c>
      <c r="DK13" s="43">
        <f t="shared" si="264"/>
        <v>33.92405947</v>
      </c>
      <c r="DL13" s="44" t="str">
        <f t="shared" si="265"/>
        <v>D+</v>
      </c>
      <c r="DM13" s="45">
        <f t="shared" si="266"/>
        <v>15.78130983</v>
      </c>
      <c r="DN13" s="42">
        <f t="shared" si="267"/>
        <v>65.40511016</v>
      </c>
      <c r="DO13" s="43">
        <f t="shared" si="268"/>
        <v>34.59488984</v>
      </c>
      <c r="DP13" s="44" t="str">
        <f t="shared" si="269"/>
        <v>D+</v>
      </c>
      <c r="DQ13" s="45">
        <f t="shared" si="270"/>
        <v>15.45607894</v>
      </c>
      <c r="DR13" s="42">
        <f t="shared" si="287"/>
        <v>72.03331673</v>
      </c>
      <c r="DS13" s="43">
        <f t="shared" si="288"/>
        <v>27.96668327</v>
      </c>
      <c r="DT13" s="44" t="str">
        <f t="shared" si="289"/>
        <v>D+</v>
      </c>
      <c r="DU13" s="45">
        <f t="shared" si="290"/>
        <v>20.51506461</v>
      </c>
      <c r="DV13" s="42">
        <f t="shared" si="291"/>
        <v>54.96954775</v>
      </c>
      <c r="DW13" s="43">
        <f t="shared" si="292"/>
        <v>45.03045225</v>
      </c>
      <c r="DX13" s="44" t="str">
        <f t="shared" si="293"/>
        <v>D+</v>
      </c>
      <c r="DY13" s="45">
        <f t="shared" si="294"/>
        <v>10.90728143</v>
      </c>
      <c r="DZ13" s="42">
        <f>100*KM13/KL13</f>
        <v>64.26578065</v>
      </c>
      <c r="EA13" s="43">
        <f>100*KN13/KL13</f>
        <v>35.73421935</v>
      </c>
      <c r="EB13" s="44" t="str">
        <f>IF(NL13&gt;0,"D+","R+")</f>
        <v>D+</v>
      </c>
      <c r="EC13" s="45">
        <f>ABS(NL13)</f>
        <v>16.92891406</v>
      </c>
      <c r="ED13" s="61" t="s">
        <v>155</v>
      </c>
      <c r="EE13" s="62"/>
      <c r="EF13" s="62"/>
      <c r="EG13" s="63"/>
      <c r="EH13" s="42">
        <f t="shared" si="303"/>
        <v>70.8619001</v>
      </c>
      <c r="EI13" s="43">
        <f t="shared" si="304"/>
        <v>29.1380999</v>
      </c>
      <c r="EJ13" s="50" t="str">
        <f t="shared" si="305"/>
        <v>D+</v>
      </c>
      <c r="EK13" s="45">
        <f t="shared" si="306"/>
        <v>17.19380992</v>
      </c>
      <c r="EL13" s="42">
        <f t="shared" si="307"/>
        <v>48.51219169</v>
      </c>
      <c r="EM13" s="43">
        <f t="shared" si="308"/>
        <v>51.48780831</v>
      </c>
      <c r="EN13" s="50" t="str">
        <f t="shared" si="309"/>
        <v>D+</v>
      </c>
      <c r="EO13" s="45">
        <f t="shared" si="310"/>
        <v>1.181645739</v>
      </c>
      <c r="EP13" s="42">
        <f>100*LJ13/LI13</f>
        <v>51.18670794</v>
      </c>
      <c r="EQ13" s="43">
        <f>100*LK13/LI13</f>
        <v>48.81329206</v>
      </c>
      <c r="ER13" s="50" t="str">
        <f>IF(NR13&gt;0,"D+","W+")</f>
        <v>D+</v>
      </c>
      <c r="ES13" s="45">
        <f>ABS(NR13)</f>
        <v>0.4401724116</v>
      </c>
      <c r="ET13" s="42">
        <f>100*LN13/LM13</f>
        <v>44.22305799</v>
      </c>
      <c r="EU13" s="43">
        <f>100*LO13/LM13</f>
        <v>55.77694201</v>
      </c>
      <c r="EV13" s="44" t="str">
        <f>IF(NS13&gt;0,"D+","W+")</f>
        <v>W+</v>
      </c>
      <c r="EW13" s="45">
        <f>ABS(NS13)</f>
        <v>2.743175564</v>
      </c>
      <c r="EX13" s="42">
        <f>100*LQ13/LP13</f>
        <v>48.19822679</v>
      </c>
      <c r="EY13" s="43">
        <f>100*LR13/LP13</f>
        <v>51.80177321</v>
      </c>
      <c r="EZ13" s="44" t="str">
        <f>IF(NT13&gt;0,"D+","W+")</f>
        <v>W+</v>
      </c>
      <c r="FA13" s="45">
        <f>ABS(NT13)</f>
        <v>2.670680096</v>
      </c>
      <c r="FB13" s="42">
        <f>100*LT13/LS13</f>
        <v>100</v>
      </c>
      <c r="FC13" s="51"/>
      <c r="FD13" s="51"/>
      <c r="FE13" s="44" t="str">
        <f>IF(NU13&gt;0,"D+","R+")</f>
        <v>D+</v>
      </c>
      <c r="FF13" s="45">
        <f>ABS(NU13)</f>
        <v>40.28637659</v>
      </c>
      <c r="FG13" s="42">
        <f>100*LX13/LW13</f>
        <v>96.79064187</v>
      </c>
      <c r="FH13" s="43">
        <f>100*LY13/LW13</f>
        <v>3.209358128</v>
      </c>
      <c r="FI13" s="44" t="str">
        <f>IF(NV13&gt;0,"D+","R+")</f>
        <v>D+</v>
      </c>
      <c r="FJ13" s="45">
        <f>ABS(NV13)</f>
        <v>40.63924767</v>
      </c>
      <c r="FK13" s="14"/>
      <c r="FL13" s="31">
        <f t="shared" si="112"/>
        <v>3967067</v>
      </c>
      <c r="FM13" s="52">
        <v>1877963.0</v>
      </c>
      <c r="FN13" s="53">
        <v>2089104.0</v>
      </c>
      <c r="FO13" s="31">
        <f t="shared" si="113"/>
        <v>3852515</v>
      </c>
      <c r="FP13" s="32">
        <v>1773827.0</v>
      </c>
      <c r="FQ13" s="33">
        <v>2078688.0</v>
      </c>
      <c r="FR13" s="31">
        <f t="shared" si="114"/>
        <v>3892882</v>
      </c>
      <c r="FS13" s="32">
        <v>1844123.0</v>
      </c>
      <c r="FT13" s="33">
        <v>2048759.0</v>
      </c>
      <c r="FU13" s="31">
        <f t="shared" si="115"/>
        <v>3280403</v>
      </c>
      <c r="FV13" s="32">
        <v>1366149.0</v>
      </c>
      <c r="FW13" s="33">
        <v>1914254.0</v>
      </c>
      <c r="FX13" s="31">
        <f t="shared" si="116"/>
        <v>2535950</v>
      </c>
      <c r="FY13" s="32">
        <v>1116230.0</v>
      </c>
      <c r="FZ13" s="32">
        <v>1419720.0</v>
      </c>
      <c r="GA13" s="33">
        <v>13432.0</v>
      </c>
      <c r="GB13" s="31">
        <f t="shared" si="117"/>
        <v>2134692</v>
      </c>
      <c r="GC13" s="32">
        <v>1053849.0</v>
      </c>
      <c r="GD13" s="32">
        <v>1080843.0</v>
      </c>
      <c r="GE13" s="33">
        <v>146337.0</v>
      </c>
      <c r="GF13" s="31">
        <f t="shared" si="118"/>
        <v>2004218</v>
      </c>
      <c r="GG13" s="32">
        <v>1008966.0</v>
      </c>
      <c r="GH13" s="32">
        <v>995252.0</v>
      </c>
      <c r="GI13" s="33">
        <v>309657.0</v>
      </c>
      <c r="GJ13" s="31">
        <f t="shared" si="119"/>
        <v>1796123</v>
      </c>
      <c r="GK13" s="32">
        <v>714792.0</v>
      </c>
      <c r="GL13" s="33">
        <v>1081331.0</v>
      </c>
      <c r="GM13" s="31">
        <f t="shared" si="120"/>
        <v>1775350</v>
      </c>
      <c r="GN13" s="32">
        <v>706628.0</v>
      </c>
      <c r="GO13" s="33">
        <v>1068722.0</v>
      </c>
      <c r="GP13" s="31">
        <f t="shared" si="121"/>
        <v>1544901</v>
      </c>
      <c r="GQ13" s="32">
        <v>890733.0</v>
      </c>
      <c r="GR13" s="32">
        <v>654168.0</v>
      </c>
      <c r="GS13" s="33">
        <v>36055.0</v>
      </c>
      <c r="GT13" s="31">
        <f t="shared" si="122"/>
        <v>1463152</v>
      </c>
      <c r="GU13" s="32">
        <v>979409.0</v>
      </c>
      <c r="GV13" s="33">
        <v>483743.0</v>
      </c>
      <c r="GW13" s="31">
        <f t="shared" si="123"/>
        <v>1171025</v>
      </c>
      <c r="GX13" s="32">
        <v>289529.0</v>
      </c>
      <c r="GY13" s="33">
        <v>881496.0</v>
      </c>
      <c r="GZ13" s="31">
        <f t="shared" si="124"/>
        <v>714551</v>
      </c>
      <c r="HA13" s="32">
        <v>334440.0</v>
      </c>
      <c r="HB13" s="32">
        <v>380111.0</v>
      </c>
      <c r="HC13" s="33">
        <v>535550.0</v>
      </c>
      <c r="HD13" s="31">
        <f t="shared" si="125"/>
        <v>1139141</v>
      </c>
      <c r="HE13" s="32">
        <v>522557.0</v>
      </c>
      <c r="HF13" s="33">
        <v>616584.0</v>
      </c>
      <c r="HG13" s="31">
        <f t="shared" si="126"/>
        <v>733110</v>
      </c>
      <c r="HH13" s="32">
        <v>458638.0</v>
      </c>
      <c r="HI13" s="32">
        <v>274472.0</v>
      </c>
      <c r="HJ13" s="33">
        <v>239.0</v>
      </c>
      <c r="HK13" s="31">
        <f t="shared" si="127"/>
        <v>657746</v>
      </c>
      <c r="HL13" s="32">
        <v>441094.0</v>
      </c>
      <c r="HM13" s="32">
        <v>216652.0</v>
      </c>
      <c r="HN13" s="33">
        <v>5734.0</v>
      </c>
      <c r="HO13" s="31">
        <f t="shared" si="128"/>
        <v>655802</v>
      </c>
      <c r="HP13" s="32">
        <v>456823.0</v>
      </c>
      <c r="HQ13" s="33">
        <v>198979.0</v>
      </c>
      <c r="HR13" s="31">
        <f t="shared" si="206"/>
        <v>331337</v>
      </c>
      <c r="HS13" s="34">
        <v>254646.0</v>
      </c>
      <c r="HT13" s="32">
        <v>76691.0</v>
      </c>
      <c r="HU13" s="32">
        <v>85055.0</v>
      </c>
      <c r="HV13" s="33">
        <v>1636.0</v>
      </c>
      <c r="HW13" s="31">
        <f t="shared" si="129"/>
        <v>328067</v>
      </c>
      <c r="HX13" s="32">
        <v>268187.0</v>
      </c>
      <c r="HY13" s="33">
        <v>59880.0</v>
      </c>
      <c r="HZ13" s="31">
        <f t="shared" si="130"/>
        <v>311554</v>
      </c>
      <c r="IA13" s="32">
        <v>265194.0</v>
      </c>
      <c r="IB13" s="33">
        <v>46360.0</v>
      </c>
      <c r="IC13" s="31">
        <f t="shared" si="131"/>
        <v>292306</v>
      </c>
      <c r="ID13" s="32">
        <v>255364.0</v>
      </c>
      <c r="IE13" s="33">
        <v>36942.0</v>
      </c>
      <c r="IF13" s="31">
        <f t="shared" si="132"/>
        <v>253981</v>
      </c>
      <c r="IG13" s="32">
        <v>234118.0</v>
      </c>
      <c r="IH13" s="32">
        <v>19863.0</v>
      </c>
      <c r="II13" s="33">
        <v>461.0</v>
      </c>
      <c r="IJ13" s="31">
        <f t="shared" si="133"/>
        <v>228970</v>
      </c>
      <c r="IK13" s="32">
        <v>129602.0</v>
      </c>
      <c r="IL13" s="33">
        <v>99368.0</v>
      </c>
      <c r="IM13" s="31">
        <f t="shared" si="134"/>
        <v>153500</v>
      </c>
      <c r="IN13" s="32">
        <v>123200.0</v>
      </c>
      <c r="IO13" s="32">
        <v>30300.0</v>
      </c>
      <c r="IP13" s="33">
        <v>12691.0</v>
      </c>
      <c r="IQ13" s="31">
        <f t="shared" si="135"/>
        <v>148251</v>
      </c>
      <c r="IR13" s="32">
        <v>107162.0</v>
      </c>
      <c r="IS13" s="32">
        <v>41089.0</v>
      </c>
      <c r="IT13" s="33">
        <v>465.0</v>
      </c>
      <c r="IU13" s="31">
        <f t="shared" si="136"/>
        <v>139048</v>
      </c>
      <c r="IV13" s="32">
        <v>127754.0</v>
      </c>
      <c r="IW13" s="32">
        <v>11294.0</v>
      </c>
      <c r="IX13" s="33">
        <v>941.0</v>
      </c>
      <c r="IY13" s="31">
        <f t="shared" si="137"/>
        <v>98278</v>
      </c>
      <c r="IZ13" s="34">
        <v>93087.0</v>
      </c>
      <c r="JA13" s="32">
        <v>5191.0</v>
      </c>
      <c r="JB13" s="32">
        <v>21985.0</v>
      </c>
      <c r="JC13" s="33">
        <v>1058.0</v>
      </c>
      <c r="JD13" s="31">
        <f t="shared" si="138"/>
        <v>113705</v>
      </c>
      <c r="JE13" s="32">
        <v>72350.0</v>
      </c>
      <c r="JF13" s="32">
        <v>41355.0</v>
      </c>
      <c r="JG13" s="33">
        <v>584.0</v>
      </c>
      <c r="JH13" s="31">
        <f t="shared" si="139"/>
        <v>107470</v>
      </c>
      <c r="JI13" s="32">
        <v>83466.0</v>
      </c>
      <c r="JJ13" s="32">
        <v>24004.0</v>
      </c>
      <c r="JK13" s="33">
        <v>196.0</v>
      </c>
      <c r="JL13" s="31">
        <f t="shared" si="140"/>
        <v>115440</v>
      </c>
      <c r="JM13" s="32">
        <v>81180.0</v>
      </c>
      <c r="JN13" s="33">
        <v>34260.0</v>
      </c>
      <c r="JO13" s="31">
        <f t="shared" si="141"/>
        <v>153280</v>
      </c>
      <c r="JP13" s="32">
        <v>93885.0</v>
      </c>
      <c r="JQ13" s="33">
        <v>59395.0</v>
      </c>
      <c r="JR13" s="31">
        <f t="shared" si="142"/>
        <v>177854</v>
      </c>
      <c r="JS13" s="32">
        <v>129446.0</v>
      </c>
      <c r="JT13" s="32">
        <v>48408.0</v>
      </c>
      <c r="JU13" s="33">
        <v>41939.0</v>
      </c>
      <c r="JV13" s="31">
        <f t="shared" si="143"/>
        <v>140992</v>
      </c>
      <c r="JW13" s="32">
        <v>100493.0</v>
      </c>
      <c r="JX13" s="33">
        <v>40499.0</v>
      </c>
      <c r="JY13" s="31">
        <f t="shared" si="144"/>
        <v>143270</v>
      </c>
      <c r="JZ13" s="32">
        <v>94667.0</v>
      </c>
      <c r="KA13" s="33">
        <v>48603.0</v>
      </c>
      <c r="KB13" s="31">
        <f t="shared" si="145"/>
        <v>157451</v>
      </c>
      <c r="KC13" s="32">
        <v>102981.0</v>
      </c>
      <c r="KD13" s="32">
        <v>54470.0</v>
      </c>
      <c r="KE13" s="33">
        <v>0.0</v>
      </c>
      <c r="KF13" s="31">
        <f t="shared" si="146"/>
        <v>180690</v>
      </c>
      <c r="KG13" s="32">
        <v>130157.0</v>
      </c>
      <c r="KH13" s="33">
        <v>50533.0</v>
      </c>
      <c r="KI13" s="31">
        <f t="shared" si="147"/>
        <v>138906</v>
      </c>
      <c r="KJ13" s="32">
        <v>76356.0</v>
      </c>
      <c r="KK13" s="33">
        <v>62550.0</v>
      </c>
      <c r="KL13" s="31">
        <f t="shared" si="148"/>
        <v>159816</v>
      </c>
      <c r="KM13" s="32">
        <v>102707.0</v>
      </c>
      <c r="KN13" s="33">
        <v>57109.0</v>
      </c>
      <c r="KO13" s="31">
        <f t="shared" si="149"/>
        <v>0</v>
      </c>
      <c r="KP13" s="32"/>
      <c r="KQ13" s="33"/>
      <c r="KR13" s="31">
        <f t="shared" si="150"/>
        <v>11581</v>
      </c>
      <c r="KS13" s="32">
        <v>11581.0</v>
      </c>
      <c r="KT13" s="32">
        <v>0.0</v>
      </c>
      <c r="KU13" s="32">
        <v>52176.0</v>
      </c>
      <c r="KV13" s="33">
        <v>42960.0</v>
      </c>
      <c r="KW13" s="31">
        <f t="shared" si="151"/>
        <v>56581</v>
      </c>
      <c r="KX13" s="32">
        <v>56581.0</v>
      </c>
      <c r="KY13" s="32">
        <v>0.0</v>
      </c>
      <c r="KZ13" s="33">
        <v>42439.0</v>
      </c>
      <c r="LA13" s="31">
        <f t="shared" si="152"/>
        <v>57176</v>
      </c>
      <c r="LB13" s="32">
        <v>40516.0</v>
      </c>
      <c r="LC13" s="32">
        <v>16660.0</v>
      </c>
      <c r="LD13" s="33">
        <v>0.0</v>
      </c>
      <c r="LE13" s="31">
        <f t="shared" si="153"/>
        <v>92317</v>
      </c>
      <c r="LF13" s="32">
        <v>44785.0</v>
      </c>
      <c r="LG13" s="32">
        <v>47532.0</v>
      </c>
      <c r="LH13" s="33">
        <v>0.0</v>
      </c>
      <c r="LI13" s="31">
        <f t="shared" si="154"/>
        <v>86247</v>
      </c>
      <c r="LJ13" s="32">
        <v>44147.0</v>
      </c>
      <c r="LK13" s="32">
        <v>42100.0</v>
      </c>
      <c r="LL13" s="33">
        <v>0.0</v>
      </c>
      <c r="LM13" s="31">
        <f t="shared" si="155"/>
        <v>72322</v>
      </c>
      <c r="LN13" s="32">
        <v>31983.0</v>
      </c>
      <c r="LO13" s="33">
        <v>40339.0</v>
      </c>
      <c r="LP13" s="31">
        <f t="shared" si="83"/>
        <v>47259</v>
      </c>
      <c r="LQ13" s="32">
        <v>22778.0</v>
      </c>
      <c r="LR13" s="32">
        <v>24481.0</v>
      </c>
      <c r="LS13" s="31">
        <f t="shared" si="156"/>
        <v>20750</v>
      </c>
      <c r="LT13" s="32">
        <v>20750.0</v>
      </c>
      <c r="LU13" s="32">
        <v>0.0</v>
      </c>
      <c r="LV13" s="32">
        <v>0.0</v>
      </c>
      <c r="LW13" s="31">
        <f t="shared" si="157"/>
        <v>20004</v>
      </c>
      <c r="LX13" s="32">
        <v>19362.0</v>
      </c>
      <c r="LY13" s="33">
        <v>642.0</v>
      </c>
      <c r="LZ13" s="14"/>
      <c r="MA13" s="40">
        <f t="shared" si="158"/>
        <v>-3.774393359</v>
      </c>
      <c r="MB13" s="40">
        <f t="shared" si="159"/>
        <v>-5.921168415</v>
      </c>
      <c r="MC13" s="40">
        <f t="shared" si="160"/>
        <v>-6.316679801</v>
      </c>
      <c r="MD13" s="40">
        <f t="shared" si="161"/>
        <v>-7.110101435</v>
      </c>
      <c r="ME13" s="40">
        <f t="shared" si="162"/>
        <v>-6.253481628</v>
      </c>
      <c r="MF13" s="40">
        <f t="shared" si="163"/>
        <v>-5.367532518</v>
      </c>
      <c r="MG13" s="40">
        <f t="shared" si="164"/>
        <v>-3.112790611</v>
      </c>
      <c r="MH13" s="40">
        <f t="shared" si="165"/>
        <v>-6.302057674</v>
      </c>
      <c r="MI13" s="40">
        <f t="shared" si="166"/>
        <v>-1.028200405</v>
      </c>
      <c r="MJ13" s="40">
        <f t="shared" si="167"/>
        <v>12.96165728</v>
      </c>
      <c r="MK13" s="40">
        <f t="shared" si="168"/>
        <v>15.88600919</v>
      </c>
      <c r="ML13" s="40">
        <f t="shared" si="169"/>
        <v>-13.489482</v>
      </c>
      <c r="MM13" s="40">
        <f t="shared" si="170"/>
        <v>-2.78983673</v>
      </c>
      <c r="MN13" s="40">
        <f t="shared" si="171"/>
        <v>-15.5884195</v>
      </c>
      <c r="MO13" s="40">
        <f t="shared" si="172"/>
        <v>12.39325656</v>
      </c>
      <c r="MP13" s="40">
        <f t="shared" si="173"/>
        <v>24.81310065</v>
      </c>
      <c r="MQ13" s="40">
        <f t="shared" si="174"/>
        <v>25.11056641</v>
      </c>
      <c r="MR13" s="40">
        <f t="shared" si="175"/>
        <v>24.4845483</v>
      </c>
      <c r="MS13" s="40">
        <f t="shared" si="176"/>
        <v>27.97382941</v>
      </c>
      <c r="MT13" s="40">
        <f t="shared" si="177"/>
        <v>30.1199289</v>
      </c>
      <c r="MU13" s="40">
        <f t="shared" si="178"/>
        <v>24.9028209</v>
      </c>
      <c r="MV13" s="40">
        <f t="shared" si="179"/>
        <v>33.03026442</v>
      </c>
      <c r="MW13" s="40">
        <f t="shared" si="180"/>
        <v>15.40011474</v>
      </c>
      <c r="MX13" s="40">
        <f t="shared" si="181"/>
        <v>45.47571004</v>
      </c>
      <c r="MY13" s="40">
        <f t="shared" si="182"/>
        <v>36.16578362</v>
      </c>
      <c r="MZ13" s="40">
        <f t="shared" si="183"/>
        <v>40.23412228</v>
      </c>
      <c r="NA13" s="40">
        <f t="shared" si="184"/>
        <v>30.37392492</v>
      </c>
      <c r="NB13" s="40">
        <f t="shared" si="185"/>
        <v>18.13488366</v>
      </c>
      <c r="NC13" s="40">
        <f t="shared" si="186"/>
        <v>37.67936725</v>
      </c>
      <c r="ND13" s="40">
        <f t="shared" si="187"/>
        <v>23.4764544</v>
      </c>
      <c r="NE13" s="40">
        <f t="shared" si="188"/>
        <v>13.45770455</v>
      </c>
      <c r="NF13" s="40">
        <f t="shared" si="189"/>
        <v>21.09250357</v>
      </c>
      <c r="NG13" s="40">
        <f t="shared" si="190"/>
        <v>20.84528113</v>
      </c>
      <c r="NH13" s="40">
        <f t="shared" si="191"/>
        <v>15.78130983</v>
      </c>
      <c r="NI13" s="40">
        <f t="shared" si="192"/>
        <v>15.45607894</v>
      </c>
      <c r="NJ13" s="40">
        <f t="shared" si="193"/>
        <v>20.51506461</v>
      </c>
      <c r="NK13" s="40">
        <f t="shared" si="194"/>
        <v>10.90728143</v>
      </c>
      <c r="NL13" s="40">
        <f t="shared" si="195"/>
        <v>16.92891406</v>
      </c>
      <c r="NM13" s="40" t="str">
        <f t="shared" si="196"/>
        <v>#DIV/0!</v>
      </c>
      <c r="NN13" s="40">
        <f t="shared" si="197"/>
        <v>57.32023199</v>
      </c>
      <c r="NO13" s="40">
        <f t="shared" si="198"/>
        <v>42.21502056</v>
      </c>
      <c r="NP13" s="40">
        <f t="shared" si="199"/>
        <v>17.19380992</v>
      </c>
      <c r="NQ13" s="40">
        <f t="shared" si="200"/>
        <v>1.181645739</v>
      </c>
      <c r="NR13" s="40">
        <f t="shared" si="201"/>
        <v>0.4401724116</v>
      </c>
      <c r="NS13" s="40">
        <f t="shared" si="202"/>
        <v>-2.743175564</v>
      </c>
      <c r="NT13" s="40">
        <f t="shared" si="203"/>
        <v>-2.670680096</v>
      </c>
      <c r="NU13" s="40">
        <f t="shared" si="204"/>
        <v>40.28637659</v>
      </c>
      <c r="NV13" s="40">
        <f t="shared" si="205"/>
        <v>40.63924767</v>
      </c>
    </row>
    <row r="14">
      <c r="A14" s="57" t="s">
        <v>167</v>
      </c>
      <c r="B14" s="42">
        <f t="shared" si="3"/>
        <v>67.44133745</v>
      </c>
      <c r="C14" s="43">
        <f t="shared" si="4"/>
        <v>32.55866255</v>
      </c>
      <c r="D14" s="44" t="str">
        <f t="shared" si="84"/>
        <v>D+</v>
      </c>
      <c r="E14" s="45">
        <f t="shared" si="85"/>
        <v>16.32811669</v>
      </c>
      <c r="F14" s="42">
        <f t="shared" si="5"/>
        <v>71.7038485</v>
      </c>
      <c r="G14" s="43">
        <f t="shared" si="6"/>
        <v>28.2961515</v>
      </c>
      <c r="H14" s="44" t="str">
        <f t="shared" si="86"/>
        <v>D+</v>
      </c>
      <c r="I14" s="45">
        <f t="shared" si="87"/>
        <v>19.73932918</v>
      </c>
      <c r="J14" s="42">
        <f t="shared" si="7"/>
        <v>72.99372588</v>
      </c>
      <c r="K14" s="43">
        <f t="shared" si="8"/>
        <v>27.00627412</v>
      </c>
      <c r="L14" s="44" t="str">
        <f t="shared" si="88"/>
        <v>D+</v>
      </c>
      <c r="M14" s="45">
        <f t="shared" si="89"/>
        <v>19.30538159</v>
      </c>
      <c r="N14" s="42">
        <f t="shared" si="9"/>
        <v>54.404448</v>
      </c>
      <c r="O14" s="43">
        <f t="shared" si="10"/>
        <v>45.595552</v>
      </c>
      <c r="P14" s="44" t="str">
        <f t="shared" si="90"/>
        <v>D+</v>
      </c>
      <c r="Q14" s="45">
        <f t="shared" si="91"/>
        <v>5.648579264</v>
      </c>
      <c r="R14" s="42">
        <f t="shared" si="11"/>
        <v>59.82729628</v>
      </c>
      <c r="S14" s="43">
        <f t="shared" si="12"/>
        <v>40.17270372</v>
      </c>
      <c r="T14" s="44" t="str">
        <f t="shared" si="92"/>
        <v>D+</v>
      </c>
      <c r="U14" s="45">
        <f t="shared" si="93"/>
        <v>9.557568275</v>
      </c>
      <c r="V14" s="42">
        <f t="shared" si="13"/>
        <v>64.27615181</v>
      </c>
      <c r="W14" s="43">
        <f t="shared" si="14"/>
        <v>35.72384819</v>
      </c>
      <c r="X14" s="44" t="str">
        <f t="shared" si="94"/>
        <v>D+</v>
      </c>
      <c r="Y14" s="45">
        <f t="shared" si="95"/>
        <v>9.540888488</v>
      </c>
      <c r="Z14" s="42">
        <f t="shared" si="15"/>
        <v>56.71997773</v>
      </c>
      <c r="AA14" s="43">
        <f t="shared" si="16"/>
        <v>43.28002227</v>
      </c>
      <c r="AB14" s="44" t="str">
        <f t="shared" si="96"/>
        <v>D+</v>
      </c>
      <c r="AC14" s="45">
        <f t="shared" si="97"/>
        <v>3.265058669</v>
      </c>
      <c r="AD14" s="42">
        <f t="shared" si="17"/>
        <v>54.80627598</v>
      </c>
      <c r="AE14" s="43">
        <f t="shared" si="18"/>
        <v>45.19372402</v>
      </c>
      <c r="AF14" s="44" t="str">
        <f t="shared" si="98"/>
        <v>D+</v>
      </c>
      <c r="AG14" s="45">
        <f t="shared" si="99"/>
        <v>8.707834651</v>
      </c>
      <c r="AH14" s="42">
        <f t="shared" si="19"/>
        <v>44.29627578</v>
      </c>
      <c r="AI14" s="43">
        <f t="shared" si="20"/>
        <v>55.70372422</v>
      </c>
      <c r="AJ14" s="44" t="str">
        <f t="shared" si="100"/>
        <v>D+</v>
      </c>
      <c r="AK14" s="45">
        <f t="shared" si="101"/>
        <v>3.465895526</v>
      </c>
      <c r="AL14" s="42">
        <f t="shared" si="21"/>
        <v>51.08405924</v>
      </c>
      <c r="AM14" s="43">
        <f t="shared" si="22"/>
        <v>48.91594076</v>
      </c>
      <c r="AN14" s="44" t="str">
        <f t="shared" si="102"/>
        <v>D+</v>
      </c>
      <c r="AO14" s="45">
        <f t="shared" si="103"/>
        <v>6.389400677</v>
      </c>
      <c r="AP14" s="42">
        <f t="shared" si="23"/>
        <v>51.28263124</v>
      </c>
      <c r="AQ14" s="43">
        <f t="shared" si="24"/>
        <v>48.71736876</v>
      </c>
      <c r="AR14" s="44" t="str">
        <f t="shared" si="104"/>
        <v>D+</v>
      </c>
      <c r="AS14" s="45">
        <f t="shared" si="105"/>
        <v>0.230345566</v>
      </c>
      <c r="AT14" s="42">
        <f t="shared" si="25"/>
        <v>37.52081221</v>
      </c>
      <c r="AU14" s="43">
        <f t="shared" si="26"/>
        <v>62.47918779</v>
      </c>
      <c r="AV14" s="44" t="str">
        <f t="shared" si="106"/>
        <v>R+</v>
      </c>
      <c r="AW14" s="45">
        <f t="shared" si="107"/>
        <v>0.6930778942</v>
      </c>
      <c r="AX14" s="42">
        <f t="shared" si="27"/>
        <v>78.7611388</v>
      </c>
      <c r="AY14" s="43">
        <f t="shared" si="28"/>
        <v>21.2388612</v>
      </c>
      <c r="AZ14" s="44" t="str">
        <f t="shared" si="108"/>
        <v>D+</v>
      </c>
      <c r="BA14" s="45">
        <f t="shared" si="109"/>
        <v>17.29982034</v>
      </c>
      <c r="BB14" s="42">
        <f t="shared" si="29"/>
        <v>50.03113072</v>
      </c>
      <c r="BC14" s="43">
        <f t="shared" si="30"/>
        <v>49.96886928</v>
      </c>
      <c r="BD14" s="44" t="str">
        <f t="shared" si="110"/>
        <v>R+</v>
      </c>
      <c r="BE14" s="45">
        <f t="shared" si="111"/>
        <v>0.1362107187</v>
      </c>
      <c r="BF14" s="55"/>
      <c r="BG14" s="51"/>
      <c r="BH14" s="58"/>
      <c r="BI14" s="59"/>
      <c r="BJ14" s="55"/>
      <c r="BK14" s="51"/>
      <c r="BL14" s="58"/>
      <c r="BM14" s="59"/>
      <c r="BN14" s="55"/>
      <c r="BO14" s="51"/>
      <c r="BP14" s="58"/>
      <c r="BQ14" s="59"/>
      <c r="BR14" s="55"/>
      <c r="BS14" s="51"/>
      <c r="BT14" s="58"/>
      <c r="BU14" s="59"/>
      <c r="BV14" s="55"/>
      <c r="BW14" s="51"/>
      <c r="BX14" s="58"/>
      <c r="BY14" s="59"/>
      <c r="BZ14" s="55"/>
      <c r="CA14" s="51"/>
      <c r="CB14" s="58"/>
      <c r="CC14" s="59"/>
      <c r="CD14" s="55"/>
      <c r="CE14" s="51"/>
      <c r="CF14" s="58"/>
      <c r="CG14" s="59"/>
      <c r="CH14" s="55"/>
      <c r="CI14" s="51"/>
      <c r="CJ14" s="58"/>
      <c r="CK14" s="59"/>
      <c r="CL14" s="55"/>
      <c r="CM14" s="51"/>
      <c r="CN14" s="58"/>
      <c r="CO14" s="59"/>
      <c r="CP14" s="55"/>
      <c r="CQ14" s="51"/>
      <c r="CR14" s="58"/>
      <c r="CS14" s="59"/>
      <c r="CT14" s="55"/>
      <c r="CU14" s="51"/>
      <c r="CV14" s="58"/>
      <c r="CW14" s="59"/>
      <c r="CX14" s="55"/>
      <c r="CY14" s="51"/>
      <c r="CZ14" s="58"/>
      <c r="DA14" s="59"/>
      <c r="DB14" s="55"/>
      <c r="DC14" s="51"/>
      <c r="DD14" s="58"/>
      <c r="DE14" s="59"/>
      <c r="DF14" s="55"/>
      <c r="DG14" s="51"/>
      <c r="DH14" s="58"/>
      <c r="DI14" s="59"/>
      <c r="DJ14" s="55"/>
      <c r="DK14" s="51"/>
      <c r="DL14" s="58"/>
      <c r="DM14" s="59"/>
      <c r="DN14" s="55"/>
      <c r="DO14" s="51"/>
      <c r="DP14" s="58"/>
      <c r="DQ14" s="59"/>
      <c r="DR14" s="55"/>
      <c r="DS14" s="51"/>
      <c r="DT14" s="58"/>
      <c r="DU14" s="59"/>
      <c r="DV14" s="55"/>
      <c r="DW14" s="51"/>
      <c r="DX14" s="58"/>
      <c r="DY14" s="59"/>
      <c r="DZ14" s="55"/>
      <c r="EA14" s="51"/>
      <c r="EB14" s="58"/>
      <c r="EC14" s="59"/>
      <c r="ED14" s="55"/>
      <c r="EE14" s="51"/>
      <c r="EF14" s="58"/>
      <c r="EG14" s="59"/>
      <c r="EH14" s="55"/>
      <c r="EI14" s="51"/>
      <c r="EJ14" s="60"/>
      <c r="EK14" s="59"/>
      <c r="EL14" s="55"/>
      <c r="EM14" s="51"/>
      <c r="EN14" s="60"/>
      <c r="EO14" s="59"/>
      <c r="EP14" s="55"/>
      <c r="EQ14" s="51"/>
      <c r="ER14" s="60"/>
      <c r="ES14" s="59"/>
      <c r="ET14" s="55"/>
      <c r="EU14" s="51"/>
      <c r="EV14" s="60"/>
      <c r="EW14" s="59"/>
      <c r="EX14" s="55"/>
      <c r="EY14" s="51"/>
      <c r="EZ14" s="60"/>
      <c r="FA14" s="59"/>
      <c r="FB14" s="55"/>
      <c r="FC14" s="51"/>
      <c r="FD14" s="51"/>
      <c r="FE14" s="58"/>
      <c r="FF14" s="59"/>
      <c r="FG14" s="55"/>
      <c r="FH14" s="51"/>
      <c r="FI14" s="58"/>
      <c r="FJ14" s="59"/>
      <c r="FK14" s="14"/>
      <c r="FL14" s="31">
        <f t="shared" si="112"/>
        <v>395738</v>
      </c>
      <c r="FM14" s="52">
        <v>266891.0</v>
      </c>
      <c r="FN14" s="53">
        <v>128847.0</v>
      </c>
      <c r="FO14" s="31">
        <f t="shared" si="113"/>
        <v>427673</v>
      </c>
      <c r="FP14" s="32">
        <v>306658.0</v>
      </c>
      <c r="FQ14" s="33">
        <v>121015.0</v>
      </c>
      <c r="FR14" s="31">
        <f t="shared" si="114"/>
        <v>446437</v>
      </c>
      <c r="FS14" s="32">
        <v>325871.0</v>
      </c>
      <c r="FT14" s="33">
        <v>120566.0</v>
      </c>
      <c r="FU14" s="31">
        <f t="shared" si="115"/>
        <v>425899</v>
      </c>
      <c r="FV14" s="32">
        <v>231708.0</v>
      </c>
      <c r="FW14" s="33">
        <v>194191.0</v>
      </c>
      <c r="FX14" s="31">
        <f t="shared" si="116"/>
        <v>343131</v>
      </c>
      <c r="FY14" s="32">
        <v>205286.0</v>
      </c>
      <c r="FZ14" s="32">
        <v>137845.0</v>
      </c>
      <c r="GA14" s="33">
        <v>21623.0</v>
      </c>
      <c r="GB14" s="31">
        <f t="shared" si="117"/>
        <v>318955</v>
      </c>
      <c r="GC14" s="32">
        <v>205012.0</v>
      </c>
      <c r="GD14" s="32">
        <v>113943.0</v>
      </c>
      <c r="GE14" s="33">
        <v>27358.0</v>
      </c>
      <c r="GF14" s="31">
        <f t="shared" si="118"/>
        <v>316132</v>
      </c>
      <c r="GG14" s="32">
        <v>179310.0</v>
      </c>
      <c r="GH14" s="32">
        <v>136822.0</v>
      </c>
      <c r="GI14" s="33">
        <v>53003.0</v>
      </c>
      <c r="GJ14" s="31">
        <f t="shared" si="119"/>
        <v>350989</v>
      </c>
      <c r="GK14" s="32">
        <v>192364.0</v>
      </c>
      <c r="GL14" s="33">
        <v>158625.0</v>
      </c>
      <c r="GM14" s="31">
        <f t="shared" si="120"/>
        <v>332204</v>
      </c>
      <c r="GN14" s="32">
        <v>147154.0</v>
      </c>
      <c r="GO14" s="33">
        <v>185050.0</v>
      </c>
      <c r="GP14" s="31">
        <f t="shared" si="121"/>
        <v>265991</v>
      </c>
      <c r="GQ14" s="32">
        <v>135879.0</v>
      </c>
      <c r="GR14" s="32">
        <v>130112.0</v>
      </c>
      <c r="GS14" s="33">
        <v>32021.0</v>
      </c>
      <c r="GT14" s="31">
        <f t="shared" si="122"/>
        <v>287378</v>
      </c>
      <c r="GU14" s="32">
        <v>147375.0</v>
      </c>
      <c r="GV14" s="33">
        <v>140003.0</v>
      </c>
      <c r="GW14" s="31">
        <f t="shared" si="123"/>
        <v>270274</v>
      </c>
      <c r="GX14" s="32">
        <v>101409.0</v>
      </c>
      <c r="GY14" s="33">
        <v>168865.0</v>
      </c>
      <c r="GZ14" s="31">
        <f t="shared" si="124"/>
        <v>232749</v>
      </c>
      <c r="HA14" s="32">
        <v>141324.0</v>
      </c>
      <c r="HB14" s="32">
        <v>91425.0</v>
      </c>
      <c r="HC14" s="33">
        <v>3469.0</v>
      </c>
      <c r="HD14" s="31">
        <f t="shared" si="125"/>
        <v>207271</v>
      </c>
      <c r="HE14" s="32">
        <v>163249.0</v>
      </c>
      <c r="HF14" s="33">
        <v>44022.0</v>
      </c>
      <c r="HG14" s="31">
        <f t="shared" si="126"/>
        <v>184705</v>
      </c>
      <c r="HH14" s="32">
        <v>92410.0</v>
      </c>
      <c r="HI14" s="32">
        <v>92295.0</v>
      </c>
      <c r="HJ14" s="33">
        <v>0.0</v>
      </c>
      <c r="HK14" s="31">
        <f t="shared" si="127"/>
        <v>0</v>
      </c>
      <c r="HL14" s="32"/>
      <c r="HM14" s="32"/>
      <c r="HN14" s="33"/>
      <c r="HO14" s="31">
        <f t="shared" si="128"/>
        <v>0</v>
      </c>
      <c r="HP14" s="32"/>
      <c r="HQ14" s="33"/>
      <c r="HR14" s="31">
        <f t="shared" si="206"/>
        <v>0</v>
      </c>
      <c r="HS14" s="34"/>
      <c r="HT14" s="32"/>
      <c r="HU14" s="32"/>
      <c r="HV14" s="33"/>
      <c r="HW14" s="31">
        <f t="shared" si="129"/>
        <v>0</v>
      </c>
      <c r="HX14" s="32"/>
      <c r="HY14" s="33"/>
      <c r="HZ14" s="31">
        <f t="shared" si="130"/>
        <v>0</v>
      </c>
      <c r="IA14" s="32"/>
      <c r="IB14" s="33"/>
      <c r="IC14" s="31">
        <f t="shared" si="131"/>
        <v>0</v>
      </c>
      <c r="ID14" s="32"/>
      <c r="IE14" s="33"/>
      <c r="IF14" s="31">
        <f t="shared" si="132"/>
        <v>0</v>
      </c>
      <c r="IG14" s="32"/>
      <c r="IH14" s="32"/>
      <c r="II14" s="33"/>
      <c r="IJ14" s="31">
        <f t="shared" si="133"/>
        <v>0</v>
      </c>
      <c r="IK14" s="32"/>
      <c r="IL14" s="33"/>
      <c r="IM14" s="31">
        <f t="shared" si="134"/>
        <v>0</v>
      </c>
      <c r="IN14" s="32"/>
      <c r="IO14" s="32"/>
      <c r="IP14" s="33"/>
      <c r="IQ14" s="31">
        <f t="shared" si="135"/>
        <v>0</v>
      </c>
      <c r="IR14" s="32"/>
      <c r="IS14" s="32"/>
      <c r="IT14" s="33"/>
      <c r="IU14" s="31">
        <f t="shared" si="136"/>
        <v>0</v>
      </c>
      <c r="IV14" s="32"/>
      <c r="IW14" s="32"/>
      <c r="IX14" s="33"/>
      <c r="IY14" s="31">
        <f t="shared" si="137"/>
        <v>0</v>
      </c>
      <c r="IZ14" s="34"/>
      <c r="JA14" s="32"/>
      <c r="JB14" s="32"/>
      <c r="JC14" s="33"/>
      <c r="JD14" s="31">
        <f t="shared" si="138"/>
        <v>0</v>
      </c>
      <c r="JE14" s="32"/>
      <c r="JF14" s="32"/>
      <c r="JG14" s="33"/>
      <c r="JH14" s="31">
        <f t="shared" si="139"/>
        <v>0</v>
      </c>
      <c r="JI14" s="32"/>
      <c r="JJ14" s="32"/>
      <c r="JK14" s="33"/>
      <c r="JL14" s="31">
        <f t="shared" si="140"/>
        <v>0</v>
      </c>
      <c r="JM14" s="32"/>
      <c r="JN14" s="33"/>
      <c r="JO14" s="31">
        <f t="shared" si="141"/>
        <v>0</v>
      </c>
      <c r="JP14" s="32"/>
      <c r="JQ14" s="33"/>
      <c r="JR14" s="31">
        <f t="shared" si="142"/>
        <v>0</v>
      </c>
      <c r="JS14" s="32"/>
      <c r="JT14" s="32"/>
      <c r="JU14" s="33"/>
      <c r="JV14" s="31">
        <f t="shared" si="143"/>
        <v>0</v>
      </c>
      <c r="JW14" s="32"/>
      <c r="JX14" s="33"/>
      <c r="JY14" s="31">
        <f t="shared" si="144"/>
        <v>0</v>
      </c>
      <c r="JZ14" s="32"/>
      <c r="KA14" s="33"/>
      <c r="KB14" s="31">
        <f t="shared" si="145"/>
        <v>0</v>
      </c>
      <c r="KC14" s="32"/>
      <c r="KD14" s="32"/>
      <c r="KE14" s="33"/>
      <c r="KF14" s="31">
        <f t="shared" si="146"/>
        <v>0</v>
      </c>
      <c r="KG14" s="32"/>
      <c r="KH14" s="33"/>
      <c r="KI14" s="31">
        <f t="shared" si="147"/>
        <v>0</v>
      </c>
      <c r="KJ14" s="32"/>
      <c r="KK14" s="33"/>
      <c r="KL14" s="31">
        <f t="shared" si="148"/>
        <v>0</v>
      </c>
      <c r="KM14" s="32"/>
      <c r="KN14" s="33"/>
      <c r="KO14" s="31">
        <f t="shared" si="149"/>
        <v>0</v>
      </c>
      <c r="KP14" s="32"/>
      <c r="KQ14" s="33"/>
      <c r="KR14" s="31">
        <f t="shared" si="150"/>
        <v>0</v>
      </c>
      <c r="KS14" s="32"/>
      <c r="KT14" s="32"/>
      <c r="KU14" s="32"/>
      <c r="KV14" s="33"/>
      <c r="KW14" s="31">
        <f t="shared" si="151"/>
        <v>0</v>
      </c>
      <c r="KX14" s="32"/>
      <c r="KY14" s="32"/>
      <c r="KZ14" s="33"/>
      <c r="LA14" s="31">
        <f t="shared" si="152"/>
        <v>0</v>
      </c>
      <c r="LB14" s="32"/>
      <c r="LC14" s="32"/>
      <c r="LD14" s="33"/>
      <c r="LE14" s="31">
        <f t="shared" si="153"/>
        <v>0</v>
      </c>
      <c r="LF14" s="32"/>
      <c r="LG14" s="32"/>
      <c r="LH14" s="33"/>
      <c r="LI14" s="31">
        <f t="shared" si="154"/>
        <v>0</v>
      </c>
      <c r="LJ14" s="32"/>
      <c r="LK14" s="32"/>
      <c r="LL14" s="33"/>
      <c r="LM14" s="31">
        <f t="shared" si="155"/>
        <v>0</v>
      </c>
      <c r="LN14" s="32"/>
      <c r="LO14" s="33"/>
      <c r="LP14" s="31">
        <f t="shared" si="83"/>
        <v>0</v>
      </c>
      <c r="LQ14" s="32"/>
      <c r="LR14" s="32">
        <v>0.0</v>
      </c>
      <c r="LS14" s="31">
        <f t="shared" si="156"/>
        <v>0</v>
      </c>
      <c r="LT14" s="32"/>
      <c r="LU14" s="32"/>
      <c r="LV14" s="32"/>
      <c r="LW14" s="31">
        <f t="shared" si="157"/>
        <v>0</v>
      </c>
      <c r="LX14" s="32"/>
      <c r="LY14" s="33"/>
      <c r="LZ14" s="14"/>
      <c r="MA14" s="40">
        <f t="shared" si="158"/>
        <v>16.32811669</v>
      </c>
      <c r="MB14" s="40">
        <f t="shared" si="159"/>
        <v>19.73932918</v>
      </c>
      <c r="MC14" s="40">
        <f t="shared" si="160"/>
        <v>19.30538159</v>
      </c>
      <c r="MD14" s="40">
        <f t="shared" si="161"/>
        <v>5.648579264</v>
      </c>
      <c r="ME14" s="40">
        <f t="shared" si="162"/>
        <v>9.557568275</v>
      </c>
      <c r="MF14" s="40">
        <f t="shared" si="163"/>
        <v>9.540888488</v>
      </c>
      <c r="MG14" s="40">
        <f t="shared" si="164"/>
        <v>3.265058669</v>
      </c>
      <c r="MH14" s="40">
        <f t="shared" si="165"/>
        <v>8.707834651</v>
      </c>
      <c r="MI14" s="40">
        <f t="shared" si="166"/>
        <v>3.465895526</v>
      </c>
      <c r="MJ14" s="40">
        <f t="shared" si="167"/>
        <v>6.389400677</v>
      </c>
      <c r="MK14" s="40">
        <f t="shared" si="168"/>
        <v>0.230345566</v>
      </c>
      <c r="ML14" s="40">
        <f t="shared" si="169"/>
        <v>-0.6930778942</v>
      </c>
      <c r="MM14" s="40">
        <f t="shared" si="170"/>
        <v>11.12543387</v>
      </c>
      <c r="MN14" s="40">
        <f t="shared" si="171"/>
        <v>17.29982034</v>
      </c>
      <c r="MO14" s="40">
        <f t="shared" si="172"/>
        <v>-0.1362107187</v>
      </c>
      <c r="MP14" s="40" t="str">
        <f t="shared" si="173"/>
        <v>#DIV/0!</v>
      </c>
      <c r="MQ14" s="40" t="str">
        <f t="shared" si="174"/>
        <v>#DIV/0!</v>
      </c>
      <c r="MR14" s="40" t="str">
        <f t="shared" si="175"/>
        <v>#DIV/0!</v>
      </c>
      <c r="MS14" s="40" t="str">
        <f t="shared" si="176"/>
        <v>#DIV/0!</v>
      </c>
      <c r="MT14" s="40" t="str">
        <f t="shared" si="177"/>
        <v>#DIV/0!</v>
      </c>
      <c r="MU14" s="40" t="str">
        <f t="shared" si="178"/>
        <v>#DIV/0!</v>
      </c>
      <c r="MV14" s="40" t="str">
        <f t="shared" si="179"/>
        <v>#DIV/0!</v>
      </c>
      <c r="MW14" s="40" t="str">
        <f t="shared" si="180"/>
        <v>#DIV/0!</v>
      </c>
      <c r="MX14" s="40" t="str">
        <f t="shared" si="181"/>
        <v>#DIV/0!</v>
      </c>
      <c r="MY14" s="40" t="str">
        <f t="shared" si="182"/>
        <v>#DIV/0!</v>
      </c>
      <c r="MZ14" s="40" t="str">
        <f t="shared" si="183"/>
        <v>#DIV/0!</v>
      </c>
      <c r="NA14" s="40" t="str">
        <f t="shared" si="184"/>
        <v>#DIV/0!</v>
      </c>
      <c r="NB14" s="40" t="str">
        <f t="shared" si="185"/>
        <v>#DIV/0!</v>
      </c>
      <c r="NC14" s="40" t="str">
        <f t="shared" si="186"/>
        <v>#DIV/0!</v>
      </c>
      <c r="ND14" s="40" t="str">
        <f t="shared" si="187"/>
        <v>#DIV/0!</v>
      </c>
      <c r="NE14" s="40" t="str">
        <f t="shared" si="188"/>
        <v>#DIV/0!</v>
      </c>
      <c r="NF14" s="40" t="str">
        <f t="shared" si="189"/>
        <v>#DIV/0!</v>
      </c>
      <c r="NG14" s="40" t="str">
        <f t="shared" si="190"/>
        <v>#DIV/0!</v>
      </c>
      <c r="NH14" s="40" t="str">
        <f t="shared" si="191"/>
        <v>#DIV/0!</v>
      </c>
      <c r="NI14" s="40" t="str">
        <f t="shared" si="192"/>
        <v>#DIV/0!</v>
      </c>
      <c r="NJ14" s="40" t="str">
        <f t="shared" si="193"/>
        <v>#DIV/0!</v>
      </c>
      <c r="NK14" s="40" t="str">
        <f t="shared" si="194"/>
        <v>#DIV/0!</v>
      </c>
      <c r="NL14" s="40" t="str">
        <f t="shared" si="195"/>
        <v>#DIV/0!</v>
      </c>
      <c r="NM14" s="40" t="str">
        <f t="shared" si="196"/>
        <v>#DIV/0!</v>
      </c>
      <c r="NN14" s="40" t="str">
        <f t="shared" si="197"/>
        <v>#DIV/0!</v>
      </c>
      <c r="NO14" s="40" t="str">
        <f t="shared" si="198"/>
        <v>#DIV/0!</v>
      </c>
      <c r="NP14" s="40" t="str">
        <f t="shared" si="199"/>
        <v>#DIV/0!</v>
      </c>
      <c r="NQ14" s="40" t="str">
        <f t="shared" si="200"/>
        <v>#DIV/0!</v>
      </c>
      <c r="NR14" s="40" t="str">
        <f t="shared" si="201"/>
        <v>#DIV/0!</v>
      </c>
      <c r="NS14" s="40" t="str">
        <f t="shared" si="202"/>
        <v>#DIV/0!</v>
      </c>
      <c r="NT14" s="40" t="str">
        <f t="shared" si="203"/>
        <v>#DIV/0!</v>
      </c>
      <c r="NU14" s="40" t="str">
        <f t="shared" si="204"/>
        <v>#DIV/0!</v>
      </c>
      <c r="NV14" s="40" t="str">
        <f t="shared" si="205"/>
        <v>#DIV/0!</v>
      </c>
    </row>
    <row r="15">
      <c r="A15" s="57" t="s">
        <v>168</v>
      </c>
      <c r="B15" s="42">
        <f t="shared" si="3"/>
        <v>31.68982332</v>
      </c>
      <c r="C15" s="43">
        <f t="shared" si="4"/>
        <v>68.31017668</v>
      </c>
      <c r="D15" s="44" t="str">
        <f t="shared" si="84"/>
        <v>R+</v>
      </c>
      <c r="E15" s="45">
        <f t="shared" si="85"/>
        <v>19.42339744</v>
      </c>
      <c r="F15" s="42">
        <f t="shared" si="5"/>
        <v>33.57861316</v>
      </c>
      <c r="G15" s="43">
        <f t="shared" si="6"/>
        <v>66.42138684</v>
      </c>
      <c r="H15" s="44" t="str">
        <f t="shared" si="86"/>
        <v>R+</v>
      </c>
      <c r="I15" s="45">
        <f t="shared" si="87"/>
        <v>18.38590616</v>
      </c>
      <c r="J15" s="42">
        <f t="shared" si="7"/>
        <v>36.97541019</v>
      </c>
      <c r="K15" s="43">
        <f t="shared" si="8"/>
        <v>63.02458981</v>
      </c>
      <c r="L15" s="44" t="str">
        <f t="shared" si="88"/>
        <v>R+</v>
      </c>
      <c r="M15" s="45">
        <f t="shared" si="89"/>
        <v>16.7129341</v>
      </c>
      <c r="N15" s="42">
        <f t="shared" si="9"/>
        <v>30.67726182</v>
      </c>
      <c r="O15" s="43">
        <f t="shared" si="10"/>
        <v>69.32273818</v>
      </c>
      <c r="P15" s="44" t="str">
        <f t="shared" si="90"/>
        <v>R+</v>
      </c>
      <c r="Q15" s="45">
        <f t="shared" si="91"/>
        <v>18.07860692</v>
      </c>
      <c r="R15" s="42">
        <f t="shared" si="11"/>
        <v>29.15150954</v>
      </c>
      <c r="S15" s="43">
        <f t="shared" si="12"/>
        <v>70.84849046</v>
      </c>
      <c r="T15" s="44" t="str">
        <f t="shared" si="92"/>
        <v>R+</v>
      </c>
      <c r="U15" s="45">
        <f t="shared" si="93"/>
        <v>21.11821846</v>
      </c>
      <c r="V15" s="42">
        <f t="shared" si="13"/>
        <v>39.20097242</v>
      </c>
      <c r="W15" s="43">
        <f t="shared" si="14"/>
        <v>60.79902758</v>
      </c>
      <c r="X15" s="44" t="str">
        <f t="shared" si="94"/>
        <v>R+</v>
      </c>
      <c r="Y15" s="45">
        <f t="shared" si="95"/>
        <v>15.5342909</v>
      </c>
      <c r="Z15" s="42">
        <f t="shared" si="15"/>
        <v>40.33851698</v>
      </c>
      <c r="AA15" s="43">
        <f t="shared" si="16"/>
        <v>59.66148302</v>
      </c>
      <c r="AB15" s="44" t="str">
        <f t="shared" si="96"/>
        <v>R+</v>
      </c>
      <c r="AC15" s="45">
        <f t="shared" si="97"/>
        <v>13.11640208</v>
      </c>
      <c r="AD15" s="42">
        <f t="shared" si="17"/>
        <v>36.71217715</v>
      </c>
      <c r="AE15" s="43">
        <f t="shared" si="18"/>
        <v>63.28782285</v>
      </c>
      <c r="AF15" s="44" t="str">
        <f t="shared" si="98"/>
        <v>R+</v>
      </c>
      <c r="AG15" s="45">
        <f t="shared" si="99"/>
        <v>9.38626418</v>
      </c>
      <c r="AH15" s="42">
        <f t="shared" si="19"/>
        <v>26.7244288</v>
      </c>
      <c r="AI15" s="43">
        <f t="shared" si="20"/>
        <v>73.2755712</v>
      </c>
      <c r="AJ15" s="44" t="str">
        <f t="shared" si="100"/>
        <v>R+</v>
      </c>
      <c r="AK15" s="45">
        <f t="shared" si="101"/>
        <v>14.10595145</v>
      </c>
      <c r="AL15" s="42">
        <f t="shared" si="21"/>
        <v>27.48677321</v>
      </c>
      <c r="AM15" s="43">
        <f t="shared" si="22"/>
        <v>72.51322679</v>
      </c>
      <c r="AN15" s="44" t="str">
        <f t="shared" si="102"/>
        <v>R+</v>
      </c>
      <c r="AO15" s="45">
        <f t="shared" si="103"/>
        <v>17.20788535</v>
      </c>
      <c r="AP15" s="42">
        <f t="shared" si="23"/>
        <v>38.26700937</v>
      </c>
      <c r="AQ15" s="43">
        <f t="shared" si="24"/>
        <v>61.73299063</v>
      </c>
      <c r="AR15" s="44" t="str">
        <f t="shared" si="104"/>
        <v>R+</v>
      </c>
      <c r="AS15" s="45">
        <f t="shared" si="105"/>
        <v>12.7852763</v>
      </c>
      <c r="AT15" s="42">
        <f t="shared" si="25"/>
        <v>28.84479498</v>
      </c>
      <c r="AU15" s="43">
        <f t="shared" si="26"/>
        <v>71.15520502</v>
      </c>
      <c r="AV15" s="44" t="str">
        <f t="shared" si="106"/>
        <v>R+</v>
      </c>
      <c r="AW15" s="45">
        <f t="shared" si="107"/>
        <v>9.369095132</v>
      </c>
      <c r="AX15" s="42">
        <f t="shared" si="27"/>
        <v>50.91682423</v>
      </c>
      <c r="AY15" s="43">
        <f t="shared" si="28"/>
        <v>49.08317577</v>
      </c>
      <c r="AZ15" s="44" t="str">
        <f t="shared" si="108"/>
        <v>R+</v>
      </c>
      <c r="BA15" s="45">
        <f t="shared" si="109"/>
        <v>10.54449423</v>
      </c>
      <c r="BB15" s="42">
        <f t="shared" si="29"/>
        <v>46.21501082</v>
      </c>
      <c r="BC15" s="43">
        <f t="shared" si="30"/>
        <v>53.78498918</v>
      </c>
      <c r="BD15" s="44" t="str">
        <f t="shared" si="110"/>
        <v>R+</v>
      </c>
      <c r="BE15" s="45">
        <f t="shared" si="111"/>
        <v>3.952330624</v>
      </c>
      <c r="BF15" s="42">
        <f t="shared" ref="BF15:BF53" si="327">100*HL15/HK15</f>
        <v>38.80123293</v>
      </c>
      <c r="BG15" s="43">
        <f t="shared" ref="BG15:BG53" si="328">100*HM15/HK15</f>
        <v>61.19876707</v>
      </c>
      <c r="BH15" s="44" t="str">
        <f t="shared" ref="BH15:BH53" si="329">IF(MP15&gt;0,"D+","R+")</f>
        <v>R+</v>
      </c>
      <c r="BI15" s="45">
        <f t="shared" ref="BI15:BI53" si="330">ABS(MP15)</f>
        <v>3.447115677</v>
      </c>
      <c r="BJ15" s="42">
        <f t="shared" ref="BJ15:BJ53" si="331">100*HP15/HO15</f>
        <v>34.47611934</v>
      </c>
      <c r="BK15" s="43">
        <f t="shared" ref="BK15:BK53" si="332">100*HQ15/HO15</f>
        <v>65.52388066</v>
      </c>
      <c r="BL15" s="44" t="str">
        <f t="shared" ref="BL15:BL53" si="333">IF(MQ15&gt;0,"D+","R+")</f>
        <v>R+</v>
      </c>
      <c r="BM15" s="45">
        <f t="shared" ref="BM15:BM53" si="334">ABS(MQ15)</f>
        <v>10.07199172</v>
      </c>
      <c r="BN15" s="42">
        <f t="shared" ref="BN15:BN53" si="335">100*HX15/HW15</f>
        <v>51.74957598</v>
      </c>
      <c r="BO15" s="43">
        <f t="shared" ref="BO15:BO53" si="336">100*HY15/HW15</f>
        <v>48.25042402</v>
      </c>
      <c r="BP15" s="44" t="str">
        <f t="shared" ref="BP15:BP53" si="337">IF(MS15&gt;0,"D+","R+")</f>
        <v>R+</v>
      </c>
      <c r="BQ15" s="45">
        <f t="shared" ref="BQ15:BQ53" si="338">ABS(MS15)</f>
        <v>2.024225432</v>
      </c>
      <c r="BR15" s="42">
        <f t="shared" ref="BR15:BR53" si="339">100*IA15/HZ15</f>
        <v>54.54126581</v>
      </c>
      <c r="BS15" s="43">
        <f t="shared" ref="BS15:BS53" si="340">100*IB15/HZ15</f>
        <v>45.45873419</v>
      </c>
      <c r="BT15" s="44" t="str">
        <f t="shared" ref="BT15:BT53" si="341">IF(MT15&gt;0,"D+","R+")</f>
        <v>R+</v>
      </c>
      <c r="BU15" s="45">
        <f t="shared" ref="BU15:BU53" si="342">ABS(MT15)</f>
        <v>0.458559812</v>
      </c>
      <c r="BV15" s="42">
        <f t="shared" ref="BV15:BV53" si="343">100*ID15/IC15</f>
        <v>65.4806996</v>
      </c>
      <c r="BW15" s="43">
        <f t="shared" ref="BW15:BW53" si="344">100*IE15/IC15</f>
        <v>34.5193004</v>
      </c>
      <c r="BX15" s="44" t="str">
        <f t="shared" ref="BX15:BX53" si="345">IF(MU15&gt;0,"D+","R+")</f>
        <v>D+</v>
      </c>
      <c r="BY15" s="45">
        <f t="shared" ref="BY15:BY53" si="346">ABS(MU15)</f>
        <v>3.021646297</v>
      </c>
      <c r="BZ15" s="42">
        <f t="shared" ref="BZ15:BZ53" si="347">100*IG15/IF15</f>
        <v>60.52040952</v>
      </c>
      <c r="CA15" s="43">
        <f t="shared" ref="CA15:CA53" si="348">100*IH15/IF15</f>
        <v>39.47959048</v>
      </c>
      <c r="CB15" s="44" t="str">
        <f t="shared" ref="CB15:CB53" si="349">IF(MV15&gt;0,"D+","R+")</f>
        <v>D+</v>
      </c>
      <c r="CC15" s="45">
        <f t="shared" ref="CC15:CC53" si="350">ABS(MV15)</f>
        <v>1.37133769</v>
      </c>
      <c r="CD15" s="42">
        <f t="shared" ref="CD15:CD53" si="351">100*IK15/IJ15</f>
        <v>35.22576008</v>
      </c>
      <c r="CE15" s="43">
        <f t="shared" ref="CE15:CE53" si="352">100*IL15/IJ15</f>
        <v>64.77423992</v>
      </c>
      <c r="CF15" s="44" t="str">
        <f t="shared" ref="CF15:CF53" si="353">IF(MW15&gt;0,"D+","R+")</f>
        <v>R+</v>
      </c>
      <c r="CG15" s="45">
        <f t="shared" ref="CG15:CG53" si="354">ABS(MW15)</f>
        <v>5.976300144</v>
      </c>
      <c r="CH15" s="42">
        <f t="shared" ref="CH15:CH53" si="355">100*IR15/IQ15</f>
        <v>34.36195169</v>
      </c>
      <c r="CI15" s="43">
        <f t="shared" ref="CI15:CI53" si="356">100*IS15/IQ15</f>
        <v>65.63804831</v>
      </c>
      <c r="CJ15" s="44" t="str">
        <f t="shared" ref="CJ15:CJ53" si="357">IF(MY15&gt;0,"D+","R+")</f>
        <v>R+</v>
      </c>
      <c r="CK15" s="45">
        <f t="shared" ref="CK15:CK53" si="358">ABS(MY15)</f>
        <v>1.756431407</v>
      </c>
      <c r="CL15" s="42">
        <f t="shared" ref="CL15:CL53" si="359">100*IV15/IU15</f>
        <v>55.85463475</v>
      </c>
      <c r="CM15" s="43">
        <f t="shared" ref="CM15:CM53" si="360">100*IW15/IU15</f>
        <v>44.14536525</v>
      </c>
      <c r="CN15" s="44" t="str">
        <f t="shared" ref="CN15:CN53" si="361">IF(MZ15&gt;0,"D+","R+")</f>
        <v>D+</v>
      </c>
      <c r="CO15" s="45">
        <f t="shared" ref="CO15:CO53" si="362">ABS(MZ15)</f>
        <v>4.211132038</v>
      </c>
      <c r="CP15" s="42">
        <f t="shared" ref="CP15:CP33" si="363">100*JE15/JD15</f>
        <v>40.73077053</v>
      </c>
      <c r="CQ15" s="43">
        <f t="shared" ref="CQ15:CQ33" si="364">100*JF15/JD15</f>
        <v>59.26922947</v>
      </c>
      <c r="CR15" s="44" t="str">
        <f t="shared" ref="CR15:CR33" si="365">IF(NB15&gt;0,"D+","R+")</f>
        <v>R+</v>
      </c>
      <c r="CS15" s="45">
        <f t="shared" ref="CS15:CS33" si="366">ABS(NB15)</f>
        <v>4.763913552</v>
      </c>
      <c r="CT15" s="42">
        <f t="shared" ref="CT15:CT33" si="367">100*JI15/JH15</f>
        <v>27.88886709</v>
      </c>
      <c r="CU15" s="43">
        <f t="shared" ref="CU15:CU33" si="368">100*JJ15/JH15</f>
        <v>72.11113291</v>
      </c>
      <c r="CV15" s="44" t="str">
        <f t="shared" ref="CV15:CV33" si="369">IF(NC15&gt;0,"D+","R+")</f>
        <v>R+</v>
      </c>
      <c r="CW15" s="45">
        <f t="shared" ref="CW15:CW33" si="370">ABS(NC15)</f>
        <v>12.09623017</v>
      </c>
      <c r="CX15" s="42">
        <f t="shared" ref="CX15:CX33" si="371">100*JM15/JL15</f>
        <v>51.95718222</v>
      </c>
      <c r="CY15" s="43">
        <f t="shared" ref="CY15:CY33" si="372">100*JN15/JL15</f>
        <v>48.04281778</v>
      </c>
      <c r="CZ15" s="44" t="str">
        <f t="shared" ref="CZ15:CZ33" si="373">IF(ND15&gt;0,"D+","R+")</f>
        <v>D+</v>
      </c>
      <c r="DA15" s="45">
        <f t="shared" ref="DA15:DA33" si="374">ABS(ND15)</f>
        <v>5.111391301</v>
      </c>
      <c r="DB15" s="42">
        <f t="shared" ref="DB15:DB33" si="375">100*JP15/JO15</f>
        <v>78.55954362</v>
      </c>
      <c r="DC15" s="43">
        <f t="shared" ref="DC15:DC33" si="376">100*JQ15/JO15</f>
        <v>21.44045638</v>
      </c>
      <c r="DD15" s="44" t="str">
        <f t="shared" ref="DD15:DD33" si="377">IF(NE15&gt;0,"D+","R+")</f>
        <v>D+</v>
      </c>
      <c r="DE15" s="45">
        <f t="shared" ref="DE15:DE33" si="378">ABS(NE15)</f>
        <v>30.76659576</v>
      </c>
      <c r="DF15" s="55"/>
      <c r="DG15" s="51"/>
      <c r="DH15" s="58"/>
      <c r="DI15" s="59"/>
      <c r="DJ15" s="55"/>
      <c r="DK15" s="51"/>
      <c r="DL15" s="58"/>
      <c r="DM15" s="59"/>
      <c r="DN15" s="55"/>
      <c r="DO15" s="51"/>
      <c r="DP15" s="58"/>
      <c r="DQ15" s="59"/>
      <c r="DR15" s="55"/>
      <c r="DS15" s="51"/>
      <c r="DT15" s="58"/>
      <c r="DU15" s="59"/>
      <c r="DV15" s="55"/>
      <c r="DW15" s="51"/>
      <c r="DX15" s="58"/>
      <c r="DY15" s="59"/>
      <c r="DZ15" s="55"/>
      <c r="EA15" s="51"/>
      <c r="EB15" s="58"/>
      <c r="EC15" s="59"/>
      <c r="ED15" s="55"/>
      <c r="EE15" s="51"/>
      <c r="EF15" s="58"/>
      <c r="EG15" s="59"/>
      <c r="EH15" s="55"/>
      <c r="EI15" s="51"/>
      <c r="EJ15" s="60"/>
      <c r="EK15" s="59"/>
      <c r="EL15" s="55"/>
      <c r="EM15" s="51"/>
      <c r="EN15" s="60"/>
      <c r="EO15" s="59"/>
      <c r="EP15" s="55"/>
      <c r="EQ15" s="51"/>
      <c r="ER15" s="60"/>
      <c r="ES15" s="59"/>
      <c r="ET15" s="55"/>
      <c r="EU15" s="51"/>
      <c r="EV15" s="60"/>
      <c r="EW15" s="59"/>
      <c r="EX15" s="55"/>
      <c r="EY15" s="51"/>
      <c r="EZ15" s="60"/>
      <c r="FA15" s="59"/>
      <c r="FB15" s="55"/>
      <c r="FC15" s="51"/>
      <c r="FD15" s="51"/>
      <c r="FE15" s="58"/>
      <c r="FF15" s="59"/>
      <c r="FG15" s="55"/>
      <c r="FH15" s="51"/>
      <c r="FI15" s="58"/>
      <c r="FJ15" s="59"/>
      <c r="FK15" s="14"/>
      <c r="FL15" s="31">
        <f t="shared" si="112"/>
        <v>598820</v>
      </c>
      <c r="FM15" s="52">
        <v>189765.0</v>
      </c>
      <c r="FN15" s="53">
        <v>409055.0</v>
      </c>
      <c r="FO15" s="31">
        <f t="shared" si="113"/>
        <v>633698</v>
      </c>
      <c r="FP15" s="32">
        <v>212787.0</v>
      </c>
      <c r="FQ15" s="33">
        <v>420911.0</v>
      </c>
      <c r="FR15" s="31">
        <f t="shared" si="114"/>
        <v>639452</v>
      </c>
      <c r="FS15" s="32">
        <v>236440.0</v>
      </c>
      <c r="FT15" s="33">
        <v>403012.0</v>
      </c>
      <c r="FU15" s="31">
        <f t="shared" si="115"/>
        <v>590333</v>
      </c>
      <c r="FV15" s="32">
        <v>181098.0</v>
      </c>
      <c r="FW15" s="33">
        <v>409235.0</v>
      </c>
      <c r="FX15" s="31">
        <f t="shared" si="116"/>
        <v>475574</v>
      </c>
      <c r="FY15" s="32">
        <v>138637.0</v>
      </c>
      <c r="FZ15" s="32">
        <v>336937.0</v>
      </c>
      <c r="GA15" s="33">
        <v>12292.0</v>
      </c>
      <c r="GB15" s="31">
        <f t="shared" si="117"/>
        <v>422038</v>
      </c>
      <c r="GC15" s="32">
        <v>165443.0</v>
      </c>
      <c r="GD15" s="32">
        <v>256595.0</v>
      </c>
      <c r="GE15" s="33">
        <v>62518.0</v>
      </c>
      <c r="GF15" s="31">
        <f t="shared" si="118"/>
        <v>339658</v>
      </c>
      <c r="GG15" s="32">
        <v>137013.0</v>
      </c>
      <c r="GH15" s="32">
        <v>202645.0</v>
      </c>
      <c r="GI15" s="33">
        <v>130395.0</v>
      </c>
      <c r="GJ15" s="31">
        <f t="shared" si="119"/>
        <v>401153</v>
      </c>
      <c r="GK15" s="32">
        <v>147272.0</v>
      </c>
      <c r="GL15" s="33">
        <v>253881.0</v>
      </c>
      <c r="GM15" s="31">
        <f t="shared" si="120"/>
        <v>406033</v>
      </c>
      <c r="GN15" s="32">
        <v>108510.0</v>
      </c>
      <c r="GO15" s="33">
        <v>297523.0</v>
      </c>
      <c r="GP15" s="31">
        <f t="shared" si="121"/>
        <v>400891</v>
      </c>
      <c r="GQ15" s="32">
        <v>110192.0</v>
      </c>
      <c r="GR15" s="32">
        <v>290699.0</v>
      </c>
      <c r="GS15" s="33">
        <v>27058.0</v>
      </c>
      <c r="GT15" s="31">
        <f t="shared" si="122"/>
        <v>330700</v>
      </c>
      <c r="GU15" s="32">
        <v>126549.0</v>
      </c>
      <c r="GV15" s="33">
        <v>204151.0</v>
      </c>
      <c r="GW15" s="31">
        <f t="shared" si="123"/>
        <v>280210</v>
      </c>
      <c r="GX15" s="32">
        <v>80826.0</v>
      </c>
      <c r="GY15" s="33">
        <v>199384.0</v>
      </c>
      <c r="GZ15" s="31">
        <f t="shared" si="124"/>
        <v>254642</v>
      </c>
      <c r="HA15" s="32">
        <v>89273.0</v>
      </c>
      <c r="HB15" s="32">
        <v>165369.0</v>
      </c>
      <c r="HC15" s="33">
        <v>36541.0</v>
      </c>
      <c r="HD15" s="31">
        <f t="shared" si="125"/>
        <v>292477</v>
      </c>
      <c r="HE15" s="32">
        <v>148920.0</v>
      </c>
      <c r="HF15" s="33">
        <v>143557.0</v>
      </c>
      <c r="HG15" s="31">
        <f t="shared" si="126"/>
        <v>300450</v>
      </c>
      <c r="HH15" s="32">
        <v>138853.0</v>
      </c>
      <c r="HI15" s="32">
        <v>161597.0</v>
      </c>
      <c r="HJ15" s="33">
        <v>0.0</v>
      </c>
      <c r="HK15" s="31">
        <f t="shared" si="127"/>
        <v>272847</v>
      </c>
      <c r="HL15" s="32">
        <v>105868.0</v>
      </c>
      <c r="HM15" s="32">
        <v>166979.0</v>
      </c>
      <c r="HN15" s="33">
        <v>142.0</v>
      </c>
      <c r="HO15" s="31">
        <f t="shared" si="128"/>
        <v>275788</v>
      </c>
      <c r="HP15" s="32">
        <v>95081.0</v>
      </c>
      <c r="HQ15" s="33">
        <v>180707.0</v>
      </c>
      <c r="HR15" s="31">
        <f t="shared" si="206"/>
        <v>208884</v>
      </c>
      <c r="HS15" s="34">
        <v>107370.0</v>
      </c>
      <c r="HT15" s="32">
        <v>101514.0</v>
      </c>
      <c r="HU15" s="32">
        <v>0.0</v>
      </c>
      <c r="HV15" s="33">
        <v>4972.0</v>
      </c>
      <c r="HW15" s="31">
        <f t="shared" si="129"/>
        <v>207536</v>
      </c>
      <c r="HX15" s="32">
        <v>107399.0</v>
      </c>
      <c r="HY15" s="33">
        <v>100137.0</v>
      </c>
      <c r="HZ15" s="31">
        <f t="shared" si="130"/>
        <v>234395</v>
      </c>
      <c r="IA15" s="32">
        <v>127842.0</v>
      </c>
      <c r="IB15" s="33">
        <v>106553.0</v>
      </c>
      <c r="IC15" s="31">
        <f t="shared" si="131"/>
        <v>191939</v>
      </c>
      <c r="ID15" s="32">
        <v>125683.0</v>
      </c>
      <c r="IE15" s="33">
        <v>66256.0</v>
      </c>
      <c r="IF15" s="31">
        <f t="shared" si="132"/>
        <v>180896</v>
      </c>
      <c r="IG15" s="32">
        <v>109479.0</v>
      </c>
      <c r="IH15" s="32">
        <v>71417.0</v>
      </c>
      <c r="II15" s="33">
        <v>526.0</v>
      </c>
      <c r="IJ15" s="31">
        <f t="shared" si="133"/>
        <v>150248</v>
      </c>
      <c r="IK15" s="32">
        <v>52926.0</v>
      </c>
      <c r="IL15" s="33">
        <v>97322.0</v>
      </c>
      <c r="IM15" s="31">
        <f t="shared" si="134"/>
        <v>94135</v>
      </c>
      <c r="IN15" s="32">
        <v>24256.0</v>
      </c>
      <c r="IO15" s="32">
        <v>69879.0</v>
      </c>
      <c r="IP15" s="33">
        <v>54160.0</v>
      </c>
      <c r="IQ15" s="31">
        <f t="shared" si="135"/>
        <v>135554</v>
      </c>
      <c r="IR15" s="32">
        <v>46579.0</v>
      </c>
      <c r="IS15" s="32">
        <v>88975.0</v>
      </c>
      <c r="IT15" s="33">
        <v>38.0</v>
      </c>
      <c r="IU15" s="31">
        <f t="shared" si="136"/>
        <v>125422</v>
      </c>
      <c r="IV15" s="32">
        <v>70054.0</v>
      </c>
      <c r="IW15" s="32">
        <v>55368.0</v>
      </c>
      <c r="IX15" s="33">
        <v>8066.0</v>
      </c>
      <c r="IY15" s="31">
        <f t="shared" si="137"/>
        <v>66731</v>
      </c>
      <c r="IZ15" s="34">
        <v>33921.0</v>
      </c>
      <c r="JA15" s="32">
        <v>32810.0</v>
      </c>
      <c r="JB15" s="32">
        <v>25527.0</v>
      </c>
      <c r="JC15" s="33">
        <v>11960.0</v>
      </c>
      <c r="JD15" s="31">
        <f t="shared" si="138"/>
        <v>88783</v>
      </c>
      <c r="JE15" s="32">
        <v>36162.0</v>
      </c>
      <c r="JF15" s="32">
        <v>52621.0</v>
      </c>
      <c r="JG15" s="33">
        <v>6400.0</v>
      </c>
      <c r="JH15" s="31">
        <f t="shared" si="139"/>
        <v>66263</v>
      </c>
      <c r="JI15" s="32">
        <v>18480.0</v>
      </c>
      <c r="JJ15" s="32">
        <v>47783.0</v>
      </c>
      <c r="JK15" s="33">
        <v>4949.0</v>
      </c>
      <c r="JL15" s="31">
        <f t="shared" si="140"/>
        <v>56612</v>
      </c>
      <c r="JM15" s="32">
        <v>29414.0</v>
      </c>
      <c r="JN15" s="33">
        <v>27198.0</v>
      </c>
      <c r="JO15" s="31">
        <f t="shared" si="141"/>
        <v>29449</v>
      </c>
      <c r="JP15" s="32">
        <v>23135.0</v>
      </c>
      <c r="JQ15" s="33">
        <v>6314.0</v>
      </c>
      <c r="JR15" s="31">
        <f t="shared" si="142"/>
        <v>8599</v>
      </c>
      <c r="JS15" s="32">
        <v>0.0</v>
      </c>
      <c r="JT15" s="32">
        <v>8599.0</v>
      </c>
      <c r="JU15" s="33">
        <v>10520.0</v>
      </c>
      <c r="JV15" s="31">
        <f t="shared" si="143"/>
        <v>0</v>
      </c>
      <c r="JW15" s="32"/>
      <c r="JX15" s="33"/>
      <c r="JY15" s="31">
        <f t="shared" si="144"/>
        <v>0</v>
      </c>
      <c r="JZ15" s="32"/>
      <c r="KA15" s="33"/>
      <c r="KB15" s="31">
        <f t="shared" si="145"/>
        <v>0</v>
      </c>
      <c r="KC15" s="32"/>
      <c r="KD15" s="32"/>
      <c r="KE15" s="33"/>
      <c r="KF15" s="31">
        <f t="shared" si="146"/>
        <v>0</v>
      </c>
      <c r="KG15" s="32"/>
      <c r="KH15" s="33"/>
      <c r="KI15" s="31">
        <f t="shared" si="147"/>
        <v>0</v>
      </c>
      <c r="KJ15" s="32"/>
      <c r="KK15" s="33"/>
      <c r="KL15" s="31">
        <f t="shared" si="148"/>
        <v>0</v>
      </c>
      <c r="KM15" s="32"/>
      <c r="KN15" s="33"/>
      <c r="KO15" s="31">
        <f t="shared" si="149"/>
        <v>0</v>
      </c>
      <c r="KP15" s="32"/>
      <c r="KQ15" s="33"/>
      <c r="KR15" s="31">
        <f t="shared" si="150"/>
        <v>0</v>
      </c>
      <c r="KS15" s="32"/>
      <c r="KT15" s="32"/>
      <c r="KU15" s="32"/>
      <c r="KV15" s="33"/>
      <c r="KW15" s="31">
        <f t="shared" si="151"/>
        <v>0</v>
      </c>
      <c r="KX15" s="32"/>
      <c r="KY15" s="32"/>
      <c r="KZ15" s="33"/>
      <c r="LA15" s="31">
        <f t="shared" si="152"/>
        <v>0</v>
      </c>
      <c r="LB15" s="32"/>
      <c r="LC15" s="32"/>
      <c r="LD15" s="33"/>
      <c r="LE15" s="31">
        <f t="shared" si="153"/>
        <v>0</v>
      </c>
      <c r="LF15" s="32"/>
      <c r="LG15" s="32"/>
      <c r="LH15" s="33"/>
      <c r="LI15" s="31">
        <f t="shared" si="154"/>
        <v>0</v>
      </c>
      <c r="LJ15" s="32"/>
      <c r="LK15" s="32"/>
      <c r="LL15" s="33"/>
      <c r="LM15" s="31">
        <f t="shared" si="155"/>
        <v>0</v>
      </c>
      <c r="LN15" s="32"/>
      <c r="LO15" s="33"/>
      <c r="LP15" s="31">
        <f t="shared" si="83"/>
        <v>0</v>
      </c>
      <c r="LQ15" s="32"/>
      <c r="LR15" s="32">
        <v>0.0</v>
      </c>
      <c r="LS15" s="31">
        <f t="shared" si="156"/>
        <v>0</v>
      </c>
      <c r="LT15" s="32"/>
      <c r="LU15" s="32"/>
      <c r="LV15" s="32"/>
      <c r="LW15" s="31">
        <f t="shared" si="157"/>
        <v>0</v>
      </c>
      <c r="LX15" s="32"/>
      <c r="LY15" s="33"/>
      <c r="LZ15" s="14"/>
      <c r="MA15" s="40">
        <f t="shared" si="158"/>
        <v>-19.42339744</v>
      </c>
      <c r="MB15" s="40">
        <f t="shared" si="159"/>
        <v>-18.38590616</v>
      </c>
      <c r="MC15" s="40">
        <f t="shared" si="160"/>
        <v>-16.7129341</v>
      </c>
      <c r="MD15" s="40">
        <f t="shared" si="161"/>
        <v>-18.07860692</v>
      </c>
      <c r="ME15" s="40">
        <f t="shared" si="162"/>
        <v>-21.11821846</v>
      </c>
      <c r="MF15" s="40">
        <f t="shared" si="163"/>
        <v>-15.5342909</v>
      </c>
      <c r="MG15" s="40">
        <f t="shared" si="164"/>
        <v>-13.11640208</v>
      </c>
      <c r="MH15" s="40">
        <f t="shared" si="165"/>
        <v>-9.38626418</v>
      </c>
      <c r="MI15" s="40">
        <f t="shared" si="166"/>
        <v>-14.10595145</v>
      </c>
      <c r="MJ15" s="40">
        <f t="shared" si="167"/>
        <v>-17.20788535</v>
      </c>
      <c r="MK15" s="40">
        <f t="shared" si="168"/>
        <v>-12.7852763</v>
      </c>
      <c r="ML15" s="40">
        <f t="shared" si="169"/>
        <v>-9.369095132</v>
      </c>
      <c r="MM15" s="40">
        <f t="shared" si="170"/>
        <v>-14.53581502</v>
      </c>
      <c r="MN15" s="40">
        <f t="shared" si="171"/>
        <v>-10.54449423</v>
      </c>
      <c r="MO15" s="40">
        <f t="shared" si="172"/>
        <v>-3.952330624</v>
      </c>
      <c r="MP15" s="40">
        <f t="shared" si="173"/>
        <v>-3.447115677</v>
      </c>
      <c r="MQ15" s="40">
        <f t="shared" si="174"/>
        <v>-10.07199172</v>
      </c>
      <c r="MR15" s="40">
        <f t="shared" si="175"/>
        <v>-0.9677958405</v>
      </c>
      <c r="MS15" s="40">
        <f t="shared" si="176"/>
        <v>-2.024225432</v>
      </c>
      <c r="MT15" s="40">
        <f t="shared" si="177"/>
        <v>-0.458559812</v>
      </c>
      <c r="MU15" s="40">
        <f t="shared" si="178"/>
        <v>3.021646297</v>
      </c>
      <c r="MV15" s="40">
        <f t="shared" si="179"/>
        <v>1.37133769</v>
      </c>
      <c r="MW15" s="40">
        <f t="shared" si="180"/>
        <v>-5.976300144</v>
      </c>
      <c r="MX15" s="40">
        <f t="shared" si="181"/>
        <v>-9.017627117</v>
      </c>
      <c r="MY15" s="40">
        <f t="shared" si="182"/>
        <v>-1.756431407</v>
      </c>
      <c r="MZ15" s="40">
        <f t="shared" si="183"/>
        <v>4.211132038</v>
      </c>
      <c r="NA15" s="40">
        <f t="shared" si="184"/>
        <v>-13.51167312</v>
      </c>
      <c r="NB15" s="40">
        <f t="shared" si="185"/>
        <v>-4.763913552</v>
      </c>
      <c r="NC15" s="40">
        <f t="shared" si="186"/>
        <v>-12.09623017</v>
      </c>
      <c r="ND15" s="40">
        <f t="shared" si="187"/>
        <v>5.111391301</v>
      </c>
      <c r="NE15" s="40">
        <f t="shared" si="188"/>
        <v>30.76659576</v>
      </c>
      <c r="NF15" s="40">
        <f t="shared" si="189"/>
        <v>-51.68966607</v>
      </c>
      <c r="NG15" s="40" t="str">
        <f t="shared" si="190"/>
        <v>#DIV/0!</v>
      </c>
      <c r="NH15" s="40" t="str">
        <f t="shared" si="191"/>
        <v>#DIV/0!</v>
      </c>
      <c r="NI15" s="40" t="str">
        <f t="shared" si="192"/>
        <v>#DIV/0!</v>
      </c>
      <c r="NJ15" s="40" t="str">
        <f t="shared" si="193"/>
        <v>#DIV/0!</v>
      </c>
      <c r="NK15" s="40" t="str">
        <f t="shared" si="194"/>
        <v>#DIV/0!</v>
      </c>
      <c r="NL15" s="40" t="str">
        <f t="shared" si="195"/>
        <v>#DIV/0!</v>
      </c>
      <c r="NM15" s="40" t="str">
        <f t="shared" si="196"/>
        <v>#DIV/0!</v>
      </c>
      <c r="NN15" s="40" t="str">
        <f t="shared" si="197"/>
        <v>#DIV/0!</v>
      </c>
      <c r="NO15" s="40" t="str">
        <f t="shared" si="198"/>
        <v>#DIV/0!</v>
      </c>
      <c r="NP15" s="40" t="str">
        <f t="shared" si="199"/>
        <v>#DIV/0!</v>
      </c>
      <c r="NQ15" s="40" t="str">
        <f t="shared" si="200"/>
        <v>#DIV/0!</v>
      </c>
      <c r="NR15" s="40" t="str">
        <f t="shared" si="201"/>
        <v>#DIV/0!</v>
      </c>
      <c r="NS15" s="40" t="str">
        <f t="shared" si="202"/>
        <v>#DIV/0!</v>
      </c>
      <c r="NT15" s="40" t="str">
        <f t="shared" si="203"/>
        <v>#DIV/0!</v>
      </c>
      <c r="NU15" s="40" t="str">
        <f t="shared" si="204"/>
        <v>#DIV/0!</v>
      </c>
      <c r="NV15" s="40" t="str">
        <f t="shared" si="205"/>
        <v>#DIV/0!</v>
      </c>
    </row>
    <row r="16">
      <c r="A16" s="70" t="s">
        <v>169</v>
      </c>
      <c r="B16" s="42">
        <f t="shared" si="3"/>
        <v>59.02005139</v>
      </c>
      <c r="C16" s="43">
        <f t="shared" si="4"/>
        <v>40.97994861</v>
      </c>
      <c r="D16" s="44" t="str">
        <f t="shared" si="84"/>
        <v>D+</v>
      </c>
      <c r="E16" s="45">
        <f t="shared" si="85"/>
        <v>7.906830631</v>
      </c>
      <c r="F16" s="42">
        <f t="shared" si="5"/>
        <v>58.57752339</v>
      </c>
      <c r="G16" s="43">
        <f t="shared" si="6"/>
        <v>41.42247661</v>
      </c>
      <c r="H16" s="44" t="str">
        <f t="shared" si="86"/>
        <v>D+</v>
      </c>
      <c r="I16" s="45">
        <f t="shared" si="87"/>
        <v>6.613004075</v>
      </c>
      <c r="J16" s="42">
        <f t="shared" si="7"/>
        <v>62.73426404</v>
      </c>
      <c r="K16" s="43">
        <f t="shared" si="8"/>
        <v>37.26573596</v>
      </c>
      <c r="L16" s="44" t="str">
        <f t="shared" si="88"/>
        <v>D+</v>
      </c>
      <c r="M16" s="45">
        <f t="shared" si="89"/>
        <v>9.045919754</v>
      </c>
      <c r="N16" s="42">
        <f t="shared" si="9"/>
        <v>55.20863405</v>
      </c>
      <c r="O16" s="43">
        <f t="shared" si="10"/>
        <v>44.79136595</v>
      </c>
      <c r="P16" s="44" t="str">
        <f t="shared" si="90"/>
        <v>D+</v>
      </c>
      <c r="Q16" s="45">
        <f t="shared" si="91"/>
        <v>6.452765311</v>
      </c>
      <c r="R16" s="42">
        <f t="shared" si="11"/>
        <v>56.18001032</v>
      </c>
      <c r="S16" s="43">
        <f t="shared" si="12"/>
        <v>43.81998968</v>
      </c>
      <c r="T16" s="44" t="str">
        <f t="shared" si="92"/>
        <v>D+</v>
      </c>
      <c r="U16" s="45">
        <f t="shared" si="93"/>
        <v>5.910282311</v>
      </c>
      <c r="V16" s="42">
        <f t="shared" si="13"/>
        <v>59.60509219</v>
      </c>
      <c r="W16" s="43">
        <f t="shared" si="14"/>
        <v>40.39490781</v>
      </c>
      <c r="X16" s="44" t="str">
        <f t="shared" si="94"/>
        <v>D+</v>
      </c>
      <c r="Y16" s="45">
        <f t="shared" si="95"/>
        <v>4.869828866</v>
      </c>
      <c r="Z16" s="42">
        <f t="shared" si="15"/>
        <v>58.58821821</v>
      </c>
      <c r="AA16" s="43">
        <f t="shared" si="16"/>
        <v>41.41178179</v>
      </c>
      <c r="AB16" s="44" t="str">
        <f t="shared" si="96"/>
        <v>D+</v>
      </c>
      <c r="AC16" s="45">
        <f t="shared" si="97"/>
        <v>5.133299151</v>
      </c>
      <c r="AD16" s="42">
        <f t="shared" si="17"/>
        <v>48.950723</v>
      </c>
      <c r="AE16" s="43">
        <f t="shared" si="18"/>
        <v>51.049277</v>
      </c>
      <c r="AF16" s="44" t="str">
        <f t="shared" si="98"/>
        <v>D+</v>
      </c>
      <c r="AG16" s="45">
        <f t="shared" si="99"/>
        <v>2.852281674</v>
      </c>
      <c r="AH16" s="42">
        <f t="shared" si="19"/>
        <v>43.52674669</v>
      </c>
      <c r="AI16" s="43">
        <f t="shared" si="20"/>
        <v>56.47325331</v>
      </c>
      <c r="AJ16" s="44" t="str">
        <f t="shared" si="100"/>
        <v>D+</v>
      </c>
      <c r="AK16" s="45">
        <f t="shared" si="101"/>
        <v>2.696366436</v>
      </c>
      <c r="AL16" s="42">
        <f t="shared" si="21"/>
        <v>45.66033762</v>
      </c>
      <c r="AM16" s="43">
        <f t="shared" si="22"/>
        <v>54.33966238</v>
      </c>
      <c r="AN16" s="44" t="str">
        <f t="shared" si="102"/>
        <v>D+</v>
      </c>
      <c r="AO16" s="45">
        <f t="shared" si="103"/>
        <v>0.9656790595</v>
      </c>
      <c r="AP16" s="42">
        <f t="shared" si="23"/>
        <v>48.99716626</v>
      </c>
      <c r="AQ16" s="43">
        <f t="shared" si="24"/>
        <v>51.00283374</v>
      </c>
      <c r="AR16" s="44" t="str">
        <f t="shared" si="104"/>
        <v>R+</v>
      </c>
      <c r="AS16" s="45">
        <f t="shared" si="105"/>
        <v>2.055119416</v>
      </c>
      <c r="AT16" s="42">
        <f t="shared" si="25"/>
        <v>40.697874</v>
      </c>
      <c r="AU16" s="43">
        <f t="shared" si="26"/>
        <v>59.302126</v>
      </c>
      <c r="AV16" s="44" t="str">
        <f t="shared" si="106"/>
        <v>D+</v>
      </c>
      <c r="AW16" s="45">
        <f t="shared" si="107"/>
        <v>2.483983895</v>
      </c>
      <c r="AX16" s="42">
        <f t="shared" si="27"/>
        <v>59.47192075</v>
      </c>
      <c r="AY16" s="43">
        <f t="shared" si="28"/>
        <v>40.52807925</v>
      </c>
      <c r="AZ16" s="44" t="str">
        <f t="shared" si="108"/>
        <v>R+</v>
      </c>
      <c r="BA16" s="45">
        <f t="shared" si="109"/>
        <v>1.98939771</v>
      </c>
      <c r="BB16" s="42">
        <f t="shared" si="29"/>
        <v>50.0933043</v>
      </c>
      <c r="BC16" s="43">
        <f t="shared" si="30"/>
        <v>49.9066957</v>
      </c>
      <c r="BD16" s="44" t="str">
        <f t="shared" si="110"/>
        <v>R+</v>
      </c>
      <c r="BE16" s="45">
        <f t="shared" si="111"/>
        <v>0.0740371456</v>
      </c>
      <c r="BF16" s="42">
        <f t="shared" si="327"/>
        <v>40.3655005</v>
      </c>
      <c r="BG16" s="43">
        <f t="shared" si="328"/>
        <v>59.6344995</v>
      </c>
      <c r="BH16" s="44" t="str">
        <f t="shared" si="329"/>
        <v>R+</v>
      </c>
      <c r="BI16" s="45">
        <f t="shared" si="330"/>
        <v>1.8828481</v>
      </c>
      <c r="BJ16" s="42">
        <f t="shared" si="331"/>
        <v>45.04157341</v>
      </c>
      <c r="BK16" s="43">
        <f t="shared" si="332"/>
        <v>54.95842659</v>
      </c>
      <c r="BL16" s="44" t="str">
        <f t="shared" si="333"/>
        <v>D+</v>
      </c>
      <c r="BM16" s="45">
        <f t="shared" si="334"/>
        <v>0.4934623521</v>
      </c>
      <c r="BN16" s="42">
        <f t="shared" si="335"/>
        <v>51.74386937</v>
      </c>
      <c r="BO16" s="43">
        <f t="shared" si="336"/>
        <v>48.25613063</v>
      </c>
      <c r="BP16" s="44" t="str">
        <f t="shared" si="337"/>
        <v>R+</v>
      </c>
      <c r="BQ16" s="45">
        <f t="shared" si="338"/>
        <v>2.029932044</v>
      </c>
      <c r="BR16" s="42">
        <f t="shared" si="339"/>
        <v>51.22337077</v>
      </c>
      <c r="BS16" s="43">
        <f t="shared" si="340"/>
        <v>48.77662923</v>
      </c>
      <c r="BT16" s="44" t="str">
        <f t="shared" si="341"/>
        <v>R+</v>
      </c>
      <c r="BU16" s="45">
        <f t="shared" si="342"/>
        <v>3.776454851</v>
      </c>
      <c r="BV16" s="42">
        <f t="shared" si="343"/>
        <v>59.24647687</v>
      </c>
      <c r="BW16" s="43">
        <f t="shared" si="344"/>
        <v>40.75352313</v>
      </c>
      <c r="BX16" s="44" t="str">
        <f t="shared" si="345"/>
        <v>R+</v>
      </c>
      <c r="BY16" s="45">
        <f t="shared" si="346"/>
        <v>3.21257643</v>
      </c>
      <c r="BZ16" s="42">
        <f t="shared" si="347"/>
        <v>56.7803901</v>
      </c>
      <c r="CA16" s="43">
        <f t="shared" si="348"/>
        <v>43.2196099</v>
      </c>
      <c r="CB16" s="44" t="str">
        <f t="shared" si="349"/>
        <v>R+</v>
      </c>
      <c r="CC16" s="45">
        <f t="shared" si="350"/>
        <v>2.368681728</v>
      </c>
      <c r="CD16" s="42">
        <f t="shared" si="351"/>
        <v>42.61546865</v>
      </c>
      <c r="CE16" s="43">
        <f t="shared" si="352"/>
        <v>57.38453135</v>
      </c>
      <c r="CF16" s="44" t="str">
        <f t="shared" si="353"/>
        <v>D+</v>
      </c>
      <c r="CG16" s="45">
        <f t="shared" si="354"/>
        <v>1.41340843</v>
      </c>
      <c r="CH16" s="42">
        <f t="shared" si="355"/>
        <v>27.33653047</v>
      </c>
      <c r="CI16" s="43">
        <f t="shared" si="356"/>
        <v>72.66346953</v>
      </c>
      <c r="CJ16" s="44" t="str">
        <f t="shared" si="357"/>
        <v>R+</v>
      </c>
      <c r="CK16" s="45">
        <f t="shared" si="358"/>
        <v>8.781852633</v>
      </c>
      <c r="CL16" s="42">
        <f t="shared" si="359"/>
        <v>45.18922112</v>
      </c>
      <c r="CM16" s="43">
        <f t="shared" si="360"/>
        <v>54.81077888</v>
      </c>
      <c r="CN16" s="44" t="str">
        <f t="shared" si="361"/>
        <v>R+</v>
      </c>
      <c r="CO16" s="45">
        <f t="shared" si="362"/>
        <v>6.454281599</v>
      </c>
      <c r="CP16" s="42">
        <f t="shared" si="363"/>
        <v>41.71300829</v>
      </c>
      <c r="CQ16" s="43">
        <f t="shared" si="364"/>
        <v>58.28699171</v>
      </c>
      <c r="CR16" s="44" t="str">
        <f t="shared" si="365"/>
        <v>R+</v>
      </c>
      <c r="CS16" s="45">
        <f t="shared" si="366"/>
        <v>3.781675797</v>
      </c>
      <c r="CT16" s="42">
        <f t="shared" si="367"/>
        <v>34.1167049</v>
      </c>
      <c r="CU16" s="43">
        <f t="shared" si="368"/>
        <v>65.8832951</v>
      </c>
      <c r="CV16" s="44" t="str">
        <f t="shared" si="369"/>
        <v>R+</v>
      </c>
      <c r="CW16" s="45">
        <f t="shared" si="370"/>
        <v>5.868392353</v>
      </c>
      <c r="CX16" s="42">
        <f t="shared" si="371"/>
        <v>45.68937174</v>
      </c>
      <c r="CY16" s="43">
        <f t="shared" si="372"/>
        <v>54.31062826</v>
      </c>
      <c r="CZ16" s="44" t="str">
        <f t="shared" si="373"/>
        <v>R+</v>
      </c>
      <c r="DA16" s="45">
        <f t="shared" si="374"/>
        <v>1.156419179</v>
      </c>
      <c r="DB16" s="42">
        <f t="shared" si="375"/>
        <v>43.40396535</v>
      </c>
      <c r="DC16" s="43">
        <f t="shared" si="376"/>
        <v>56.59603465</v>
      </c>
      <c r="DD16" s="44" t="str">
        <f t="shared" si="377"/>
        <v>R+</v>
      </c>
      <c r="DE16" s="45">
        <f t="shared" si="378"/>
        <v>4.388982505</v>
      </c>
      <c r="DF16" s="42">
        <f t="shared" ref="DF16:DF28" si="379">100*JW16/JV16</f>
        <v>48.46110185</v>
      </c>
      <c r="DG16" s="43">
        <f t="shared" ref="DG16:DG28" si="380">100*JX16/JV16</f>
        <v>51.53889815</v>
      </c>
      <c r="DH16" s="44" t="str">
        <f t="shared" ref="DH16:DH28" si="381">IF(NG16&gt;0,"D+","R+")</f>
        <v>R+</v>
      </c>
      <c r="DI16" s="45">
        <f t="shared" ref="DI16:DI28" si="382">ABS(NG16)</f>
        <v>1.969292229</v>
      </c>
      <c r="DJ16" s="42">
        <f t="shared" ref="DJ16:DJ28" si="383">100*JZ16/JY16</f>
        <v>48.06731095</v>
      </c>
      <c r="DK16" s="43">
        <f t="shared" ref="DK16:DK28" si="384">100*KA16/JY16</f>
        <v>51.93268905</v>
      </c>
      <c r="DL16" s="44" t="str">
        <f t="shared" ref="DL16:DL28" si="385">IF(NH16&gt;0,"D+","R+")</f>
        <v>R+</v>
      </c>
      <c r="DM16" s="45">
        <f t="shared" ref="DM16:DM28" si="386">ABS(NH16)</f>
        <v>2.227319752</v>
      </c>
      <c r="DN16" s="42">
        <f t="shared" ref="DN16:DN28" si="387">100*KC16/KB16</f>
        <v>46.58062305</v>
      </c>
      <c r="DO16" s="43">
        <f t="shared" ref="DO16:DO28" si="388">100*KD16/KB16</f>
        <v>53.41937695</v>
      </c>
      <c r="DP16" s="44" t="str">
        <f t="shared" ref="DP16:DP28" si="389">IF(NI16&gt;0,"D+","R+")</f>
        <v>R+</v>
      </c>
      <c r="DQ16" s="45">
        <f t="shared" ref="DQ16:DQ28" si="390">ABS(NI16)</f>
        <v>3.368408168</v>
      </c>
      <c r="DR16" s="42">
        <f t="shared" ref="DR16:DR28" si="391">100*KG16/KF16</f>
        <v>48.17255697</v>
      </c>
      <c r="DS16" s="43">
        <f t="shared" ref="DS16:DS28" si="392">100*KH16/KF16</f>
        <v>51.82744303</v>
      </c>
      <c r="DT16" s="44" t="str">
        <f t="shared" ref="DT16:DT28" si="393">IF(NJ16&gt;0,"D+","R+")</f>
        <v>R+</v>
      </c>
      <c r="DU16" s="45">
        <f t="shared" ref="DU16:DU28" si="394">ABS(NJ16)</f>
        <v>3.345695155</v>
      </c>
      <c r="DV16" s="42">
        <f t="shared" ref="DV16:DV28" si="395">100*KJ16/KI16</f>
        <v>43.31662059</v>
      </c>
      <c r="DW16" s="43">
        <f t="shared" ref="DW16:DW28" si="396">100*KK16/KI16</f>
        <v>56.68337941</v>
      </c>
      <c r="DX16" s="44" t="str">
        <f t="shared" ref="DX16:DX28" si="397">IF(NK16&gt;0,"D+","R+")</f>
        <v>R+</v>
      </c>
      <c r="DY16" s="45">
        <f t="shared" ref="DY16:DY28" si="398">ABS(NK16)</f>
        <v>0.7456457334</v>
      </c>
      <c r="DZ16" s="42">
        <f t="shared" ref="DZ16:DZ26" si="399">100*KM16/KL16</f>
        <v>44.30510436</v>
      </c>
      <c r="EA16" s="43">
        <f t="shared" ref="EA16:EA26" si="400">100*KN16/KL16</f>
        <v>55.69489564</v>
      </c>
      <c r="EB16" s="44" t="str">
        <f t="shared" ref="EB16:EB26" si="401">IF(NL16&gt;0,"D+","R+")</f>
        <v>R+</v>
      </c>
      <c r="EC16" s="45">
        <f t="shared" ref="EC16:EC26" si="402">ABS(NL16)</f>
        <v>3.031762231</v>
      </c>
      <c r="ED16" s="42">
        <f t="shared" ref="ED16:ED20" si="403">100*KP16/KO16</f>
        <v>45.57943464</v>
      </c>
      <c r="EE16" s="43">
        <f t="shared" ref="EE16:EE20" si="404">100*KQ16/KO16</f>
        <v>54.42056536</v>
      </c>
      <c r="EF16" s="44" t="str">
        <f t="shared" ref="EF16:EF20" si="405">IF(NM16&gt;0,"D+","R+")</f>
        <v>D+</v>
      </c>
      <c r="EG16" s="45">
        <f t="shared" ref="EG16:EG20" si="406">ABS(NM16)</f>
        <v>0.6209475606</v>
      </c>
      <c r="EH16" s="42">
        <f t="shared" ref="EH16:EH18" si="407">100*LB16/LA16</f>
        <v>55.39070091</v>
      </c>
      <c r="EI16" s="43">
        <f t="shared" ref="EI16:EI18" si="408">100*LC16/LA16</f>
        <v>44.60929909</v>
      </c>
      <c r="EJ16" s="50" t="str">
        <f t="shared" ref="EJ16:EJ18" si="409">IF(NP16&gt;0,"D+","W+")</f>
        <v>D+</v>
      </c>
      <c r="EK16" s="45">
        <f t="shared" ref="EK16:EK18" si="410">ABS(NP16)</f>
        <v>1.722610731</v>
      </c>
      <c r="EL16" s="42">
        <f t="shared" ref="EL16:EL18" si="411">100*LF16/LE16</f>
        <v>51.42410735</v>
      </c>
      <c r="EM16" s="43">
        <f t="shared" ref="EM16:EM18" si="412">100*LG16/LE16</f>
        <v>48.57589265</v>
      </c>
      <c r="EN16" s="50" t="str">
        <f t="shared" ref="EN16:EN18" si="413">IF(NQ16&gt;0,"D+","W+")</f>
        <v>D+</v>
      </c>
      <c r="EO16" s="45">
        <f t="shared" ref="EO16:EO18" si="414">ABS(NQ16)</f>
        <v>4.0935614</v>
      </c>
      <c r="EP16" s="42">
        <f t="shared" ref="EP16:EP17" si="415">100*LJ16/LI16</f>
        <v>56.18305001</v>
      </c>
      <c r="EQ16" s="43">
        <f t="shared" ref="EQ16:EQ17" si="416">100*LK16/LI16</f>
        <v>43.81694999</v>
      </c>
      <c r="ER16" s="50" t="str">
        <f t="shared" ref="ER16:ER17" si="417">IF(NR16&gt;0,"D+","W+")</f>
        <v>D+</v>
      </c>
      <c r="ES16" s="45">
        <f t="shared" ref="ES16:ES17" si="418">ABS(NR16)</f>
        <v>5.436514473</v>
      </c>
      <c r="ET16" s="42">
        <f t="shared" ref="ET16:ET17" si="419">100*LN16/LM16</f>
        <v>51.00360157</v>
      </c>
      <c r="EU16" s="43">
        <f t="shared" ref="EU16:EU17" si="420">100*LO16/LM16</f>
        <v>48.99639843</v>
      </c>
      <c r="EV16" s="50" t="str">
        <f t="shared" ref="EV16:EV17" si="421">IF(NS16&gt;0,"D+","W+")</f>
        <v>D+</v>
      </c>
      <c r="EW16" s="45">
        <f t="shared" ref="EW16:EW17" si="422">ABS(NS16)</f>
        <v>4.037368015</v>
      </c>
      <c r="EX16" s="42">
        <f t="shared" ref="EX16:EX17" si="423">100*LQ16/LP16</f>
        <v>54.68754652</v>
      </c>
      <c r="EY16" s="43">
        <f t="shared" ref="EY16:EY17" si="424">100*LR16/LP16</f>
        <v>45.31245348</v>
      </c>
      <c r="EZ16" s="50" t="str">
        <f t="shared" ref="EZ16:EZ17" si="425">IF(NT16&gt;0,"D+","W+")</f>
        <v>D+</v>
      </c>
      <c r="FA16" s="45">
        <f t="shared" ref="FA16:FA17" si="426">ABS(NT16)</f>
        <v>3.818639629</v>
      </c>
      <c r="FB16" s="42">
        <f t="shared" ref="FB16:FB17" si="427">100*LT16/LS16</f>
        <v>68.41341201</v>
      </c>
      <c r="FC16" s="43">
        <f t="shared" ref="FC16:FC17" si="428">100*LU16/LS16</f>
        <v>31.58658799</v>
      </c>
      <c r="FD16" s="43">
        <f>100*LV16/LS16</f>
        <v>0.4542474478</v>
      </c>
      <c r="FE16" s="44" t="str">
        <f t="shared" ref="FE16:FE17" si="429">IF(NU16&gt;0,"D+","R+")</f>
        <v>D+</v>
      </c>
      <c r="FF16" s="45">
        <f t="shared" ref="FF16:FF17" si="430">ABS(NU16)</f>
        <v>8.699788598</v>
      </c>
      <c r="FG16" s="42">
        <f t="shared" ref="FG16:FG17" si="431">100*LX16/LW16</f>
        <v>67.21980031</v>
      </c>
      <c r="FH16" s="43">
        <f t="shared" ref="FH16:FH17" si="432">100*LY16/LW16</f>
        <v>32.78019969</v>
      </c>
      <c r="FI16" s="44" t="str">
        <f t="shared" ref="FI16:FI17" si="433">IF(NV16&gt;0,"D+","R+")</f>
        <v>D+</v>
      </c>
      <c r="FJ16" s="45">
        <f t="shared" ref="FJ16:FJ17" si="434">ABS(NV16)</f>
        <v>11.0684061</v>
      </c>
      <c r="FK16" s="14"/>
      <c r="FL16" s="31">
        <f t="shared" si="112"/>
        <v>5236744</v>
      </c>
      <c r="FM16" s="71">
        <v>3090729.0</v>
      </c>
      <c r="FN16" s="72">
        <v>2146015.0</v>
      </c>
      <c r="FO16" s="31">
        <f t="shared" si="113"/>
        <v>5154728</v>
      </c>
      <c r="FP16" s="34">
        <v>3019512.0</v>
      </c>
      <c r="FQ16" s="73">
        <v>2135216.0</v>
      </c>
      <c r="FR16" s="31">
        <f t="shared" si="114"/>
        <v>5450527</v>
      </c>
      <c r="FS16" s="34">
        <v>3419348.0</v>
      </c>
      <c r="FT16" s="73">
        <v>2031179.0</v>
      </c>
      <c r="FU16" s="31">
        <f t="shared" si="115"/>
        <v>5237496</v>
      </c>
      <c r="FV16" s="34">
        <v>2891550.0</v>
      </c>
      <c r="FW16" s="73">
        <v>2345946.0</v>
      </c>
      <c r="FX16" s="31">
        <f t="shared" si="116"/>
        <v>4608447</v>
      </c>
      <c r="FY16" s="34">
        <v>2589026.0</v>
      </c>
      <c r="FZ16" s="34">
        <v>2019421.0</v>
      </c>
      <c r="GA16" s="73">
        <v>103759.0</v>
      </c>
      <c r="GB16" s="31">
        <f t="shared" si="117"/>
        <v>3928765</v>
      </c>
      <c r="GC16" s="34">
        <v>2341744.0</v>
      </c>
      <c r="GD16" s="34">
        <v>1587021.0</v>
      </c>
      <c r="GE16" s="73">
        <v>346408.0</v>
      </c>
      <c r="GF16" s="31">
        <f t="shared" si="118"/>
        <v>4187446</v>
      </c>
      <c r="GG16" s="34">
        <v>2453350.0</v>
      </c>
      <c r="GH16" s="34">
        <v>1734096.0</v>
      </c>
      <c r="GI16" s="73">
        <v>840515.0</v>
      </c>
      <c r="GJ16" s="31">
        <f t="shared" si="119"/>
        <v>4526879</v>
      </c>
      <c r="GK16" s="34">
        <v>2215940.0</v>
      </c>
      <c r="GL16" s="73">
        <v>2310939.0</v>
      </c>
      <c r="GM16" s="31">
        <f t="shared" si="120"/>
        <v>4793602</v>
      </c>
      <c r="GN16" s="34">
        <v>2086499.0</v>
      </c>
      <c r="GO16" s="73">
        <v>2707103.0</v>
      </c>
      <c r="GP16" s="31">
        <f t="shared" si="121"/>
        <v>4339462</v>
      </c>
      <c r="GQ16" s="34">
        <v>1981413.0</v>
      </c>
      <c r="GR16" s="34">
        <v>2358049.0</v>
      </c>
      <c r="GS16" s="73">
        <v>346754.0</v>
      </c>
      <c r="GT16" s="31">
        <f t="shared" si="122"/>
        <v>4635564</v>
      </c>
      <c r="GU16" s="34">
        <v>2271295.0</v>
      </c>
      <c r="GV16" s="73">
        <v>2364269.0</v>
      </c>
      <c r="GW16" s="31">
        <f t="shared" si="123"/>
        <v>4701651</v>
      </c>
      <c r="GX16" s="34">
        <v>1913472.0</v>
      </c>
      <c r="GY16" s="73">
        <v>2788179.0</v>
      </c>
      <c r="GZ16" s="31">
        <f t="shared" si="124"/>
        <v>4214588</v>
      </c>
      <c r="HA16" s="34">
        <v>2039814.0</v>
      </c>
      <c r="HB16" s="34">
        <v>2174774.0</v>
      </c>
      <c r="HC16" s="73">
        <v>390958.0</v>
      </c>
      <c r="HD16" s="31">
        <f t="shared" si="125"/>
        <v>4702779</v>
      </c>
      <c r="HE16" s="34">
        <v>2796833.0</v>
      </c>
      <c r="HF16" s="73">
        <v>1905946.0</v>
      </c>
      <c r="HG16" s="31">
        <f t="shared" si="126"/>
        <v>4746834</v>
      </c>
      <c r="HH16" s="34">
        <v>2377846.0</v>
      </c>
      <c r="HI16" s="34">
        <v>2368988.0</v>
      </c>
      <c r="HJ16" s="74">
        <v>10575.0</v>
      </c>
      <c r="HK16" s="31">
        <f t="shared" si="127"/>
        <v>4399009</v>
      </c>
      <c r="HL16" s="34">
        <v>1775682.0</v>
      </c>
      <c r="HM16" s="34">
        <v>2623327.0</v>
      </c>
      <c r="HN16" s="74">
        <v>8398.0</v>
      </c>
      <c r="HO16" s="31">
        <f t="shared" si="128"/>
        <v>4471247</v>
      </c>
      <c r="HP16" s="34">
        <v>2013920.0</v>
      </c>
      <c r="HQ16" s="73">
        <v>2457327.0</v>
      </c>
      <c r="HR16" s="31">
        <f t="shared" si="206"/>
        <v>3955818</v>
      </c>
      <c r="HS16" s="34">
        <v>1994715.0</v>
      </c>
      <c r="HT16" s="34">
        <v>1961103.0</v>
      </c>
      <c r="HU16" s="34">
        <v>0.0</v>
      </c>
      <c r="HV16" s="73">
        <v>0.0</v>
      </c>
      <c r="HW16" s="31">
        <f t="shared" si="129"/>
        <v>4018793</v>
      </c>
      <c r="HX16" s="34">
        <v>2079479.0</v>
      </c>
      <c r="HY16" s="73">
        <v>1939314.0</v>
      </c>
      <c r="HZ16" s="31">
        <f t="shared" si="130"/>
        <v>4197174</v>
      </c>
      <c r="IA16" s="34">
        <v>2149934.0</v>
      </c>
      <c r="IB16" s="73">
        <v>2047240.0</v>
      </c>
      <c r="IC16" s="31">
        <f t="shared" si="131"/>
        <v>3853392</v>
      </c>
      <c r="ID16" s="34">
        <v>2282999.0</v>
      </c>
      <c r="IE16" s="73">
        <v>1570393.0</v>
      </c>
      <c r="IF16" s="31">
        <f t="shared" si="132"/>
        <v>3315060</v>
      </c>
      <c r="IG16" s="34">
        <v>1882304.0</v>
      </c>
      <c r="IH16" s="34">
        <v>1432756.0</v>
      </c>
      <c r="II16" s="73">
        <v>67258.0</v>
      </c>
      <c r="IJ16" s="31">
        <f t="shared" si="133"/>
        <v>3082958</v>
      </c>
      <c r="IK16" s="34">
        <v>1313817.0</v>
      </c>
      <c r="IL16" s="73">
        <v>1769141.0</v>
      </c>
      <c r="IM16" s="31">
        <f t="shared" si="134"/>
        <v>2030296</v>
      </c>
      <c r="IN16" s="34">
        <v>576975.0</v>
      </c>
      <c r="IO16" s="34">
        <v>1453321.0</v>
      </c>
      <c r="IP16" s="73">
        <v>432027.0</v>
      </c>
      <c r="IQ16" s="31">
        <f t="shared" si="135"/>
        <v>1954875</v>
      </c>
      <c r="IR16" s="34">
        <v>534395.0</v>
      </c>
      <c r="IS16" s="34">
        <v>1420480.0</v>
      </c>
      <c r="IT16" s="73">
        <v>74747.0</v>
      </c>
      <c r="IU16" s="31">
        <f t="shared" si="136"/>
        <v>2102778</v>
      </c>
      <c r="IV16" s="34">
        <v>950229.0</v>
      </c>
      <c r="IW16" s="34">
        <v>1152549.0</v>
      </c>
      <c r="IX16" s="73">
        <v>61394.0</v>
      </c>
      <c r="IY16" s="31">
        <f t="shared" si="137"/>
        <v>658641</v>
      </c>
      <c r="IZ16" s="34">
        <v>405048.0</v>
      </c>
      <c r="JA16" s="34">
        <v>253593.0</v>
      </c>
      <c r="JB16" s="34">
        <v>386478.0</v>
      </c>
      <c r="JC16" s="73">
        <v>81278.0</v>
      </c>
      <c r="JD16" s="31">
        <f t="shared" si="138"/>
        <v>1080742</v>
      </c>
      <c r="JE16" s="34">
        <v>450810.0</v>
      </c>
      <c r="JF16" s="34">
        <v>629932.0</v>
      </c>
      <c r="JG16" s="73">
        <v>34711.0</v>
      </c>
      <c r="JH16" s="31">
        <f t="shared" si="139"/>
        <v>960251</v>
      </c>
      <c r="JI16" s="34">
        <v>327606.0</v>
      </c>
      <c r="JJ16" s="34">
        <v>632645.0</v>
      </c>
      <c r="JK16" s="73">
        <v>69225.0</v>
      </c>
      <c r="JL16" s="31">
        <f t="shared" si="140"/>
        <v>1101046</v>
      </c>
      <c r="JM16" s="34">
        <v>503061.0</v>
      </c>
      <c r="JN16" s="73">
        <v>597985.0</v>
      </c>
      <c r="JO16" s="31">
        <f t="shared" si="141"/>
        <v>1072743</v>
      </c>
      <c r="JP16" s="34">
        <v>465613.0</v>
      </c>
      <c r="JQ16" s="73">
        <v>607130.0</v>
      </c>
      <c r="JR16" s="31">
        <f t="shared" si="142"/>
        <v>825569</v>
      </c>
      <c r="JS16" s="34">
        <v>426281.0</v>
      </c>
      <c r="JT16" s="34">
        <v>399288.0</v>
      </c>
      <c r="JU16" s="73">
        <v>22207.0</v>
      </c>
      <c r="JV16" s="31">
        <f t="shared" si="143"/>
        <v>718826</v>
      </c>
      <c r="JW16" s="34">
        <v>348351.0</v>
      </c>
      <c r="JX16" s="73">
        <v>370475.0</v>
      </c>
      <c r="JY16" s="31">
        <f t="shared" si="144"/>
        <v>649820</v>
      </c>
      <c r="JZ16" s="34">
        <v>312351.0</v>
      </c>
      <c r="KA16" s="73">
        <v>337469.0</v>
      </c>
      <c r="KB16" s="31">
        <f t="shared" si="145"/>
        <v>595357</v>
      </c>
      <c r="KC16" s="34">
        <v>277321.0</v>
      </c>
      <c r="KD16" s="34">
        <v>318036.0</v>
      </c>
      <c r="KE16" s="73">
        <v>26358.0</v>
      </c>
      <c r="KF16" s="31">
        <f t="shared" si="146"/>
        <v>536843</v>
      </c>
      <c r="KG16" s="34">
        <v>258611.0</v>
      </c>
      <c r="KH16" s="73">
        <v>278232.0</v>
      </c>
      <c r="KI16" s="31">
        <f t="shared" si="147"/>
        <v>426820</v>
      </c>
      <c r="KJ16" s="34">
        <v>184884.0</v>
      </c>
      <c r="KK16" s="73">
        <v>241936.0</v>
      </c>
      <c r="KL16" s="31">
        <f t="shared" si="148"/>
        <v>449420</v>
      </c>
      <c r="KM16" s="34">
        <v>199116.0</v>
      </c>
      <c r="KN16" s="73">
        <v>250304.0</v>
      </c>
      <c r="KO16" s="31">
        <f t="shared" si="149"/>
        <v>348236</v>
      </c>
      <c r="KP16" s="34">
        <v>158724.0</v>
      </c>
      <c r="KQ16" s="73">
        <v>189512.0</v>
      </c>
      <c r="KR16" s="31">
        <f t="shared" si="150"/>
        <v>332386</v>
      </c>
      <c r="KS16" s="34">
        <v>160215.0</v>
      </c>
      <c r="KT16" s="34">
        <v>172171.0</v>
      </c>
      <c r="KU16" s="34">
        <v>2331.0</v>
      </c>
      <c r="KV16" s="73">
        <v>4914.0</v>
      </c>
      <c r="KW16" s="31">
        <f t="shared" si="151"/>
        <v>201803</v>
      </c>
      <c r="KX16" s="34">
        <v>105528.0</v>
      </c>
      <c r="KY16" s="34">
        <v>96275.0</v>
      </c>
      <c r="KZ16" s="73">
        <v>37531.0</v>
      </c>
      <c r="LA16" s="31">
        <f t="shared" si="152"/>
        <v>145111</v>
      </c>
      <c r="LB16" s="34">
        <v>80378.0</v>
      </c>
      <c r="LC16" s="34">
        <v>64733.0</v>
      </c>
      <c r="LD16" s="73">
        <v>9863.0</v>
      </c>
      <c r="LE16" s="31">
        <f t="shared" si="153"/>
        <v>108805</v>
      </c>
      <c r="LF16" s="34">
        <v>55952.0</v>
      </c>
      <c r="LG16" s="34">
        <v>52853.0</v>
      </c>
      <c r="LH16" s="73">
        <v>15702.0</v>
      </c>
      <c r="LI16" s="31">
        <f t="shared" si="154"/>
        <v>104649</v>
      </c>
      <c r="LJ16" s="34">
        <v>58795.0</v>
      </c>
      <c r="LK16" s="34">
        <v>45854.0</v>
      </c>
      <c r="LL16" s="73">
        <v>3469.0</v>
      </c>
      <c r="LM16" s="31">
        <f t="shared" si="155"/>
        <v>93015</v>
      </c>
      <c r="LN16" s="34">
        <v>47441.0</v>
      </c>
      <c r="LO16" s="73">
        <v>45574.0</v>
      </c>
      <c r="LP16" s="31">
        <f t="shared" si="83"/>
        <v>33589</v>
      </c>
      <c r="LQ16" s="34">
        <v>18369.0</v>
      </c>
      <c r="LR16" s="34">
        <v>15220.0</v>
      </c>
      <c r="LS16" s="31">
        <f t="shared" si="156"/>
        <v>21354</v>
      </c>
      <c r="LT16" s="34">
        <v>14609.0</v>
      </c>
      <c r="LU16" s="34">
        <v>6745.0</v>
      </c>
      <c r="LV16" s="34">
        <v>97.0</v>
      </c>
      <c r="LW16" s="31">
        <f t="shared" si="157"/>
        <v>14222</v>
      </c>
      <c r="LX16" s="34">
        <v>9560.0</v>
      </c>
      <c r="LY16" s="73">
        <v>4662.0</v>
      </c>
      <c r="LZ16" s="14"/>
      <c r="MA16" s="40">
        <f t="shared" si="158"/>
        <v>7.906830631</v>
      </c>
      <c r="MB16" s="40">
        <f t="shared" si="159"/>
        <v>6.613004075</v>
      </c>
      <c r="MC16" s="40">
        <f t="shared" si="160"/>
        <v>9.045919754</v>
      </c>
      <c r="MD16" s="40">
        <f t="shared" si="161"/>
        <v>6.452765311</v>
      </c>
      <c r="ME16" s="40">
        <f t="shared" si="162"/>
        <v>5.910282311</v>
      </c>
      <c r="MF16" s="40">
        <f t="shared" si="163"/>
        <v>4.869828866</v>
      </c>
      <c r="MG16" s="40">
        <f t="shared" si="164"/>
        <v>5.133299151</v>
      </c>
      <c r="MH16" s="40">
        <f t="shared" si="165"/>
        <v>2.852281674</v>
      </c>
      <c r="MI16" s="40">
        <f t="shared" si="166"/>
        <v>2.696366436</v>
      </c>
      <c r="MJ16" s="40">
        <f t="shared" si="167"/>
        <v>0.9656790595</v>
      </c>
      <c r="MK16" s="40">
        <f t="shared" si="168"/>
        <v>-2.055119416</v>
      </c>
      <c r="ML16" s="40">
        <f t="shared" si="169"/>
        <v>2.483983895</v>
      </c>
      <c r="MM16" s="40">
        <f t="shared" si="170"/>
        <v>-1.195159137</v>
      </c>
      <c r="MN16" s="40">
        <f t="shared" si="171"/>
        <v>-1.98939771</v>
      </c>
      <c r="MO16" s="40">
        <f t="shared" si="172"/>
        <v>-0.0740371456</v>
      </c>
      <c r="MP16" s="40">
        <f t="shared" si="173"/>
        <v>-1.8828481</v>
      </c>
      <c r="MQ16" s="40">
        <f t="shared" si="174"/>
        <v>0.4934623521</v>
      </c>
      <c r="MR16" s="40">
        <f t="shared" si="175"/>
        <v>-1.944688176</v>
      </c>
      <c r="MS16" s="40">
        <f t="shared" si="176"/>
        <v>-2.029932044</v>
      </c>
      <c r="MT16" s="40">
        <f t="shared" si="177"/>
        <v>-3.776454851</v>
      </c>
      <c r="MU16" s="40">
        <f t="shared" si="178"/>
        <v>-3.21257643</v>
      </c>
      <c r="MV16" s="40">
        <f t="shared" si="179"/>
        <v>-2.368681728</v>
      </c>
      <c r="MW16" s="40">
        <f t="shared" si="180"/>
        <v>1.41340843</v>
      </c>
      <c r="MX16" s="40">
        <f t="shared" si="181"/>
        <v>-6.366606235</v>
      </c>
      <c r="MY16" s="40">
        <f t="shared" si="182"/>
        <v>-8.781852633</v>
      </c>
      <c r="MZ16" s="40">
        <f t="shared" si="183"/>
        <v>-6.454281599</v>
      </c>
      <c r="NA16" s="40">
        <f t="shared" si="184"/>
        <v>-2.846581694</v>
      </c>
      <c r="NB16" s="40">
        <f t="shared" si="185"/>
        <v>-3.781675797</v>
      </c>
      <c r="NC16" s="40">
        <f t="shared" si="186"/>
        <v>-5.868392353</v>
      </c>
      <c r="ND16" s="40">
        <f t="shared" si="187"/>
        <v>-1.156419179</v>
      </c>
      <c r="NE16" s="40">
        <f t="shared" si="188"/>
        <v>-4.388982505</v>
      </c>
      <c r="NF16" s="40">
        <f t="shared" si="189"/>
        <v>-0.0548542052</v>
      </c>
      <c r="NG16" s="40">
        <f t="shared" si="190"/>
        <v>-1.969292229</v>
      </c>
      <c r="NH16" s="40">
        <f t="shared" si="191"/>
        <v>-2.227319752</v>
      </c>
      <c r="NI16" s="40">
        <f t="shared" si="192"/>
        <v>-3.368408168</v>
      </c>
      <c r="NJ16" s="40">
        <f t="shared" si="193"/>
        <v>-3.345695155</v>
      </c>
      <c r="NK16" s="40">
        <f t="shared" si="194"/>
        <v>-0.7456457334</v>
      </c>
      <c r="NL16" s="40">
        <f t="shared" si="195"/>
        <v>-3.031762231</v>
      </c>
      <c r="NM16" s="40">
        <f t="shared" si="196"/>
        <v>0.6209475606</v>
      </c>
      <c r="NN16" s="40">
        <f t="shared" si="197"/>
        <v>5.521720618</v>
      </c>
      <c r="NO16" s="40">
        <f t="shared" si="198"/>
        <v>-5.492397075</v>
      </c>
      <c r="NP16" s="40">
        <f t="shared" si="199"/>
        <v>1.722610731</v>
      </c>
      <c r="NQ16" s="40">
        <f t="shared" si="200"/>
        <v>4.0935614</v>
      </c>
      <c r="NR16" s="40">
        <f t="shared" si="201"/>
        <v>5.436514473</v>
      </c>
      <c r="NS16" s="40">
        <f t="shared" si="202"/>
        <v>4.037368015</v>
      </c>
      <c r="NT16" s="40">
        <f t="shared" si="203"/>
        <v>3.818639629</v>
      </c>
      <c r="NU16" s="40">
        <f t="shared" si="204"/>
        <v>8.699788598</v>
      </c>
      <c r="NV16" s="40">
        <f t="shared" si="205"/>
        <v>11.0684061</v>
      </c>
    </row>
    <row r="17">
      <c r="A17" s="70" t="s">
        <v>170</v>
      </c>
      <c r="B17" s="42">
        <f t="shared" si="3"/>
        <v>39.88269048</v>
      </c>
      <c r="C17" s="43">
        <f t="shared" si="4"/>
        <v>60.11730952</v>
      </c>
      <c r="D17" s="44" t="str">
        <f t="shared" si="84"/>
        <v>R+</v>
      </c>
      <c r="E17" s="45">
        <f t="shared" si="85"/>
        <v>11.23053028</v>
      </c>
      <c r="F17" s="42">
        <f t="shared" si="5"/>
        <v>44.78886924</v>
      </c>
      <c r="G17" s="43">
        <f t="shared" si="6"/>
        <v>55.21113076</v>
      </c>
      <c r="H17" s="44" t="str">
        <f t="shared" si="86"/>
        <v>R+</v>
      </c>
      <c r="I17" s="45">
        <f t="shared" si="87"/>
        <v>7.175650075</v>
      </c>
      <c r="J17" s="42">
        <f t="shared" si="7"/>
        <v>50.52195345</v>
      </c>
      <c r="K17" s="43">
        <f t="shared" si="8"/>
        <v>49.47804655</v>
      </c>
      <c r="L17" s="44" t="str">
        <f t="shared" si="88"/>
        <v>R+</v>
      </c>
      <c r="M17" s="45">
        <f t="shared" si="89"/>
        <v>3.166390845</v>
      </c>
      <c r="N17" s="42">
        <f t="shared" si="9"/>
        <v>39.57652375</v>
      </c>
      <c r="O17" s="43">
        <f t="shared" si="10"/>
        <v>60.42347625</v>
      </c>
      <c r="P17" s="44" t="str">
        <f t="shared" si="90"/>
        <v>R+</v>
      </c>
      <c r="Q17" s="45">
        <f t="shared" si="91"/>
        <v>9.179344988</v>
      </c>
      <c r="R17" s="42">
        <f t="shared" si="11"/>
        <v>41.99521747</v>
      </c>
      <c r="S17" s="43">
        <f t="shared" si="12"/>
        <v>58.00478253</v>
      </c>
      <c r="T17" s="44" t="str">
        <f t="shared" si="92"/>
        <v>R+</v>
      </c>
      <c r="U17" s="45">
        <f t="shared" si="93"/>
        <v>8.274510538</v>
      </c>
      <c r="V17" s="42">
        <f t="shared" si="13"/>
        <v>46.85159364</v>
      </c>
      <c r="W17" s="43">
        <f t="shared" si="14"/>
        <v>53.14840636</v>
      </c>
      <c r="X17" s="44" t="str">
        <f t="shared" si="94"/>
        <v>R+</v>
      </c>
      <c r="Y17" s="45">
        <f t="shared" si="95"/>
        <v>7.883669675</v>
      </c>
      <c r="Z17" s="42">
        <f t="shared" si="15"/>
        <v>46.16510547</v>
      </c>
      <c r="AA17" s="43">
        <f t="shared" si="16"/>
        <v>53.83489453</v>
      </c>
      <c r="AB17" s="44" t="str">
        <f t="shared" si="96"/>
        <v>R+</v>
      </c>
      <c r="AC17" s="45">
        <f t="shared" si="97"/>
        <v>7.289813596</v>
      </c>
      <c r="AD17" s="42">
        <f t="shared" si="17"/>
        <v>39.87400888</v>
      </c>
      <c r="AE17" s="43">
        <f t="shared" si="18"/>
        <v>60.12599112</v>
      </c>
      <c r="AF17" s="44" t="str">
        <f t="shared" si="98"/>
        <v>R+</v>
      </c>
      <c r="AG17" s="45">
        <f t="shared" si="99"/>
        <v>6.224432454</v>
      </c>
      <c r="AH17" s="42">
        <f t="shared" si="19"/>
        <v>37.92657088</v>
      </c>
      <c r="AI17" s="43">
        <f t="shared" si="20"/>
        <v>62.07342912</v>
      </c>
      <c r="AJ17" s="44" t="str">
        <f t="shared" si="100"/>
        <v>R+</v>
      </c>
      <c r="AK17" s="45">
        <f t="shared" si="101"/>
        <v>2.903809378</v>
      </c>
      <c r="AL17" s="42">
        <f t="shared" si="21"/>
        <v>40.20267133</v>
      </c>
      <c r="AM17" s="43">
        <f t="shared" si="22"/>
        <v>59.79732867</v>
      </c>
      <c r="AN17" s="44" t="str">
        <f t="shared" si="102"/>
        <v>R+</v>
      </c>
      <c r="AO17" s="45">
        <f t="shared" si="103"/>
        <v>4.491987229</v>
      </c>
      <c r="AP17" s="42">
        <f t="shared" si="23"/>
        <v>46.15122219</v>
      </c>
      <c r="AQ17" s="43">
        <f t="shared" si="24"/>
        <v>53.84877781</v>
      </c>
      <c r="AR17" s="44" t="str">
        <f t="shared" si="104"/>
        <v>R+</v>
      </c>
      <c r="AS17" s="45">
        <f t="shared" si="105"/>
        <v>4.90106348</v>
      </c>
      <c r="AT17" s="42">
        <f t="shared" si="25"/>
        <v>33.52228912</v>
      </c>
      <c r="AU17" s="43">
        <f t="shared" si="26"/>
        <v>66.47771088</v>
      </c>
      <c r="AV17" s="44" t="str">
        <f t="shared" si="106"/>
        <v>R+</v>
      </c>
      <c r="AW17" s="45">
        <f t="shared" si="107"/>
        <v>4.691600989</v>
      </c>
      <c r="AX17" s="42">
        <f t="shared" si="27"/>
        <v>56.23761387</v>
      </c>
      <c r="AY17" s="43">
        <f t="shared" si="28"/>
        <v>43.76238613</v>
      </c>
      <c r="AZ17" s="44" t="str">
        <f t="shared" si="108"/>
        <v>R+</v>
      </c>
      <c r="BA17" s="45">
        <f t="shared" si="109"/>
        <v>5.223704591</v>
      </c>
      <c r="BB17" s="42">
        <f t="shared" si="29"/>
        <v>44.76464621</v>
      </c>
      <c r="BC17" s="43">
        <f t="shared" si="30"/>
        <v>55.23535379</v>
      </c>
      <c r="BD17" s="44" t="str">
        <f t="shared" si="110"/>
        <v>R+</v>
      </c>
      <c r="BE17" s="45">
        <f t="shared" si="111"/>
        <v>5.402695226</v>
      </c>
      <c r="BF17" s="42">
        <f t="shared" si="327"/>
        <v>39.85866817</v>
      </c>
      <c r="BG17" s="43">
        <f t="shared" si="328"/>
        <v>60.14133183</v>
      </c>
      <c r="BH17" s="44" t="str">
        <f t="shared" si="329"/>
        <v>R+</v>
      </c>
      <c r="BI17" s="45">
        <f t="shared" si="330"/>
        <v>2.389680435</v>
      </c>
      <c r="BJ17" s="42">
        <f t="shared" si="331"/>
        <v>41.36312055</v>
      </c>
      <c r="BK17" s="43">
        <f t="shared" si="332"/>
        <v>58.63687945</v>
      </c>
      <c r="BL17" s="44" t="str">
        <f t="shared" si="333"/>
        <v>R+</v>
      </c>
      <c r="BM17" s="45">
        <f t="shared" si="334"/>
        <v>3.184990515</v>
      </c>
      <c r="BN17" s="42">
        <f t="shared" si="335"/>
        <v>47.14932897</v>
      </c>
      <c r="BO17" s="43">
        <f t="shared" si="336"/>
        <v>52.85067103</v>
      </c>
      <c r="BP17" s="44" t="str">
        <f t="shared" si="337"/>
        <v>R+</v>
      </c>
      <c r="BQ17" s="45">
        <f t="shared" si="338"/>
        <v>6.624472443</v>
      </c>
      <c r="BR17" s="42">
        <f t="shared" si="339"/>
        <v>49.28382902</v>
      </c>
      <c r="BS17" s="43">
        <f t="shared" si="340"/>
        <v>50.71617098</v>
      </c>
      <c r="BT17" s="44" t="str">
        <f t="shared" si="341"/>
        <v>R+</v>
      </c>
      <c r="BU17" s="45">
        <f t="shared" si="342"/>
        <v>5.715996603</v>
      </c>
      <c r="BV17" s="42">
        <f t="shared" si="343"/>
        <v>57.48224456</v>
      </c>
      <c r="BW17" s="43">
        <f t="shared" si="344"/>
        <v>42.51775544</v>
      </c>
      <c r="BX17" s="44" t="str">
        <f t="shared" si="345"/>
        <v>R+</v>
      </c>
      <c r="BY17" s="45">
        <f t="shared" si="346"/>
        <v>4.976808737</v>
      </c>
      <c r="BZ17" s="42">
        <f t="shared" si="347"/>
        <v>56.00524415</v>
      </c>
      <c r="CA17" s="43">
        <f t="shared" si="348"/>
        <v>43.99475585</v>
      </c>
      <c r="CB17" s="44" t="str">
        <f t="shared" si="349"/>
        <v>R+</v>
      </c>
      <c r="CC17" s="45">
        <f t="shared" si="350"/>
        <v>3.143827673</v>
      </c>
      <c r="CD17" s="42">
        <f t="shared" si="351"/>
        <v>39.87941723</v>
      </c>
      <c r="CE17" s="43">
        <f t="shared" si="352"/>
        <v>60.12058277</v>
      </c>
      <c r="CF17" s="44" t="str">
        <f t="shared" si="353"/>
        <v>R+</v>
      </c>
      <c r="CG17" s="45">
        <f t="shared" si="354"/>
        <v>1.322642992</v>
      </c>
      <c r="CH17" s="42">
        <f t="shared" si="355"/>
        <v>42.34078034</v>
      </c>
      <c r="CI17" s="43">
        <f t="shared" si="356"/>
        <v>57.65921966</v>
      </c>
      <c r="CJ17" s="44" t="str">
        <f t="shared" si="357"/>
        <v>D+</v>
      </c>
      <c r="CK17" s="45">
        <f t="shared" si="358"/>
        <v>6.222397235</v>
      </c>
      <c r="CL17" s="42">
        <f t="shared" si="359"/>
        <v>49.48582958</v>
      </c>
      <c r="CM17" s="43">
        <f t="shared" si="360"/>
        <v>50.51417042</v>
      </c>
      <c r="CN17" s="44" t="str">
        <f t="shared" si="361"/>
        <v>R+</v>
      </c>
      <c r="CO17" s="45">
        <f t="shared" si="362"/>
        <v>2.157673139</v>
      </c>
      <c r="CP17" s="42">
        <f t="shared" si="363"/>
        <v>49.21928542</v>
      </c>
      <c r="CQ17" s="43">
        <f t="shared" si="364"/>
        <v>50.78071458</v>
      </c>
      <c r="CR17" s="44" t="str">
        <f t="shared" si="365"/>
        <v>D+</v>
      </c>
      <c r="CS17" s="45">
        <f t="shared" si="366"/>
        <v>3.724601336</v>
      </c>
      <c r="CT17" s="42">
        <f t="shared" si="367"/>
        <v>42.69070731</v>
      </c>
      <c r="CU17" s="43">
        <f t="shared" si="368"/>
        <v>57.30929269</v>
      </c>
      <c r="CV17" s="44" t="str">
        <f t="shared" si="369"/>
        <v>D+</v>
      </c>
      <c r="CW17" s="45">
        <f t="shared" si="370"/>
        <v>2.705610052</v>
      </c>
      <c r="CX17" s="42">
        <f t="shared" si="371"/>
        <v>47.94942128</v>
      </c>
      <c r="CY17" s="43">
        <f t="shared" si="372"/>
        <v>52.05057872</v>
      </c>
      <c r="CZ17" s="44" t="str">
        <f t="shared" si="373"/>
        <v>D+</v>
      </c>
      <c r="DA17" s="45">
        <f t="shared" si="374"/>
        <v>1.103630356</v>
      </c>
      <c r="DB17" s="42">
        <f t="shared" si="375"/>
        <v>48.55552042</v>
      </c>
      <c r="DC17" s="43">
        <f t="shared" si="376"/>
        <v>51.44447958</v>
      </c>
      <c r="DD17" s="44" t="str">
        <f t="shared" si="377"/>
        <v>D+</v>
      </c>
      <c r="DE17" s="45">
        <f t="shared" si="378"/>
        <v>0.7625725672</v>
      </c>
      <c r="DF17" s="42">
        <f t="shared" si="379"/>
        <v>49.77611399</v>
      </c>
      <c r="DG17" s="43">
        <f t="shared" si="380"/>
        <v>50.22388601</v>
      </c>
      <c r="DH17" s="44" t="str">
        <f t="shared" si="381"/>
        <v>R+</v>
      </c>
      <c r="DI17" s="45">
        <f t="shared" si="382"/>
        <v>0.6542800863</v>
      </c>
      <c r="DJ17" s="42">
        <f t="shared" si="383"/>
        <v>50.67384497</v>
      </c>
      <c r="DK17" s="43">
        <f t="shared" si="384"/>
        <v>49.32615503</v>
      </c>
      <c r="DL17" s="44" t="str">
        <f t="shared" si="385"/>
        <v>D+</v>
      </c>
      <c r="DM17" s="45">
        <f t="shared" si="386"/>
        <v>0.3792142704</v>
      </c>
      <c r="DN17" s="42">
        <f t="shared" si="387"/>
        <v>49.27439336</v>
      </c>
      <c r="DO17" s="43">
        <f t="shared" si="388"/>
        <v>50.72560664</v>
      </c>
      <c r="DP17" s="44" t="str">
        <f t="shared" si="389"/>
        <v>R+</v>
      </c>
      <c r="DQ17" s="45">
        <f t="shared" si="390"/>
        <v>0.674637861</v>
      </c>
      <c r="DR17" s="42">
        <f t="shared" si="391"/>
        <v>50.65415373</v>
      </c>
      <c r="DS17" s="43">
        <f t="shared" si="392"/>
        <v>49.34584627</v>
      </c>
      <c r="DT17" s="44" t="str">
        <f t="shared" si="393"/>
        <v>R+</v>
      </c>
      <c r="DU17" s="45">
        <f t="shared" si="394"/>
        <v>0.8640983947</v>
      </c>
      <c r="DV17" s="42">
        <f t="shared" si="395"/>
        <v>46.7815392</v>
      </c>
      <c r="DW17" s="43">
        <f t="shared" si="396"/>
        <v>53.2184608</v>
      </c>
      <c r="DX17" s="44" t="str">
        <f t="shared" si="397"/>
        <v>D+</v>
      </c>
      <c r="DY17" s="45">
        <f t="shared" si="398"/>
        <v>2.719272878</v>
      </c>
      <c r="DZ17" s="42">
        <f t="shared" si="399"/>
        <v>48.60682557</v>
      </c>
      <c r="EA17" s="43">
        <f t="shared" si="400"/>
        <v>51.39317443</v>
      </c>
      <c r="EB17" s="44" t="str">
        <f t="shared" si="401"/>
        <v>D+</v>
      </c>
      <c r="EC17" s="45">
        <f t="shared" si="402"/>
        <v>1.269958978</v>
      </c>
      <c r="ED17" s="42">
        <f t="shared" si="403"/>
        <v>46.40323529</v>
      </c>
      <c r="EE17" s="43">
        <f t="shared" si="404"/>
        <v>53.59676471</v>
      </c>
      <c r="EF17" s="44" t="str">
        <f t="shared" si="405"/>
        <v>D+</v>
      </c>
      <c r="EG17" s="45">
        <f t="shared" si="406"/>
        <v>1.444748213</v>
      </c>
      <c r="EH17" s="42">
        <f t="shared" si="407"/>
        <v>54.09637939</v>
      </c>
      <c r="EI17" s="43">
        <f t="shared" si="408"/>
        <v>45.90362061</v>
      </c>
      <c r="EJ17" s="50" t="str">
        <f t="shared" si="409"/>
        <v>D+</v>
      </c>
      <c r="EK17" s="45">
        <f t="shared" si="410"/>
        <v>0.4282892093</v>
      </c>
      <c r="EL17" s="42">
        <f t="shared" si="411"/>
        <v>51.67228936</v>
      </c>
      <c r="EM17" s="43">
        <f t="shared" si="412"/>
        <v>48.32771064</v>
      </c>
      <c r="EN17" s="50" t="str">
        <f t="shared" si="413"/>
        <v>D+</v>
      </c>
      <c r="EO17" s="45">
        <f t="shared" si="414"/>
        <v>4.341743408</v>
      </c>
      <c r="EP17" s="42">
        <f t="shared" si="415"/>
        <v>50.83811428</v>
      </c>
      <c r="EQ17" s="43">
        <f t="shared" si="416"/>
        <v>49.16188572</v>
      </c>
      <c r="ER17" s="50" t="str">
        <f t="shared" si="417"/>
        <v>D+</v>
      </c>
      <c r="ES17" s="45">
        <f t="shared" si="418"/>
        <v>0.0915787472</v>
      </c>
      <c r="ET17" s="42">
        <f t="shared" si="419"/>
        <v>44.14144697</v>
      </c>
      <c r="EU17" s="43">
        <f t="shared" si="420"/>
        <v>55.85855303</v>
      </c>
      <c r="EV17" s="44" t="str">
        <f t="shared" si="421"/>
        <v>W+</v>
      </c>
      <c r="EW17" s="45">
        <f t="shared" si="422"/>
        <v>2.82478658</v>
      </c>
      <c r="EX17" s="42">
        <f t="shared" si="423"/>
        <v>44.03259263</v>
      </c>
      <c r="EY17" s="43">
        <f t="shared" si="424"/>
        <v>55.96740737</v>
      </c>
      <c r="EZ17" s="44" t="str">
        <f t="shared" si="425"/>
        <v>W+</v>
      </c>
      <c r="FA17" s="45">
        <f t="shared" si="426"/>
        <v>6.836314256</v>
      </c>
      <c r="FB17" s="42">
        <f t="shared" si="427"/>
        <v>67.09695256</v>
      </c>
      <c r="FC17" s="43">
        <f t="shared" si="428"/>
        <v>32.90304744</v>
      </c>
      <c r="FD17" s="51"/>
      <c r="FE17" s="44" t="str">
        <f t="shared" si="429"/>
        <v>D+</v>
      </c>
      <c r="FF17" s="45">
        <f t="shared" si="430"/>
        <v>7.383329146</v>
      </c>
      <c r="FG17" s="42">
        <f t="shared" si="431"/>
        <v>56.62062123</v>
      </c>
      <c r="FH17" s="43">
        <f t="shared" si="432"/>
        <v>43.37937877</v>
      </c>
      <c r="FI17" s="44" t="str">
        <f t="shared" si="433"/>
        <v>D+</v>
      </c>
      <c r="FJ17" s="45">
        <f t="shared" si="434"/>
        <v>0.4692270252</v>
      </c>
      <c r="FK17" s="14"/>
      <c r="FL17" s="31">
        <f t="shared" si="112"/>
        <v>2590412</v>
      </c>
      <c r="FM17" s="52">
        <v>1033126.0</v>
      </c>
      <c r="FN17" s="53">
        <v>1557286.0</v>
      </c>
      <c r="FO17" s="31">
        <f t="shared" si="113"/>
        <v>2577147</v>
      </c>
      <c r="FP17" s="32">
        <v>1154275.0</v>
      </c>
      <c r="FQ17" s="33">
        <v>1422872.0</v>
      </c>
      <c r="FR17" s="31">
        <f t="shared" si="114"/>
        <v>2719687</v>
      </c>
      <c r="FS17" s="32">
        <v>1374039.0</v>
      </c>
      <c r="FT17" s="33">
        <v>1345648.0</v>
      </c>
      <c r="FU17" s="31">
        <f t="shared" si="115"/>
        <v>2448449</v>
      </c>
      <c r="FV17" s="32">
        <v>969011.0</v>
      </c>
      <c r="FW17" s="33">
        <v>1479438.0</v>
      </c>
      <c r="FX17" s="31">
        <f t="shared" si="116"/>
        <v>2147816</v>
      </c>
      <c r="FY17" s="32">
        <v>901980.0</v>
      </c>
      <c r="FZ17" s="32">
        <v>1245836.0</v>
      </c>
      <c r="GA17" s="33">
        <v>18531.0</v>
      </c>
      <c r="GB17" s="31">
        <f t="shared" si="117"/>
        <v>1894117</v>
      </c>
      <c r="GC17" s="32">
        <v>887424.0</v>
      </c>
      <c r="GD17" s="32">
        <v>1006693.0</v>
      </c>
      <c r="GE17" s="33">
        <v>224299.0</v>
      </c>
      <c r="GF17" s="31">
        <f t="shared" si="118"/>
        <v>1837795</v>
      </c>
      <c r="GG17" s="32">
        <v>848420.0</v>
      </c>
      <c r="GH17" s="32">
        <v>989375.0</v>
      </c>
      <c r="GI17" s="33">
        <v>455934.0</v>
      </c>
      <c r="GJ17" s="31">
        <f t="shared" si="119"/>
        <v>2158406</v>
      </c>
      <c r="GK17" s="32">
        <v>860643.0</v>
      </c>
      <c r="GL17" s="33">
        <v>1297763.0</v>
      </c>
      <c r="GM17" s="31">
        <f t="shared" si="120"/>
        <v>2218711</v>
      </c>
      <c r="GN17" s="32">
        <v>841481.0</v>
      </c>
      <c r="GO17" s="33">
        <v>1377230.0</v>
      </c>
      <c r="GP17" s="31">
        <f t="shared" si="121"/>
        <v>2099853</v>
      </c>
      <c r="GQ17" s="32">
        <v>844197.0</v>
      </c>
      <c r="GR17" s="32">
        <v>1255656.0</v>
      </c>
      <c r="GS17" s="33">
        <v>111639.0</v>
      </c>
      <c r="GT17" s="31">
        <f t="shared" si="122"/>
        <v>2198672</v>
      </c>
      <c r="GU17" s="32">
        <v>1014714.0</v>
      </c>
      <c r="GV17" s="33">
        <v>1183958.0</v>
      </c>
      <c r="GW17" s="31">
        <f t="shared" si="123"/>
        <v>2113722</v>
      </c>
      <c r="GX17" s="32">
        <v>708568.0</v>
      </c>
      <c r="GY17" s="33">
        <v>1405154.0</v>
      </c>
      <c r="GZ17" s="31">
        <f t="shared" si="124"/>
        <v>1874544</v>
      </c>
      <c r="HA17" s="32">
        <v>806659.0</v>
      </c>
      <c r="HB17" s="32">
        <v>1067885.0</v>
      </c>
      <c r="HC17" s="33">
        <v>243108.0</v>
      </c>
      <c r="HD17" s="31">
        <f t="shared" si="125"/>
        <v>2081966</v>
      </c>
      <c r="HE17" s="32">
        <v>1170848.0</v>
      </c>
      <c r="HF17" s="33">
        <v>911118.0</v>
      </c>
      <c r="HG17" s="31">
        <f t="shared" si="126"/>
        <v>2127478</v>
      </c>
      <c r="HH17" s="32">
        <v>952358.0</v>
      </c>
      <c r="HI17" s="32">
        <v>1175120.0</v>
      </c>
      <c r="HJ17" s="33">
        <v>7882.0</v>
      </c>
      <c r="HK17" s="31">
        <f t="shared" si="127"/>
        <v>1966719</v>
      </c>
      <c r="HL17" s="32">
        <v>783908.0</v>
      </c>
      <c r="HM17" s="32">
        <v>1182811.0</v>
      </c>
      <c r="HN17" s="33">
        <v>7888.0</v>
      </c>
      <c r="HO17" s="31">
        <f t="shared" si="128"/>
        <v>1937789</v>
      </c>
      <c r="HP17" s="32">
        <v>801530.0</v>
      </c>
      <c r="HQ17" s="33">
        <v>1136259.0</v>
      </c>
      <c r="HR17" s="31">
        <f t="shared" si="206"/>
        <v>1628912</v>
      </c>
      <c r="HS17" s="34">
        <v>807833.0</v>
      </c>
      <c r="HT17" s="32">
        <v>821079.0</v>
      </c>
      <c r="HU17" s="32">
        <v>0.0</v>
      </c>
      <c r="HV17" s="33">
        <v>9649.0</v>
      </c>
      <c r="HW17" s="31">
        <f t="shared" si="129"/>
        <v>1657294</v>
      </c>
      <c r="HX17" s="32">
        <v>781403.0</v>
      </c>
      <c r="HY17" s="33">
        <v>875891.0</v>
      </c>
      <c r="HZ17" s="31">
        <f t="shared" si="130"/>
        <v>1773529</v>
      </c>
      <c r="IA17" s="32">
        <v>874063.0</v>
      </c>
      <c r="IB17" s="33">
        <v>899466.0</v>
      </c>
      <c r="IC17" s="31">
        <f t="shared" si="131"/>
        <v>1626544</v>
      </c>
      <c r="ID17" s="32">
        <v>934974.0</v>
      </c>
      <c r="IE17" s="33">
        <v>691570.0</v>
      </c>
      <c r="IF17" s="31">
        <f t="shared" si="132"/>
        <v>1539238</v>
      </c>
      <c r="IG17" s="32">
        <v>862054.0</v>
      </c>
      <c r="IH17" s="32">
        <v>677184.0</v>
      </c>
      <c r="II17" s="33">
        <v>21388.0</v>
      </c>
      <c r="IJ17" s="31">
        <f t="shared" si="133"/>
        <v>1410981</v>
      </c>
      <c r="IK17" s="32">
        <v>562691.0</v>
      </c>
      <c r="IL17" s="33">
        <v>848290.0</v>
      </c>
      <c r="IM17" s="31">
        <f t="shared" si="134"/>
        <v>1195287</v>
      </c>
      <c r="IN17" s="32">
        <v>492245.0</v>
      </c>
      <c r="IO17" s="32">
        <v>703042.0</v>
      </c>
      <c r="IP17" s="33">
        <v>71700.0</v>
      </c>
      <c r="IQ17" s="31">
        <f t="shared" si="135"/>
        <v>1207734</v>
      </c>
      <c r="IR17" s="32">
        <v>511364.0</v>
      </c>
      <c r="IS17" s="32">
        <v>696370.0</v>
      </c>
      <c r="IT17" s="33">
        <v>24703.0</v>
      </c>
      <c r="IU17" s="31">
        <f t="shared" si="136"/>
        <v>675068</v>
      </c>
      <c r="IV17" s="32">
        <v>334063.0</v>
      </c>
      <c r="IW17" s="32">
        <v>341005.0</v>
      </c>
      <c r="IX17" s="33">
        <v>21855.0</v>
      </c>
      <c r="IY17" s="31">
        <f t="shared" si="137"/>
        <v>433157</v>
      </c>
      <c r="IZ17" s="34">
        <v>281890.0</v>
      </c>
      <c r="JA17" s="32">
        <v>151267.0</v>
      </c>
      <c r="JB17" s="32">
        <v>162007.0</v>
      </c>
      <c r="JC17" s="33">
        <v>36931.0</v>
      </c>
      <c r="JD17" s="31">
        <f t="shared" si="138"/>
        <v>687255</v>
      </c>
      <c r="JE17" s="32">
        <v>338262.0</v>
      </c>
      <c r="JF17" s="32">
        <v>348993.0</v>
      </c>
      <c r="JG17" s="33">
        <v>13476.0</v>
      </c>
      <c r="JH17" s="31">
        <f t="shared" si="139"/>
        <v>642634</v>
      </c>
      <c r="JI17" s="32">
        <v>274345.0</v>
      </c>
      <c r="JJ17" s="32">
        <v>368289.0</v>
      </c>
      <c r="JK17" s="33">
        <v>12013.0</v>
      </c>
      <c r="JL17" s="31">
        <f t="shared" si="140"/>
        <v>645647</v>
      </c>
      <c r="JM17" s="32">
        <v>309584.0</v>
      </c>
      <c r="JN17" s="33">
        <v>336063.0</v>
      </c>
      <c r="JO17" s="31">
        <f t="shared" si="141"/>
        <v>629327</v>
      </c>
      <c r="JP17" s="32">
        <v>305573.0</v>
      </c>
      <c r="JQ17" s="33">
        <v>323754.0</v>
      </c>
      <c r="JR17" s="31">
        <f t="shared" si="142"/>
        <v>518355</v>
      </c>
      <c r="JS17" s="32">
        <v>262740.0</v>
      </c>
      <c r="JT17" s="32">
        <v>255615.0</v>
      </c>
      <c r="JU17" s="33">
        <v>22208.0</v>
      </c>
      <c r="JV17" s="31">
        <f t="shared" si="143"/>
        <v>524374</v>
      </c>
      <c r="JW17" s="32">
        <v>261013.0</v>
      </c>
      <c r="JX17" s="33">
        <v>263361.0</v>
      </c>
      <c r="JY17" s="31">
        <f t="shared" si="144"/>
        <v>483494</v>
      </c>
      <c r="JZ17" s="32">
        <v>245005.0</v>
      </c>
      <c r="KA17" s="33">
        <v>238489.0</v>
      </c>
      <c r="KB17" s="31">
        <f t="shared" si="145"/>
        <v>457686</v>
      </c>
      <c r="KC17" s="32">
        <v>225522.0</v>
      </c>
      <c r="KD17" s="32">
        <v>232164.0</v>
      </c>
      <c r="KE17" s="33">
        <v>12986.0</v>
      </c>
      <c r="KF17" s="31">
        <f t="shared" si="146"/>
        <v>421537</v>
      </c>
      <c r="KG17" s="32">
        <v>213526.0</v>
      </c>
      <c r="KH17" s="33">
        <v>208011.0</v>
      </c>
      <c r="KI17" s="31">
        <f t="shared" si="147"/>
        <v>349779</v>
      </c>
      <c r="KJ17" s="32">
        <v>163632.0</v>
      </c>
      <c r="KK17" s="33">
        <v>186147.0</v>
      </c>
      <c r="KL17" s="31">
        <f t="shared" si="148"/>
        <v>343532</v>
      </c>
      <c r="KM17" s="32">
        <v>166980.0</v>
      </c>
      <c r="KN17" s="33">
        <v>176552.0</v>
      </c>
      <c r="KO17" s="31">
        <f t="shared" si="149"/>
        <v>280655</v>
      </c>
      <c r="KP17" s="32">
        <v>130233.0</v>
      </c>
      <c r="KQ17" s="33">
        <v>150422.0</v>
      </c>
      <c r="KR17" s="31">
        <f t="shared" si="150"/>
        <v>254542</v>
      </c>
      <c r="KS17" s="32">
        <v>115509.0</v>
      </c>
      <c r="KT17" s="32">
        <v>139033.0</v>
      </c>
      <c r="KU17" s="32">
        <v>12295.0</v>
      </c>
      <c r="KV17" s="33">
        <v>5306.0</v>
      </c>
      <c r="KW17" s="31">
        <f t="shared" si="151"/>
        <v>213045</v>
      </c>
      <c r="KX17" s="32">
        <v>118670.0</v>
      </c>
      <c r="KY17" s="32">
        <v>94375.0</v>
      </c>
      <c r="KZ17" s="33">
        <v>22386.0</v>
      </c>
      <c r="LA17" s="31">
        <f t="shared" si="152"/>
        <v>176241</v>
      </c>
      <c r="LB17" s="32">
        <v>95340.0</v>
      </c>
      <c r="LC17" s="32">
        <v>80901.0</v>
      </c>
      <c r="LD17" s="33">
        <v>6929.0</v>
      </c>
      <c r="LE17" s="31">
        <f t="shared" si="153"/>
        <v>144652</v>
      </c>
      <c r="LF17" s="32">
        <v>74745.0</v>
      </c>
      <c r="LG17" s="32">
        <v>69907.0</v>
      </c>
      <c r="LH17" s="33">
        <v>8100.0</v>
      </c>
      <c r="LI17" s="31">
        <f t="shared" si="154"/>
        <v>138048</v>
      </c>
      <c r="LJ17" s="32">
        <v>70181.0</v>
      </c>
      <c r="LK17" s="32">
        <v>67867.0</v>
      </c>
      <c r="LL17" s="33">
        <v>2106.0</v>
      </c>
      <c r="LM17" s="31">
        <f t="shared" si="155"/>
        <v>116906</v>
      </c>
      <c r="LN17" s="32">
        <v>51604.0</v>
      </c>
      <c r="LO17" s="33">
        <v>65302.0</v>
      </c>
      <c r="LP17" s="31">
        <f t="shared" si="83"/>
        <v>73759</v>
      </c>
      <c r="LQ17" s="32">
        <v>32478.0</v>
      </c>
      <c r="LR17" s="32">
        <v>41281.0</v>
      </c>
      <c r="LS17" s="31">
        <f t="shared" si="156"/>
        <v>47023</v>
      </c>
      <c r="LT17" s="32">
        <v>31551.0</v>
      </c>
      <c r="LU17" s="32">
        <v>15472.0</v>
      </c>
      <c r="LV17" s="32">
        <v>0.0</v>
      </c>
      <c r="LW17" s="31">
        <f t="shared" si="157"/>
        <v>39309</v>
      </c>
      <c r="LX17" s="32">
        <v>22257.0</v>
      </c>
      <c r="LY17" s="33">
        <v>17052.0</v>
      </c>
      <c r="LZ17" s="14"/>
      <c r="MA17" s="40">
        <f t="shared" si="158"/>
        <v>-11.23053028</v>
      </c>
      <c r="MB17" s="40">
        <f t="shared" si="159"/>
        <v>-7.175650075</v>
      </c>
      <c r="MC17" s="40">
        <f t="shared" si="160"/>
        <v>-3.166390845</v>
      </c>
      <c r="MD17" s="40">
        <f t="shared" si="161"/>
        <v>-9.179344988</v>
      </c>
      <c r="ME17" s="40">
        <f t="shared" si="162"/>
        <v>-8.274510538</v>
      </c>
      <c r="MF17" s="40">
        <f t="shared" si="163"/>
        <v>-7.883669675</v>
      </c>
      <c r="MG17" s="40">
        <f t="shared" si="164"/>
        <v>-7.289813596</v>
      </c>
      <c r="MH17" s="40">
        <f t="shared" si="165"/>
        <v>-6.224432454</v>
      </c>
      <c r="MI17" s="40">
        <f t="shared" si="166"/>
        <v>-2.903809378</v>
      </c>
      <c r="MJ17" s="40">
        <f t="shared" si="167"/>
        <v>-4.491987229</v>
      </c>
      <c r="MK17" s="40">
        <f t="shared" si="168"/>
        <v>-4.90106348</v>
      </c>
      <c r="ML17" s="40">
        <f t="shared" si="169"/>
        <v>-4.691600989</v>
      </c>
      <c r="MM17" s="40">
        <f t="shared" si="170"/>
        <v>-6.56177486</v>
      </c>
      <c r="MN17" s="40">
        <f t="shared" si="171"/>
        <v>-5.223704591</v>
      </c>
      <c r="MO17" s="40">
        <f t="shared" si="172"/>
        <v>-5.402695226</v>
      </c>
      <c r="MP17" s="40">
        <f t="shared" si="173"/>
        <v>-2.389680435</v>
      </c>
      <c r="MQ17" s="40">
        <f t="shared" si="174"/>
        <v>-3.184990515</v>
      </c>
      <c r="MR17" s="40">
        <f t="shared" si="175"/>
        <v>-2.776121186</v>
      </c>
      <c r="MS17" s="40">
        <f t="shared" si="176"/>
        <v>-6.624472443</v>
      </c>
      <c r="MT17" s="40">
        <f t="shared" si="177"/>
        <v>-5.715996603</v>
      </c>
      <c r="MU17" s="40">
        <f t="shared" si="178"/>
        <v>-4.976808737</v>
      </c>
      <c r="MV17" s="40">
        <f t="shared" si="179"/>
        <v>-3.143827673</v>
      </c>
      <c r="MW17" s="40">
        <f t="shared" si="180"/>
        <v>-1.322642992</v>
      </c>
      <c r="MX17" s="40">
        <f t="shared" si="181"/>
        <v>6.397283318</v>
      </c>
      <c r="MY17" s="40">
        <f t="shared" si="182"/>
        <v>6.222397235</v>
      </c>
      <c r="MZ17" s="40">
        <f t="shared" si="183"/>
        <v>-2.157673139</v>
      </c>
      <c r="NA17" s="40">
        <f t="shared" si="184"/>
        <v>0.733900403</v>
      </c>
      <c r="NB17" s="40">
        <f t="shared" si="185"/>
        <v>3.724601336</v>
      </c>
      <c r="NC17" s="40">
        <f t="shared" si="186"/>
        <v>2.705610052</v>
      </c>
      <c r="ND17" s="40">
        <f t="shared" si="187"/>
        <v>1.103630356</v>
      </c>
      <c r="NE17" s="40">
        <f t="shared" si="188"/>
        <v>0.7625725672</v>
      </c>
      <c r="NF17" s="40">
        <f t="shared" si="189"/>
        <v>-1.002395767</v>
      </c>
      <c r="NG17" s="40">
        <f t="shared" si="190"/>
        <v>-0.6542800863</v>
      </c>
      <c r="NH17" s="40">
        <f t="shared" si="191"/>
        <v>0.3792142704</v>
      </c>
      <c r="NI17" s="40">
        <f t="shared" si="192"/>
        <v>-0.674637861</v>
      </c>
      <c r="NJ17" s="40">
        <f t="shared" si="193"/>
        <v>-0.8640983947</v>
      </c>
      <c r="NK17" s="40">
        <f t="shared" si="194"/>
        <v>2.719272878</v>
      </c>
      <c r="NL17" s="40">
        <f t="shared" si="195"/>
        <v>1.269958978</v>
      </c>
      <c r="NM17" s="40">
        <f t="shared" si="196"/>
        <v>1.444748213</v>
      </c>
      <c r="NN17" s="40">
        <f t="shared" si="197"/>
        <v>2.699383561</v>
      </c>
      <c r="NO17" s="40">
        <f t="shared" si="198"/>
        <v>-2.083132417</v>
      </c>
      <c r="NP17" s="40">
        <f t="shared" si="199"/>
        <v>0.4282892093</v>
      </c>
      <c r="NQ17" s="40">
        <f t="shared" si="200"/>
        <v>4.341743408</v>
      </c>
      <c r="NR17" s="40">
        <f t="shared" si="201"/>
        <v>0.0915787472</v>
      </c>
      <c r="NS17" s="40">
        <f t="shared" si="202"/>
        <v>-2.82478658</v>
      </c>
      <c r="NT17" s="40">
        <f t="shared" si="203"/>
        <v>-6.836314256</v>
      </c>
      <c r="NU17" s="40">
        <f t="shared" si="204"/>
        <v>7.383329146</v>
      </c>
      <c r="NV17" s="40">
        <f t="shared" si="205"/>
        <v>0.4692270252</v>
      </c>
    </row>
    <row r="18">
      <c r="A18" s="70" t="s">
        <v>171</v>
      </c>
      <c r="B18" s="42">
        <f t="shared" si="3"/>
        <v>44.93645215</v>
      </c>
      <c r="C18" s="43">
        <f t="shared" si="4"/>
        <v>55.06354785</v>
      </c>
      <c r="D18" s="44" t="str">
        <f t="shared" si="84"/>
        <v>R+</v>
      </c>
      <c r="E18" s="45">
        <f t="shared" si="85"/>
        <v>6.176768605</v>
      </c>
      <c r="F18" s="42">
        <f t="shared" si="5"/>
        <v>52.95935193</v>
      </c>
      <c r="G18" s="43">
        <f t="shared" si="6"/>
        <v>47.04064807</v>
      </c>
      <c r="H18" s="44" t="str">
        <f t="shared" si="86"/>
        <v>D+</v>
      </c>
      <c r="I18" s="45">
        <f t="shared" si="87"/>
        <v>0.9948326109</v>
      </c>
      <c r="J18" s="42">
        <f t="shared" si="7"/>
        <v>54.84877779</v>
      </c>
      <c r="K18" s="43">
        <f t="shared" si="8"/>
        <v>45.15122221</v>
      </c>
      <c r="L18" s="44" t="str">
        <f t="shared" si="88"/>
        <v>D+</v>
      </c>
      <c r="M18" s="45">
        <f t="shared" si="89"/>
        <v>1.160433499</v>
      </c>
      <c r="N18" s="42">
        <f t="shared" si="9"/>
        <v>49.66332074</v>
      </c>
      <c r="O18" s="43">
        <f t="shared" si="10"/>
        <v>50.33667926</v>
      </c>
      <c r="P18" s="44" t="str">
        <f t="shared" si="90"/>
        <v>D+</v>
      </c>
      <c r="Q18" s="45">
        <f t="shared" si="91"/>
        <v>0.9074519986</v>
      </c>
      <c r="R18" s="42">
        <f t="shared" si="11"/>
        <v>50.16277919</v>
      </c>
      <c r="S18" s="43">
        <f t="shared" si="12"/>
        <v>49.83722081</v>
      </c>
      <c r="T18" s="44" t="str">
        <f t="shared" si="92"/>
        <v>R+</v>
      </c>
      <c r="U18" s="45">
        <f t="shared" si="93"/>
        <v>0.1069488175</v>
      </c>
      <c r="V18" s="42">
        <f t="shared" si="13"/>
        <v>55.73338892</v>
      </c>
      <c r="W18" s="43">
        <f t="shared" si="14"/>
        <v>44.26661108</v>
      </c>
      <c r="X18" s="44" t="str">
        <f t="shared" si="94"/>
        <v>D+</v>
      </c>
      <c r="Y18" s="45">
        <f t="shared" si="95"/>
        <v>0.9981256039</v>
      </c>
      <c r="Z18" s="42">
        <f t="shared" si="15"/>
        <v>53.73252911</v>
      </c>
      <c r="AA18" s="43">
        <f t="shared" si="16"/>
        <v>46.26747089</v>
      </c>
      <c r="AB18" s="44" t="str">
        <f t="shared" si="96"/>
        <v>D+</v>
      </c>
      <c r="AC18" s="45">
        <f t="shared" si="97"/>
        <v>0.2776100519</v>
      </c>
      <c r="AD18" s="42">
        <f t="shared" si="17"/>
        <v>55.14848114</v>
      </c>
      <c r="AE18" s="43">
        <f t="shared" si="18"/>
        <v>44.85151886</v>
      </c>
      <c r="AF18" s="44" t="str">
        <f t="shared" si="98"/>
        <v>D+</v>
      </c>
      <c r="AG18" s="45">
        <f t="shared" si="99"/>
        <v>9.050039811</v>
      </c>
      <c r="AH18" s="42">
        <f t="shared" si="19"/>
        <v>46.27617467</v>
      </c>
      <c r="AI18" s="43">
        <f t="shared" si="20"/>
        <v>53.72382533</v>
      </c>
      <c r="AJ18" s="44" t="str">
        <f t="shared" si="100"/>
        <v>D+</v>
      </c>
      <c r="AK18" s="45">
        <f t="shared" si="101"/>
        <v>5.445794413</v>
      </c>
      <c r="AL18" s="42">
        <f t="shared" si="21"/>
        <v>42.93684973</v>
      </c>
      <c r="AM18" s="43">
        <f t="shared" si="22"/>
        <v>57.06315027</v>
      </c>
      <c r="AN18" s="44" t="str">
        <f t="shared" si="102"/>
        <v>R+</v>
      </c>
      <c r="AO18" s="45">
        <f t="shared" si="103"/>
        <v>1.75780883</v>
      </c>
      <c r="AP18" s="42">
        <f t="shared" si="23"/>
        <v>49.48387365</v>
      </c>
      <c r="AQ18" s="43">
        <f t="shared" si="24"/>
        <v>50.51612635</v>
      </c>
      <c r="AR18" s="44" t="str">
        <f t="shared" si="104"/>
        <v>R+</v>
      </c>
      <c r="AS18" s="45">
        <f t="shared" si="105"/>
        <v>1.568412027</v>
      </c>
      <c r="AT18" s="42">
        <f t="shared" si="25"/>
        <v>41.2675179</v>
      </c>
      <c r="AU18" s="43">
        <f t="shared" si="26"/>
        <v>58.7324821</v>
      </c>
      <c r="AV18" s="44" t="str">
        <f t="shared" si="106"/>
        <v>D+</v>
      </c>
      <c r="AW18" s="45">
        <f t="shared" si="107"/>
        <v>3.053627792</v>
      </c>
      <c r="AX18" s="42">
        <f t="shared" si="27"/>
        <v>62.00673672</v>
      </c>
      <c r="AY18" s="43">
        <f t="shared" si="28"/>
        <v>37.99326328</v>
      </c>
      <c r="AZ18" s="44" t="str">
        <f t="shared" si="108"/>
        <v>D+</v>
      </c>
      <c r="BA18" s="45">
        <f t="shared" si="109"/>
        <v>0.5454182562</v>
      </c>
      <c r="BB18" s="42">
        <f t="shared" si="29"/>
        <v>43.25124554</v>
      </c>
      <c r="BC18" s="43">
        <f t="shared" si="30"/>
        <v>56.74875446</v>
      </c>
      <c r="BD18" s="44" t="str">
        <f t="shared" si="110"/>
        <v>R+</v>
      </c>
      <c r="BE18" s="45">
        <f t="shared" si="111"/>
        <v>6.916095905</v>
      </c>
      <c r="BF18" s="42">
        <f t="shared" si="327"/>
        <v>40.76682818</v>
      </c>
      <c r="BG18" s="43">
        <f t="shared" si="328"/>
        <v>59.23317182</v>
      </c>
      <c r="BH18" s="44" t="str">
        <f t="shared" si="329"/>
        <v>R+</v>
      </c>
      <c r="BI18" s="45">
        <f t="shared" si="330"/>
        <v>1.48152042</v>
      </c>
      <c r="BJ18" s="42">
        <f t="shared" si="331"/>
        <v>35.82245269</v>
      </c>
      <c r="BK18" s="43">
        <f t="shared" si="332"/>
        <v>64.17754731</v>
      </c>
      <c r="BL18" s="44" t="str">
        <f t="shared" si="333"/>
        <v>R+</v>
      </c>
      <c r="BM18" s="45">
        <f t="shared" si="334"/>
        <v>8.725658369</v>
      </c>
      <c r="BN18" s="42">
        <f t="shared" si="335"/>
        <v>47.73712855</v>
      </c>
      <c r="BO18" s="43">
        <f t="shared" si="336"/>
        <v>52.26287145</v>
      </c>
      <c r="BP18" s="44" t="str">
        <f t="shared" si="337"/>
        <v>R+</v>
      </c>
      <c r="BQ18" s="45">
        <f t="shared" si="338"/>
        <v>6.036672861</v>
      </c>
      <c r="BR18" s="42">
        <f t="shared" si="339"/>
        <v>47.78850203</v>
      </c>
      <c r="BS18" s="43">
        <f t="shared" si="340"/>
        <v>52.21149797</v>
      </c>
      <c r="BT18" s="44" t="str">
        <f t="shared" si="341"/>
        <v>R+</v>
      </c>
      <c r="BU18" s="45">
        <f t="shared" si="342"/>
        <v>7.211323597</v>
      </c>
      <c r="BV18" s="42">
        <f t="shared" si="343"/>
        <v>56.02753095</v>
      </c>
      <c r="BW18" s="43">
        <f t="shared" si="344"/>
        <v>43.97246905</v>
      </c>
      <c r="BX18" s="44" t="str">
        <f t="shared" si="345"/>
        <v>R+</v>
      </c>
      <c r="BY18" s="45">
        <f t="shared" si="346"/>
        <v>6.431522353</v>
      </c>
      <c r="BZ18" s="42">
        <f t="shared" si="347"/>
        <v>59.06640512</v>
      </c>
      <c r="CA18" s="43">
        <f t="shared" si="348"/>
        <v>40.93359488</v>
      </c>
      <c r="CB18" s="44" t="str">
        <f t="shared" si="349"/>
        <v>R+</v>
      </c>
      <c r="CC18" s="45">
        <f t="shared" si="350"/>
        <v>0.08266670335</v>
      </c>
      <c r="CD18" s="42">
        <f t="shared" si="351"/>
        <v>37.82213443</v>
      </c>
      <c r="CE18" s="43">
        <f t="shared" si="352"/>
        <v>62.17786557</v>
      </c>
      <c r="CF18" s="44" t="str">
        <f t="shared" si="353"/>
        <v>R+</v>
      </c>
      <c r="CG18" s="45">
        <f t="shared" si="354"/>
        <v>3.37992579</v>
      </c>
      <c r="CH18" s="42">
        <f t="shared" si="355"/>
        <v>26.42271286</v>
      </c>
      <c r="CI18" s="43">
        <f t="shared" si="356"/>
        <v>73.57728714</v>
      </c>
      <c r="CJ18" s="44" t="str">
        <f t="shared" si="357"/>
        <v>R+</v>
      </c>
      <c r="CK18" s="45">
        <f t="shared" si="358"/>
        <v>9.695670241</v>
      </c>
      <c r="CL18" s="42">
        <f t="shared" si="359"/>
        <v>44.15101028</v>
      </c>
      <c r="CM18" s="43">
        <f t="shared" si="360"/>
        <v>55.84898972</v>
      </c>
      <c r="CN18" s="44" t="str">
        <f t="shared" si="361"/>
        <v>R+</v>
      </c>
      <c r="CO18" s="45">
        <f t="shared" si="362"/>
        <v>7.492492435</v>
      </c>
      <c r="CP18" s="42">
        <f t="shared" si="363"/>
        <v>42.1805538</v>
      </c>
      <c r="CQ18" s="43">
        <f t="shared" si="364"/>
        <v>57.8194462</v>
      </c>
      <c r="CR18" s="44" t="str">
        <f t="shared" si="365"/>
        <v>R+</v>
      </c>
      <c r="CS18" s="45">
        <f t="shared" si="366"/>
        <v>3.314130278</v>
      </c>
      <c r="CT18" s="42">
        <f t="shared" si="367"/>
        <v>32.63334164</v>
      </c>
      <c r="CU18" s="43">
        <f t="shared" si="368"/>
        <v>67.36665836</v>
      </c>
      <c r="CV18" s="44" t="str">
        <f t="shared" si="369"/>
        <v>R+</v>
      </c>
      <c r="CW18" s="45">
        <f t="shared" si="370"/>
        <v>7.351755615</v>
      </c>
      <c r="CX18" s="42">
        <f t="shared" si="371"/>
        <v>40.47107468</v>
      </c>
      <c r="CY18" s="43">
        <f t="shared" si="372"/>
        <v>59.52892532</v>
      </c>
      <c r="CZ18" s="44" t="str">
        <f t="shared" si="373"/>
        <v>R+</v>
      </c>
      <c r="DA18" s="45">
        <f t="shared" si="374"/>
        <v>6.374716238</v>
      </c>
      <c r="DB18" s="42">
        <f t="shared" si="375"/>
        <v>43.6113396</v>
      </c>
      <c r="DC18" s="43">
        <f t="shared" si="376"/>
        <v>56.3886604</v>
      </c>
      <c r="DD18" s="44" t="str">
        <f t="shared" si="377"/>
        <v>R+</v>
      </c>
      <c r="DE18" s="45">
        <f t="shared" si="378"/>
        <v>4.181608254</v>
      </c>
      <c r="DF18" s="42">
        <f t="shared" si="379"/>
        <v>45.94794115</v>
      </c>
      <c r="DG18" s="43">
        <f t="shared" si="380"/>
        <v>54.05205885</v>
      </c>
      <c r="DH18" s="44" t="str">
        <f t="shared" si="381"/>
        <v>R+</v>
      </c>
      <c r="DI18" s="45">
        <f t="shared" si="382"/>
        <v>4.482452935</v>
      </c>
      <c r="DJ18" s="42">
        <f t="shared" si="383"/>
        <v>47.35941026</v>
      </c>
      <c r="DK18" s="43">
        <f t="shared" si="384"/>
        <v>52.64058974</v>
      </c>
      <c r="DL18" s="44" t="str">
        <f t="shared" si="385"/>
        <v>R+</v>
      </c>
      <c r="DM18" s="45">
        <f t="shared" si="386"/>
        <v>2.935220435</v>
      </c>
      <c r="DN18" s="42">
        <f t="shared" si="387"/>
        <v>36.52989311</v>
      </c>
      <c r="DO18" s="43">
        <f t="shared" si="388"/>
        <v>63.47010689</v>
      </c>
      <c r="DP18" s="44" t="str">
        <f t="shared" si="389"/>
        <v>R+</v>
      </c>
      <c r="DQ18" s="45">
        <f t="shared" si="390"/>
        <v>13.41913811</v>
      </c>
      <c r="DR18" s="42">
        <f t="shared" si="391"/>
        <v>39.55624861</v>
      </c>
      <c r="DS18" s="43">
        <f t="shared" si="392"/>
        <v>60.44375139</v>
      </c>
      <c r="DT18" s="44" t="str">
        <f t="shared" si="393"/>
        <v>R+</v>
      </c>
      <c r="DU18" s="45">
        <f t="shared" si="394"/>
        <v>11.96200351</v>
      </c>
      <c r="DV18" s="42">
        <f t="shared" si="395"/>
        <v>35.11084807</v>
      </c>
      <c r="DW18" s="43">
        <f t="shared" si="396"/>
        <v>64.88915193</v>
      </c>
      <c r="DX18" s="44" t="str">
        <f t="shared" si="397"/>
        <v>R+</v>
      </c>
      <c r="DY18" s="45">
        <f t="shared" si="398"/>
        <v>8.951418255</v>
      </c>
      <c r="DZ18" s="42">
        <f t="shared" si="399"/>
        <v>38.07878049</v>
      </c>
      <c r="EA18" s="43">
        <f t="shared" si="400"/>
        <v>61.92121951</v>
      </c>
      <c r="EB18" s="44" t="str">
        <f t="shared" si="401"/>
        <v>R+</v>
      </c>
      <c r="EC18" s="45">
        <f t="shared" si="402"/>
        <v>9.258086096</v>
      </c>
      <c r="ED18" s="42">
        <f t="shared" si="403"/>
        <v>35.88118095</v>
      </c>
      <c r="EE18" s="43">
        <f t="shared" si="404"/>
        <v>64.11881905</v>
      </c>
      <c r="EF18" s="44" t="str">
        <f t="shared" si="405"/>
        <v>R+</v>
      </c>
      <c r="EG18" s="45">
        <f t="shared" si="406"/>
        <v>9.07730613</v>
      </c>
      <c r="EH18" s="42">
        <f t="shared" si="407"/>
        <v>52.83619382</v>
      </c>
      <c r="EI18" s="43">
        <f t="shared" si="408"/>
        <v>47.16380618</v>
      </c>
      <c r="EJ18" s="44" t="str">
        <f t="shared" si="409"/>
        <v>W+</v>
      </c>
      <c r="EK18" s="45">
        <f t="shared" si="410"/>
        <v>0.8318963613</v>
      </c>
      <c r="EL18" s="42">
        <f t="shared" si="411"/>
        <v>53.08956916</v>
      </c>
      <c r="EM18" s="43">
        <f t="shared" si="412"/>
        <v>46.91043084</v>
      </c>
      <c r="EN18" s="50" t="str">
        <f t="shared" si="413"/>
        <v>D+</v>
      </c>
      <c r="EO18" s="45">
        <f t="shared" si="414"/>
        <v>5.759023213</v>
      </c>
      <c r="EP18" s="55"/>
      <c r="EQ18" s="43"/>
      <c r="ER18" s="60"/>
      <c r="ES18" s="59"/>
      <c r="ET18" s="55"/>
      <c r="EU18" s="43"/>
      <c r="EV18" s="60"/>
      <c r="EW18" s="59"/>
      <c r="EX18" s="55"/>
      <c r="EY18" s="43"/>
      <c r="EZ18" s="60"/>
      <c r="FA18" s="59"/>
      <c r="FB18" s="55"/>
      <c r="FC18" s="51"/>
      <c r="FD18" s="51"/>
      <c r="FE18" s="58"/>
      <c r="FF18" s="59"/>
      <c r="FG18" s="55"/>
      <c r="FH18" s="43"/>
      <c r="FI18" s="58"/>
      <c r="FJ18" s="59"/>
      <c r="FK18" s="14"/>
      <c r="FL18" s="31">
        <f t="shared" si="112"/>
        <v>1454652</v>
      </c>
      <c r="FM18" s="71">
        <v>653669.0</v>
      </c>
      <c r="FN18" s="72">
        <v>800983.0</v>
      </c>
      <c r="FO18" s="31">
        <f t="shared" si="113"/>
        <v>1553161</v>
      </c>
      <c r="FP18" s="34">
        <v>822544.0</v>
      </c>
      <c r="FQ18" s="73">
        <v>730617.0</v>
      </c>
      <c r="FR18" s="31">
        <f t="shared" si="114"/>
        <v>1511319</v>
      </c>
      <c r="FS18" s="34">
        <v>828940.0</v>
      </c>
      <c r="FT18" s="73">
        <v>682379.0</v>
      </c>
      <c r="FU18" s="31">
        <f t="shared" si="115"/>
        <v>1493855</v>
      </c>
      <c r="FV18" s="34">
        <v>741898.0</v>
      </c>
      <c r="FW18" s="73">
        <v>751957.0</v>
      </c>
      <c r="FX18" s="31">
        <f t="shared" si="116"/>
        <v>1272890</v>
      </c>
      <c r="FY18" s="34">
        <v>638517.0</v>
      </c>
      <c r="FZ18" s="34">
        <v>634373.0</v>
      </c>
      <c r="GA18" s="73">
        <v>29374.0</v>
      </c>
      <c r="GB18" s="31">
        <f t="shared" si="117"/>
        <v>1112902</v>
      </c>
      <c r="GC18" s="34">
        <v>620258.0</v>
      </c>
      <c r="GD18" s="34">
        <v>492644.0</v>
      </c>
      <c r="GE18" s="73">
        <v>105159.0</v>
      </c>
      <c r="GF18" s="31">
        <f t="shared" si="118"/>
        <v>1091244</v>
      </c>
      <c r="GG18" s="34">
        <v>586353.0</v>
      </c>
      <c r="GH18" s="34">
        <v>504891.0</v>
      </c>
      <c r="GI18" s="73">
        <v>253468.0</v>
      </c>
      <c r="GJ18" s="31">
        <f t="shared" si="119"/>
        <v>1215912</v>
      </c>
      <c r="GK18" s="34">
        <v>670557.0</v>
      </c>
      <c r="GL18" s="73">
        <v>545355.0</v>
      </c>
      <c r="GM18" s="31">
        <f t="shared" si="120"/>
        <v>1308708</v>
      </c>
      <c r="GN18" s="34">
        <v>605620.0</v>
      </c>
      <c r="GO18" s="73">
        <v>703088.0</v>
      </c>
      <c r="GP18" s="31">
        <f t="shared" si="121"/>
        <v>1184698</v>
      </c>
      <c r="GQ18" s="34">
        <v>508672.0</v>
      </c>
      <c r="GR18" s="34">
        <v>676026.0</v>
      </c>
      <c r="GS18" s="73">
        <v>115633.0</v>
      </c>
      <c r="GT18" s="31">
        <f t="shared" si="122"/>
        <v>1252794</v>
      </c>
      <c r="GU18" s="34">
        <v>619931.0</v>
      </c>
      <c r="GV18" s="73">
        <v>632863.0</v>
      </c>
      <c r="GW18" s="31">
        <f t="shared" si="123"/>
        <v>1202413</v>
      </c>
      <c r="GX18" s="34">
        <v>496206.0</v>
      </c>
      <c r="GY18" s="73">
        <v>706207.0</v>
      </c>
      <c r="GZ18" s="31">
        <f t="shared" si="124"/>
        <v>1095805</v>
      </c>
      <c r="HA18" s="34">
        <v>476699.0</v>
      </c>
      <c r="HB18" s="34">
        <v>619106.0</v>
      </c>
      <c r="HC18" s="73">
        <v>66422.0</v>
      </c>
      <c r="HD18" s="31">
        <f t="shared" si="125"/>
        <v>1182178</v>
      </c>
      <c r="HE18" s="34">
        <v>733030.0</v>
      </c>
      <c r="HF18" s="73">
        <v>449148.0</v>
      </c>
      <c r="HG18" s="31">
        <f t="shared" si="126"/>
        <v>1272946</v>
      </c>
      <c r="HH18" s="34">
        <v>550565.0</v>
      </c>
      <c r="HI18" s="34">
        <v>722381.0</v>
      </c>
      <c r="HJ18" s="73">
        <v>864.0</v>
      </c>
      <c r="HK18" s="31">
        <f t="shared" si="127"/>
        <v>1231045</v>
      </c>
      <c r="HL18" s="34">
        <v>501858.0</v>
      </c>
      <c r="HM18" s="34">
        <v>729187.0</v>
      </c>
      <c r="HN18" s="74">
        <v>3519.0</v>
      </c>
      <c r="HO18" s="31">
        <f t="shared" si="128"/>
        <v>1260419</v>
      </c>
      <c r="HP18" s="34">
        <v>451513.0</v>
      </c>
      <c r="HQ18" s="73">
        <v>808906.0</v>
      </c>
      <c r="HR18" s="31">
        <f t="shared" si="206"/>
        <v>1016398</v>
      </c>
      <c r="HS18" s="34">
        <v>522380.0</v>
      </c>
      <c r="HT18" s="34">
        <v>494018.0</v>
      </c>
      <c r="HU18" s="34">
        <v>0.0</v>
      </c>
      <c r="HV18" s="73">
        <v>12125.0</v>
      </c>
      <c r="HW18" s="31">
        <f t="shared" si="129"/>
        <v>1047143</v>
      </c>
      <c r="HX18" s="34">
        <v>499876.0</v>
      </c>
      <c r="HY18" s="73">
        <v>547267.0</v>
      </c>
      <c r="HZ18" s="31">
        <f t="shared" si="130"/>
        <v>1211170</v>
      </c>
      <c r="IA18" s="34">
        <v>578800.0</v>
      </c>
      <c r="IB18" s="73">
        <v>632370.0</v>
      </c>
      <c r="IC18" s="31">
        <f t="shared" si="131"/>
        <v>1109733</v>
      </c>
      <c r="ID18" s="34">
        <v>621756.0</v>
      </c>
      <c r="IE18" s="73">
        <v>487977.0</v>
      </c>
      <c r="IF18" s="31">
        <f t="shared" si="132"/>
        <v>1012452</v>
      </c>
      <c r="IG18" s="34">
        <v>598019.0</v>
      </c>
      <c r="IH18" s="34">
        <v>414433.0</v>
      </c>
      <c r="II18" s="73">
        <v>20467.0</v>
      </c>
      <c r="IJ18" s="31">
        <f t="shared" si="133"/>
        <v>1002881</v>
      </c>
      <c r="IK18" s="34">
        <v>379311.0</v>
      </c>
      <c r="IL18" s="73">
        <v>623570.0</v>
      </c>
      <c r="IM18" s="31">
        <f t="shared" si="134"/>
        <v>697840</v>
      </c>
      <c r="IN18" s="34">
        <v>160382.0</v>
      </c>
      <c r="IO18" s="34">
        <v>537458.0</v>
      </c>
      <c r="IP18" s="73">
        <v>274448.0</v>
      </c>
      <c r="IQ18" s="31">
        <f t="shared" si="135"/>
        <v>862595</v>
      </c>
      <c r="IR18" s="34">
        <v>227921.0</v>
      </c>
      <c r="IS18" s="34">
        <v>634674.0</v>
      </c>
      <c r="IT18" s="73">
        <v>16981.0</v>
      </c>
      <c r="IU18" s="31">
        <f t="shared" si="136"/>
        <v>502138</v>
      </c>
      <c r="IV18" s="34">
        <v>221699.0</v>
      </c>
      <c r="IW18" s="34">
        <v>280439.0</v>
      </c>
      <c r="IX18" s="73">
        <v>10976.0</v>
      </c>
      <c r="IY18" s="31">
        <f t="shared" si="137"/>
        <v>305130</v>
      </c>
      <c r="IZ18" s="34">
        <v>185325.0</v>
      </c>
      <c r="JA18" s="34">
        <v>119805.0</v>
      </c>
      <c r="JB18" s="34">
        <v>161819.0</v>
      </c>
      <c r="JC18" s="73">
        <v>16967.0</v>
      </c>
      <c r="JD18" s="31">
        <f t="shared" si="138"/>
        <v>475980</v>
      </c>
      <c r="JE18" s="34">
        <v>200771.0</v>
      </c>
      <c r="JF18" s="34">
        <v>275209.0</v>
      </c>
      <c r="JG18" s="73">
        <v>8287.0</v>
      </c>
      <c r="JH18" s="31">
        <f t="shared" si="139"/>
        <v>457434</v>
      </c>
      <c r="JI18" s="34">
        <v>149276.0</v>
      </c>
      <c r="JJ18" s="34">
        <v>308158.0</v>
      </c>
      <c r="JK18" s="73">
        <v>14849.0</v>
      </c>
      <c r="JL18" s="31">
        <f t="shared" si="140"/>
        <v>517073</v>
      </c>
      <c r="JM18" s="34">
        <v>209265.0</v>
      </c>
      <c r="JN18" s="73">
        <v>307808.0</v>
      </c>
      <c r="JO18" s="31">
        <f t="shared" si="141"/>
        <v>513034</v>
      </c>
      <c r="JP18" s="34">
        <v>223741.0</v>
      </c>
      <c r="JQ18" s="73">
        <v>289293.0</v>
      </c>
      <c r="JR18" s="31">
        <f t="shared" si="142"/>
        <v>416162</v>
      </c>
      <c r="JS18" s="34">
        <v>196367.0</v>
      </c>
      <c r="JT18" s="34">
        <v>219795.0</v>
      </c>
      <c r="JU18" s="73">
        <v>20595.0</v>
      </c>
      <c r="JV18" s="31">
        <f t="shared" si="143"/>
        <v>391480</v>
      </c>
      <c r="JW18" s="34">
        <v>179877.0</v>
      </c>
      <c r="JX18" s="73">
        <v>211603.0</v>
      </c>
      <c r="JY18" s="31">
        <f t="shared" si="144"/>
        <v>374405</v>
      </c>
      <c r="JZ18" s="34">
        <v>177316.0</v>
      </c>
      <c r="KA18" s="73">
        <v>197089.0</v>
      </c>
      <c r="KB18" s="31">
        <f t="shared" si="145"/>
        <v>289749</v>
      </c>
      <c r="KC18" s="34">
        <v>105845.0</v>
      </c>
      <c r="KD18" s="34">
        <v>183904.0</v>
      </c>
      <c r="KE18" s="73">
        <v>32327.0</v>
      </c>
      <c r="KF18" s="31">
        <f t="shared" si="146"/>
        <v>283447</v>
      </c>
      <c r="KG18" s="34">
        <v>112121.0</v>
      </c>
      <c r="KH18" s="73">
        <v>171326.0</v>
      </c>
      <c r="KI18" s="31">
        <f t="shared" si="147"/>
        <v>202755</v>
      </c>
      <c r="KJ18" s="34">
        <v>71189.0</v>
      </c>
      <c r="KK18" s="73">
        <v>131566.0</v>
      </c>
      <c r="KL18" s="31">
        <f t="shared" si="148"/>
        <v>194439</v>
      </c>
      <c r="KM18" s="34">
        <v>74040.0</v>
      </c>
      <c r="KN18" s="73">
        <v>120399.0</v>
      </c>
      <c r="KO18" s="31">
        <f t="shared" si="149"/>
        <v>138025</v>
      </c>
      <c r="KP18" s="34">
        <v>49525.0</v>
      </c>
      <c r="KQ18" s="73">
        <v>88500.0</v>
      </c>
      <c r="KR18" s="31">
        <f t="shared" si="150"/>
        <v>125941</v>
      </c>
      <c r="KS18" s="34">
        <v>55639.0</v>
      </c>
      <c r="KT18" s="34">
        <v>70302.0</v>
      </c>
      <c r="KU18" s="34">
        <v>1035.0</v>
      </c>
      <c r="KV18" s="73">
        <v>1763.0</v>
      </c>
      <c r="KW18" s="31">
        <f t="shared" si="151"/>
        <v>82641</v>
      </c>
      <c r="KX18" s="34">
        <v>37568.0</v>
      </c>
      <c r="KY18" s="34">
        <v>45073.0</v>
      </c>
      <c r="KZ18" s="73">
        <v>9669.0</v>
      </c>
      <c r="LA18" s="31">
        <f t="shared" si="152"/>
        <v>33619</v>
      </c>
      <c r="LB18" s="34">
        <v>17763.0</v>
      </c>
      <c r="LC18" s="34">
        <v>15856.0</v>
      </c>
      <c r="LD18" s="73">
        <v>1606.0</v>
      </c>
      <c r="LE18" s="31">
        <f t="shared" si="153"/>
        <v>21168</v>
      </c>
      <c r="LF18" s="34">
        <v>11238.0</v>
      </c>
      <c r="LG18" s="34">
        <v>9930.0</v>
      </c>
      <c r="LH18" s="73">
        <v>1103.0</v>
      </c>
      <c r="LI18" s="31">
        <f t="shared" si="154"/>
        <v>0</v>
      </c>
      <c r="LJ18" s="34"/>
      <c r="LK18" s="34"/>
      <c r="LL18" s="73"/>
      <c r="LM18" s="31">
        <f t="shared" si="155"/>
        <v>0</v>
      </c>
      <c r="LN18" s="34"/>
      <c r="LO18" s="73"/>
      <c r="LP18" s="31">
        <f t="shared" si="83"/>
        <v>0</v>
      </c>
      <c r="LQ18" s="34"/>
      <c r="LR18" s="34">
        <v>0.0</v>
      </c>
      <c r="LS18" s="31">
        <f t="shared" si="156"/>
        <v>0</v>
      </c>
      <c r="LT18" s="34"/>
      <c r="LU18" s="34"/>
      <c r="LV18" s="34"/>
      <c r="LW18" s="31">
        <f t="shared" si="157"/>
        <v>0</v>
      </c>
      <c r="LX18" s="34"/>
      <c r="LY18" s="73"/>
      <c r="LZ18" s="14"/>
      <c r="MA18" s="40">
        <f t="shared" si="158"/>
        <v>-6.176768605</v>
      </c>
      <c r="MB18" s="40">
        <f t="shared" si="159"/>
        <v>0.9948326109</v>
      </c>
      <c r="MC18" s="40">
        <f t="shared" si="160"/>
        <v>1.160433499</v>
      </c>
      <c r="MD18" s="40">
        <f t="shared" si="161"/>
        <v>0.9074519986</v>
      </c>
      <c r="ME18" s="40">
        <f t="shared" si="162"/>
        <v>-0.1069488175</v>
      </c>
      <c r="MF18" s="40">
        <f t="shared" si="163"/>
        <v>0.9981256039</v>
      </c>
      <c r="MG18" s="40">
        <f t="shared" si="164"/>
        <v>0.2776100519</v>
      </c>
      <c r="MH18" s="40">
        <f t="shared" si="165"/>
        <v>9.050039811</v>
      </c>
      <c r="MI18" s="40">
        <f t="shared" si="166"/>
        <v>5.445794413</v>
      </c>
      <c r="MJ18" s="40">
        <f t="shared" si="167"/>
        <v>-1.75780883</v>
      </c>
      <c r="MK18" s="40">
        <f t="shared" si="168"/>
        <v>-1.568412027</v>
      </c>
      <c r="ML18" s="40">
        <f t="shared" si="169"/>
        <v>3.053627792</v>
      </c>
      <c r="MM18" s="40">
        <f t="shared" si="170"/>
        <v>-6.091879443</v>
      </c>
      <c r="MN18" s="40">
        <f t="shared" si="171"/>
        <v>0.5454182562</v>
      </c>
      <c r="MO18" s="40">
        <f t="shared" si="172"/>
        <v>-6.916095905</v>
      </c>
      <c r="MP18" s="40">
        <f t="shared" si="173"/>
        <v>-1.48152042</v>
      </c>
      <c r="MQ18" s="40">
        <f t="shared" si="174"/>
        <v>-8.725658369</v>
      </c>
      <c r="MR18" s="40">
        <f t="shared" si="175"/>
        <v>-0.9743096114</v>
      </c>
      <c r="MS18" s="40">
        <f t="shared" si="176"/>
        <v>-6.036672861</v>
      </c>
      <c r="MT18" s="40">
        <f t="shared" si="177"/>
        <v>-7.211323597</v>
      </c>
      <c r="MU18" s="40">
        <f t="shared" si="178"/>
        <v>-6.431522353</v>
      </c>
      <c r="MV18" s="40">
        <f t="shared" si="179"/>
        <v>-0.08266670335</v>
      </c>
      <c r="MW18" s="40">
        <f t="shared" si="180"/>
        <v>-3.37992579</v>
      </c>
      <c r="MX18" s="40">
        <f t="shared" si="181"/>
        <v>-11.80224416</v>
      </c>
      <c r="MY18" s="40">
        <f t="shared" si="182"/>
        <v>-9.695670241</v>
      </c>
      <c r="MZ18" s="40">
        <f t="shared" si="183"/>
        <v>-7.492492435</v>
      </c>
      <c r="NA18" s="40">
        <f t="shared" si="184"/>
        <v>-3.607712374</v>
      </c>
      <c r="NB18" s="40">
        <f t="shared" si="185"/>
        <v>-3.314130278</v>
      </c>
      <c r="NC18" s="40">
        <f t="shared" si="186"/>
        <v>-7.351755615</v>
      </c>
      <c r="ND18" s="40">
        <f t="shared" si="187"/>
        <v>-6.374716238</v>
      </c>
      <c r="NE18" s="40">
        <f t="shared" si="188"/>
        <v>-4.181608254</v>
      </c>
      <c r="NF18" s="40">
        <f t="shared" si="189"/>
        <v>-4.504435323</v>
      </c>
      <c r="NG18" s="40">
        <f t="shared" si="190"/>
        <v>-4.482452935</v>
      </c>
      <c r="NH18" s="40">
        <f t="shared" si="191"/>
        <v>-2.935220435</v>
      </c>
      <c r="NI18" s="40">
        <f t="shared" si="192"/>
        <v>-13.41913811</v>
      </c>
      <c r="NJ18" s="40">
        <f t="shared" si="193"/>
        <v>-11.96200351</v>
      </c>
      <c r="NK18" s="40">
        <f t="shared" si="194"/>
        <v>-8.951418255</v>
      </c>
      <c r="NL18" s="40">
        <f t="shared" si="195"/>
        <v>-9.258086096</v>
      </c>
      <c r="NM18" s="40">
        <f t="shared" si="196"/>
        <v>-9.07730613</v>
      </c>
      <c r="NN18" s="40">
        <f t="shared" si="197"/>
        <v>1.498855311</v>
      </c>
      <c r="NO18" s="40">
        <f t="shared" si="198"/>
        <v>-12.32570378</v>
      </c>
      <c r="NP18" s="40">
        <f t="shared" si="199"/>
        <v>-0.8318963613</v>
      </c>
      <c r="NQ18" s="40">
        <f t="shared" si="200"/>
        <v>5.759023213</v>
      </c>
      <c r="NR18" s="40" t="str">
        <f t="shared" si="201"/>
        <v>#DIV/0!</v>
      </c>
      <c r="NS18" s="40" t="str">
        <f t="shared" si="202"/>
        <v>#DIV/0!</v>
      </c>
      <c r="NT18" s="40" t="str">
        <f t="shared" si="203"/>
        <v>#DIV/0!</v>
      </c>
      <c r="NU18" s="40" t="str">
        <f t="shared" si="204"/>
        <v>#DIV/0!</v>
      </c>
      <c r="NV18" s="40" t="str">
        <f t="shared" si="205"/>
        <v>#DIV/0!</v>
      </c>
    </row>
    <row r="19">
      <c r="A19" s="70" t="s">
        <v>172</v>
      </c>
      <c r="B19" s="42">
        <f t="shared" si="3"/>
        <v>38.88852966</v>
      </c>
      <c r="C19" s="43">
        <f t="shared" si="4"/>
        <v>61.11147034</v>
      </c>
      <c r="D19" s="44" t="str">
        <f t="shared" si="84"/>
        <v>R+</v>
      </c>
      <c r="E19" s="45">
        <f t="shared" si="85"/>
        <v>12.2246911</v>
      </c>
      <c r="F19" s="42">
        <f t="shared" si="5"/>
        <v>38.93966365</v>
      </c>
      <c r="G19" s="43">
        <f t="shared" si="6"/>
        <v>61.06033635</v>
      </c>
      <c r="H19" s="44" t="str">
        <f t="shared" si="86"/>
        <v>R+</v>
      </c>
      <c r="I19" s="45">
        <f t="shared" si="87"/>
        <v>13.02485567</v>
      </c>
      <c r="J19" s="42">
        <f t="shared" si="7"/>
        <v>42.38772418</v>
      </c>
      <c r="K19" s="43">
        <f t="shared" si="8"/>
        <v>57.61227582</v>
      </c>
      <c r="L19" s="44" t="str">
        <f t="shared" si="88"/>
        <v>R+</v>
      </c>
      <c r="M19" s="45">
        <f t="shared" si="89"/>
        <v>11.30062011</v>
      </c>
      <c r="N19" s="42">
        <f t="shared" si="9"/>
        <v>37.13290122</v>
      </c>
      <c r="O19" s="43">
        <f t="shared" si="10"/>
        <v>62.86709878</v>
      </c>
      <c r="P19" s="44" t="str">
        <f t="shared" si="90"/>
        <v>R+</v>
      </c>
      <c r="Q19" s="45">
        <f t="shared" si="91"/>
        <v>11.62296752</v>
      </c>
      <c r="R19" s="42">
        <f t="shared" si="11"/>
        <v>39.08309254</v>
      </c>
      <c r="S19" s="43">
        <f t="shared" si="12"/>
        <v>60.91690746</v>
      </c>
      <c r="T19" s="44" t="str">
        <f t="shared" si="92"/>
        <v>R+</v>
      </c>
      <c r="U19" s="45">
        <f t="shared" si="93"/>
        <v>11.18663547</v>
      </c>
      <c r="V19" s="42">
        <f t="shared" si="13"/>
        <v>39.92763445</v>
      </c>
      <c r="W19" s="43">
        <f t="shared" si="14"/>
        <v>60.07236555</v>
      </c>
      <c r="X19" s="44" t="str">
        <f t="shared" si="94"/>
        <v>R+</v>
      </c>
      <c r="Y19" s="45">
        <f t="shared" si="95"/>
        <v>14.80762887</v>
      </c>
      <c r="Z19" s="42">
        <f t="shared" si="15"/>
        <v>46.45894441</v>
      </c>
      <c r="AA19" s="43">
        <f t="shared" si="16"/>
        <v>53.54105559</v>
      </c>
      <c r="AB19" s="44" t="str">
        <f t="shared" si="96"/>
        <v>R+</v>
      </c>
      <c r="AC19" s="45">
        <f t="shared" si="97"/>
        <v>6.995974649</v>
      </c>
      <c r="AD19" s="42">
        <f t="shared" si="17"/>
        <v>43.2724983</v>
      </c>
      <c r="AE19" s="43">
        <f t="shared" si="18"/>
        <v>56.7275017</v>
      </c>
      <c r="AF19" s="44" t="str">
        <f t="shared" si="98"/>
        <v>R+</v>
      </c>
      <c r="AG19" s="45">
        <f t="shared" si="99"/>
        <v>2.825943032</v>
      </c>
      <c r="AH19" s="42">
        <f t="shared" si="19"/>
        <v>32.97052289</v>
      </c>
      <c r="AI19" s="43">
        <f t="shared" si="20"/>
        <v>67.02947711</v>
      </c>
      <c r="AJ19" s="44" t="str">
        <f t="shared" si="100"/>
        <v>R+</v>
      </c>
      <c r="AK19" s="45">
        <f t="shared" si="101"/>
        <v>7.859857368</v>
      </c>
      <c r="AL19" s="42">
        <f t="shared" si="21"/>
        <v>36.52451056</v>
      </c>
      <c r="AM19" s="43">
        <f t="shared" si="22"/>
        <v>63.47548944</v>
      </c>
      <c r="AN19" s="44" t="str">
        <f t="shared" si="102"/>
        <v>R+</v>
      </c>
      <c r="AO19" s="45">
        <f t="shared" si="103"/>
        <v>8.170147997</v>
      </c>
      <c r="AP19" s="42">
        <f t="shared" si="23"/>
        <v>46.12445924</v>
      </c>
      <c r="AQ19" s="43">
        <f t="shared" si="24"/>
        <v>53.87554076</v>
      </c>
      <c r="AR19" s="44" t="str">
        <f t="shared" si="104"/>
        <v>R+</v>
      </c>
      <c r="AS19" s="45">
        <f t="shared" si="105"/>
        <v>4.927826435</v>
      </c>
      <c r="AT19" s="42">
        <f t="shared" si="25"/>
        <v>30.36594806</v>
      </c>
      <c r="AU19" s="43">
        <f t="shared" si="26"/>
        <v>69.63405194</v>
      </c>
      <c r="AV19" s="44" t="str">
        <f t="shared" si="106"/>
        <v>R+</v>
      </c>
      <c r="AW19" s="45">
        <f t="shared" si="107"/>
        <v>7.847942049</v>
      </c>
      <c r="AX19" s="42">
        <f t="shared" si="27"/>
        <v>54.55257246</v>
      </c>
      <c r="AY19" s="43">
        <f t="shared" si="28"/>
        <v>45.44742754</v>
      </c>
      <c r="AZ19" s="44" t="str">
        <f t="shared" si="108"/>
        <v>R+</v>
      </c>
      <c r="BA19" s="45">
        <f t="shared" si="109"/>
        <v>6.908746005</v>
      </c>
      <c r="BB19" s="42">
        <f t="shared" si="29"/>
        <v>39.27956162</v>
      </c>
      <c r="BC19" s="43">
        <f t="shared" si="30"/>
        <v>60.72043838</v>
      </c>
      <c r="BD19" s="44" t="str">
        <f t="shared" si="110"/>
        <v>R+</v>
      </c>
      <c r="BE19" s="45">
        <f t="shared" si="111"/>
        <v>10.88777982</v>
      </c>
      <c r="BF19" s="42">
        <f t="shared" si="327"/>
        <v>34.32793285</v>
      </c>
      <c r="BG19" s="43">
        <f t="shared" si="328"/>
        <v>65.67206715</v>
      </c>
      <c r="BH19" s="44" t="str">
        <f t="shared" si="329"/>
        <v>R+</v>
      </c>
      <c r="BI19" s="45">
        <f t="shared" si="330"/>
        <v>7.920415748</v>
      </c>
      <c r="BJ19" s="42">
        <f t="shared" si="331"/>
        <v>30.72129209</v>
      </c>
      <c r="BK19" s="43">
        <f t="shared" si="332"/>
        <v>69.27870791</v>
      </c>
      <c r="BL19" s="44" t="str">
        <f t="shared" si="333"/>
        <v>R+</v>
      </c>
      <c r="BM19" s="45">
        <f t="shared" si="334"/>
        <v>13.82681897</v>
      </c>
      <c r="BN19" s="42">
        <f t="shared" si="335"/>
        <v>39.40188115</v>
      </c>
      <c r="BO19" s="43">
        <f t="shared" si="336"/>
        <v>60.59811885</v>
      </c>
      <c r="BP19" s="44" t="str">
        <f t="shared" si="337"/>
        <v>R+</v>
      </c>
      <c r="BQ19" s="45">
        <f t="shared" si="338"/>
        <v>14.37192026</v>
      </c>
      <c r="BR19" s="42">
        <f t="shared" si="339"/>
        <v>42.71314707</v>
      </c>
      <c r="BS19" s="43">
        <f t="shared" si="340"/>
        <v>57.28685293</v>
      </c>
      <c r="BT19" s="44" t="str">
        <f t="shared" si="341"/>
        <v>R+</v>
      </c>
      <c r="BU19" s="45">
        <f t="shared" si="342"/>
        <v>12.28667856</v>
      </c>
      <c r="BV19" s="42">
        <f t="shared" si="343"/>
        <v>53.87319411</v>
      </c>
      <c r="BW19" s="43">
        <f t="shared" si="344"/>
        <v>46.12680589</v>
      </c>
      <c r="BX19" s="44" t="str">
        <f t="shared" si="345"/>
        <v>R+</v>
      </c>
      <c r="BY19" s="45">
        <f t="shared" si="346"/>
        <v>8.585859192</v>
      </c>
      <c r="BZ19" s="42">
        <f t="shared" si="347"/>
        <v>54.82782777</v>
      </c>
      <c r="CA19" s="43">
        <f t="shared" si="348"/>
        <v>45.17217223</v>
      </c>
      <c r="CB19" s="44" t="str">
        <f t="shared" si="349"/>
        <v>R+</v>
      </c>
      <c r="CC19" s="45">
        <f t="shared" si="350"/>
        <v>4.321244058</v>
      </c>
      <c r="CD19" s="42">
        <f t="shared" si="351"/>
        <v>27.31142321</v>
      </c>
      <c r="CE19" s="43">
        <f t="shared" si="352"/>
        <v>72.68857679</v>
      </c>
      <c r="CF19" s="44" t="str">
        <f t="shared" si="353"/>
        <v>R+</v>
      </c>
      <c r="CG19" s="45">
        <f t="shared" si="354"/>
        <v>13.89063701</v>
      </c>
      <c r="CH19" s="42">
        <f t="shared" si="355"/>
        <v>33.4330812</v>
      </c>
      <c r="CI19" s="43">
        <f t="shared" si="356"/>
        <v>66.5669188</v>
      </c>
      <c r="CJ19" s="44" t="str">
        <f t="shared" si="357"/>
        <v>R+</v>
      </c>
      <c r="CK19" s="45">
        <f t="shared" si="358"/>
        <v>2.685301902</v>
      </c>
      <c r="CL19" s="42">
        <f t="shared" si="359"/>
        <v>53.11779227</v>
      </c>
      <c r="CM19" s="43">
        <f t="shared" si="360"/>
        <v>46.88220773</v>
      </c>
      <c r="CN19" s="44" t="str">
        <f t="shared" si="361"/>
        <v>D+</v>
      </c>
      <c r="CO19" s="45">
        <f t="shared" si="362"/>
        <v>1.474289554</v>
      </c>
      <c r="CP19" s="42">
        <f t="shared" si="363"/>
        <v>44.97705238</v>
      </c>
      <c r="CQ19" s="43">
        <f t="shared" si="364"/>
        <v>55.02294762</v>
      </c>
      <c r="CR19" s="44" t="str">
        <f t="shared" si="365"/>
        <v>R+</v>
      </c>
      <c r="CS19" s="45">
        <f t="shared" si="366"/>
        <v>0.5176317005</v>
      </c>
      <c r="CT19" s="42">
        <f t="shared" si="367"/>
        <v>28.80830678</v>
      </c>
      <c r="CU19" s="43">
        <f t="shared" si="368"/>
        <v>71.19169322</v>
      </c>
      <c r="CV19" s="44" t="str">
        <f t="shared" si="369"/>
        <v>R+</v>
      </c>
      <c r="CW19" s="45">
        <f t="shared" si="370"/>
        <v>11.17679047</v>
      </c>
      <c r="CX19" s="42">
        <f t="shared" si="371"/>
        <v>46.6498927</v>
      </c>
      <c r="CY19" s="43">
        <f t="shared" si="372"/>
        <v>53.3501073</v>
      </c>
      <c r="CZ19" s="44" t="str">
        <f t="shared" si="373"/>
        <v>R+</v>
      </c>
      <c r="DA19" s="45">
        <f t="shared" si="374"/>
        <v>0.195898222</v>
      </c>
      <c r="DB19" s="42">
        <f t="shared" si="375"/>
        <v>51.86242523</v>
      </c>
      <c r="DC19" s="43">
        <f t="shared" si="376"/>
        <v>48.13757477</v>
      </c>
      <c r="DD19" s="44" t="str">
        <f t="shared" si="377"/>
        <v>D+</v>
      </c>
      <c r="DE19" s="45">
        <f t="shared" si="378"/>
        <v>4.069477377</v>
      </c>
      <c r="DF19" s="42">
        <f t="shared" si="379"/>
        <v>35.96896891</v>
      </c>
      <c r="DG19" s="43">
        <f t="shared" si="380"/>
        <v>64.03103109</v>
      </c>
      <c r="DH19" s="44" t="str">
        <f t="shared" si="381"/>
        <v>R+</v>
      </c>
      <c r="DI19" s="45">
        <f t="shared" si="382"/>
        <v>14.46142517</v>
      </c>
      <c r="DJ19" s="42">
        <f t="shared" si="383"/>
        <v>36.85807523</v>
      </c>
      <c r="DK19" s="43">
        <f t="shared" si="384"/>
        <v>63.14192477</v>
      </c>
      <c r="DL19" s="44" t="str">
        <f t="shared" si="385"/>
        <v>R+</v>
      </c>
      <c r="DM19" s="45">
        <f t="shared" si="386"/>
        <v>13.43655547</v>
      </c>
      <c r="DN19" s="42">
        <f t="shared" si="387"/>
        <v>32.97546181</v>
      </c>
      <c r="DO19" s="43">
        <f t="shared" si="388"/>
        <v>67.02453819</v>
      </c>
      <c r="DP19" s="44" t="str">
        <f t="shared" si="389"/>
        <v>R+</v>
      </c>
      <c r="DQ19" s="45">
        <f t="shared" si="390"/>
        <v>16.97356941</v>
      </c>
      <c r="DR19" s="42">
        <f t="shared" si="391"/>
        <v>32.61060348</v>
      </c>
      <c r="DS19" s="43">
        <f t="shared" si="392"/>
        <v>67.38939652</v>
      </c>
      <c r="DT19" s="44" t="str">
        <f t="shared" si="393"/>
        <v>R+</v>
      </c>
      <c r="DU19" s="45">
        <f t="shared" si="394"/>
        <v>18.90764864</v>
      </c>
      <c r="DV19" s="42">
        <f t="shared" si="395"/>
        <v>33.04434979</v>
      </c>
      <c r="DW19" s="43">
        <f t="shared" si="396"/>
        <v>66.95565021</v>
      </c>
      <c r="DX19" s="44" t="str">
        <f t="shared" si="397"/>
        <v>R+</v>
      </c>
      <c r="DY19" s="45">
        <f t="shared" si="398"/>
        <v>11.01791654</v>
      </c>
      <c r="DZ19" s="42">
        <f t="shared" si="399"/>
        <v>31.17335595</v>
      </c>
      <c r="EA19" s="43">
        <f t="shared" si="400"/>
        <v>68.82664405</v>
      </c>
      <c r="EB19" s="44" t="str">
        <f t="shared" si="401"/>
        <v>R+</v>
      </c>
      <c r="EC19" s="45">
        <f t="shared" si="402"/>
        <v>16.16351064</v>
      </c>
      <c r="ED19" s="42">
        <f t="shared" si="403"/>
        <v>18.33213859</v>
      </c>
      <c r="EE19" s="43">
        <f t="shared" si="404"/>
        <v>81.66786141</v>
      </c>
      <c r="EF19" s="44" t="str">
        <f t="shared" si="405"/>
        <v>R+</v>
      </c>
      <c r="EG19" s="45">
        <f t="shared" si="406"/>
        <v>26.62634849</v>
      </c>
      <c r="EH19" s="55"/>
      <c r="EI19" s="51"/>
      <c r="EJ19" s="60"/>
      <c r="EK19" s="59"/>
      <c r="EL19" s="55"/>
      <c r="EM19" s="51"/>
      <c r="EN19" s="60"/>
      <c r="EO19" s="59"/>
      <c r="EP19" s="55"/>
      <c r="EQ19" s="51"/>
      <c r="ER19" s="60"/>
      <c r="ES19" s="59"/>
      <c r="ET19" s="55"/>
      <c r="EU19" s="51"/>
      <c r="EV19" s="60"/>
      <c r="EW19" s="59"/>
      <c r="EX19" s="55"/>
      <c r="EY19" s="51"/>
      <c r="EZ19" s="60"/>
      <c r="FA19" s="59"/>
      <c r="FB19" s="55"/>
      <c r="FC19" s="51"/>
      <c r="FD19" s="51"/>
      <c r="FE19" s="58"/>
      <c r="FF19" s="59"/>
      <c r="FG19" s="55"/>
      <c r="FH19" s="51"/>
      <c r="FI19" s="58"/>
      <c r="FJ19" s="59"/>
      <c r="FK19" s="14"/>
      <c r="FL19" s="31">
        <f t="shared" si="112"/>
        <v>1098023</v>
      </c>
      <c r="FM19" s="71">
        <v>427005.0</v>
      </c>
      <c r="FN19" s="72">
        <v>671018.0</v>
      </c>
      <c r="FO19" s="31">
        <f t="shared" si="113"/>
        <v>1129717</v>
      </c>
      <c r="FP19" s="34">
        <v>439908.0</v>
      </c>
      <c r="FQ19" s="73">
        <v>689809.0</v>
      </c>
      <c r="FR19" s="31">
        <f t="shared" si="114"/>
        <v>1214420</v>
      </c>
      <c r="FS19" s="34">
        <v>514765.0</v>
      </c>
      <c r="FT19" s="73">
        <v>699655.0</v>
      </c>
      <c r="FU19" s="31">
        <f t="shared" si="115"/>
        <v>1171449</v>
      </c>
      <c r="FV19" s="34">
        <v>434993.0</v>
      </c>
      <c r="FW19" s="73">
        <v>736456.0</v>
      </c>
      <c r="FX19" s="31">
        <f t="shared" si="116"/>
        <v>1021608</v>
      </c>
      <c r="FY19" s="34">
        <v>399276.0</v>
      </c>
      <c r="FZ19" s="34">
        <v>622332.0</v>
      </c>
      <c r="GA19" s="73">
        <v>36086.0</v>
      </c>
      <c r="GB19" s="31">
        <f t="shared" si="117"/>
        <v>970904</v>
      </c>
      <c r="GC19" s="34">
        <v>387659.0</v>
      </c>
      <c r="GD19" s="34">
        <v>583245.0</v>
      </c>
      <c r="GE19" s="73">
        <v>92639.0</v>
      </c>
      <c r="GF19" s="31">
        <f t="shared" si="118"/>
        <v>840385</v>
      </c>
      <c r="GG19" s="34">
        <v>390434.0</v>
      </c>
      <c r="GH19" s="34">
        <v>449951.0</v>
      </c>
      <c r="GI19" s="73">
        <v>312358.0</v>
      </c>
      <c r="GJ19" s="31">
        <f t="shared" si="119"/>
        <v>976685</v>
      </c>
      <c r="GK19" s="34">
        <v>422636.0</v>
      </c>
      <c r="GL19" s="73">
        <v>554049.0</v>
      </c>
      <c r="GM19" s="31">
        <f t="shared" si="120"/>
        <v>1010445</v>
      </c>
      <c r="GN19" s="34">
        <v>333149.0</v>
      </c>
      <c r="GO19" s="73">
        <v>677296.0</v>
      </c>
      <c r="GP19" s="31">
        <f t="shared" si="121"/>
        <v>892962</v>
      </c>
      <c r="GQ19" s="34">
        <v>326150.0</v>
      </c>
      <c r="GR19" s="34">
        <v>566812.0</v>
      </c>
      <c r="GS19" s="73">
        <v>68231.0</v>
      </c>
      <c r="GT19" s="31">
        <f t="shared" si="122"/>
        <v>933173</v>
      </c>
      <c r="GU19" s="34">
        <v>430421.0</v>
      </c>
      <c r="GV19" s="73">
        <v>502752.0</v>
      </c>
      <c r="GW19" s="31">
        <f t="shared" si="123"/>
        <v>890099</v>
      </c>
      <c r="GX19" s="34">
        <v>270287.0</v>
      </c>
      <c r="GY19" s="73">
        <v>619812.0</v>
      </c>
      <c r="GZ19" s="31">
        <f t="shared" si="124"/>
        <v>781670</v>
      </c>
      <c r="HA19" s="34">
        <v>302996.0</v>
      </c>
      <c r="HB19" s="34">
        <v>478674.0</v>
      </c>
      <c r="HC19" s="73">
        <v>88921.0</v>
      </c>
      <c r="HD19" s="31">
        <f t="shared" si="125"/>
        <v>850607</v>
      </c>
      <c r="HE19" s="34">
        <v>464028.0</v>
      </c>
      <c r="HF19" s="73">
        <v>386579.0</v>
      </c>
      <c r="HG19" s="31">
        <f t="shared" si="126"/>
        <v>924687</v>
      </c>
      <c r="HH19" s="34">
        <v>363213.0</v>
      </c>
      <c r="HI19" s="34">
        <v>561474.0</v>
      </c>
      <c r="HJ19" s="74">
        <v>4138.0</v>
      </c>
      <c r="HK19" s="31">
        <f t="shared" si="127"/>
        <v>863195</v>
      </c>
      <c r="HL19" s="34">
        <v>296317.0</v>
      </c>
      <c r="HM19" s="34">
        <v>566878.0</v>
      </c>
      <c r="HN19" s="74">
        <v>3048.0</v>
      </c>
      <c r="HO19" s="31">
        <f t="shared" si="128"/>
        <v>889598</v>
      </c>
      <c r="HP19" s="34">
        <v>273296.0</v>
      </c>
      <c r="HQ19" s="73">
        <v>616302.0</v>
      </c>
      <c r="HR19" s="31">
        <f t="shared" si="206"/>
        <v>774941</v>
      </c>
      <c r="HS19" s="34">
        <v>351902.0</v>
      </c>
      <c r="HT19" s="34">
        <v>423039.0</v>
      </c>
      <c r="HU19" s="34">
        <v>0.0</v>
      </c>
      <c r="HV19" s="73">
        <v>4603.0</v>
      </c>
      <c r="HW19" s="31">
        <f t="shared" si="129"/>
        <v>729554</v>
      </c>
      <c r="HX19" s="34">
        <v>287458.0</v>
      </c>
      <c r="HY19" s="73">
        <v>442096.0</v>
      </c>
      <c r="HZ19" s="31">
        <f t="shared" si="130"/>
        <v>853894</v>
      </c>
      <c r="IA19" s="34">
        <v>364725.0</v>
      </c>
      <c r="IB19" s="73">
        <v>489169.0</v>
      </c>
      <c r="IC19" s="31">
        <f t="shared" si="131"/>
        <v>862247</v>
      </c>
      <c r="ID19" s="34">
        <v>464520.0</v>
      </c>
      <c r="IE19" s="73">
        <v>397727.0</v>
      </c>
      <c r="IF19" s="31">
        <f t="shared" si="132"/>
        <v>773702</v>
      </c>
      <c r="IG19" s="34">
        <v>424204.0</v>
      </c>
      <c r="IH19" s="34">
        <v>349498.0</v>
      </c>
      <c r="II19" s="73">
        <v>18276.0</v>
      </c>
      <c r="IJ19" s="31">
        <f t="shared" si="133"/>
        <v>706675</v>
      </c>
      <c r="IK19" s="34">
        <v>193003.0</v>
      </c>
      <c r="IL19" s="73">
        <v>513672.0</v>
      </c>
      <c r="IM19" s="31">
        <f t="shared" si="134"/>
        <v>563990</v>
      </c>
      <c r="IN19" s="34">
        <v>156319.0</v>
      </c>
      <c r="IO19" s="34">
        <v>407671.0</v>
      </c>
      <c r="IP19" s="73">
        <v>98461.0</v>
      </c>
      <c r="IQ19" s="31">
        <f t="shared" si="135"/>
        <v>554732</v>
      </c>
      <c r="IR19" s="34">
        <v>185464.0</v>
      </c>
      <c r="IS19" s="34">
        <v>369268.0</v>
      </c>
      <c r="IT19" s="73">
        <v>15511.0</v>
      </c>
      <c r="IU19" s="31">
        <f t="shared" si="136"/>
        <v>592246</v>
      </c>
      <c r="IV19" s="34">
        <v>314588.0</v>
      </c>
      <c r="IW19" s="34">
        <v>277658.0</v>
      </c>
      <c r="IX19" s="73">
        <v>24685.0</v>
      </c>
      <c r="IY19" s="31">
        <f t="shared" si="137"/>
        <v>218508</v>
      </c>
      <c r="IZ19" s="34">
        <v>143663.0</v>
      </c>
      <c r="JA19" s="34">
        <v>74845.0</v>
      </c>
      <c r="JB19" s="34">
        <v>120210.0</v>
      </c>
      <c r="JC19" s="73">
        <v>26779.0</v>
      </c>
      <c r="JD19" s="31">
        <f t="shared" si="138"/>
        <v>358425</v>
      </c>
      <c r="JE19" s="34">
        <v>161209.0</v>
      </c>
      <c r="JF19" s="34">
        <v>197216.0</v>
      </c>
      <c r="JG19" s="73">
        <v>12420.0</v>
      </c>
      <c r="JH19" s="31">
        <f t="shared" si="139"/>
        <v>299129</v>
      </c>
      <c r="JI19" s="34">
        <v>86174.0</v>
      </c>
      <c r="JJ19" s="34">
        <v>212955.0</v>
      </c>
      <c r="JK19" s="73">
        <v>15869.0</v>
      </c>
      <c r="JL19" s="31">
        <f t="shared" si="140"/>
        <v>348556</v>
      </c>
      <c r="JM19" s="34">
        <v>162601.0</v>
      </c>
      <c r="JN19" s="73">
        <v>185955.0</v>
      </c>
      <c r="JO19" s="31">
        <f t="shared" si="141"/>
        <v>331020</v>
      </c>
      <c r="JP19" s="34">
        <v>171675.0</v>
      </c>
      <c r="JQ19" s="73">
        <v>159345.0</v>
      </c>
      <c r="JR19" s="31">
        <f t="shared" si="142"/>
        <v>157241</v>
      </c>
      <c r="JS19" s="34">
        <v>0.0</v>
      </c>
      <c r="JT19" s="34">
        <v>157241.0</v>
      </c>
      <c r="JU19" s="73">
        <v>163111.0</v>
      </c>
      <c r="JV19" s="31">
        <f t="shared" si="143"/>
        <v>285649</v>
      </c>
      <c r="JW19" s="34">
        <v>102745.0</v>
      </c>
      <c r="JX19" s="73">
        <v>182904.0</v>
      </c>
      <c r="JY19" s="31">
        <f t="shared" si="144"/>
        <v>244538</v>
      </c>
      <c r="JZ19" s="34">
        <v>90132.0</v>
      </c>
      <c r="KA19" s="73">
        <v>154406.0</v>
      </c>
      <c r="KB19" s="31">
        <f t="shared" si="145"/>
        <v>181350</v>
      </c>
      <c r="KC19" s="34">
        <v>59801.0</v>
      </c>
      <c r="KD19" s="34">
        <v>121549.0</v>
      </c>
      <c r="KE19" s="73">
        <v>19851.0</v>
      </c>
      <c r="KF19" s="31">
        <f t="shared" si="146"/>
        <v>116226</v>
      </c>
      <c r="KG19" s="34">
        <v>37902.0</v>
      </c>
      <c r="KH19" s="73">
        <v>78324.0</v>
      </c>
      <c r="KI19" s="31">
        <f t="shared" si="147"/>
        <v>99775</v>
      </c>
      <c r="KJ19" s="34">
        <v>32970.0</v>
      </c>
      <c r="KK19" s="73">
        <v>66805.0</v>
      </c>
      <c r="KL19" s="31">
        <f t="shared" si="148"/>
        <v>43627</v>
      </c>
      <c r="KM19" s="34">
        <v>13600.0</v>
      </c>
      <c r="KN19" s="73">
        <v>30027.0</v>
      </c>
      <c r="KO19" s="31">
        <f t="shared" si="149"/>
        <v>20925</v>
      </c>
      <c r="KP19" s="34">
        <v>3836.0</v>
      </c>
      <c r="KQ19" s="73">
        <v>17089.0</v>
      </c>
      <c r="KR19" s="31">
        <f t="shared" si="150"/>
        <v>0</v>
      </c>
      <c r="KS19" s="34"/>
      <c r="KT19" s="34"/>
      <c r="KU19" s="34"/>
      <c r="KV19" s="73"/>
      <c r="KW19" s="31">
        <f t="shared" si="151"/>
        <v>0</v>
      </c>
      <c r="KX19" s="34"/>
      <c r="KY19" s="34"/>
      <c r="KZ19" s="73"/>
      <c r="LA19" s="31">
        <f t="shared" si="152"/>
        <v>0</v>
      </c>
      <c r="LB19" s="34"/>
      <c r="LC19" s="34"/>
      <c r="LD19" s="73"/>
      <c r="LE19" s="31">
        <f t="shared" si="153"/>
        <v>0</v>
      </c>
      <c r="LF19" s="34"/>
      <c r="LG19" s="34"/>
      <c r="LH19" s="73"/>
      <c r="LI19" s="31">
        <f t="shared" si="154"/>
        <v>0</v>
      </c>
      <c r="LJ19" s="34"/>
      <c r="LK19" s="34"/>
      <c r="LL19" s="73"/>
      <c r="LM19" s="31">
        <f t="shared" si="155"/>
        <v>0</v>
      </c>
      <c r="LN19" s="34"/>
      <c r="LO19" s="73"/>
      <c r="LP19" s="31">
        <f t="shared" si="83"/>
        <v>0</v>
      </c>
      <c r="LQ19" s="34"/>
      <c r="LR19" s="34">
        <v>0.0</v>
      </c>
      <c r="LS19" s="31">
        <f t="shared" si="156"/>
        <v>0</v>
      </c>
      <c r="LT19" s="34"/>
      <c r="LU19" s="34"/>
      <c r="LV19" s="34"/>
      <c r="LW19" s="31">
        <f t="shared" si="157"/>
        <v>0</v>
      </c>
      <c r="LX19" s="34"/>
      <c r="LY19" s="73"/>
      <c r="LZ19" s="14"/>
      <c r="MA19" s="40">
        <f t="shared" si="158"/>
        <v>-12.2246911</v>
      </c>
      <c r="MB19" s="40">
        <f t="shared" si="159"/>
        <v>-13.02485567</v>
      </c>
      <c r="MC19" s="40">
        <f t="shared" si="160"/>
        <v>-11.30062011</v>
      </c>
      <c r="MD19" s="40">
        <f t="shared" si="161"/>
        <v>-11.62296752</v>
      </c>
      <c r="ME19" s="40">
        <f t="shared" si="162"/>
        <v>-11.18663547</v>
      </c>
      <c r="MF19" s="40">
        <f t="shared" si="163"/>
        <v>-14.80762887</v>
      </c>
      <c r="MG19" s="40">
        <f t="shared" si="164"/>
        <v>-6.995974649</v>
      </c>
      <c r="MH19" s="40">
        <f t="shared" si="165"/>
        <v>-2.825943032</v>
      </c>
      <c r="MI19" s="40">
        <f t="shared" si="166"/>
        <v>-7.859857368</v>
      </c>
      <c r="MJ19" s="40">
        <f t="shared" si="167"/>
        <v>-8.170147997</v>
      </c>
      <c r="MK19" s="40">
        <f t="shared" si="168"/>
        <v>-4.927826435</v>
      </c>
      <c r="ML19" s="40">
        <f t="shared" si="169"/>
        <v>-7.847942049</v>
      </c>
      <c r="MM19" s="40">
        <f t="shared" si="170"/>
        <v>-10.83140444</v>
      </c>
      <c r="MN19" s="40">
        <f t="shared" si="171"/>
        <v>-6.908746005</v>
      </c>
      <c r="MO19" s="40">
        <f t="shared" si="172"/>
        <v>-10.88777982</v>
      </c>
      <c r="MP19" s="40">
        <f t="shared" si="173"/>
        <v>-7.920415748</v>
      </c>
      <c r="MQ19" s="40">
        <f t="shared" si="174"/>
        <v>-13.82681897</v>
      </c>
      <c r="MR19" s="40">
        <f t="shared" si="175"/>
        <v>-6.959364065</v>
      </c>
      <c r="MS19" s="40">
        <f t="shared" si="176"/>
        <v>-14.37192026</v>
      </c>
      <c r="MT19" s="40">
        <f t="shared" si="177"/>
        <v>-12.28667856</v>
      </c>
      <c r="MU19" s="40">
        <f t="shared" si="178"/>
        <v>-8.585859192</v>
      </c>
      <c r="MV19" s="40">
        <f t="shared" si="179"/>
        <v>-4.321244058</v>
      </c>
      <c r="MW19" s="40">
        <f t="shared" si="180"/>
        <v>-13.89063701</v>
      </c>
      <c r="MX19" s="40">
        <f t="shared" si="181"/>
        <v>-7.068250099</v>
      </c>
      <c r="MY19" s="40">
        <f t="shared" si="182"/>
        <v>-2.685301902</v>
      </c>
      <c r="MZ19" s="40">
        <f t="shared" si="183"/>
        <v>1.474289554</v>
      </c>
      <c r="NA19" s="40">
        <f t="shared" si="184"/>
        <v>1.403129722</v>
      </c>
      <c r="NB19" s="40">
        <f t="shared" si="185"/>
        <v>-0.5176317005</v>
      </c>
      <c r="NC19" s="40">
        <f t="shared" si="186"/>
        <v>-11.17679047</v>
      </c>
      <c r="ND19" s="40">
        <f t="shared" si="187"/>
        <v>-0.195898222</v>
      </c>
      <c r="NE19" s="40">
        <f t="shared" si="188"/>
        <v>4.069477377</v>
      </c>
      <c r="NF19" s="40">
        <f t="shared" si="189"/>
        <v>-51.68966607</v>
      </c>
      <c r="NG19" s="40">
        <f t="shared" si="190"/>
        <v>-14.46142517</v>
      </c>
      <c r="NH19" s="40">
        <f t="shared" si="191"/>
        <v>-13.43655547</v>
      </c>
      <c r="NI19" s="40">
        <f t="shared" si="192"/>
        <v>-16.97356941</v>
      </c>
      <c r="NJ19" s="40">
        <f t="shared" si="193"/>
        <v>-18.90764864</v>
      </c>
      <c r="NK19" s="40">
        <f t="shared" si="194"/>
        <v>-11.01791654</v>
      </c>
      <c r="NL19" s="40">
        <f t="shared" si="195"/>
        <v>-16.16351064</v>
      </c>
      <c r="NM19" s="40">
        <f t="shared" si="196"/>
        <v>-26.62634849</v>
      </c>
      <c r="NN19" s="40" t="str">
        <f t="shared" si="197"/>
        <v>#DIV/0!</v>
      </c>
      <c r="NO19" s="40" t="str">
        <f t="shared" si="198"/>
        <v>#DIV/0!</v>
      </c>
      <c r="NP19" s="40" t="str">
        <f t="shared" si="199"/>
        <v>#DIV/0!</v>
      </c>
      <c r="NQ19" s="40" t="str">
        <f t="shared" si="200"/>
        <v>#DIV/0!</v>
      </c>
      <c r="NR19" s="40" t="str">
        <f t="shared" si="201"/>
        <v>#DIV/0!</v>
      </c>
      <c r="NS19" s="40" t="str">
        <f t="shared" si="202"/>
        <v>#DIV/0!</v>
      </c>
      <c r="NT19" s="40" t="str">
        <f t="shared" si="203"/>
        <v>#DIV/0!</v>
      </c>
      <c r="NU19" s="40" t="str">
        <f t="shared" si="204"/>
        <v>#DIV/0!</v>
      </c>
      <c r="NV19" s="40" t="str">
        <f t="shared" si="205"/>
        <v>#DIV/0!</v>
      </c>
    </row>
    <row r="20">
      <c r="A20" s="41" t="s">
        <v>173</v>
      </c>
      <c r="B20" s="42">
        <f t="shared" si="3"/>
        <v>34.32937098</v>
      </c>
      <c r="C20" s="43">
        <f t="shared" si="4"/>
        <v>65.67062902</v>
      </c>
      <c r="D20" s="44" t="str">
        <f t="shared" si="84"/>
        <v>R+</v>
      </c>
      <c r="E20" s="45">
        <f t="shared" si="85"/>
        <v>16.78384978</v>
      </c>
      <c r="F20" s="42">
        <f t="shared" si="5"/>
        <v>38.45722761</v>
      </c>
      <c r="G20" s="43">
        <f t="shared" si="6"/>
        <v>61.54277239</v>
      </c>
      <c r="H20" s="44" t="str">
        <f t="shared" si="86"/>
        <v>R+</v>
      </c>
      <c r="I20" s="45">
        <f t="shared" si="87"/>
        <v>13.50729171</v>
      </c>
      <c r="J20" s="42">
        <f t="shared" si="7"/>
        <v>41.76657241</v>
      </c>
      <c r="K20" s="43">
        <f t="shared" si="8"/>
        <v>58.23342759</v>
      </c>
      <c r="L20" s="44" t="str">
        <f t="shared" si="88"/>
        <v>R+</v>
      </c>
      <c r="M20" s="45">
        <f t="shared" si="89"/>
        <v>11.92177188</v>
      </c>
      <c r="N20" s="42">
        <f t="shared" si="9"/>
        <v>39.99238008</v>
      </c>
      <c r="O20" s="43">
        <f t="shared" si="10"/>
        <v>60.00761992</v>
      </c>
      <c r="P20" s="44" t="str">
        <f t="shared" si="90"/>
        <v>R+</v>
      </c>
      <c r="Q20" s="45">
        <f t="shared" si="91"/>
        <v>8.763488654</v>
      </c>
      <c r="R20" s="42">
        <f t="shared" si="11"/>
        <v>42.272213</v>
      </c>
      <c r="S20" s="43">
        <f t="shared" si="12"/>
        <v>57.727787</v>
      </c>
      <c r="T20" s="44" t="str">
        <f t="shared" si="92"/>
        <v>R+</v>
      </c>
      <c r="U20" s="45">
        <f t="shared" si="93"/>
        <v>7.997515009</v>
      </c>
      <c r="V20" s="42">
        <f t="shared" si="13"/>
        <v>50.52905118</v>
      </c>
      <c r="W20" s="43">
        <f t="shared" si="14"/>
        <v>49.47094882</v>
      </c>
      <c r="X20" s="44" t="str">
        <f t="shared" si="94"/>
        <v>R+</v>
      </c>
      <c r="Y20" s="45">
        <f t="shared" si="95"/>
        <v>4.206212135</v>
      </c>
      <c r="Z20" s="42">
        <f t="shared" si="15"/>
        <v>51.86877769</v>
      </c>
      <c r="AA20" s="43">
        <f t="shared" si="16"/>
        <v>48.13122231</v>
      </c>
      <c r="AB20" s="44" t="str">
        <f t="shared" si="96"/>
        <v>R+</v>
      </c>
      <c r="AC20" s="45">
        <f t="shared" si="97"/>
        <v>1.586141367</v>
      </c>
      <c r="AD20" s="42">
        <f t="shared" si="17"/>
        <v>44.14623219</v>
      </c>
      <c r="AE20" s="43">
        <f t="shared" si="18"/>
        <v>55.85376781</v>
      </c>
      <c r="AF20" s="44" t="str">
        <f t="shared" si="98"/>
        <v>R+</v>
      </c>
      <c r="AG20" s="45">
        <f t="shared" si="99"/>
        <v>1.952209141</v>
      </c>
      <c r="AH20" s="42">
        <f t="shared" si="19"/>
        <v>39.6066123</v>
      </c>
      <c r="AI20" s="43">
        <f t="shared" si="20"/>
        <v>60.3933877</v>
      </c>
      <c r="AJ20" s="44" t="str">
        <f t="shared" si="100"/>
        <v>R+</v>
      </c>
      <c r="AK20" s="45">
        <f t="shared" si="101"/>
        <v>1.223767961</v>
      </c>
      <c r="AL20" s="42">
        <f t="shared" si="21"/>
        <v>49.24673901</v>
      </c>
      <c r="AM20" s="43">
        <f t="shared" si="22"/>
        <v>50.75326099</v>
      </c>
      <c r="AN20" s="44" t="str">
        <f t="shared" si="102"/>
        <v>D+</v>
      </c>
      <c r="AO20" s="45">
        <f t="shared" si="103"/>
        <v>4.552080453</v>
      </c>
      <c r="AP20" s="42">
        <f t="shared" si="23"/>
        <v>53.65402865</v>
      </c>
      <c r="AQ20" s="43">
        <f t="shared" si="24"/>
        <v>46.34597135</v>
      </c>
      <c r="AR20" s="44" t="str">
        <f t="shared" si="104"/>
        <v>D+</v>
      </c>
      <c r="AS20" s="45">
        <f t="shared" si="105"/>
        <v>2.601742974</v>
      </c>
      <c r="AT20" s="42">
        <f t="shared" si="25"/>
        <v>35.42928871</v>
      </c>
      <c r="AU20" s="43">
        <f t="shared" si="26"/>
        <v>64.57071129</v>
      </c>
      <c r="AV20" s="44" t="str">
        <f t="shared" si="106"/>
        <v>R+</v>
      </c>
      <c r="AW20" s="45">
        <f t="shared" si="107"/>
        <v>2.784601396</v>
      </c>
      <c r="AX20" s="42">
        <f t="shared" si="27"/>
        <v>64.22749646</v>
      </c>
      <c r="AY20" s="43">
        <f t="shared" si="28"/>
        <v>35.77250354</v>
      </c>
      <c r="AZ20" s="44" t="str">
        <f t="shared" si="108"/>
        <v>D+</v>
      </c>
      <c r="BA20" s="45">
        <f t="shared" si="109"/>
        <v>2.766177999</v>
      </c>
      <c r="BB20" s="42">
        <f t="shared" si="29"/>
        <v>46.40930507</v>
      </c>
      <c r="BC20" s="43">
        <f t="shared" si="30"/>
        <v>53.59069493</v>
      </c>
      <c r="BD20" s="44" t="str">
        <f t="shared" si="110"/>
        <v>R+</v>
      </c>
      <c r="BE20" s="45">
        <f t="shared" si="111"/>
        <v>3.758036369</v>
      </c>
      <c r="BF20" s="42">
        <f t="shared" si="327"/>
        <v>45.43510912</v>
      </c>
      <c r="BG20" s="43">
        <f t="shared" si="328"/>
        <v>54.56489088</v>
      </c>
      <c r="BH20" s="44" t="str">
        <f t="shared" si="329"/>
        <v>D+</v>
      </c>
      <c r="BI20" s="45">
        <f t="shared" si="330"/>
        <v>3.186760515</v>
      </c>
      <c r="BJ20" s="42">
        <f t="shared" si="331"/>
        <v>50.03532649</v>
      </c>
      <c r="BK20" s="43">
        <f t="shared" si="332"/>
        <v>49.96467351</v>
      </c>
      <c r="BL20" s="44" t="str">
        <f t="shared" si="333"/>
        <v>D+</v>
      </c>
      <c r="BM20" s="45">
        <f t="shared" si="334"/>
        <v>5.487215426</v>
      </c>
      <c r="BN20" s="42">
        <f t="shared" si="335"/>
        <v>54.6322296</v>
      </c>
      <c r="BO20" s="43">
        <f t="shared" si="336"/>
        <v>45.3677704</v>
      </c>
      <c r="BP20" s="44" t="str">
        <f t="shared" si="337"/>
        <v>D+</v>
      </c>
      <c r="BQ20" s="45">
        <f t="shared" si="338"/>
        <v>0.8584281945</v>
      </c>
      <c r="BR20" s="42">
        <f t="shared" si="339"/>
        <v>57.59207859</v>
      </c>
      <c r="BS20" s="43">
        <f t="shared" si="340"/>
        <v>42.40792141</v>
      </c>
      <c r="BT20" s="44" t="str">
        <f t="shared" si="341"/>
        <v>D+</v>
      </c>
      <c r="BU20" s="45">
        <f t="shared" si="342"/>
        <v>2.592252962</v>
      </c>
      <c r="BV20" s="42">
        <f t="shared" si="343"/>
        <v>59.44675894</v>
      </c>
      <c r="BW20" s="43">
        <f t="shared" si="344"/>
        <v>40.55324106</v>
      </c>
      <c r="BX20" s="44" t="str">
        <f t="shared" si="345"/>
        <v>R+</v>
      </c>
      <c r="BY20" s="45">
        <f t="shared" si="346"/>
        <v>3.012294361</v>
      </c>
      <c r="BZ20" s="42">
        <f t="shared" si="347"/>
        <v>59.52834542</v>
      </c>
      <c r="CA20" s="43">
        <f t="shared" si="348"/>
        <v>40.47165458</v>
      </c>
      <c r="CB20" s="44" t="str">
        <f t="shared" si="349"/>
        <v>D+</v>
      </c>
      <c r="CC20" s="45">
        <f t="shared" si="350"/>
        <v>0.3792735885</v>
      </c>
      <c r="CD20" s="42">
        <f t="shared" si="351"/>
        <v>40.54781635</v>
      </c>
      <c r="CE20" s="43">
        <f t="shared" si="352"/>
        <v>59.45218365</v>
      </c>
      <c r="CF20" s="44" t="str">
        <f t="shared" si="353"/>
        <v>R+</v>
      </c>
      <c r="CG20" s="45">
        <f t="shared" si="354"/>
        <v>0.6542438674</v>
      </c>
      <c r="CH20" s="42">
        <f t="shared" si="355"/>
        <v>50.22096269</v>
      </c>
      <c r="CI20" s="43">
        <f t="shared" si="356"/>
        <v>49.77903731</v>
      </c>
      <c r="CJ20" s="44" t="str">
        <f t="shared" si="357"/>
        <v>D+</v>
      </c>
      <c r="CK20" s="45">
        <f t="shared" si="358"/>
        <v>14.10257958</v>
      </c>
      <c r="CL20" s="42">
        <f t="shared" si="359"/>
        <v>52.74849368</v>
      </c>
      <c r="CM20" s="43">
        <f t="shared" si="360"/>
        <v>47.25150632</v>
      </c>
      <c r="CN20" s="44" t="str">
        <f t="shared" si="361"/>
        <v>D+</v>
      </c>
      <c r="CO20" s="45">
        <f t="shared" si="362"/>
        <v>1.104990967</v>
      </c>
      <c r="CP20" s="42">
        <f t="shared" si="363"/>
        <v>50.87337928</v>
      </c>
      <c r="CQ20" s="43">
        <f t="shared" si="364"/>
        <v>49.12662072</v>
      </c>
      <c r="CR20" s="44" t="str">
        <f t="shared" si="365"/>
        <v>D+</v>
      </c>
      <c r="CS20" s="45">
        <f t="shared" si="366"/>
        <v>5.3786952</v>
      </c>
      <c r="CT20" s="42">
        <f t="shared" si="367"/>
        <v>51.3857373</v>
      </c>
      <c r="CU20" s="43">
        <f t="shared" si="368"/>
        <v>48.6142627</v>
      </c>
      <c r="CV20" s="44" t="str">
        <f t="shared" si="369"/>
        <v>D+</v>
      </c>
      <c r="CW20" s="45">
        <f t="shared" si="370"/>
        <v>11.40064005</v>
      </c>
      <c r="CX20" s="42">
        <f t="shared" si="371"/>
        <v>50.86466865</v>
      </c>
      <c r="CY20" s="43">
        <f t="shared" si="372"/>
        <v>49.13533135</v>
      </c>
      <c r="CZ20" s="44" t="str">
        <f t="shared" si="373"/>
        <v>D+</v>
      </c>
      <c r="DA20" s="45">
        <f t="shared" si="374"/>
        <v>4.018877726</v>
      </c>
      <c r="DB20" s="42">
        <f t="shared" si="375"/>
        <v>49.96823868</v>
      </c>
      <c r="DC20" s="43">
        <f t="shared" si="376"/>
        <v>50.03176132</v>
      </c>
      <c r="DD20" s="44" t="str">
        <f t="shared" si="377"/>
        <v>D+</v>
      </c>
      <c r="DE20" s="45">
        <f t="shared" si="378"/>
        <v>2.175290826</v>
      </c>
      <c r="DF20" s="42">
        <f t="shared" si="379"/>
        <v>54.23225791</v>
      </c>
      <c r="DG20" s="43">
        <f t="shared" si="380"/>
        <v>45.76774209</v>
      </c>
      <c r="DH20" s="44" t="str">
        <f t="shared" si="381"/>
        <v>D+</v>
      </c>
      <c r="DI20" s="45">
        <f t="shared" si="382"/>
        <v>3.801863831</v>
      </c>
      <c r="DJ20" s="42">
        <f t="shared" si="383"/>
        <v>56.30790978</v>
      </c>
      <c r="DK20" s="43">
        <f t="shared" si="384"/>
        <v>43.69209022</v>
      </c>
      <c r="DL20" s="44" t="str">
        <f t="shared" si="385"/>
        <v>D+</v>
      </c>
      <c r="DM20" s="45">
        <f t="shared" si="386"/>
        <v>6.013279082</v>
      </c>
      <c r="DN20" s="42">
        <f t="shared" si="387"/>
        <v>58.29890549</v>
      </c>
      <c r="DO20" s="43">
        <f t="shared" si="388"/>
        <v>41.70109451</v>
      </c>
      <c r="DP20" s="44" t="str">
        <f t="shared" si="389"/>
        <v>D+</v>
      </c>
      <c r="DQ20" s="45">
        <f t="shared" si="390"/>
        <v>8.349874266</v>
      </c>
      <c r="DR20" s="42">
        <f t="shared" si="391"/>
        <v>62.12834009</v>
      </c>
      <c r="DS20" s="43">
        <f t="shared" si="392"/>
        <v>37.87165991</v>
      </c>
      <c r="DT20" s="44" t="str">
        <f t="shared" si="393"/>
        <v>D+</v>
      </c>
      <c r="DU20" s="45">
        <f t="shared" si="394"/>
        <v>10.61008796</v>
      </c>
      <c r="DV20" s="42">
        <f t="shared" si="395"/>
        <v>52.97439619</v>
      </c>
      <c r="DW20" s="43">
        <f t="shared" si="396"/>
        <v>47.02560381</v>
      </c>
      <c r="DX20" s="44" t="str">
        <f t="shared" si="397"/>
        <v>D+</v>
      </c>
      <c r="DY20" s="45">
        <f t="shared" si="398"/>
        <v>8.912129871</v>
      </c>
      <c r="DZ20" s="42">
        <f t="shared" si="399"/>
        <v>74.54826155</v>
      </c>
      <c r="EA20" s="43">
        <f t="shared" si="400"/>
        <v>25.45173845</v>
      </c>
      <c r="EB20" s="44" t="str">
        <f t="shared" si="401"/>
        <v>D+</v>
      </c>
      <c r="EC20" s="45">
        <f t="shared" si="402"/>
        <v>27.21139497</v>
      </c>
      <c r="ED20" s="42">
        <f t="shared" si="403"/>
        <v>69.8256016</v>
      </c>
      <c r="EE20" s="43">
        <f t="shared" si="404"/>
        <v>30.1743984</v>
      </c>
      <c r="EF20" s="44" t="str">
        <f t="shared" si="405"/>
        <v>D+</v>
      </c>
      <c r="EG20" s="45">
        <f t="shared" si="406"/>
        <v>24.86711452</v>
      </c>
      <c r="EH20" s="42">
        <f t="shared" ref="EH20:EH25" si="435">100*LB20/LA20</f>
        <v>48.43818742</v>
      </c>
      <c r="EI20" s="43">
        <f t="shared" ref="EI20:EI25" si="436">100*LC20/LA20</f>
        <v>51.56181258</v>
      </c>
      <c r="EJ20" s="44" t="str">
        <f t="shared" ref="EJ20:EJ25" si="437">IF(NP20&gt;0,"D+","W+")</f>
        <v>W+</v>
      </c>
      <c r="EK20" s="45">
        <f t="shared" ref="EK20:EK25" si="438">ABS(NP20)</f>
        <v>5.229902763</v>
      </c>
      <c r="EL20" s="42">
        <f t="shared" ref="EL20:EL25" si="439">100*LF20/LE20</f>
        <v>42.54481667</v>
      </c>
      <c r="EM20" s="43">
        <f t="shared" ref="EM20:EM25" si="440">100*LG20/LE20</f>
        <v>57.45518333</v>
      </c>
      <c r="EN20" s="44" t="str">
        <f t="shared" ref="EN20:EN25" si="441">IF(NQ20&gt;0,"D+","W+")</f>
        <v>W+</v>
      </c>
      <c r="EO20" s="45">
        <f t="shared" ref="EO20:EO25" si="442">ABS(NQ20)</f>
        <v>4.78572928</v>
      </c>
      <c r="EP20" s="42">
        <f t="shared" ref="EP20:EP25" si="443">100*LJ20/LI20</f>
        <v>45.91078888</v>
      </c>
      <c r="EQ20" s="43">
        <f t="shared" ref="EQ20:EQ25" si="444">100*LK20/LI20</f>
        <v>54.08921112</v>
      </c>
      <c r="ER20" s="44" t="str">
        <f t="shared" ref="ER20:ER25" si="445">IF(NR20&gt;0,"D+","W+")</f>
        <v>W+</v>
      </c>
      <c r="ES20" s="45">
        <f t="shared" ref="ES20:ES25" si="446">ABS(NR20)</f>
        <v>4.835746655</v>
      </c>
      <c r="ET20" s="42">
        <f t="shared" ref="ET20:ET25" si="447">100*LN20/LM20</f>
        <v>35.80084299</v>
      </c>
      <c r="EU20" s="43">
        <f t="shared" ref="EU20:EU25" si="448">100*LO20/LM20</f>
        <v>64.19915701</v>
      </c>
      <c r="EV20" s="44" t="str">
        <f t="shared" ref="EV20:EV25" si="449">IF(NS20&gt;0,"D+","W+")</f>
        <v>W+</v>
      </c>
      <c r="EW20" s="45">
        <f t="shared" ref="EW20:EW25" si="450">ABS(NS20)</f>
        <v>11.16539056</v>
      </c>
      <c r="EX20" s="42">
        <f t="shared" ref="EX20:EX25" si="451">100*LQ20/LP20</f>
        <v>47.40904551</v>
      </c>
      <c r="EY20" s="43">
        <f t="shared" ref="EY20:EY25" si="452">100*LR20/LP20</f>
        <v>52.59095449</v>
      </c>
      <c r="EZ20" s="44" t="str">
        <f t="shared" ref="EZ20:EZ25" si="453">IF(NT20&gt;0,"D+","W+")</f>
        <v>W+</v>
      </c>
      <c r="FA20" s="45">
        <f t="shared" ref="FA20:FA25" si="454">ABS(NT20)</f>
        <v>3.459861376</v>
      </c>
      <c r="FB20" s="42">
        <f t="shared" ref="FB20:FB24" si="455">100*LT20/LS20</f>
        <v>45.51234622</v>
      </c>
      <c r="FC20" s="43">
        <f t="shared" ref="FC20:FC24" si="456">100*LU20/LS20</f>
        <v>54.48765378</v>
      </c>
      <c r="FD20" s="51"/>
      <c r="FE20" s="44" t="str">
        <f t="shared" ref="FE20:FE24" si="457">IF(NU20&gt;0,"D+","R+")</f>
        <v>R+</v>
      </c>
      <c r="FF20" s="45">
        <f t="shared" ref="FF20:FF24" si="458">ABS(NU20)</f>
        <v>14.20127719</v>
      </c>
      <c r="FG20" s="42">
        <f t="shared" ref="FG20:FG24" si="459">100*LX20/LW20</f>
        <v>55.53860066</v>
      </c>
      <c r="FH20" s="43">
        <f t="shared" ref="FH20:FH24" si="460">100*LY20/LW20</f>
        <v>44.46139934</v>
      </c>
      <c r="FI20" s="44" t="str">
        <f t="shared" ref="FI20:FI24" si="461">IF(NV20&gt;0,"D+","R+")</f>
        <v>R+</v>
      </c>
      <c r="FJ20" s="45">
        <f t="shared" ref="FJ20:FJ24" si="462">ABS(NV20)</f>
        <v>0.6127935509</v>
      </c>
      <c r="FK20" s="14"/>
      <c r="FL20" s="31">
        <f t="shared" si="112"/>
        <v>1831825</v>
      </c>
      <c r="FM20" s="71">
        <v>628854.0</v>
      </c>
      <c r="FN20" s="72">
        <v>1202971.0</v>
      </c>
      <c r="FO20" s="31">
        <f t="shared" si="113"/>
        <v>1766560</v>
      </c>
      <c r="FP20" s="34">
        <v>679370.0</v>
      </c>
      <c r="FQ20" s="73">
        <v>1087190.0</v>
      </c>
      <c r="FR20" s="31">
        <f t="shared" si="114"/>
        <v>1800447</v>
      </c>
      <c r="FS20" s="34">
        <v>751985.0</v>
      </c>
      <c r="FT20" s="73">
        <v>1048462.0</v>
      </c>
      <c r="FU20" s="31">
        <f t="shared" si="115"/>
        <v>1782172</v>
      </c>
      <c r="FV20" s="34">
        <v>712733.0</v>
      </c>
      <c r="FW20" s="73">
        <v>1069439.0</v>
      </c>
      <c r="FX20" s="31">
        <f t="shared" si="116"/>
        <v>1511390</v>
      </c>
      <c r="FY20" s="34">
        <v>638898.0</v>
      </c>
      <c r="FZ20" s="34">
        <v>872492.0</v>
      </c>
      <c r="GA20" s="73">
        <v>23192.0</v>
      </c>
      <c r="GB20" s="31">
        <f t="shared" si="117"/>
        <v>1259897</v>
      </c>
      <c r="GC20" s="34">
        <v>636614.0</v>
      </c>
      <c r="GD20" s="34">
        <v>623283.0</v>
      </c>
      <c r="GE20" s="73">
        <v>120396.0</v>
      </c>
      <c r="GF20" s="31">
        <f t="shared" si="118"/>
        <v>1282282</v>
      </c>
      <c r="GG20" s="34">
        <v>665104.0</v>
      </c>
      <c r="GH20" s="34">
        <v>617178.0</v>
      </c>
      <c r="GI20" s="73">
        <v>203944.0</v>
      </c>
      <c r="GJ20" s="31">
        <f t="shared" si="119"/>
        <v>1314649</v>
      </c>
      <c r="GK20" s="34">
        <v>580368.0</v>
      </c>
      <c r="GL20" s="73">
        <v>734281.0</v>
      </c>
      <c r="GM20" s="31">
        <f t="shared" si="120"/>
        <v>1362371</v>
      </c>
      <c r="GN20" s="34">
        <v>539589.0</v>
      </c>
      <c r="GO20" s="73">
        <v>822782.0</v>
      </c>
      <c r="GP20" s="31">
        <f t="shared" si="121"/>
        <v>1251691</v>
      </c>
      <c r="GQ20" s="34">
        <v>616417.0</v>
      </c>
      <c r="GR20" s="34">
        <v>635274.0</v>
      </c>
      <c r="GS20" s="73">
        <v>31127.0</v>
      </c>
      <c r="GT20" s="31">
        <f t="shared" si="122"/>
        <v>1147569</v>
      </c>
      <c r="GU20" s="34">
        <v>615717.0</v>
      </c>
      <c r="GV20" s="73">
        <v>531852.0</v>
      </c>
      <c r="GW20" s="31">
        <f t="shared" si="123"/>
        <v>1047605</v>
      </c>
      <c r="GX20" s="34">
        <v>371159.0</v>
      </c>
      <c r="GY20" s="73">
        <v>676446.0</v>
      </c>
      <c r="GZ20" s="31">
        <f t="shared" si="124"/>
        <v>859952</v>
      </c>
      <c r="HA20" s="34">
        <v>397541.0</v>
      </c>
      <c r="HB20" s="34">
        <v>462411.0</v>
      </c>
      <c r="HC20" s="73">
        <v>193098.0</v>
      </c>
      <c r="HD20" s="31">
        <f t="shared" si="125"/>
        <v>1042636</v>
      </c>
      <c r="HE20" s="34">
        <v>669659.0</v>
      </c>
      <c r="HF20" s="73">
        <v>372977.0</v>
      </c>
      <c r="HG20" s="31">
        <f t="shared" si="126"/>
        <v>1124462</v>
      </c>
      <c r="HH20" s="34">
        <v>521855.0</v>
      </c>
      <c r="HI20" s="34">
        <v>602607.0</v>
      </c>
      <c r="HJ20" s="73">
        <v>0.0</v>
      </c>
      <c r="HK20" s="31">
        <f t="shared" si="127"/>
        <v>1048645</v>
      </c>
      <c r="HL20" s="34">
        <v>476453.0</v>
      </c>
      <c r="HM20" s="34">
        <v>572192.0</v>
      </c>
      <c r="HN20" s="74">
        <v>5160.0</v>
      </c>
      <c r="HO20" s="31">
        <f t="shared" si="128"/>
        <v>990758</v>
      </c>
      <c r="HP20" s="34">
        <v>495729.0</v>
      </c>
      <c r="HQ20" s="73">
        <v>495029.0</v>
      </c>
      <c r="HR20" s="31">
        <f t="shared" si="206"/>
        <v>807966</v>
      </c>
      <c r="HS20" s="34">
        <v>466756.0</v>
      </c>
      <c r="HT20" s="34">
        <v>341210.0</v>
      </c>
      <c r="HU20" s="34">
        <v>10411.0</v>
      </c>
      <c r="HV20" s="73">
        <v>1567.0</v>
      </c>
      <c r="HW20" s="31">
        <f t="shared" si="129"/>
        <v>865037</v>
      </c>
      <c r="HX20" s="34">
        <v>472589.0</v>
      </c>
      <c r="HY20" s="73">
        <v>392448.0</v>
      </c>
      <c r="HZ20" s="31">
        <f t="shared" si="130"/>
        <v>967706</v>
      </c>
      <c r="IA20" s="34">
        <v>557322.0</v>
      </c>
      <c r="IB20" s="73">
        <v>410384.0</v>
      </c>
      <c r="IC20" s="31">
        <f t="shared" si="131"/>
        <v>911646</v>
      </c>
      <c r="ID20" s="34">
        <v>541944.0</v>
      </c>
      <c r="IE20" s="73">
        <v>369702.0</v>
      </c>
      <c r="IF20" s="31">
        <f t="shared" si="132"/>
        <v>975290</v>
      </c>
      <c r="IG20" s="34">
        <v>580574.0</v>
      </c>
      <c r="IH20" s="34">
        <v>394716.0</v>
      </c>
      <c r="II20" s="73">
        <v>3853.0</v>
      </c>
      <c r="IJ20" s="31">
        <f t="shared" si="133"/>
        <v>939804</v>
      </c>
      <c r="IK20" s="34">
        <v>381070.0</v>
      </c>
      <c r="IL20" s="73">
        <v>558734.0</v>
      </c>
      <c r="IM20" s="31">
        <f t="shared" si="134"/>
        <v>773821</v>
      </c>
      <c r="IN20" s="34">
        <v>374855.0</v>
      </c>
      <c r="IO20" s="34">
        <v>398966.0</v>
      </c>
      <c r="IP20" s="73">
        <v>38465.0</v>
      </c>
      <c r="IQ20" s="31">
        <f t="shared" si="135"/>
        <v>908977</v>
      </c>
      <c r="IR20" s="34">
        <v>456497.0</v>
      </c>
      <c r="IS20" s="34">
        <v>452480.0</v>
      </c>
      <c r="IT20" s="73">
        <v>6409.0</v>
      </c>
      <c r="IU20" s="31">
        <f t="shared" si="136"/>
        <v>511844</v>
      </c>
      <c r="IV20" s="34">
        <v>269990.0</v>
      </c>
      <c r="IW20" s="34">
        <v>241854.0</v>
      </c>
      <c r="IX20" s="73">
        <v>4734.0</v>
      </c>
      <c r="IY20" s="31">
        <f t="shared" si="137"/>
        <v>334994</v>
      </c>
      <c r="IZ20" s="34">
        <v>219484.0</v>
      </c>
      <c r="JA20" s="34">
        <v>115510.0</v>
      </c>
      <c r="JB20" s="34">
        <v>101766.0</v>
      </c>
      <c r="JC20" s="73">
        <v>11646.0</v>
      </c>
      <c r="JD20" s="31">
        <f t="shared" si="138"/>
        <v>479803</v>
      </c>
      <c r="JE20" s="34">
        <v>244092.0</v>
      </c>
      <c r="JF20" s="34">
        <v>235711.0</v>
      </c>
      <c r="JG20" s="73">
        <v>4093.0</v>
      </c>
      <c r="JH20" s="31">
        <f t="shared" si="139"/>
        <v>422627</v>
      </c>
      <c r="JI20" s="34">
        <v>217170.0</v>
      </c>
      <c r="JJ20" s="34">
        <v>205457.0</v>
      </c>
      <c r="JK20" s="73">
        <v>3599.0</v>
      </c>
      <c r="JL20" s="31">
        <f t="shared" si="140"/>
        <v>462258</v>
      </c>
      <c r="JM20" s="34">
        <v>235126.0</v>
      </c>
      <c r="JN20" s="73">
        <v>227132.0</v>
      </c>
      <c r="JO20" s="31">
        <f t="shared" si="141"/>
        <v>436065</v>
      </c>
      <c r="JP20" s="34">
        <v>217894.0</v>
      </c>
      <c r="JQ20" s="73">
        <v>218171.0</v>
      </c>
      <c r="JR20" s="31">
        <f t="shared" si="142"/>
        <v>310923</v>
      </c>
      <c r="JS20" s="34">
        <v>175461.0</v>
      </c>
      <c r="JT20" s="34">
        <v>135462.0</v>
      </c>
      <c r="JU20" s="73">
        <v>23500.0</v>
      </c>
      <c r="JV20" s="31">
        <f t="shared" si="143"/>
        <v>338968</v>
      </c>
      <c r="JW20" s="34">
        <v>183830.0</v>
      </c>
      <c r="JX20" s="73">
        <v>155138.0</v>
      </c>
      <c r="JY20" s="31">
        <f t="shared" si="144"/>
        <v>271651</v>
      </c>
      <c r="JZ20" s="34">
        <v>152961.0</v>
      </c>
      <c r="KA20" s="73">
        <v>118690.0</v>
      </c>
      <c r="KB20" s="31">
        <f t="shared" si="145"/>
        <v>255365</v>
      </c>
      <c r="KC20" s="34">
        <v>148875.0</v>
      </c>
      <c r="KD20" s="34">
        <v>106490.0</v>
      </c>
      <c r="KE20" s="73">
        <v>11506.0</v>
      </c>
      <c r="KF20" s="31">
        <f t="shared" si="146"/>
        <v>257628</v>
      </c>
      <c r="KG20" s="34">
        <v>160060.0</v>
      </c>
      <c r="KH20" s="73">
        <v>97568.0</v>
      </c>
      <c r="KI20" s="31">
        <f t="shared" si="147"/>
        <v>188761</v>
      </c>
      <c r="KJ20" s="34">
        <v>99995.0</v>
      </c>
      <c r="KK20" s="73">
        <v>88766.0</v>
      </c>
      <c r="KL20" s="31">
        <f t="shared" si="148"/>
        <v>155455</v>
      </c>
      <c r="KM20" s="34">
        <v>115889.0</v>
      </c>
      <c r="KN20" s="73">
        <v>39566.0</v>
      </c>
      <c r="KO20" s="31">
        <f t="shared" si="149"/>
        <v>92088</v>
      </c>
      <c r="KP20" s="34">
        <v>64301.0</v>
      </c>
      <c r="KQ20" s="73">
        <v>27787.0</v>
      </c>
      <c r="KR20" s="31">
        <f t="shared" si="150"/>
        <v>27015</v>
      </c>
      <c r="KS20" s="34">
        <v>25651.0</v>
      </c>
      <c r="KT20" s="34">
        <v>1364.0</v>
      </c>
      <c r="KU20" s="34">
        <v>53143.0</v>
      </c>
      <c r="KV20" s="73">
        <v>66058.0</v>
      </c>
      <c r="KW20" s="31">
        <f t="shared" si="151"/>
        <v>74642</v>
      </c>
      <c r="KX20" s="34">
        <v>74642.0</v>
      </c>
      <c r="KY20" s="34">
        <v>0.0</v>
      </c>
      <c r="KZ20" s="73">
        <v>67416.0</v>
      </c>
      <c r="LA20" s="31">
        <f t="shared" si="152"/>
        <v>111377</v>
      </c>
      <c r="LB20" s="34">
        <v>53949.0</v>
      </c>
      <c r="LC20" s="34">
        <v>57428.0</v>
      </c>
      <c r="LD20" s="73">
        <v>266.0</v>
      </c>
      <c r="LE20" s="31">
        <f t="shared" si="153"/>
        <v>116865</v>
      </c>
      <c r="LF20" s="34">
        <v>49720.0</v>
      </c>
      <c r="LG20" s="34">
        <v>67145.0</v>
      </c>
      <c r="LH20" s="73">
        <v>0.0</v>
      </c>
      <c r="LI20" s="31">
        <f t="shared" si="154"/>
        <v>113237</v>
      </c>
      <c r="LJ20" s="34">
        <v>51988.0</v>
      </c>
      <c r="LK20" s="34">
        <v>61249.0</v>
      </c>
      <c r="LL20" s="73">
        <v>0.0</v>
      </c>
      <c r="LM20" s="31">
        <f t="shared" si="155"/>
        <v>91104</v>
      </c>
      <c r="LN20" s="34">
        <v>32616.0</v>
      </c>
      <c r="LO20" s="73">
        <v>58488.0</v>
      </c>
      <c r="LP20" s="31">
        <f t="shared" si="83"/>
        <v>70090</v>
      </c>
      <c r="LQ20" s="34">
        <v>33229.0</v>
      </c>
      <c r="LR20" s="34">
        <v>36861.0</v>
      </c>
      <c r="LS20" s="31">
        <f t="shared" si="156"/>
        <v>79741</v>
      </c>
      <c r="LT20" s="34">
        <v>36292.0</v>
      </c>
      <c r="LU20" s="34">
        <v>43449.0</v>
      </c>
      <c r="LV20" s="34">
        <v>0.0</v>
      </c>
      <c r="LW20" s="31">
        <f t="shared" si="157"/>
        <v>70776</v>
      </c>
      <c r="LX20" s="34">
        <v>39308.0</v>
      </c>
      <c r="LY20" s="73">
        <v>31468.0</v>
      </c>
      <c r="LZ20" s="14"/>
      <c r="MA20" s="40">
        <f t="shared" si="158"/>
        <v>-16.78384978</v>
      </c>
      <c r="MB20" s="40">
        <f t="shared" si="159"/>
        <v>-13.50729171</v>
      </c>
      <c r="MC20" s="40">
        <f t="shared" si="160"/>
        <v>-11.92177188</v>
      </c>
      <c r="MD20" s="40">
        <f t="shared" si="161"/>
        <v>-8.763488654</v>
      </c>
      <c r="ME20" s="40">
        <f t="shared" si="162"/>
        <v>-7.997515009</v>
      </c>
      <c r="MF20" s="40">
        <f t="shared" si="163"/>
        <v>-4.206212135</v>
      </c>
      <c r="MG20" s="40">
        <f t="shared" si="164"/>
        <v>-1.586141367</v>
      </c>
      <c r="MH20" s="40">
        <f t="shared" si="165"/>
        <v>-1.952209141</v>
      </c>
      <c r="MI20" s="40">
        <f t="shared" si="166"/>
        <v>-1.223767961</v>
      </c>
      <c r="MJ20" s="40">
        <f t="shared" si="167"/>
        <v>4.552080453</v>
      </c>
      <c r="MK20" s="40">
        <f t="shared" si="168"/>
        <v>2.601742974</v>
      </c>
      <c r="ML20" s="40">
        <f t="shared" si="169"/>
        <v>-2.784601396</v>
      </c>
      <c r="MM20" s="40">
        <f t="shared" si="170"/>
        <v>-3.365775786</v>
      </c>
      <c r="MN20" s="40">
        <f t="shared" si="171"/>
        <v>2.766177999</v>
      </c>
      <c r="MO20" s="40">
        <f t="shared" si="172"/>
        <v>-3.758036369</v>
      </c>
      <c r="MP20" s="40">
        <f t="shared" si="173"/>
        <v>3.186760515</v>
      </c>
      <c r="MQ20" s="40">
        <f t="shared" si="174"/>
        <v>5.487215426</v>
      </c>
      <c r="MR20" s="40">
        <f t="shared" si="175"/>
        <v>5.399731793</v>
      </c>
      <c r="MS20" s="40">
        <f t="shared" si="176"/>
        <v>0.8584281945</v>
      </c>
      <c r="MT20" s="40">
        <f t="shared" si="177"/>
        <v>2.592252962</v>
      </c>
      <c r="MU20" s="40">
        <f t="shared" si="178"/>
        <v>-3.012294361</v>
      </c>
      <c r="MV20" s="40">
        <f t="shared" si="179"/>
        <v>0.3792735885</v>
      </c>
      <c r="MW20" s="40">
        <f t="shared" si="180"/>
        <v>-0.6542438674</v>
      </c>
      <c r="MX20" s="40">
        <f t="shared" si="181"/>
        <v>13.65720529</v>
      </c>
      <c r="MY20" s="40">
        <f t="shared" si="182"/>
        <v>14.10257958</v>
      </c>
      <c r="MZ20" s="40">
        <f t="shared" si="183"/>
        <v>1.104990967</v>
      </c>
      <c r="NA20" s="40">
        <f t="shared" si="184"/>
        <v>1.174665604</v>
      </c>
      <c r="NB20" s="40">
        <f t="shared" si="185"/>
        <v>5.3786952</v>
      </c>
      <c r="NC20" s="40">
        <f t="shared" si="186"/>
        <v>11.40064005</v>
      </c>
      <c r="ND20" s="40">
        <f t="shared" si="187"/>
        <v>4.018877726</v>
      </c>
      <c r="NE20" s="40">
        <f t="shared" si="188"/>
        <v>2.175290826</v>
      </c>
      <c r="NF20" s="40">
        <f t="shared" si="189"/>
        <v>4.742633884</v>
      </c>
      <c r="NG20" s="40">
        <f t="shared" si="190"/>
        <v>3.801863831</v>
      </c>
      <c r="NH20" s="40">
        <f t="shared" si="191"/>
        <v>6.013279082</v>
      </c>
      <c r="NI20" s="40">
        <f t="shared" si="192"/>
        <v>8.349874266</v>
      </c>
      <c r="NJ20" s="40">
        <f t="shared" si="193"/>
        <v>10.61008796</v>
      </c>
      <c r="NK20" s="40">
        <f t="shared" si="194"/>
        <v>8.912129871</v>
      </c>
      <c r="NL20" s="40">
        <f t="shared" si="195"/>
        <v>27.21139497</v>
      </c>
      <c r="NM20" s="40">
        <f t="shared" si="196"/>
        <v>24.86711452</v>
      </c>
      <c r="NN20" s="40">
        <f t="shared" si="197"/>
        <v>52.27118516</v>
      </c>
      <c r="NO20" s="40">
        <f t="shared" si="198"/>
        <v>42.21502056</v>
      </c>
      <c r="NP20" s="40">
        <f t="shared" si="199"/>
        <v>-5.229902763</v>
      </c>
      <c r="NQ20" s="40">
        <f t="shared" si="200"/>
        <v>-4.78572928</v>
      </c>
      <c r="NR20" s="40">
        <f t="shared" si="201"/>
        <v>-4.835746655</v>
      </c>
      <c r="NS20" s="40">
        <f t="shared" si="202"/>
        <v>-11.16539056</v>
      </c>
      <c r="NT20" s="40">
        <f t="shared" si="203"/>
        <v>-3.459861376</v>
      </c>
      <c r="NU20" s="40">
        <f t="shared" si="204"/>
        <v>-14.20127719</v>
      </c>
      <c r="NV20" s="40">
        <f t="shared" si="205"/>
        <v>-0.6127935509</v>
      </c>
    </row>
    <row r="21">
      <c r="A21" s="41" t="s">
        <v>174</v>
      </c>
      <c r="B21" s="42">
        <f t="shared" si="3"/>
        <v>39.82832276</v>
      </c>
      <c r="C21" s="43">
        <f t="shared" si="4"/>
        <v>60.17167724</v>
      </c>
      <c r="D21" s="44" t="str">
        <f t="shared" si="84"/>
        <v>R+</v>
      </c>
      <c r="E21" s="45">
        <f t="shared" si="85"/>
        <v>11.284898</v>
      </c>
      <c r="F21" s="42">
        <f t="shared" si="5"/>
        <v>41.25317439</v>
      </c>
      <c r="G21" s="43">
        <f t="shared" si="6"/>
        <v>58.74682561</v>
      </c>
      <c r="H21" s="44" t="str">
        <f t="shared" si="86"/>
        <v>R+</v>
      </c>
      <c r="I21" s="45">
        <f t="shared" si="87"/>
        <v>10.71134493</v>
      </c>
      <c r="J21" s="42">
        <f t="shared" si="7"/>
        <v>40.54282584</v>
      </c>
      <c r="K21" s="43">
        <f t="shared" si="8"/>
        <v>59.45717416</v>
      </c>
      <c r="L21" s="44" t="str">
        <f t="shared" si="88"/>
        <v>R+</v>
      </c>
      <c r="M21" s="45">
        <f t="shared" si="89"/>
        <v>13.14551845</v>
      </c>
      <c r="N21" s="42">
        <f t="shared" si="9"/>
        <v>42.66905873</v>
      </c>
      <c r="O21" s="43">
        <f t="shared" si="10"/>
        <v>57.33094127</v>
      </c>
      <c r="P21" s="44" t="str">
        <f t="shared" si="90"/>
        <v>R+</v>
      </c>
      <c r="Q21" s="45">
        <f t="shared" si="91"/>
        <v>6.086810008</v>
      </c>
      <c r="R21" s="42">
        <f t="shared" si="11"/>
        <v>46.06075403</v>
      </c>
      <c r="S21" s="43">
        <f t="shared" si="12"/>
        <v>53.93924597</v>
      </c>
      <c r="T21" s="44" t="str">
        <f t="shared" si="92"/>
        <v>R+</v>
      </c>
      <c r="U21" s="45">
        <f t="shared" si="93"/>
        <v>4.208973971</v>
      </c>
      <c r="V21" s="42">
        <f t="shared" si="13"/>
        <v>56.56083827</v>
      </c>
      <c r="W21" s="43">
        <f t="shared" si="14"/>
        <v>43.43916173</v>
      </c>
      <c r="X21" s="44" t="str">
        <f t="shared" si="94"/>
        <v>D+</v>
      </c>
      <c r="Y21" s="45">
        <f t="shared" si="95"/>
        <v>1.825574952</v>
      </c>
      <c r="Z21" s="42">
        <f t="shared" si="15"/>
        <v>52.66513786</v>
      </c>
      <c r="AA21" s="43">
        <f t="shared" si="16"/>
        <v>47.33486214</v>
      </c>
      <c r="AB21" s="44" t="str">
        <f t="shared" si="96"/>
        <v>R+</v>
      </c>
      <c r="AC21" s="45">
        <f t="shared" si="97"/>
        <v>0.7897812013</v>
      </c>
      <c r="AD21" s="42">
        <f t="shared" si="17"/>
        <v>44.80870768</v>
      </c>
      <c r="AE21" s="43">
        <f t="shared" si="18"/>
        <v>55.19129232</v>
      </c>
      <c r="AF21" s="44" t="str">
        <f t="shared" si="98"/>
        <v>R+</v>
      </c>
      <c r="AG21" s="45">
        <f t="shared" si="99"/>
        <v>1.289733653</v>
      </c>
      <c r="AH21" s="42">
        <f t="shared" si="19"/>
        <v>38.58083884</v>
      </c>
      <c r="AI21" s="43">
        <f t="shared" si="20"/>
        <v>61.41916116</v>
      </c>
      <c r="AJ21" s="44" t="str">
        <f t="shared" si="100"/>
        <v>R+</v>
      </c>
      <c r="AK21" s="45">
        <f t="shared" si="101"/>
        <v>2.249541419</v>
      </c>
      <c r="AL21" s="42">
        <f t="shared" si="21"/>
        <v>47.18911401</v>
      </c>
      <c r="AM21" s="43">
        <f t="shared" si="22"/>
        <v>52.81088599</v>
      </c>
      <c r="AN21" s="44" t="str">
        <f t="shared" si="102"/>
        <v>D+</v>
      </c>
      <c r="AO21" s="45">
        <f t="shared" si="103"/>
        <v>2.494455453</v>
      </c>
      <c r="AP21" s="42">
        <f t="shared" si="23"/>
        <v>52.95957515</v>
      </c>
      <c r="AQ21" s="43">
        <f t="shared" si="24"/>
        <v>47.04042485</v>
      </c>
      <c r="AR21" s="44" t="str">
        <f t="shared" si="104"/>
        <v>D+</v>
      </c>
      <c r="AS21" s="45">
        <f t="shared" si="105"/>
        <v>1.907289476</v>
      </c>
      <c r="AT21" s="42">
        <f t="shared" si="25"/>
        <v>30.26840773</v>
      </c>
      <c r="AU21" s="43">
        <f t="shared" si="26"/>
        <v>69.73159227</v>
      </c>
      <c r="AV21" s="44" t="str">
        <f t="shared" si="106"/>
        <v>R+</v>
      </c>
      <c r="AW21" s="45">
        <f t="shared" si="107"/>
        <v>7.945482381</v>
      </c>
      <c r="AX21" s="42">
        <f t="shared" si="27"/>
        <v>43.18543155</v>
      </c>
      <c r="AY21" s="43">
        <f t="shared" si="28"/>
        <v>56.81456845</v>
      </c>
      <c r="AZ21" s="44" t="str">
        <f t="shared" si="108"/>
        <v>R+</v>
      </c>
      <c r="BA21" s="45">
        <f t="shared" si="109"/>
        <v>18.27588691</v>
      </c>
      <c r="BB21" s="42">
        <f t="shared" si="29"/>
        <v>63.81433108</v>
      </c>
      <c r="BC21" s="43">
        <f t="shared" si="30"/>
        <v>36.18566892</v>
      </c>
      <c r="BD21" s="44" t="str">
        <f t="shared" si="110"/>
        <v>D+</v>
      </c>
      <c r="BE21" s="45">
        <f t="shared" si="111"/>
        <v>13.64698964</v>
      </c>
      <c r="BF21" s="42">
        <f t="shared" si="327"/>
        <v>42.57709974</v>
      </c>
      <c r="BG21" s="43">
        <f t="shared" si="328"/>
        <v>57.42290026</v>
      </c>
      <c r="BH21" s="44" t="str">
        <f t="shared" si="329"/>
        <v>D+</v>
      </c>
      <c r="BI21" s="45">
        <f t="shared" si="330"/>
        <v>0.3287511352</v>
      </c>
      <c r="BJ21" s="42">
        <f t="shared" si="331"/>
        <v>52.92214764</v>
      </c>
      <c r="BK21" s="43">
        <f t="shared" si="332"/>
        <v>47.07785236</v>
      </c>
      <c r="BL21" s="44" t="str">
        <f t="shared" si="333"/>
        <v>D+</v>
      </c>
      <c r="BM21" s="45">
        <f t="shared" si="334"/>
        <v>8.374036581</v>
      </c>
      <c r="BN21" s="42">
        <f t="shared" si="335"/>
        <v>80.60484263</v>
      </c>
      <c r="BO21" s="43">
        <f t="shared" si="336"/>
        <v>19.39515737</v>
      </c>
      <c r="BP21" s="44" t="str">
        <f t="shared" si="337"/>
        <v>D+</v>
      </c>
      <c r="BQ21" s="45">
        <f t="shared" si="338"/>
        <v>26.83104122</v>
      </c>
      <c r="BR21" s="42">
        <f t="shared" si="339"/>
        <v>85.90907503</v>
      </c>
      <c r="BS21" s="43">
        <f t="shared" si="340"/>
        <v>14.09092497</v>
      </c>
      <c r="BT21" s="44" t="str">
        <f t="shared" si="341"/>
        <v>D+</v>
      </c>
      <c r="BU21" s="45">
        <f t="shared" si="342"/>
        <v>30.90924941</v>
      </c>
      <c r="BV21" s="42">
        <f t="shared" si="343"/>
        <v>88.84055993</v>
      </c>
      <c r="BW21" s="43">
        <f t="shared" si="344"/>
        <v>11.15944007</v>
      </c>
      <c r="BX21" s="44" t="str">
        <f t="shared" si="345"/>
        <v>D+</v>
      </c>
      <c r="BY21" s="45">
        <f t="shared" si="346"/>
        <v>26.38150663</v>
      </c>
      <c r="BZ21" s="42">
        <f t="shared" si="347"/>
        <v>92.97240477</v>
      </c>
      <c r="CA21" s="43">
        <f t="shared" si="348"/>
        <v>7.02759523</v>
      </c>
      <c r="CB21" s="44" t="str">
        <f t="shared" si="349"/>
        <v>D+</v>
      </c>
      <c r="CC21" s="45">
        <f t="shared" si="350"/>
        <v>33.82333294</v>
      </c>
      <c r="CD21" s="42">
        <f t="shared" si="351"/>
        <v>76.2945115</v>
      </c>
      <c r="CE21" s="43">
        <f t="shared" si="352"/>
        <v>23.7054885</v>
      </c>
      <c r="CF21" s="44" t="str">
        <f t="shared" si="353"/>
        <v>D+</v>
      </c>
      <c r="CG21" s="45">
        <f t="shared" si="354"/>
        <v>35.09245128</v>
      </c>
      <c r="CH21" s="42">
        <f t="shared" si="355"/>
        <v>69.42811585</v>
      </c>
      <c r="CI21" s="43">
        <f t="shared" si="356"/>
        <v>30.57188415</v>
      </c>
      <c r="CJ21" s="44" t="str">
        <f t="shared" si="357"/>
        <v>D+</v>
      </c>
      <c r="CK21" s="45">
        <f t="shared" si="358"/>
        <v>33.30973275</v>
      </c>
      <c r="CL21" s="42">
        <f t="shared" si="359"/>
        <v>92.51108975</v>
      </c>
      <c r="CM21" s="43">
        <f t="shared" si="360"/>
        <v>7.488910251</v>
      </c>
      <c r="CN21" s="44" t="str">
        <f t="shared" si="361"/>
        <v>D+</v>
      </c>
      <c r="CO21" s="45">
        <f t="shared" si="362"/>
        <v>40.86758703</v>
      </c>
      <c r="CP21" s="42">
        <f t="shared" si="363"/>
        <v>87.64856741</v>
      </c>
      <c r="CQ21" s="43">
        <f t="shared" si="364"/>
        <v>12.35143259</v>
      </c>
      <c r="CR21" s="44" t="str">
        <f t="shared" si="365"/>
        <v>D+</v>
      </c>
      <c r="CS21" s="45">
        <f t="shared" si="366"/>
        <v>42.15388333</v>
      </c>
      <c r="CT21" s="42">
        <f t="shared" si="367"/>
        <v>90.16309792</v>
      </c>
      <c r="CU21" s="43">
        <f t="shared" si="368"/>
        <v>9.836902085</v>
      </c>
      <c r="CV21" s="44" t="str">
        <f t="shared" si="369"/>
        <v>D+</v>
      </c>
      <c r="CW21" s="45">
        <f t="shared" si="370"/>
        <v>50.17800066</v>
      </c>
      <c r="CX21" s="42">
        <f t="shared" si="371"/>
        <v>79.03743631</v>
      </c>
      <c r="CY21" s="43">
        <f t="shared" si="372"/>
        <v>20.96256369</v>
      </c>
      <c r="CZ21" s="44" t="str">
        <f t="shared" si="373"/>
        <v>D+</v>
      </c>
      <c r="DA21" s="45">
        <f t="shared" si="374"/>
        <v>32.19164538</v>
      </c>
      <c r="DB21" s="42">
        <f t="shared" si="375"/>
        <v>77.7879692</v>
      </c>
      <c r="DC21" s="43">
        <f t="shared" si="376"/>
        <v>22.2120308</v>
      </c>
      <c r="DD21" s="44" t="str">
        <f t="shared" si="377"/>
        <v>D+</v>
      </c>
      <c r="DE21" s="45">
        <f t="shared" si="378"/>
        <v>29.99502134</v>
      </c>
      <c r="DF21" s="42">
        <f t="shared" si="379"/>
        <v>73.49859973</v>
      </c>
      <c r="DG21" s="43">
        <f t="shared" si="380"/>
        <v>26.50140027</v>
      </c>
      <c r="DH21" s="44" t="str">
        <f t="shared" si="381"/>
        <v>D+</v>
      </c>
      <c r="DI21" s="45">
        <f t="shared" si="382"/>
        <v>23.06820565</v>
      </c>
      <c r="DJ21" s="42">
        <f t="shared" si="383"/>
        <v>57.45678854</v>
      </c>
      <c r="DK21" s="43">
        <f t="shared" si="384"/>
        <v>42.54321146</v>
      </c>
      <c r="DL21" s="44" t="str">
        <f t="shared" si="385"/>
        <v>D+</v>
      </c>
      <c r="DM21" s="45">
        <f t="shared" si="386"/>
        <v>7.162157837</v>
      </c>
      <c r="DN21" s="42">
        <f t="shared" si="387"/>
        <v>62.53016102</v>
      </c>
      <c r="DO21" s="43">
        <f t="shared" si="388"/>
        <v>37.46983898</v>
      </c>
      <c r="DP21" s="44" t="str">
        <f t="shared" si="389"/>
        <v>D+</v>
      </c>
      <c r="DQ21" s="45">
        <f t="shared" si="390"/>
        <v>12.5811298</v>
      </c>
      <c r="DR21" s="42">
        <f t="shared" si="391"/>
        <v>48.35176893</v>
      </c>
      <c r="DS21" s="43">
        <f t="shared" si="392"/>
        <v>51.64823107</v>
      </c>
      <c r="DT21" s="44" t="str">
        <f t="shared" si="393"/>
        <v>R+</v>
      </c>
      <c r="DU21" s="45">
        <f t="shared" si="394"/>
        <v>3.166483197</v>
      </c>
      <c r="DV21" s="42">
        <f t="shared" si="395"/>
        <v>44.31433189</v>
      </c>
      <c r="DW21" s="43">
        <f t="shared" si="396"/>
        <v>55.68566811</v>
      </c>
      <c r="DX21" s="44" t="str">
        <f t="shared" si="397"/>
        <v>D+</v>
      </c>
      <c r="DY21" s="45">
        <f t="shared" si="398"/>
        <v>0.2520655703</v>
      </c>
      <c r="DZ21" s="42">
        <f t="shared" si="399"/>
        <v>70.69029325</v>
      </c>
      <c r="EA21" s="43">
        <f t="shared" si="400"/>
        <v>29.30970675</v>
      </c>
      <c r="EB21" s="44" t="str">
        <f t="shared" si="401"/>
        <v>D+</v>
      </c>
      <c r="EC21" s="45">
        <f t="shared" si="402"/>
        <v>23.35342666</v>
      </c>
      <c r="ED21" s="61" t="s">
        <v>155</v>
      </c>
      <c r="EE21" s="62"/>
      <c r="EF21" s="62"/>
      <c r="EG21" s="63"/>
      <c r="EH21" s="42">
        <f t="shared" si="435"/>
        <v>51.93861066</v>
      </c>
      <c r="EI21" s="43">
        <f t="shared" si="436"/>
        <v>48.06138934</v>
      </c>
      <c r="EJ21" s="44" t="str">
        <f t="shared" si="437"/>
        <v>W+</v>
      </c>
      <c r="EK21" s="45">
        <f t="shared" si="438"/>
        <v>1.729479518</v>
      </c>
      <c r="EL21" s="42">
        <f t="shared" si="439"/>
        <v>45.41132699</v>
      </c>
      <c r="EM21" s="43">
        <f t="shared" si="440"/>
        <v>54.58867301</v>
      </c>
      <c r="EN21" s="44" t="str">
        <f t="shared" si="441"/>
        <v>W+</v>
      </c>
      <c r="EO21" s="45">
        <f t="shared" si="442"/>
        <v>1.919218954</v>
      </c>
      <c r="EP21" s="42">
        <f t="shared" si="443"/>
        <v>51.30094919</v>
      </c>
      <c r="EQ21" s="43">
        <f t="shared" si="444"/>
        <v>48.69905081</v>
      </c>
      <c r="ER21" s="50" t="str">
        <f t="shared" si="445"/>
        <v>D+</v>
      </c>
      <c r="ES21" s="45">
        <f t="shared" si="446"/>
        <v>0.5544136585</v>
      </c>
      <c r="ET21" s="42">
        <f t="shared" si="447"/>
        <v>40.27072758</v>
      </c>
      <c r="EU21" s="43">
        <f t="shared" si="448"/>
        <v>59.72927242</v>
      </c>
      <c r="EV21" s="44" t="str">
        <f t="shared" si="449"/>
        <v>W+</v>
      </c>
      <c r="EW21" s="45">
        <f t="shared" si="450"/>
        <v>6.695505974</v>
      </c>
      <c r="EX21" s="42">
        <f t="shared" si="451"/>
        <v>51.74410774</v>
      </c>
      <c r="EY21" s="43">
        <f t="shared" si="452"/>
        <v>48.25589226</v>
      </c>
      <c r="EZ21" s="50" t="str">
        <f t="shared" si="453"/>
        <v>D+</v>
      </c>
      <c r="FA21" s="45">
        <f t="shared" si="454"/>
        <v>0.8752008554</v>
      </c>
      <c r="FB21" s="42">
        <f t="shared" si="455"/>
        <v>61.66955973</v>
      </c>
      <c r="FC21" s="43">
        <f t="shared" si="456"/>
        <v>38.33044027</v>
      </c>
      <c r="FD21" s="51"/>
      <c r="FE21" s="44" t="str">
        <f t="shared" si="457"/>
        <v>D+</v>
      </c>
      <c r="FF21" s="45">
        <f t="shared" si="458"/>
        <v>1.955936319</v>
      </c>
      <c r="FG21" s="42">
        <f t="shared" si="459"/>
        <v>53.01024519</v>
      </c>
      <c r="FH21" s="43">
        <f t="shared" si="460"/>
        <v>46.98975481</v>
      </c>
      <c r="FI21" s="44" t="str">
        <f t="shared" si="461"/>
        <v>R+</v>
      </c>
      <c r="FJ21" s="45">
        <f t="shared" si="462"/>
        <v>3.141149013</v>
      </c>
      <c r="FK21" s="14"/>
      <c r="FL21" s="31">
        <f t="shared" si="112"/>
        <v>1958792</v>
      </c>
      <c r="FM21" s="71">
        <v>780154.0</v>
      </c>
      <c r="FN21" s="72">
        <v>1178638.0</v>
      </c>
      <c r="FO21" s="31">
        <f t="shared" si="113"/>
        <v>1961403</v>
      </c>
      <c r="FP21" s="34">
        <v>809141.0</v>
      </c>
      <c r="FQ21" s="73">
        <v>1152262.0</v>
      </c>
      <c r="FR21" s="31">
        <f t="shared" si="114"/>
        <v>1931264</v>
      </c>
      <c r="FS21" s="34">
        <v>782989.0</v>
      </c>
      <c r="FT21" s="73">
        <v>1148275.0</v>
      </c>
      <c r="FU21" s="31">
        <f t="shared" si="115"/>
        <v>1922468</v>
      </c>
      <c r="FV21" s="34">
        <v>820299.0</v>
      </c>
      <c r="FW21" s="73">
        <v>1102169.0</v>
      </c>
      <c r="FX21" s="31">
        <f t="shared" si="116"/>
        <v>1720215</v>
      </c>
      <c r="FY21" s="34">
        <v>792344.0</v>
      </c>
      <c r="FZ21" s="34">
        <v>927871.0</v>
      </c>
      <c r="GA21" s="73">
        <v>20473.0</v>
      </c>
      <c r="GB21" s="31">
        <f t="shared" si="117"/>
        <v>1640423</v>
      </c>
      <c r="GC21" s="34">
        <v>927837.0</v>
      </c>
      <c r="GD21" s="34">
        <v>712586.0</v>
      </c>
      <c r="GE21" s="73">
        <v>123293.0</v>
      </c>
      <c r="GF21" s="31">
        <f t="shared" si="118"/>
        <v>1549357</v>
      </c>
      <c r="GG21" s="34">
        <v>815971.0</v>
      </c>
      <c r="GH21" s="34">
        <v>733386.0</v>
      </c>
      <c r="GI21" s="73">
        <v>211478.0</v>
      </c>
      <c r="GJ21" s="31">
        <f t="shared" si="119"/>
        <v>1601162</v>
      </c>
      <c r="GK21" s="34">
        <v>717460.0</v>
      </c>
      <c r="GL21" s="73">
        <v>883702.0</v>
      </c>
      <c r="GM21" s="31">
        <f t="shared" si="120"/>
        <v>1688885</v>
      </c>
      <c r="GN21" s="34">
        <v>651586.0</v>
      </c>
      <c r="GO21" s="73">
        <v>1037299.0</v>
      </c>
      <c r="GP21" s="31">
        <f t="shared" si="121"/>
        <v>1501306</v>
      </c>
      <c r="GQ21" s="34">
        <v>708453.0</v>
      </c>
      <c r="GR21" s="34">
        <v>792853.0</v>
      </c>
      <c r="GS21" s="73">
        <v>26345.0</v>
      </c>
      <c r="GT21" s="31">
        <f t="shared" si="122"/>
        <v>1248811</v>
      </c>
      <c r="GU21" s="34">
        <v>661365.0</v>
      </c>
      <c r="GV21" s="73">
        <v>587446.0</v>
      </c>
      <c r="GW21" s="31">
        <f t="shared" si="123"/>
        <v>984994</v>
      </c>
      <c r="GX21" s="34">
        <v>298142.0</v>
      </c>
      <c r="GY21" s="73">
        <v>686852.0</v>
      </c>
      <c r="GZ21" s="31">
        <f t="shared" si="124"/>
        <v>567150</v>
      </c>
      <c r="HA21" s="34">
        <v>309615.0</v>
      </c>
      <c r="HB21" s="34">
        <v>257535.0</v>
      </c>
      <c r="HC21" s="73">
        <v>530300.0</v>
      </c>
      <c r="HD21" s="31">
        <f t="shared" si="125"/>
        <v>896293</v>
      </c>
      <c r="HE21" s="34">
        <v>387068.0</v>
      </c>
      <c r="HF21" s="73">
        <v>509225.0</v>
      </c>
      <c r="HG21" s="31">
        <f t="shared" si="126"/>
        <v>638319</v>
      </c>
      <c r="HH21" s="34">
        <v>407339.0</v>
      </c>
      <c r="HI21" s="34">
        <v>230980.0</v>
      </c>
      <c r="HJ21" s="74">
        <v>169572.0</v>
      </c>
      <c r="HK21" s="31">
        <f t="shared" si="127"/>
        <v>573024</v>
      </c>
      <c r="HL21" s="34">
        <v>243977.0</v>
      </c>
      <c r="HM21" s="34">
        <v>329047.0</v>
      </c>
      <c r="HN21" s="74">
        <v>44520.0</v>
      </c>
      <c r="HO21" s="31">
        <f t="shared" si="128"/>
        <v>651952</v>
      </c>
      <c r="HP21" s="34">
        <v>345027.0</v>
      </c>
      <c r="HQ21" s="73">
        <v>306925.0</v>
      </c>
      <c r="HR21" s="31">
        <f t="shared" si="206"/>
        <v>209001</v>
      </c>
      <c r="HS21" s="34">
        <v>136344.0</v>
      </c>
      <c r="HT21" s="34">
        <v>72657.0</v>
      </c>
      <c r="HU21" s="34">
        <v>204290.0</v>
      </c>
      <c r="HV21" s="73">
        <v>3035.0</v>
      </c>
      <c r="HW21" s="31">
        <f t="shared" si="129"/>
        <v>349314</v>
      </c>
      <c r="HX21" s="34">
        <v>281564.0</v>
      </c>
      <c r="HY21" s="73">
        <v>67750.0</v>
      </c>
      <c r="HZ21" s="31">
        <f t="shared" si="130"/>
        <v>372197</v>
      </c>
      <c r="IA21" s="34">
        <v>319751.0</v>
      </c>
      <c r="IB21" s="73">
        <v>52446.0</v>
      </c>
      <c r="IC21" s="31">
        <f t="shared" si="131"/>
        <v>329685</v>
      </c>
      <c r="ID21" s="34">
        <v>292894.0</v>
      </c>
      <c r="IE21" s="73">
        <v>36791.0</v>
      </c>
      <c r="IF21" s="31">
        <f t="shared" si="132"/>
        <v>268271</v>
      </c>
      <c r="IG21" s="34">
        <v>249418.0</v>
      </c>
      <c r="IH21" s="34">
        <v>18853.0</v>
      </c>
      <c r="II21" s="73">
        <v>0.0</v>
      </c>
      <c r="IJ21" s="31">
        <f t="shared" si="133"/>
        <v>215815</v>
      </c>
      <c r="IK21" s="34">
        <v>164655.0</v>
      </c>
      <c r="IL21" s="73">
        <v>51160.0</v>
      </c>
      <c r="IM21" s="31">
        <f t="shared" si="134"/>
        <v>117888</v>
      </c>
      <c r="IN21" s="34">
        <v>93218.0</v>
      </c>
      <c r="IO21" s="34">
        <v>24670.0</v>
      </c>
      <c r="IP21" s="73">
        <v>0.0</v>
      </c>
      <c r="IQ21" s="31">
        <f t="shared" si="135"/>
        <v>126057</v>
      </c>
      <c r="IR21" s="34">
        <v>87519.0</v>
      </c>
      <c r="IS21" s="34">
        <v>38538.0</v>
      </c>
      <c r="IT21" s="73">
        <v>0.0</v>
      </c>
      <c r="IU21" s="31">
        <f t="shared" si="136"/>
        <v>86341</v>
      </c>
      <c r="IV21" s="34">
        <v>79875.0</v>
      </c>
      <c r="IW21" s="34">
        <v>6466.0</v>
      </c>
      <c r="IX21" s="73">
        <v>292.0</v>
      </c>
      <c r="IY21" s="31">
        <f t="shared" si="137"/>
        <v>64704</v>
      </c>
      <c r="IZ21" s="34">
        <v>60871.0</v>
      </c>
      <c r="JA21" s="34">
        <v>3833.0</v>
      </c>
      <c r="JB21" s="34">
        <v>9283.0</v>
      </c>
      <c r="JC21" s="73">
        <v>5261.0</v>
      </c>
      <c r="JD21" s="31">
        <f t="shared" si="138"/>
        <v>72526</v>
      </c>
      <c r="JE21" s="34">
        <v>63568.0</v>
      </c>
      <c r="JF21" s="34">
        <v>8958.0</v>
      </c>
      <c r="JG21" s="73">
        <v>2514.0</v>
      </c>
      <c r="JH21" s="31">
        <f t="shared" si="139"/>
        <v>52913</v>
      </c>
      <c r="JI21" s="34">
        <v>47708.0</v>
      </c>
      <c r="JJ21" s="34">
        <v>5205.0</v>
      </c>
      <c r="JK21" s="73">
        <v>995.0</v>
      </c>
      <c r="JL21" s="31">
        <f t="shared" si="140"/>
        <v>67902</v>
      </c>
      <c r="JM21" s="34">
        <v>53668.0</v>
      </c>
      <c r="JN21" s="73">
        <v>14234.0</v>
      </c>
      <c r="JO21" s="31">
        <f t="shared" si="141"/>
        <v>99212</v>
      </c>
      <c r="JP21" s="34">
        <v>77175.0</v>
      </c>
      <c r="JQ21" s="73">
        <v>22037.0</v>
      </c>
      <c r="JR21" s="31">
        <f t="shared" si="142"/>
        <v>114889</v>
      </c>
      <c r="JS21" s="34">
        <v>87926.0</v>
      </c>
      <c r="JT21" s="34">
        <v>26963.0</v>
      </c>
      <c r="JU21" s="73">
        <v>0.0</v>
      </c>
      <c r="JV21" s="31">
        <f t="shared" si="143"/>
        <v>115692</v>
      </c>
      <c r="JW21" s="34">
        <v>85032.0</v>
      </c>
      <c r="JX21" s="73">
        <v>30660.0</v>
      </c>
      <c r="JY21" s="31">
        <f t="shared" si="144"/>
        <v>108941</v>
      </c>
      <c r="JZ21" s="34">
        <v>62594.0</v>
      </c>
      <c r="KA21" s="73">
        <v>46347.0</v>
      </c>
      <c r="KB21" s="31">
        <f t="shared" si="145"/>
        <v>104025</v>
      </c>
      <c r="KC21" s="34">
        <v>65047.0</v>
      </c>
      <c r="KD21" s="34">
        <v>38978.0</v>
      </c>
      <c r="KE21" s="73">
        <v>437.0</v>
      </c>
      <c r="KF21" s="31">
        <f t="shared" si="146"/>
        <v>145823</v>
      </c>
      <c r="KG21" s="34">
        <v>70508.0</v>
      </c>
      <c r="KH21" s="73">
        <v>75315.0</v>
      </c>
      <c r="KI21" s="31">
        <f t="shared" si="147"/>
        <v>128692</v>
      </c>
      <c r="KJ21" s="34">
        <v>57029.0</v>
      </c>
      <c r="KK21" s="73">
        <v>71663.0</v>
      </c>
      <c r="KL21" s="31">
        <f t="shared" si="148"/>
        <v>113488</v>
      </c>
      <c r="KM21" s="34">
        <v>80225.0</v>
      </c>
      <c r="KN21" s="73">
        <v>33263.0</v>
      </c>
      <c r="KO21" s="31">
        <f t="shared" si="149"/>
        <v>0</v>
      </c>
      <c r="KP21" s="34"/>
      <c r="KQ21" s="73"/>
      <c r="KR21" s="31">
        <f t="shared" si="150"/>
        <v>7625</v>
      </c>
      <c r="KS21" s="34">
        <v>7625.0</v>
      </c>
      <c r="KT21" s="34">
        <v>0.0</v>
      </c>
      <c r="KU21" s="34">
        <v>22681.0</v>
      </c>
      <c r="KV21" s="73">
        <v>20204.0</v>
      </c>
      <c r="KW21" s="31">
        <f t="shared" si="151"/>
        <v>22164</v>
      </c>
      <c r="KX21" s="34">
        <v>22164.0</v>
      </c>
      <c r="KY21" s="34">
        <v>0.0</v>
      </c>
      <c r="KZ21" s="73">
        <v>20709.0</v>
      </c>
      <c r="LA21" s="31">
        <f t="shared" si="152"/>
        <v>35902</v>
      </c>
      <c r="LB21" s="34">
        <v>18647.0</v>
      </c>
      <c r="LC21" s="34">
        <v>17255.0</v>
      </c>
      <c r="LD21" s="73">
        <v>0.0</v>
      </c>
      <c r="LE21" s="31">
        <f t="shared" si="153"/>
        <v>33866</v>
      </c>
      <c r="LF21" s="34">
        <v>15379.0</v>
      </c>
      <c r="LG21" s="34">
        <v>18487.0</v>
      </c>
      <c r="LH21" s="73">
        <v>0.0</v>
      </c>
      <c r="LI21" s="31">
        <f t="shared" si="154"/>
        <v>26865</v>
      </c>
      <c r="LJ21" s="34">
        <v>13782.0</v>
      </c>
      <c r="LK21" s="34">
        <v>13083.0</v>
      </c>
      <c r="LL21" s="73">
        <v>0.0</v>
      </c>
      <c r="LM21" s="31">
        <f t="shared" si="155"/>
        <v>18912</v>
      </c>
      <c r="LN21" s="34">
        <v>7616.0</v>
      </c>
      <c r="LO21" s="73">
        <v>11296.0</v>
      </c>
      <c r="LP21" s="31">
        <f t="shared" si="83"/>
        <v>7425</v>
      </c>
      <c r="LQ21" s="34">
        <v>3842.0</v>
      </c>
      <c r="LR21" s="34">
        <v>3583.0</v>
      </c>
      <c r="LS21" s="31">
        <f t="shared" si="156"/>
        <v>6337</v>
      </c>
      <c r="LT21" s="34">
        <v>3908.0</v>
      </c>
      <c r="LU21" s="34">
        <v>2429.0</v>
      </c>
      <c r="LV21" s="34">
        <v>0.0</v>
      </c>
      <c r="LW21" s="31">
        <f t="shared" si="157"/>
        <v>8687</v>
      </c>
      <c r="LX21" s="34">
        <v>4605.0</v>
      </c>
      <c r="LY21" s="73">
        <v>4082.0</v>
      </c>
      <c r="LZ21" s="14"/>
      <c r="MA21" s="40">
        <f t="shared" si="158"/>
        <v>-11.284898</v>
      </c>
      <c r="MB21" s="40">
        <f t="shared" si="159"/>
        <v>-10.71134493</v>
      </c>
      <c r="MC21" s="40">
        <f t="shared" si="160"/>
        <v>-13.14551845</v>
      </c>
      <c r="MD21" s="40">
        <f t="shared" si="161"/>
        <v>-6.086810008</v>
      </c>
      <c r="ME21" s="40">
        <f t="shared" si="162"/>
        <v>-4.208973971</v>
      </c>
      <c r="MF21" s="40">
        <f t="shared" si="163"/>
        <v>1.825574952</v>
      </c>
      <c r="MG21" s="40">
        <f t="shared" si="164"/>
        <v>-0.7897812013</v>
      </c>
      <c r="MH21" s="40">
        <f t="shared" si="165"/>
        <v>-1.289733653</v>
      </c>
      <c r="MI21" s="40">
        <f t="shared" si="166"/>
        <v>-2.249541419</v>
      </c>
      <c r="MJ21" s="40">
        <f t="shared" si="167"/>
        <v>2.494455453</v>
      </c>
      <c r="MK21" s="40">
        <f t="shared" si="168"/>
        <v>1.907289476</v>
      </c>
      <c r="ML21" s="40">
        <f t="shared" si="169"/>
        <v>-7.945482381</v>
      </c>
      <c r="MM21" s="40">
        <f t="shared" si="170"/>
        <v>4.997324299</v>
      </c>
      <c r="MN21" s="40">
        <f t="shared" si="171"/>
        <v>-18.27588691</v>
      </c>
      <c r="MO21" s="40">
        <f t="shared" si="172"/>
        <v>13.64698964</v>
      </c>
      <c r="MP21" s="40">
        <f t="shared" si="173"/>
        <v>0.3287511352</v>
      </c>
      <c r="MQ21" s="40">
        <f t="shared" si="174"/>
        <v>8.374036581</v>
      </c>
      <c r="MR21" s="40">
        <f t="shared" si="175"/>
        <v>12.86652073</v>
      </c>
      <c r="MS21" s="40">
        <f t="shared" si="176"/>
        <v>26.83104122</v>
      </c>
      <c r="MT21" s="40">
        <f t="shared" si="177"/>
        <v>30.90924941</v>
      </c>
      <c r="MU21" s="40">
        <f t="shared" si="178"/>
        <v>26.38150663</v>
      </c>
      <c r="MV21" s="40">
        <f t="shared" si="179"/>
        <v>33.82333294</v>
      </c>
      <c r="MW21" s="40">
        <f t="shared" si="180"/>
        <v>35.09245128</v>
      </c>
      <c r="MX21" s="40">
        <f t="shared" si="181"/>
        <v>44.28848148</v>
      </c>
      <c r="MY21" s="40">
        <f t="shared" si="182"/>
        <v>33.30973275</v>
      </c>
      <c r="MZ21" s="40">
        <f t="shared" si="183"/>
        <v>40.86758703</v>
      </c>
      <c r="NA21" s="40">
        <f t="shared" si="184"/>
        <v>29.73198059</v>
      </c>
      <c r="NB21" s="40">
        <f t="shared" si="185"/>
        <v>42.15388333</v>
      </c>
      <c r="NC21" s="40">
        <f t="shared" si="186"/>
        <v>50.17800066</v>
      </c>
      <c r="ND21" s="40">
        <f t="shared" si="187"/>
        <v>32.19164538</v>
      </c>
      <c r="NE21" s="40">
        <f t="shared" si="188"/>
        <v>29.99502134</v>
      </c>
      <c r="NF21" s="40">
        <f t="shared" si="189"/>
        <v>24.84159453</v>
      </c>
      <c r="NG21" s="40">
        <f t="shared" si="190"/>
        <v>23.06820565</v>
      </c>
      <c r="NH21" s="40">
        <f t="shared" si="191"/>
        <v>7.162157837</v>
      </c>
      <c r="NI21" s="40">
        <f t="shared" si="192"/>
        <v>12.5811298</v>
      </c>
      <c r="NJ21" s="40">
        <f t="shared" si="193"/>
        <v>-3.166483197</v>
      </c>
      <c r="NK21" s="40">
        <f t="shared" si="194"/>
        <v>0.2520655703</v>
      </c>
      <c r="NL21" s="40">
        <f t="shared" si="195"/>
        <v>23.35342666</v>
      </c>
      <c r="NM21" s="40" t="str">
        <f t="shared" si="196"/>
        <v>#DIV/0!</v>
      </c>
      <c r="NN21" s="40">
        <f t="shared" si="197"/>
        <v>57.32023199</v>
      </c>
      <c r="NO21" s="40">
        <f t="shared" si="198"/>
        <v>42.21502056</v>
      </c>
      <c r="NP21" s="40">
        <f t="shared" si="199"/>
        <v>-1.729479518</v>
      </c>
      <c r="NQ21" s="40">
        <f t="shared" si="200"/>
        <v>-1.919218954</v>
      </c>
      <c r="NR21" s="40">
        <f t="shared" si="201"/>
        <v>0.5544136585</v>
      </c>
      <c r="NS21" s="40">
        <f t="shared" si="202"/>
        <v>-6.695505974</v>
      </c>
      <c r="NT21" s="40">
        <f t="shared" si="203"/>
        <v>0.8752008554</v>
      </c>
      <c r="NU21" s="40">
        <f t="shared" si="204"/>
        <v>1.955936319</v>
      </c>
      <c r="NV21" s="40">
        <f t="shared" si="205"/>
        <v>-3.141149013</v>
      </c>
    </row>
    <row r="22">
      <c r="A22" s="77" t="s">
        <v>175</v>
      </c>
      <c r="B22" s="42">
        <f t="shared" si="3"/>
        <v>51.59679113</v>
      </c>
      <c r="C22" s="43">
        <f t="shared" si="4"/>
        <v>48.40320887</v>
      </c>
      <c r="D22" s="44" t="str">
        <f t="shared" si="84"/>
        <v>D+</v>
      </c>
      <c r="E22" s="45">
        <f t="shared" si="85"/>
        <v>0.4835703695</v>
      </c>
      <c r="F22" s="42">
        <f t="shared" si="5"/>
        <v>57.85992139</v>
      </c>
      <c r="G22" s="43">
        <f t="shared" si="6"/>
        <v>42.14007861</v>
      </c>
      <c r="H22" s="44" t="str">
        <f t="shared" si="86"/>
        <v>D+</v>
      </c>
      <c r="I22" s="45">
        <f t="shared" si="87"/>
        <v>5.895402076</v>
      </c>
      <c r="J22" s="42">
        <f t="shared" si="7"/>
        <v>58.82952498</v>
      </c>
      <c r="K22" s="43">
        <f t="shared" si="8"/>
        <v>41.17047502</v>
      </c>
      <c r="L22" s="44" t="str">
        <f t="shared" si="88"/>
        <v>D+</v>
      </c>
      <c r="M22" s="45">
        <f t="shared" si="89"/>
        <v>5.141180693</v>
      </c>
      <c r="N22" s="42">
        <f t="shared" si="9"/>
        <v>54.58301641</v>
      </c>
      <c r="O22" s="43">
        <f t="shared" si="10"/>
        <v>45.41698359</v>
      </c>
      <c r="P22" s="44" t="str">
        <f t="shared" si="90"/>
        <v>D+</v>
      </c>
      <c r="Q22" s="45">
        <f t="shared" si="91"/>
        <v>5.827147672</v>
      </c>
      <c r="R22" s="42">
        <f t="shared" si="11"/>
        <v>52.74784154</v>
      </c>
      <c r="S22" s="43">
        <f t="shared" si="12"/>
        <v>47.25215846</v>
      </c>
      <c r="T22" s="44" t="str">
        <f t="shared" si="92"/>
        <v>D+</v>
      </c>
      <c r="U22" s="45">
        <f t="shared" si="93"/>
        <v>2.478113536</v>
      </c>
      <c r="V22" s="42">
        <f t="shared" si="13"/>
        <v>62.66212042</v>
      </c>
      <c r="W22" s="43">
        <f t="shared" si="14"/>
        <v>37.33787958</v>
      </c>
      <c r="X22" s="44" t="str">
        <f t="shared" si="94"/>
        <v>D+</v>
      </c>
      <c r="Y22" s="45">
        <f t="shared" si="95"/>
        <v>7.926857097</v>
      </c>
      <c r="Z22" s="42">
        <f t="shared" si="15"/>
        <v>56.05587286</v>
      </c>
      <c r="AA22" s="43">
        <f t="shared" si="16"/>
        <v>43.94412714</v>
      </c>
      <c r="AB22" s="44" t="str">
        <f t="shared" si="96"/>
        <v>D+</v>
      </c>
      <c r="AC22" s="45">
        <f t="shared" si="97"/>
        <v>2.600953803</v>
      </c>
      <c r="AD22" s="42">
        <f t="shared" si="17"/>
        <v>44.2289813</v>
      </c>
      <c r="AE22" s="43">
        <f t="shared" si="18"/>
        <v>55.7710187</v>
      </c>
      <c r="AF22" s="44" t="str">
        <f t="shared" si="98"/>
        <v>R+</v>
      </c>
      <c r="AG22" s="45">
        <f t="shared" si="99"/>
        <v>1.869460033</v>
      </c>
      <c r="AH22" s="42">
        <f t="shared" si="19"/>
        <v>38.9308821</v>
      </c>
      <c r="AI22" s="43">
        <f t="shared" si="20"/>
        <v>61.0691179</v>
      </c>
      <c r="AJ22" s="44" t="str">
        <f t="shared" si="100"/>
        <v>R+</v>
      </c>
      <c r="AK22" s="45">
        <f t="shared" si="101"/>
        <v>1.899498157</v>
      </c>
      <c r="AL22" s="42">
        <f t="shared" si="21"/>
        <v>48.09051657</v>
      </c>
      <c r="AM22" s="43">
        <f t="shared" si="22"/>
        <v>51.90948343</v>
      </c>
      <c r="AN22" s="44" t="str">
        <f t="shared" si="102"/>
        <v>D+</v>
      </c>
      <c r="AO22" s="45">
        <f t="shared" si="103"/>
        <v>3.395858008</v>
      </c>
      <c r="AP22" s="42">
        <f t="shared" si="23"/>
        <v>49.5688211</v>
      </c>
      <c r="AQ22" s="43">
        <f t="shared" si="24"/>
        <v>50.4311789</v>
      </c>
      <c r="AR22" s="44" t="str">
        <f t="shared" si="104"/>
        <v>R+</v>
      </c>
      <c r="AS22" s="45">
        <f t="shared" si="105"/>
        <v>1.483464569</v>
      </c>
      <c r="AT22" s="42">
        <f t="shared" si="25"/>
        <v>38.50547427</v>
      </c>
      <c r="AU22" s="43">
        <f t="shared" si="26"/>
        <v>61.49452573</v>
      </c>
      <c r="AV22" s="44" t="str">
        <f t="shared" si="106"/>
        <v>D+</v>
      </c>
      <c r="AW22" s="45">
        <f t="shared" si="107"/>
        <v>0.2915841618</v>
      </c>
      <c r="AX22" s="42">
        <f t="shared" si="27"/>
        <v>68.84201961</v>
      </c>
      <c r="AY22" s="43">
        <f t="shared" si="28"/>
        <v>31.15798039</v>
      </c>
      <c r="AZ22" s="44" t="str">
        <f t="shared" si="108"/>
        <v>D+</v>
      </c>
      <c r="BA22" s="45">
        <f t="shared" si="109"/>
        <v>7.380701146</v>
      </c>
      <c r="BB22" s="42">
        <f t="shared" si="29"/>
        <v>42.9523884</v>
      </c>
      <c r="BC22" s="43">
        <f t="shared" si="30"/>
        <v>57.0476116</v>
      </c>
      <c r="BD22" s="44" t="str">
        <f t="shared" si="110"/>
        <v>R+</v>
      </c>
      <c r="BE22" s="45">
        <f t="shared" si="111"/>
        <v>7.214953037</v>
      </c>
      <c r="BF22" s="42">
        <f t="shared" si="327"/>
        <v>29.13456125</v>
      </c>
      <c r="BG22" s="43">
        <f t="shared" si="328"/>
        <v>70.86543875</v>
      </c>
      <c r="BH22" s="44" t="str">
        <f t="shared" si="329"/>
        <v>R+</v>
      </c>
      <c r="BI22" s="45">
        <f t="shared" si="330"/>
        <v>13.11378735</v>
      </c>
      <c r="BJ22" s="42">
        <f t="shared" si="331"/>
        <v>33.8325374</v>
      </c>
      <c r="BK22" s="43">
        <f t="shared" si="332"/>
        <v>66.1674626</v>
      </c>
      <c r="BL22" s="44" t="str">
        <f t="shared" si="333"/>
        <v>R+</v>
      </c>
      <c r="BM22" s="45">
        <f t="shared" si="334"/>
        <v>10.71557366</v>
      </c>
      <c r="BN22" s="42">
        <f t="shared" si="335"/>
        <v>47.50004222</v>
      </c>
      <c r="BO22" s="43">
        <f t="shared" si="336"/>
        <v>52.49995778</v>
      </c>
      <c r="BP22" s="44" t="str">
        <f t="shared" si="337"/>
        <v>R+</v>
      </c>
      <c r="BQ22" s="45">
        <f t="shared" si="338"/>
        <v>6.273759189</v>
      </c>
      <c r="BR22" s="42">
        <f t="shared" si="339"/>
        <v>48.83390704</v>
      </c>
      <c r="BS22" s="43">
        <f t="shared" si="340"/>
        <v>51.16609296</v>
      </c>
      <c r="BT22" s="44" t="str">
        <f t="shared" si="341"/>
        <v>R+</v>
      </c>
      <c r="BU22" s="45">
        <f t="shared" si="342"/>
        <v>6.165918581</v>
      </c>
      <c r="BV22" s="42">
        <f t="shared" si="343"/>
        <v>42.80211143</v>
      </c>
      <c r="BW22" s="43">
        <f t="shared" si="344"/>
        <v>57.19788857</v>
      </c>
      <c r="BX22" s="44" t="str">
        <f t="shared" si="345"/>
        <v>R+</v>
      </c>
      <c r="BY22" s="45">
        <f t="shared" si="346"/>
        <v>19.65694187</v>
      </c>
      <c r="BZ22" s="42">
        <f t="shared" si="347"/>
        <v>43.6177412</v>
      </c>
      <c r="CA22" s="43">
        <f t="shared" si="348"/>
        <v>56.3822588</v>
      </c>
      <c r="CB22" s="44" t="str">
        <f t="shared" si="349"/>
        <v>R+</v>
      </c>
      <c r="CC22" s="45">
        <f t="shared" si="350"/>
        <v>15.53133062</v>
      </c>
      <c r="CD22" s="42">
        <f t="shared" si="351"/>
        <v>31.09091466</v>
      </c>
      <c r="CE22" s="43">
        <f t="shared" si="352"/>
        <v>68.90908534</v>
      </c>
      <c r="CF22" s="44" t="str">
        <f t="shared" si="353"/>
        <v>R+</v>
      </c>
      <c r="CG22" s="45">
        <f t="shared" si="354"/>
        <v>10.11114556</v>
      </c>
      <c r="CH22" s="42">
        <f t="shared" si="355"/>
        <v>30.18749104</v>
      </c>
      <c r="CI22" s="43">
        <f t="shared" si="356"/>
        <v>69.81250896</v>
      </c>
      <c r="CJ22" s="44" t="str">
        <f t="shared" si="357"/>
        <v>R+</v>
      </c>
      <c r="CK22" s="45">
        <f t="shared" si="358"/>
        <v>5.930892062</v>
      </c>
      <c r="CL22" s="42">
        <f t="shared" si="359"/>
        <v>47.95006777</v>
      </c>
      <c r="CM22" s="43">
        <f t="shared" si="360"/>
        <v>52.04993223</v>
      </c>
      <c r="CN22" s="44" t="str">
        <f t="shared" si="361"/>
        <v>R+</v>
      </c>
      <c r="CO22" s="45">
        <f t="shared" si="362"/>
        <v>3.693434945</v>
      </c>
      <c r="CP22" s="42">
        <f t="shared" si="363"/>
        <v>34.57661881</v>
      </c>
      <c r="CQ22" s="43">
        <f t="shared" si="364"/>
        <v>65.42338119</v>
      </c>
      <c r="CR22" s="44" t="str">
        <f t="shared" si="365"/>
        <v>R+</v>
      </c>
      <c r="CS22" s="45">
        <f t="shared" si="366"/>
        <v>10.91806527</v>
      </c>
      <c r="CT22" s="42">
        <f t="shared" si="367"/>
        <v>29.69894922</v>
      </c>
      <c r="CU22" s="43">
        <f t="shared" si="368"/>
        <v>70.30105078</v>
      </c>
      <c r="CV22" s="44" t="str">
        <f t="shared" si="369"/>
        <v>R+</v>
      </c>
      <c r="CW22" s="45">
        <f t="shared" si="370"/>
        <v>10.28614803</v>
      </c>
      <c r="CX22" s="42">
        <f t="shared" si="371"/>
        <v>36.01737191</v>
      </c>
      <c r="CY22" s="43">
        <f t="shared" si="372"/>
        <v>63.98262809</v>
      </c>
      <c r="CZ22" s="44" t="str">
        <f t="shared" si="373"/>
        <v>R+</v>
      </c>
      <c r="DA22" s="45">
        <f t="shared" si="374"/>
        <v>10.82841901</v>
      </c>
      <c r="DB22" s="42">
        <f t="shared" si="375"/>
        <v>30.07826768</v>
      </c>
      <c r="DC22" s="43">
        <f t="shared" si="376"/>
        <v>69.92173232</v>
      </c>
      <c r="DD22" s="44" t="str">
        <f t="shared" si="377"/>
        <v>R+</v>
      </c>
      <c r="DE22" s="45">
        <f t="shared" si="378"/>
        <v>17.71468018</v>
      </c>
      <c r="DF22" s="42">
        <f t="shared" si="379"/>
        <v>40.63702678</v>
      </c>
      <c r="DG22" s="43">
        <f t="shared" si="380"/>
        <v>59.36297322</v>
      </c>
      <c r="DH22" s="44" t="str">
        <f t="shared" si="381"/>
        <v>R+</v>
      </c>
      <c r="DI22" s="45">
        <f t="shared" si="382"/>
        <v>9.793367302</v>
      </c>
      <c r="DJ22" s="42">
        <f t="shared" si="383"/>
        <v>41.93374608</v>
      </c>
      <c r="DK22" s="43">
        <f t="shared" si="384"/>
        <v>58.06625392</v>
      </c>
      <c r="DL22" s="44" t="str">
        <f t="shared" si="385"/>
        <v>R+</v>
      </c>
      <c r="DM22" s="45">
        <f t="shared" si="386"/>
        <v>8.360884619</v>
      </c>
      <c r="DN22" s="42">
        <f t="shared" si="387"/>
        <v>46.82579005</v>
      </c>
      <c r="DO22" s="43">
        <f t="shared" si="388"/>
        <v>53.17420995</v>
      </c>
      <c r="DP22" s="44" t="str">
        <f t="shared" si="389"/>
        <v>R+</v>
      </c>
      <c r="DQ22" s="45">
        <f t="shared" si="390"/>
        <v>3.12324117</v>
      </c>
      <c r="DR22" s="42">
        <f t="shared" si="391"/>
        <v>42.95154754</v>
      </c>
      <c r="DS22" s="43">
        <f t="shared" si="392"/>
        <v>57.04845246</v>
      </c>
      <c r="DT22" s="44" t="str">
        <f t="shared" si="393"/>
        <v>R+</v>
      </c>
      <c r="DU22" s="45">
        <f t="shared" si="394"/>
        <v>8.566704587</v>
      </c>
      <c r="DV22" s="42">
        <f t="shared" si="395"/>
        <v>32.14321222</v>
      </c>
      <c r="DW22" s="43">
        <f t="shared" si="396"/>
        <v>67.85678778</v>
      </c>
      <c r="DX22" s="44" t="str">
        <f t="shared" si="397"/>
        <v>R+</v>
      </c>
      <c r="DY22" s="45">
        <f t="shared" si="398"/>
        <v>11.9190541</v>
      </c>
      <c r="DZ22" s="42">
        <f t="shared" si="399"/>
        <v>37.5878614</v>
      </c>
      <c r="EA22" s="43">
        <f t="shared" si="400"/>
        <v>62.4121386</v>
      </c>
      <c r="EB22" s="44" t="str">
        <f t="shared" si="401"/>
        <v>R+</v>
      </c>
      <c r="EC22" s="45">
        <f t="shared" si="402"/>
        <v>9.749005183</v>
      </c>
      <c r="ED22" s="42">
        <f t="shared" ref="ED22:ED26" si="463">100*KP22/KO22</f>
        <v>40.93486764</v>
      </c>
      <c r="EE22" s="43">
        <f t="shared" ref="EE22:EE26" si="464">100*KQ22/KO22</f>
        <v>59.06513236</v>
      </c>
      <c r="EF22" s="44" t="str">
        <f t="shared" ref="EF22:EF26" si="465">IF(NM22&gt;0,"D+","R+")</f>
        <v>R+</v>
      </c>
      <c r="EG22" s="45">
        <f t="shared" ref="EG22:EG26" si="466">ABS(NM22)</f>
        <v>4.02361944</v>
      </c>
      <c r="EH22" s="42">
        <f t="shared" si="435"/>
        <v>56.113119</v>
      </c>
      <c r="EI22" s="43">
        <f t="shared" si="436"/>
        <v>43.886881</v>
      </c>
      <c r="EJ22" s="50" t="str">
        <f t="shared" si="437"/>
        <v>D+</v>
      </c>
      <c r="EK22" s="45">
        <f t="shared" si="438"/>
        <v>2.445028819</v>
      </c>
      <c r="EL22" s="42">
        <f t="shared" si="439"/>
        <v>53.26098479</v>
      </c>
      <c r="EM22" s="43">
        <f t="shared" si="440"/>
        <v>46.73901521</v>
      </c>
      <c r="EN22" s="50" t="str">
        <f t="shared" si="441"/>
        <v>D+</v>
      </c>
      <c r="EO22" s="45">
        <f t="shared" si="442"/>
        <v>5.93043884</v>
      </c>
      <c r="EP22" s="42">
        <f t="shared" si="443"/>
        <v>57.07954106</v>
      </c>
      <c r="EQ22" s="43">
        <f t="shared" si="444"/>
        <v>42.92045894</v>
      </c>
      <c r="ER22" s="50" t="str">
        <f t="shared" si="445"/>
        <v>D+</v>
      </c>
      <c r="ES22" s="45">
        <f t="shared" si="446"/>
        <v>6.333005525</v>
      </c>
      <c r="ET22" s="42">
        <f t="shared" si="447"/>
        <v>49.77263421</v>
      </c>
      <c r="EU22" s="43">
        <f t="shared" si="448"/>
        <v>50.22736579</v>
      </c>
      <c r="EV22" s="50" t="str">
        <f t="shared" si="449"/>
        <v>D+</v>
      </c>
      <c r="EW22" s="45">
        <f t="shared" si="450"/>
        <v>2.806400656</v>
      </c>
      <c r="EX22" s="42">
        <f t="shared" si="451"/>
        <v>60.65961518</v>
      </c>
      <c r="EY22" s="43">
        <f t="shared" si="452"/>
        <v>39.34038482</v>
      </c>
      <c r="EZ22" s="50" t="str">
        <f t="shared" si="453"/>
        <v>D+</v>
      </c>
      <c r="FA22" s="45">
        <f t="shared" si="454"/>
        <v>9.790708291</v>
      </c>
      <c r="FB22" s="42">
        <f t="shared" si="455"/>
        <v>55.42090068</v>
      </c>
      <c r="FC22" s="43">
        <f t="shared" si="456"/>
        <v>44.57909932</v>
      </c>
      <c r="FD22" s="43">
        <f>100*LV22/LS22</f>
        <v>1.376633121</v>
      </c>
      <c r="FE22" s="44" t="str">
        <f t="shared" si="457"/>
        <v>R+</v>
      </c>
      <c r="FF22" s="45">
        <f t="shared" si="458"/>
        <v>4.292722726</v>
      </c>
      <c r="FG22" s="42">
        <f t="shared" si="459"/>
        <v>40.13544669</v>
      </c>
      <c r="FH22" s="43">
        <f t="shared" si="460"/>
        <v>59.86455331</v>
      </c>
      <c r="FI22" s="44" t="str">
        <f t="shared" si="461"/>
        <v>R+</v>
      </c>
      <c r="FJ22" s="45">
        <f t="shared" si="462"/>
        <v>16.01594752</v>
      </c>
      <c r="FK22" s="14"/>
      <c r="FL22" s="31">
        <f t="shared" si="112"/>
        <v>693328</v>
      </c>
      <c r="FM22" s="71">
        <v>357735.0</v>
      </c>
      <c r="FN22" s="72">
        <v>335593.0</v>
      </c>
      <c r="FO22" s="31">
        <f t="shared" si="113"/>
        <v>693582</v>
      </c>
      <c r="FP22" s="34">
        <v>401306.0</v>
      </c>
      <c r="FQ22" s="73">
        <v>292276.0</v>
      </c>
      <c r="FR22" s="31">
        <f t="shared" si="114"/>
        <v>717196</v>
      </c>
      <c r="FS22" s="34">
        <v>421923.0</v>
      </c>
      <c r="FT22" s="73">
        <v>295273.0</v>
      </c>
      <c r="FU22" s="31">
        <f t="shared" si="115"/>
        <v>727043</v>
      </c>
      <c r="FV22" s="34">
        <v>396842.0</v>
      </c>
      <c r="FW22" s="73">
        <v>330201.0</v>
      </c>
      <c r="FX22" s="31">
        <f t="shared" si="116"/>
        <v>606567</v>
      </c>
      <c r="FY22" s="34">
        <v>319951.0</v>
      </c>
      <c r="FZ22" s="34">
        <v>286616.0</v>
      </c>
      <c r="GA22" s="73">
        <v>37127.0</v>
      </c>
      <c r="GB22" s="31">
        <f t="shared" si="117"/>
        <v>499166</v>
      </c>
      <c r="GC22" s="34">
        <v>312788.0</v>
      </c>
      <c r="GD22" s="34">
        <v>186378.0</v>
      </c>
      <c r="GE22" s="73">
        <v>85970.0</v>
      </c>
      <c r="GF22" s="31">
        <f t="shared" si="118"/>
        <v>469924</v>
      </c>
      <c r="GG22" s="34">
        <v>263420.0</v>
      </c>
      <c r="GH22" s="34">
        <v>206504.0</v>
      </c>
      <c r="GI22" s="73">
        <v>206820.0</v>
      </c>
      <c r="GJ22" s="31">
        <f t="shared" si="119"/>
        <v>550700</v>
      </c>
      <c r="GK22" s="34">
        <v>243569.0</v>
      </c>
      <c r="GL22" s="73">
        <v>307131.0</v>
      </c>
      <c r="GM22" s="31">
        <f t="shared" si="120"/>
        <v>551015</v>
      </c>
      <c r="GN22" s="34">
        <v>214515.0</v>
      </c>
      <c r="GO22" s="73">
        <v>336500.0</v>
      </c>
      <c r="GP22" s="31">
        <f t="shared" si="121"/>
        <v>459496</v>
      </c>
      <c r="GQ22" s="34">
        <v>220974.0</v>
      </c>
      <c r="GR22" s="34">
        <v>238522.0</v>
      </c>
      <c r="GS22" s="73">
        <v>53327.0</v>
      </c>
      <c r="GT22" s="31">
        <f t="shared" si="122"/>
        <v>468599</v>
      </c>
      <c r="GU22" s="34">
        <v>232279.0</v>
      </c>
      <c r="GV22" s="73">
        <v>236320.0</v>
      </c>
      <c r="GW22" s="31">
        <f t="shared" si="123"/>
        <v>417042</v>
      </c>
      <c r="GX22" s="34">
        <v>160584.0</v>
      </c>
      <c r="GY22" s="73">
        <v>256458.0</v>
      </c>
      <c r="GZ22" s="31">
        <f t="shared" si="124"/>
        <v>386566</v>
      </c>
      <c r="HA22" s="34">
        <v>217312.0</v>
      </c>
      <c r="HB22" s="34">
        <v>169254.0</v>
      </c>
      <c r="HC22" s="73">
        <v>6370.0</v>
      </c>
      <c r="HD22" s="31">
        <f t="shared" si="125"/>
        <v>380965</v>
      </c>
      <c r="HE22" s="34">
        <v>262264.0</v>
      </c>
      <c r="HF22" s="73">
        <v>118701.0</v>
      </c>
      <c r="HG22" s="31">
        <f t="shared" si="126"/>
        <v>421767</v>
      </c>
      <c r="HH22" s="34">
        <v>181159.0</v>
      </c>
      <c r="HI22" s="34">
        <v>240608.0</v>
      </c>
      <c r="HJ22" s="73">
        <v>6.0</v>
      </c>
      <c r="HK22" s="31">
        <f t="shared" si="127"/>
        <v>351706</v>
      </c>
      <c r="HL22" s="34">
        <v>102468.0</v>
      </c>
      <c r="HM22" s="34">
        <v>249238.0</v>
      </c>
      <c r="HN22" s="73">
        <v>0.0</v>
      </c>
      <c r="HO22" s="31">
        <f t="shared" si="128"/>
        <v>351159</v>
      </c>
      <c r="HP22" s="34">
        <v>118806.0</v>
      </c>
      <c r="HQ22" s="73">
        <v>232353.0</v>
      </c>
      <c r="HR22" s="31">
        <f t="shared" si="206"/>
        <v>262150</v>
      </c>
      <c r="HS22" s="34">
        <v>111916.0</v>
      </c>
      <c r="HT22" s="34">
        <v>150234.0</v>
      </c>
      <c r="HU22" s="34">
        <v>0.0</v>
      </c>
      <c r="HV22" s="73">
        <v>1884.0</v>
      </c>
      <c r="HW22" s="31">
        <f t="shared" si="129"/>
        <v>296065</v>
      </c>
      <c r="HX22" s="34">
        <v>140631.0</v>
      </c>
      <c r="HY22" s="73">
        <v>155434.0</v>
      </c>
      <c r="HZ22" s="31">
        <f t="shared" si="130"/>
        <v>320429</v>
      </c>
      <c r="IA22" s="34">
        <v>156478.0</v>
      </c>
      <c r="IB22" s="73">
        <v>163951.0</v>
      </c>
      <c r="IC22" s="31">
        <f t="shared" si="131"/>
        <v>295156</v>
      </c>
      <c r="ID22" s="34">
        <v>126333.0</v>
      </c>
      <c r="IE22" s="73">
        <v>168823.0</v>
      </c>
      <c r="IF22" s="31">
        <f t="shared" si="132"/>
        <v>295538</v>
      </c>
      <c r="IG22" s="34">
        <v>128907.0</v>
      </c>
      <c r="IH22" s="34">
        <v>166631.0</v>
      </c>
      <c r="II22" s="73">
        <v>2489.0</v>
      </c>
      <c r="IJ22" s="31">
        <f t="shared" si="133"/>
        <v>261102</v>
      </c>
      <c r="IK22" s="34">
        <v>81179.0</v>
      </c>
      <c r="IL22" s="73">
        <v>179923.0</v>
      </c>
      <c r="IM22" s="31">
        <f t="shared" si="134"/>
        <v>180404</v>
      </c>
      <c r="IN22" s="34">
        <v>41964.0</v>
      </c>
      <c r="IO22" s="34">
        <v>138440.0</v>
      </c>
      <c r="IP22" s="73">
        <v>11382.0</v>
      </c>
      <c r="IQ22" s="31">
        <f t="shared" si="135"/>
        <v>195316</v>
      </c>
      <c r="IR22" s="34">
        <v>58961.0</v>
      </c>
      <c r="IS22" s="34">
        <v>136355.0</v>
      </c>
      <c r="IT22" s="73">
        <v>2214.0</v>
      </c>
      <c r="IU22" s="31">
        <f t="shared" si="136"/>
        <v>133541</v>
      </c>
      <c r="IV22" s="34">
        <v>64033.0</v>
      </c>
      <c r="IW22" s="34">
        <v>69508.0</v>
      </c>
      <c r="IX22" s="73">
        <v>2177.0</v>
      </c>
      <c r="IY22" s="31">
        <f t="shared" si="137"/>
        <v>77658</v>
      </c>
      <c r="IZ22" s="34">
        <v>51113.0</v>
      </c>
      <c r="JA22" s="34">
        <v>26545.0</v>
      </c>
      <c r="JB22" s="34">
        <v>48495.0</v>
      </c>
      <c r="JC22" s="73">
        <v>2541.0</v>
      </c>
      <c r="JD22" s="31">
        <f t="shared" si="138"/>
        <v>102390</v>
      </c>
      <c r="JE22" s="34">
        <v>35403.0</v>
      </c>
      <c r="JF22" s="34">
        <v>66987.0</v>
      </c>
      <c r="JG22" s="73">
        <v>1758.0</v>
      </c>
      <c r="JH22" s="31">
        <f t="shared" si="139"/>
        <v>93074</v>
      </c>
      <c r="JI22" s="34">
        <v>27642.0</v>
      </c>
      <c r="JJ22" s="34">
        <v>65432.0</v>
      </c>
      <c r="JK22" s="73">
        <v>2102.0</v>
      </c>
      <c r="JL22" s="31">
        <f t="shared" si="140"/>
        <v>102234</v>
      </c>
      <c r="JM22" s="34">
        <v>36822.0</v>
      </c>
      <c r="JN22" s="73">
        <v>65412.0</v>
      </c>
      <c r="JO22" s="31">
        <f t="shared" si="141"/>
        <v>114990</v>
      </c>
      <c r="JP22" s="34">
        <v>34587.0</v>
      </c>
      <c r="JQ22" s="73">
        <v>80403.0</v>
      </c>
      <c r="JR22" s="31">
        <f t="shared" si="142"/>
        <v>110985</v>
      </c>
      <c r="JS22" s="34">
        <v>48049.0</v>
      </c>
      <c r="JT22" s="34">
        <v>62936.0</v>
      </c>
      <c r="JU22" s="73">
        <v>2396.0</v>
      </c>
      <c r="JV22" s="31">
        <f t="shared" si="143"/>
        <v>124202</v>
      </c>
      <c r="JW22" s="34">
        <v>50472.0</v>
      </c>
      <c r="JX22" s="73">
        <v>73730.0</v>
      </c>
      <c r="JY22" s="31">
        <f t="shared" si="144"/>
        <v>124370</v>
      </c>
      <c r="JZ22" s="34">
        <v>52153.0</v>
      </c>
      <c r="KA22" s="73">
        <v>72217.0</v>
      </c>
      <c r="KB22" s="31">
        <f t="shared" si="145"/>
        <v>139263</v>
      </c>
      <c r="KC22" s="34">
        <v>65211.0</v>
      </c>
      <c r="KD22" s="34">
        <v>74052.0</v>
      </c>
      <c r="KE22" s="73">
        <v>4409.0</v>
      </c>
      <c r="KF22" s="31">
        <f t="shared" si="146"/>
        <v>116217</v>
      </c>
      <c r="KG22" s="34">
        <v>49917.0</v>
      </c>
      <c r="KH22" s="73">
        <v>66300.0</v>
      </c>
      <c r="KI22" s="31">
        <f t="shared" si="147"/>
        <v>90523</v>
      </c>
      <c r="KJ22" s="34">
        <v>29097.0</v>
      </c>
      <c r="KK22" s="73">
        <v>61426.0</v>
      </c>
      <c r="KL22" s="31">
        <f t="shared" si="148"/>
        <v>112962</v>
      </c>
      <c r="KM22" s="34">
        <v>42460.0</v>
      </c>
      <c r="KN22" s="73">
        <v>70502.0</v>
      </c>
      <c r="KO22" s="31">
        <f t="shared" si="149"/>
        <v>114797</v>
      </c>
      <c r="KP22" s="34">
        <v>46992.0</v>
      </c>
      <c r="KQ22" s="73">
        <v>67805.0</v>
      </c>
      <c r="KR22" s="31">
        <f t="shared" si="150"/>
        <v>92504</v>
      </c>
      <c r="KS22" s="34">
        <v>29693.0</v>
      </c>
      <c r="KT22" s="34">
        <v>62811.0</v>
      </c>
      <c r="KU22" s="34">
        <v>6368.0</v>
      </c>
      <c r="KV22" s="73">
        <v>2046.0</v>
      </c>
      <c r="KW22" s="31">
        <f t="shared" si="151"/>
        <v>106419</v>
      </c>
      <c r="KX22" s="34">
        <v>39140.0</v>
      </c>
      <c r="KY22" s="34">
        <v>67279.0</v>
      </c>
      <c r="KZ22" s="73">
        <v>3270.0</v>
      </c>
      <c r="LA22" s="31">
        <f t="shared" si="152"/>
        <v>74152</v>
      </c>
      <c r="LB22" s="34">
        <v>41609.0</v>
      </c>
      <c r="LC22" s="34">
        <v>32543.0</v>
      </c>
      <c r="LD22" s="73">
        <v>8030.0</v>
      </c>
      <c r="LE22" s="31">
        <f t="shared" si="153"/>
        <v>75468</v>
      </c>
      <c r="LF22" s="34">
        <v>40195.0</v>
      </c>
      <c r="LG22" s="34">
        <v>35273.0</v>
      </c>
      <c r="LH22" s="73">
        <v>12157.0</v>
      </c>
      <c r="LI22" s="31">
        <f t="shared" si="154"/>
        <v>80097</v>
      </c>
      <c r="LJ22" s="34">
        <v>45719.0</v>
      </c>
      <c r="LK22" s="34">
        <v>34378.0</v>
      </c>
      <c r="LL22" s="73">
        <v>4836.0</v>
      </c>
      <c r="LM22" s="31">
        <f t="shared" si="155"/>
        <v>92802</v>
      </c>
      <c r="LN22" s="34">
        <v>46190.0</v>
      </c>
      <c r="LO22" s="73">
        <v>46612.0</v>
      </c>
      <c r="LP22" s="31">
        <f t="shared" si="83"/>
        <v>37628</v>
      </c>
      <c r="LQ22" s="34">
        <v>22825.0</v>
      </c>
      <c r="LR22" s="34">
        <v>14803.0</v>
      </c>
      <c r="LS22" s="31">
        <f t="shared" si="156"/>
        <v>61309</v>
      </c>
      <c r="LT22" s="34">
        <v>33978.0</v>
      </c>
      <c r="LU22" s="34">
        <v>27331.0</v>
      </c>
      <c r="LV22" s="34">
        <v>844.0</v>
      </c>
      <c r="LW22" s="31">
        <f t="shared" si="157"/>
        <v>34700</v>
      </c>
      <c r="LX22" s="34">
        <v>13927.0</v>
      </c>
      <c r="LY22" s="73">
        <v>20773.0</v>
      </c>
      <c r="LZ22" s="14"/>
      <c r="MA22" s="40">
        <f t="shared" si="158"/>
        <v>0.4835703695</v>
      </c>
      <c r="MB22" s="40">
        <f t="shared" si="159"/>
        <v>5.895402076</v>
      </c>
      <c r="MC22" s="40">
        <f t="shared" si="160"/>
        <v>5.141180693</v>
      </c>
      <c r="MD22" s="40">
        <f t="shared" si="161"/>
        <v>5.827147672</v>
      </c>
      <c r="ME22" s="40">
        <f t="shared" si="162"/>
        <v>2.478113536</v>
      </c>
      <c r="MF22" s="40">
        <f t="shared" si="163"/>
        <v>7.926857097</v>
      </c>
      <c r="MG22" s="40">
        <f t="shared" si="164"/>
        <v>2.600953803</v>
      </c>
      <c r="MH22" s="40">
        <f t="shared" si="165"/>
        <v>-1.869460033</v>
      </c>
      <c r="MI22" s="40">
        <f t="shared" si="166"/>
        <v>-1.899498157</v>
      </c>
      <c r="MJ22" s="40">
        <f t="shared" si="167"/>
        <v>3.395858008</v>
      </c>
      <c r="MK22" s="40">
        <f t="shared" si="168"/>
        <v>-1.483464569</v>
      </c>
      <c r="ML22" s="40">
        <f t="shared" si="169"/>
        <v>0.2915841618</v>
      </c>
      <c r="MM22" s="40">
        <f t="shared" si="170"/>
        <v>6.621961215</v>
      </c>
      <c r="MN22" s="40">
        <f t="shared" si="171"/>
        <v>7.380701146</v>
      </c>
      <c r="MO22" s="40">
        <f t="shared" si="172"/>
        <v>-7.214953037</v>
      </c>
      <c r="MP22" s="40">
        <f t="shared" si="173"/>
        <v>-13.11378735</v>
      </c>
      <c r="MQ22" s="40">
        <f t="shared" si="174"/>
        <v>-10.71557366</v>
      </c>
      <c r="MR22" s="40">
        <f t="shared" si="175"/>
        <v>-9.67794199</v>
      </c>
      <c r="MS22" s="40">
        <f t="shared" si="176"/>
        <v>-6.273759189</v>
      </c>
      <c r="MT22" s="40">
        <f t="shared" si="177"/>
        <v>-6.165918581</v>
      </c>
      <c r="MU22" s="40">
        <f t="shared" si="178"/>
        <v>-19.65694187</v>
      </c>
      <c r="MV22" s="40">
        <f t="shared" si="179"/>
        <v>-15.53133062</v>
      </c>
      <c r="MW22" s="40">
        <f t="shared" si="180"/>
        <v>-10.11114556</v>
      </c>
      <c r="MX22" s="40">
        <f t="shared" si="181"/>
        <v>-11.52375125</v>
      </c>
      <c r="MY22" s="40">
        <f t="shared" si="182"/>
        <v>-5.930892062</v>
      </c>
      <c r="MZ22" s="40">
        <f t="shared" si="183"/>
        <v>-3.693434945</v>
      </c>
      <c r="NA22" s="40">
        <f t="shared" si="184"/>
        <v>1.473954313</v>
      </c>
      <c r="NB22" s="40">
        <f t="shared" si="185"/>
        <v>-10.91806527</v>
      </c>
      <c r="NC22" s="40">
        <f t="shared" si="186"/>
        <v>-10.28614803</v>
      </c>
      <c r="ND22" s="40">
        <f t="shared" si="187"/>
        <v>-10.82841901</v>
      </c>
      <c r="NE22" s="40">
        <f t="shared" si="188"/>
        <v>-17.71468018</v>
      </c>
      <c r="NF22" s="40">
        <f t="shared" si="189"/>
        <v>-8.396428249</v>
      </c>
      <c r="NG22" s="40">
        <f t="shared" si="190"/>
        <v>-9.793367302</v>
      </c>
      <c r="NH22" s="40">
        <f t="shared" si="191"/>
        <v>-8.360884619</v>
      </c>
      <c r="NI22" s="40">
        <f t="shared" si="192"/>
        <v>-3.12324117</v>
      </c>
      <c r="NJ22" s="40">
        <f t="shared" si="193"/>
        <v>-8.566704587</v>
      </c>
      <c r="NK22" s="40">
        <f t="shared" si="194"/>
        <v>-11.9190541</v>
      </c>
      <c r="NL22" s="40">
        <f t="shared" si="195"/>
        <v>-9.749005183</v>
      </c>
      <c r="NM22" s="40">
        <f t="shared" si="196"/>
        <v>-4.02361944</v>
      </c>
      <c r="NN22" s="40">
        <f t="shared" si="197"/>
        <v>-10.58061554</v>
      </c>
      <c r="NO22" s="40">
        <f t="shared" si="198"/>
        <v>-21.00583286</v>
      </c>
      <c r="NP22" s="40">
        <f t="shared" si="199"/>
        <v>2.445028819</v>
      </c>
      <c r="NQ22" s="40">
        <f t="shared" si="200"/>
        <v>5.93043884</v>
      </c>
      <c r="NR22" s="40">
        <f t="shared" si="201"/>
        <v>6.333005525</v>
      </c>
      <c r="NS22" s="40">
        <f t="shared" si="202"/>
        <v>2.806400656</v>
      </c>
      <c r="NT22" s="40">
        <f t="shared" si="203"/>
        <v>9.790708291</v>
      </c>
      <c r="NU22" s="40">
        <f t="shared" si="204"/>
        <v>-4.292722726</v>
      </c>
      <c r="NV22" s="40">
        <f t="shared" si="205"/>
        <v>-16.01594752</v>
      </c>
    </row>
    <row r="23">
      <c r="A23" s="77" t="s">
        <v>176</v>
      </c>
      <c r="B23" s="42">
        <f t="shared" si="3"/>
        <v>64.01624968</v>
      </c>
      <c r="C23" s="43">
        <f t="shared" si="4"/>
        <v>35.98375032</v>
      </c>
      <c r="D23" s="44" t="str">
        <f t="shared" si="84"/>
        <v>D+</v>
      </c>
      <c r="E23" s="45">
        <f t="shared" si="85"/>
        <v>12.90302893</v>
      </c>
      <c r="F23" s="42">
        <f t="shared" si="5"/>
        <v>63.32172579</v>
      </c>
      <c r="G23" s="43">
        <f t="shared" si="6"/>
        <v>36.67827421</v>
      </c>
      <c r="H23" s="44" t="str">
        <f t="shared" si="86"/>
        <v>D+</v>
      </c>
      <c r="I23" s="45">
        <f t="shared" si="87"/>
        <v>11.35720647</v>
      </c>
      <c r="J23" s="42">
        <f t="shared" si="7"/>
        <v>62.93008729</v>
      </c>
      <c r="K23" s="43">
        <f t="shared" si="8"/>
        <v>37.06991271</v>
      </c>
      <c r="L23" s="44" t="str">
        <f t="shared" si="88"/>
        <v>D+</v>
      </c>
      <c r="M23" s="45">
        <f t="shared" si="89"/>
        <v>9.241743002</v>
      </c>
      <c r="N23" s="42">
        <f t="shared" si="9"/>
        <v>56.56558421</v>
      </c>
      <c r="O23" s="43">
        <f t="shared" si="10"/>
        <v>43.43441579</v>
      </c>
      <c r="P23" s="44" t="str">
        <f t="shared" si="90"/>
        <v>D+</v>
      </c>
      <c r="Q23" s="45">
        <f t="shared" si="91"/>
        <v>7.809715469</v>
      </c>
      <c r="R23" s="42">
        <f t="shared" si="11"/>
        <v>58.4708246</v>
      </c>
      <c r="S23" s="43">
        <f t="shared" si="12"/>
        <v>41.5291754</v>
      </c>
      <c r="T23" s="44" t="str">
        <f t="shared" si="92"/>
        <v>D+</v>
      </c>
      <c r="U23" s="45">
        <f t="shared" si="93"/>
        <v>8.201096596</v>
      </c>
      <c r="V23" s="42">
        <f t="shared" si="13"/>
        <v>58.63842349</v>
      </c>
      <c r="W23" s="43">
        <f t="shared" si="14"/>
        <v>41.36157651</v>
      </c>
      <c r="X23" s="44" t="str">
        <f t="shared" si="94"/>
        <v>D+</v>
      </c>
      <c r="Y23" s="45">
        <f t="shared" si="95"/>
        <v>3.903160166</v>
      </c>
      <c r="Z23" s="42">
        <f t="shared" si="15"/>
        <v>58.29990004</v>
      </c>
      <c r="AA23" s="43">
        <f t="shared" si="16"/>
        <v>41.70009996</v>
      </c>
      <c r="AB23" s="44" t="str">
        <f t="shared" si="96"/>
        <v>D+</v>
      </c>
      <c r="AC23" s="45">
        <f t="shared" si="97"/>
        <v>4.844980978</v>
      </c>
      <c r="AD23" s="42">
        <f t="shared" si="17"/>
        <v>48.53556977</v>
      </c>
      <c r="AE23" s="43">
        <f t="shared" si="18"/>
        <v>51.46443023</v>
      </c>
      <c r="AF23" s="44" t="str">
        <f t="shared" si="98"/>
        <v>D+</v>
      </c>
      <c r="AG23" s="45">
        <f t="shared" si="99"/>
        <v>2.437128439</v>
      </c>
      <c r="AH23" s="42">
        <f t="shared" si="19"/>
        <v>47.24247281</v>
      </c>
      <c r="AI23" s="43">
        <f t="shared" si="20"/>
        <v>52.75752719</v>
      </c>
      <c r="AJ23" s="44" t="str">
        <f t="shared" si="100"/>
        <v>D+</v>
      </c>
      <c r="AK23" s="45">
        <f t="shared" si="101"/>
        <v>6.412092551</v>
      </c>
      <c r="AL23" s="42">
        <f t="shared" si="21"/>
        <v>51.61913807</v>
      </c>
      <c r="AM23" s="43">
        <f t="shared" si="22"/>
        <v>48.38086193</v>
      </c>
      <c r="AN23" s="44" t="str">
        <f t="shared" si="102"/>
        <v>D+</v>
      </c>
      <c r="AO23" s="45">
        <f t="shared" si="103"/>
        <v>6.924479508</v>
      </c>
      <c r="AP23" s="42">
        <f t="shared" si="23"/>
        <v>53.03541992</v>
      </c>
      <c r="AQ23" s="43">
        <f t="shared" si="24"/>
        <v>46.96458008</v>
      </c>
      <c r="AR23" s="44" t="str">
        <f t="shared" si="104"/>
        <v>D+</v>
      </c>
      <c r="AS23" s="45">
        <f t="shared" si="105"/>
        <v>1.983134251</v>
      </c>
      <c r="AT23" s="42">
        <f t="shared" si="25"/>
        <v>37.88377678</v>
      </c>
      <c r="AU23" s="43">
        <f t="shared" si="26"/>
        <v>62.11622322</v>
      </c>
      <c r="AV23" s="44" t="str">
        <f t="shared" si="106"/>
        <v>R+</v>
      </c>
      <c r="AW23" s="45">
        <f t="shared" si="107"/>
        <v>0.3301133315</v>
      </c>
      <c r="AX23" s="42">
        <f t="shared" si="27"/>
        <v>65.4700302</v>
      </c>
      <c r="AY23" s="43">
        <f t="shared" si="28"/>
        <v>34.5299698</v>
      </c>
      <c r="AZ23" s="44" t="str">
        <f t="shared" si="108"/>
        <v>D+</v>
      </c>
      <c r="BA23" s="45">
        <f t="shared" si="109"/>
        <v>4.008711733</v>
      </c>
      <c r="BB23" s="42">
        <f t="shared" si="29"/>
        <v>53.61350685</v>
      </c>
      <c r="BC23" s="43">
        <f t="shared" si="30"/>
        <v>46.38649315</v>
      </c>
      <c r="BD23" s="44" t="str">
        <f t="shared" si="110"/>
        <v>D+</v>
      </c>
      <c r="BE23" s="45">
        <f t="shared" si="111"/>
        <v>3.446165409</v>
      </c>
      <c r="BF23" s="42">
        <f t="shared" si="327"/>
        <v>39.96488447</v>
      </c>
      <c r="BG23" s="43">
        <f t="shared" si="328"/>
        <v>60.03511553</v>
      </c>
      <c r="BH23" s="44" t="str">
        <f t="shared" si="329"/>
        <v>R+</v>
      </c>
      <c r="BI23" s="45">
        <f t="shared" si="330"/>
        <v>2.283464133</v>
      </c>
      <c r="BJ23" s="42">
        <f t="shared" si="331"/>
        <v>44.18353057</v>
      </c>
      <c r="BK23" s="43">
        <f t="shared" si="332"/>
        <v>55.81646943</v>
      </c>
      <c r="BL23" s="44" t="str">
        <f t="shared" si="333"/>
        <v>R+</v>
      </c>
      <c r="BM23" s="45">
        <f t="shared" si="334"/>
        <v>0.3645804873</v>
      </c>
      <c r="BN23" s="42">
        <f t="shared" si="335"/>
        <v>51.85236318</v>
      </c>
      <c r="BO23" s="43">
        <f t="shared" si="336"/>
        <v>48.14763682</v>
      </c>
      <c r="BP23" s="44" t="str">
        <f t="shared" si="337"/>
        <v>R+</v>
      </c>
      <c r="BQ23" s="45">
        <f t="shared" si="338"/>
        <v>1.921438231</v>
      </c>
      <c r="BR23" s="42">
        <f t="shared" si="339"/>
        <v>58.7918909</v>
      </c>
      <c r="BS23" s="43">
        <f t="shared" si="340"/>
        <v>41.2081091</v>
      </c>
      <c r="BT23" s="44" t="str">
        <f t="shared" si="341"/>
        <v>D+</v>
      </c>
      <c r="BU23" s="45">
        <f t="shared" si="342"/>
        <v>3.792065276</v>
      </c>
      <c r="BV23" s="42">
        <f t="shared" si="343"/>
        <v>62.73470446</v>
      </c>
      <c r="BW23" s="43">
        <f t="shared" si="344"/>
        <v>37.26529554</v>
      </c>
      <c r="BX23" s="44" t="str">
        <f t="shared" si="345"/>
        <v>D+</v>
      </c>
      <c r="BY23" s="45">
        <f t="shared" si="346"/>
        <v>0.2756511588</v>
      </c>
      <c r="BZ23" s="42">
        <f t="shared" si="347"/>
        <v>63.05220884</v>
      </c>
      <c r="CA23" s="43">
        <f t="shared" si="348"/>
        <v>36.94779116</v>
      </c>
      <c r="CB23" s="44" t="str">
        <f t="shared" si="349"/>
        <v>D+</v>
      </c>
      <c r="CC23" s="45">
        <f t="shared" si="350"/>
        <v>3.903137009</v>
      </c>
      <c r="CD23" s="42">
        <f t="shared" si="351"/>
        <v>42.58691119</v>
      </c>
      <c r="CE23" s="43">
        <f t="shared" si="352"/>
        <v>57.41308881</v>
      </c>
      <c r="CF23" s="44" t="str">
        <f t="shared" si="353"/>
        <v>D+</v>
      </c>
      <c r="CG23" s="45">
        <f t="shared" si="354"/>
        <v>1.384850969</v>
      </c>
      <c r="CH23" s="42">
        <f t="shared" si="355"/>
        <v>43.34229969</v>
      </c>
      <c r="CI23" s="43">
        <f t="shared" si="356"/>
        <v>56.65770031</v>
      </c>
      <c r="CJ23" s="44" t="str">
        <f t="shared" si="357"/>
        <v>D+</v>
      </c>
      <c r="CK23" s="45">
        <f t="shared" si="358"/>
        <v>7.223916589</v>
      </c>
      <c r="CL23" s="42">
        <f t="shared" si="359"/>
        <v>54.10862475</v>
      </c>
      <c r="CM23" s="43">
        <f t="shared" si="360"/>
        <v>45.89137525</v>
      </c>
      <c r="CN23" s="44" t="str">
        <f t="shared" si="361"/>
        <v>D+</v>
      </c>
      <c r="CO23" s="45">
        <f t="shared" si="362"/>
        <v>2.465122034</v>
      </c>
      <c r="CP23" s="42">
        <f t="shared" si="363"/>
        <v>49.86984825</v>
      </c>
      <c r="CQ23" s="43">
        <f t="shared" si="364"/>
        <v>50.13015175</v>
      </c>
      <c r="CR23" s="44" t="str">
        <f t="shared" si="365"/>
        <v>D+</v>
      </c>
      <c r="CS23" s="45">
        <f t="shared" si="366"/>
        <v>4.375164167</v>
      </c>
      <c r="CT23" s="42">
        <f t="shared" si="367"/>
        <v>49.98835313</v>
      </c>
      <c r="CU23" s="43">
        <f t="shared" si="368"/>
        <v>50.01164687</v>
      </c>
      <c r="CV23" s="44" t="str">
        <f t="shared" si="369"/>
        <v>D+</v>
      </c>
      <c r="CW23" s="45">
        <f t="shared" si="370"/>
        <v>10.00325588</v>
      </c>
      <c r="CX23" s="42">
        <f t="shared" si="371"/>
        <v>47.30151728</v>
      </c>
      <c r="CY23" s="43">
        <f t="shared" si="372"/>
        <v>52.69848272</v>
      </c>
      <c r="CZ23" s="44" t="str">
        <f t="shared" si="373"/>
        <v>D+</v>
      </c>
      <c r="DA23" s="45">
        <f t="shared" si="374"/>
        <v>0.4557263577</v>
      </c>
      <c r="DB23" s="42">
        <f t="shared" si="375"/>
        <v>43.19623075</v>
      </c>
      <c r="DC23" s="43">
        <f t="shared" si="376"/>
        <v>56.80376925</v>
      </c>
      <c r="DD23" s="44" t="str">
        <f t="shared" si="377"/>
        <v>R+</v>
      </c>
      <c r="DE23" s="45">
        <f t="shared" si="378"/>
        <v>4.596717103</v>
      </c>
      <c r="DF23" s="42">
        <f t="shared" si="379"/>
        <v>51.50406938</v>
      </c>
      <c r="DG23" s="43">
        <f t="shared" si="380"/>
        <v>48.49593062</v>
      </c>
      <c r="DH23" s="44" t="str">
        <f t="shared" si="381"/>
        <v>D+</v>
      </c>
      <c r="DI23" s="45">
        <f t="shared" si="382"/>
        <v>1.073675297</v>
      </c>
      <c r="DJ23" s="42">
        <f t="shared" si="383"/>
        <v>53.04412586</v>
      </c>
      <c r="DK23" s="43">
        <f t="shared" si="384"/>
        <v>46.95587414</v>
      </c>
      <c r="DL23" s="44" t="str">
        <f t="shared" si="385"/>
        <v>D+</v>
      </c>
      <c r="DM23" s="45">
        <f t="shared" si="386"/>
        <v>2.749495161</v>
      </c>
      <c r="DN23" s="42">
        <f t="shared" si="387"/>
        <v>54.41032162</v>
      </c>
      <c r="DO23" s="43">
        <f t="shared" si="388"/>
        <v>45.58967838</v>
      </c>
      <c r="DP23" s="44" t="str">
        <f t="shared" si="389"/>
        <v>D+</v>
      </c>
      <c r="DQ23" s="45">
        <f t="shared" si="390"/>
        <v>4.461290399</v>
      </c>
      <c r="DR23" s="42">
        <f t="shared" si="391"/>
        <v>56.04516393</v>
      </c>
      <c r="DS23" s="43">
        <f t="shared" si="392"/>
        <v>43.95483607</v>
      </c>
      <c r="DT23" s="44" t="str">
        <f t="shared" si="393"/>
        <v>D+</v>
      </c>
      <c r="DU23" s="45">
        <f t="shared" si="394"/>
        <v>4.526911807</v>
      </c>
      <c r="DV23" s="42">
        <f t="shared" si="395"/>
        <v>50.34474551</v>
      </c>
      <c r="DW23" s="43">
        <f t="shared" si="396"/>
        <v>49.65525449</v>
      </c>
      <c r="DX23" s="44" t="str">
        <f t="shared" si="397"/>
        <v>D+</v>
      </c>
      <c r="DY23" s="45">
        <f t="shared" si="398"/>
        <v>6.28247919</v>
      </c>
      <c r="DZ23" s="42">
        <f t="shared" si="399"/>
        <v>67.19866372</v>
      </c>
      <c r="EA23" s="43">
        <f t="shared" si="400"/>
        <v>32.80133628</v>
      </c>
      <c r="EB23" s="44" t="str">
        <f t="shared" si="401"/>
        <v>D+</v>
      </c>
      <c r="EC23" s="45">
        <f t="shared" si="402"/>
        <v>19.86179713</v>
      </c>
      <c r="ED23" s="42">
        <f t="shared" si="463"/>
        <v>44.9143939</v>
      </c>
      <c r="EE23" s="43">
        <f t="shared" si="464"/>
        <v>55.0856061</v>
      </c>
      <c r="EF23" s="44" t="str">
        <f t="shared" si="465"/>
        <v>R+</v>
      </c>
      <c r="EG23" s="45">
        <f t="shared" si="466"/>
        <v>0.04409317786</v>
      </c>
      <c r="EH23" s="42">
        <f t="shared" si="435"/>
        <v>53.2923208</v>
      </c>
      <c r="EI23" s="43">
        <f t="shared" si="436"/>
        <v>46.7076792</v>
      </c>
      <c r="EJ23" s="44" t="str">
        <f t="shared" si="437"/>
        <v>W+</v>
      </c>
      <c r="EK23" s="45">
        <f t="shared" si="438"/>
        <v>0.3757693771</v>
      </c>
      <c r="EL23" s="42">
        <f t="shared" si="439"/>
        <v>47.802852</v>
      </c>
      <c r="EM23" s="43">
        <f t="shared" si="440"/>
        <v>52.197148</v>
      </c>
      <c r="EN23" s="50" t="str">
        <f t="shared" si="441"/>
        <v>D+</v>
      </c>
      <c r="EO23" s="45">
        <f t="shared" si="442"/>
        <v>0.4723060521</v>
      </c>
      <c r="EP23" s="42">
        <f t="shared" si="443"/>
        <v>47.6139176</v>
      </c>
      <c r="EQ23" s="43">
        <f t="shared" si="444"/>
        <v>52.3860824</v>
      </c>
      <c r="ER23" s="44" t="str">
        <f t="shared" si="445"/>
        <v>W+</v>
      </c>
      <c r="ES23" s="45">
        <f t="shared" si="446"/>
        <v>3.132617931</v>
      </c>
      <c r="ET23" s="42">
        <f t="shared" si="447"/>
        <v>46.16570328</v>
      </c>
      <c r="EU23" s="43">
        <f t="shared" si="448"/>
        <v>53.83429672</v>
      </c>
      <c r="EV23" s="44" t="str">
        <f t="shared" si="449"/>
        <v>W+</v>
      </c>
      <c r="EW23" s="45">
        <f t="shared" si="450"/>
        <v>0.800530279</v>
      </c>
      <c r="EX23" s="42">
        <f t="shared" si="451"/>
        <v>46.27486024</v>
      </c>
      <c r="EY23" s="43">
        <f t="shared" si="452"/>
        <v>53.72513976</v>
      </c>
      <c r="EZ23" s="44" t="str">
        <f t="shared" si="453"/>
        <v>W+</v>
      </c>
      <c r="FA23" s="45">
        <f t="shared" si="454"/>
        <v>4.594046646</v>
      </c>
      <c r="FB23" s="42">
        <f t="shared" si="455"/>
        <v>49.99478025</v>
      </c>
      <c r="FC23" s="43">
        <f t="shared" si="456"/>
        <v>50.00521975</v>
      </c>
      <c r="FD23" s="51"/>
      <c r="FE23" s="44" t="str">
        <f t="shared" si="457"/>
        <v>R+</v>
      </c>
      <c r="FF23" s="45">
        <f t="shared" si="458"/>
        <v>9.718843161</v>
      </c>
      <c r="FG23" s="42">
        <f t="shared" si="459"/>
        <v>49.74670277</v>
      </c>
      <c r="FH23" s="43">
        <f t="shared" si="460"/>
        <v>50.25329723</v>
      </c>
      <c r="FI23" s="44" t="str">
        <f t="shared" si="461"/>
        <v>R+</v>
      </c>
      <c r="FJ23" s="45">
        <f t="shared" si="462"/>
        <v>6.404691438</v>
      </c>
      <c r="FK23" s="14"/>
      <c r="FL23" s="31">
        <f t="shared" si="112"/>
        <v>2621097</v>
      </c>
      <c r="FM23" s="71">
        <v>1677928.0</v>
      </c>
      <c r="FN23" s="72">
        <v>943169.0</v>
      </c>
      <c r="FO23" s="31">
        <f t="shared" si="113"/>
        <v>2649713</v>
      </c>
      <c r="FP23" s="34">
        <v>1677844.0</v>
      </c>
      <c r="FQ23" s="73">
        <v>971869.0</v>
      </c>
      <c r="FR23" s="31">
        <f t="shared" si="114"/>
        <v>2589329</v>
      </c>
      <c r="FS23" s="34">
        <v>1629467.0</v>
      </c>
      <c r="FT23" s="73">
        <v>959862.0</v>
      </c>
      <c r="FU23" s="31">
        <f t="shared" si="115"/>
        <v>2359196</v>
      </c>
      <c r="FV23" s="34">
        <v>1334493.0</v>
      </c>
      <c r="FW23" s="73">
        <v>1024703.0</v>
      </c>
      <c r="FX23" s="31">
        <f t="shared" si="116"/>
        <v>1959579</v>
      </c>
      <c r="FY23" s="34">
        <v>1145782.0</v>
      </c>
      <c r="FZ23" s="34">
        <v>813797.0</v>
      </c>
      <c r="GA23" s="73">
        <v>53768.0</v>
      </c>
      <c r="GB23" s="31">
        <f t="shared" si="117"/>
        <v>1647737</v>
      </c>
      <c r="GC23" s="34">
        <v>966207.0</v>
      </c>
      <c r="GD23" s="34">
        <v>681530.0</v>
      </c>
      <c r="GE23" s="73">
        <v>115812.0</v>
      </c>
      <c r="GF23" s="31">
        <f t="shared" si="118"/>
        <v>1695665</v>
      </c>
      <c r="GG23" s="34">
        <v>988571.0</v>
      </c>
      <c r="GH23" s="34">
        <v>707094.0</v>
      </c>
      <c r="GI23" s="73">
        <v>281414.0</v>
      </c>
      <c r="GJ23" s="31">
        <f t="shared" si="119"/>
        <v>1702471</v>
      </c>
      <c r="GK23" s="34">
        <v>826304.0</v>
      </c>
      <c r="GL23" s="73">
        <v>876167.0</v>
      </c>
      <c r="GM23" s="31">
        <f t="shared" si="120"/>
        <v>1667853</v>
      </c>
      <c r="GN23" s="34">
        <v>787935.0</v>
      </c>
      <c r="GO23" s="73">
        <v>879918.0</v>
      </c>
      <c r="GP23" s="31">
        <f t="shared" si="121"/>
        <v>1406767</v>
      </c>
      <c r="GQ23" s="34">
        <v>726161.0</v>
      </c>
      <c r="GR23" s="34">
        <v>680606.0</v>
      </c>
      <c r="GS23" s="73">
        <v>119537.0</v>
      </c>
      <c r="GT23" s="31">
        <f t="shared" si="122"/>
        <v>1432273</v>
      </c>
      <c r="GU23" s="34">
        <v>759612.0</v>
      </c>
      <c r="GV23" s="73">
        <v>672661.0</v>
      </c>
      <c r="GW23" s="31">
        <f t="shared" si="123"/>
        <v>1335086</v>
      </c>
      <c r="GX23" s="34">
        <v>505781.0</v>
      </c>
      <c r="GY23" s="73">
        <v>829305.0</v>
      </c>
      <c r="GZ23" s="31">
        <f t="shared" si="124"/>
        <v>1056305</v>
      </c>
      <c r="HA23" s="34">
        <v>538310.0</v>
      </c>
      <c r="HB23" s="34">
        <v>517995.0</v>
      </c>
      <c r="HC23" s="73">
        <v>178734.0</v>
      </c>
      <c r="HD23" s="31">
        <f t="shared" si="125"/>
        <v>1116407</v>
      </c>
      <c r="HE23" s="34">
        <v>730912.0</v>
      </c>
      <c r="HF23" s="73">
        <v>385495.0</v>
      </c>
      <c r="HG23" s="31">
        <f t="shared" si="126"/>
        <v>1055346</v>
      </c>
      <c r="HH23" s="34">
        <v>565808.0</v>
      </c>
      <c r="HI23" s="34">
        <v>489538.0</v>
      </c>
      <c r="HJ23" s="73">
        <v>3.0</v>
      </c>
      <c r="HK23" s="31">
        <f t="shared" si="127"/>
        <v>932351</v>
      </c>
      <c r="HL23" s="34">
        <v>372613.0</v>
      </c>
      <c r="HM23" s="34">
        <v>559738.0</v>
      </c>
      <c r="HN23" s="73">
        <v>0.0</v>
      </c>
      <c r="HO23" s="31">
        <f t="shared" si="128"/>
        <v>894761</v>
      </c>
      <c r="HP23" s="34">
        <v>395337.0</v>
      </c>
      <c r="HQ23" s="73">
        <v>499424.0</v>
      </c>
      <c r="HR23" s="31">
        <f t="shared" si="206"/>
        <v>581335</v>
      </c>
      <c r="HS23" s="34">
        <v>286521.0</v>
      </c>
      <c r="HT23" s="34">
        <v>294814.0</v>
      </c>
      <c r="HU23" s="34">
        <v>2476.0</v>
      </c>
      <c r="HV23" s="73">
        <v>9983.0</v>
      </c>
      <c r="HW23" s="31">
        <f t="shared" si="129"/>
        <v>608439</v>
      </c>
      <c r="HX23" s="34">
        <v>315490.0</v>
      </c>
      <c r="HY23" s="73">
        <v>292949.0</v>
      </c>
      <c r="HZ23" s="31">
        <f t="shared" si="130"/>
        <v>654080</v>
      </c>
      <c r="IA23" s="34">
        <v>384546.0</v>
      </c>
      <c r="IB23" s="73">
        <v>269534.0</v>
      </c>
      <c r="IC23" s="31">
        <f t="shared" si="131"/>
        <v>621047</v>
      </c>
      <c r="ID23" s="34">
        <v>389612.0</v>
      </c>
      <c r="IE23" s="73">
        <v>231435.0</v>
      </c>
      <c r="IF23" s="31">
        <f t="shared" si="132"/>
        <v>498498</v>
      </c>
      <c r="IG23" s="34">
        <v>314314.0</v>
      </c>
      <c r="IH23" s="34">
        <v>184184.0</v>
      </c>
      <c r="II23" s="73">
        <v>10489.0</v>
      </c>
      <c r="IJ23" s="31">
        <f t="shared" si="133"/>
        <v>525105</v>
      </c>
      <c r="IK23" s="34">
        <v>223626.0</v>
      </c>
      <c r="IL23" s="73">
        <v>301479.0</v>
      </c>
      <c r="IM23" s="31">
        <f t="shared" si="134"/>
        <v>310486</v>
      </c>
      <c r="IN23" s="34">
        <v>148072.0</v>
      </c>
      <c r="IO23" s="34">
        <v>162414.0</v>
      </c>
      <c r="IP23" s="73">
        <v>47157.0</v>
      </c>
      <c r="IQ23" s="31">
        <f t="shared" si="135"/>
        <v>416743</v>
      </c>
      <c r="IR23" s="34">
        <v>180626.0</v>
      </c>
      <c r="IS23" s="34">
        <v>236117.0</v>
      </c>
      <c r="IT23" s="73">
        <v>8876.0</v>
      </c>
      <c r="IU23" s="31">
        <f t="shared" si="136"/>
        <v>255706</v>
      </c>
      <c r="IV23" s="34">
        <v>138359.0</v>
      </c>
      <c r="IW23" s="34">
        <v>117347.0</v>
      </c>
      <c r="IX23" s="73">
        <v>2674.0</v>
      </c>
      <c r="IY23" s="31">
        <f t="shared" si="137"/>
        <v>167630</v>
      </c>
      <c r="IZ23" s="34">
        <v>112674.0</v>
      </c>
      <c r="JA23" s="34">
        <v>54956.0</v>
      </c>
      <c r="JB23" s="34">
        <v>57789.0</v>
      </c>
      <c r="JC23" s="73">
        <v>3996.0</v>
      </c>
      <c r="JD23" s="31">
        <f t="shared" si="138"/>
        <v>232421</v>
      </c>
      <c r="JE23" s="34">
        <v>115908.0</v>
      </c>
      <c r="JF23" s="34">
        <v>116513.0</v>
      </c>
      <c r="JG23" s="73">
        <v>2323.0</v>
      </c>
      <c r="JH23" s="31">
        <f t="shared" si="139"/>
        <v>218943</v>
      </c>
      <c r="JI23" s="34">
        <v>109446.0</v>
      </c>
      <c r="JJ23" s="34">
        <v>109497.0</v>
      </c>
      <c r="JK23" s="73">
        <v>2247.0</v>
      </c>
      <c r="JL23" s="31">
        <f t="shared" si="140"/>
        <v>258423</v>
      </c>
      <c r="JM23" s="34">
        <v>122238.0</v>
      </c>
      <c r="JN23" s="73">
        <v>136185.0</v>
      </c>
      <c r="JO23" s="31">
        <f t="shared" si="141"/>
        <v>241109</v>
      </c>
      <c r="JP23" s="34">
        <v>104150.0</v>
      </c>
      <c r="JQ23" s="73">
        <v>136959.0</v>
      </c>
      <c r="JR23" s="31">
        <f t="shared" si="142"/>
        <v>206602</v>
      </c>
      <c r="JS23" s="34">
        <v>113866.0</v>
      </c>
      <c r="JT23" s="34">
        <v>92736.0</v>
      </c>
      <c r="JU23" s="73">
        <v>796.0</v>
      </c>
      <c r="JV23" s="31">
        <f t="shared" si="143"/>
        <v>206174</v>
      </c>
      <c r="JW23" s="34">
        <v>106188.0</v>
      </c>
      <c r="JX23" s="73">
        <v>99986.0</v>
      </c>
      <c r="JY23" s="31">
        <f t="shared" si="144"/>
        <v>182614</v>
      </c>
      <c r="JZ23" s="34">
        <v>96866.0</v>
      </c>
      <c r="KA23" s="73">
        <v>85748.0</v>
      </c>
      <c r="KB23" s="31">
        <f t="shared" si="145"/>
        <v>172221</v>
      </c>
      <c r="KC23" s="34">
        <v>93706.0</v>
      </c>
      <c r="KD23" s="34">
        <v>78515.0</v>
      </c>
      <c r="KE23" s="73">
        <v>0.0</v>
      </c>
      <c r="KF23" s="31">
        <f t="shared" si="146"/>
        <v>163759</v>
      </c>
      <c r="KG23" s="34">
        <v>91779.0</v>
      </c>
      <c r="KH23" s="73">
        <v>71980.0</v>
      </c>
      <c r="KI23" s="31">
        <f t="shared" si="147"/>
        <v>134447</v>
      </c>
      <c r="KJ23" s="34">
        <v>67687.0</v>
      </c>
      <c r="KK23" s="73">
        <v>66760.0</v>
      </c>
      <c r="KL23" s="31">
        <f t="shared" si="148"/>
        <v>92795</v>
      </c>
      <c r="KM23" s="34">
        <v>62357.0</v>
      </c>
      <c r="KN23" s="73">
        <v>30438.0</v>
      </c>
      <c r="KO23" s="31">
        <f t="shared" si="149"/>
        <v>72892</v>
      </c>
      <c r="KP23" s="34">
        <v>32739.0</v>
      </c>
      <c r="KQ23" s="73">
        <v>40153.0</v>
      </c>
      <c r="KR23" s="31">
        <f t="shared" si="150"/>
        <v>8260</v>
      </c>
      <c r="KS23" s="34">
        <v>5966.0</v>
      </c>
      <c r="KT23" s="34">
        <v>2294.0</v>
      </c>
      <c r="KU23" s="34">
        <v>42482.0</v>
      </c>
      <c r="KV23" s="73">
        <v>41760.0</v>
      </c>
      <c r="KW23" s="31">
        <f t="shared" si="151"/>
        <v>39408</v>
      </c>
      <c r="KX23" s="34">
        <v>39123.0</v>
      </c>
      <c r="KY23" s="34">
        <v>285.0</v>
      </c>
      <c r="KZ23" s="73">
        <v>47452.0</v>
      </c>
      <c r="LA23" s="31">
        <f t="shared" si="152"/>
        <v>75099</v>
      </c>
      <c r="LB23" s="34">
        <v>40022.0</v>
      </c>
      <c r="LC23" s="34">
        <v>35077.0</v>
      </c>
      <c r="LD23" s="73">
        <v>21.0</v>
      </c>
      <c r="LE23" s="31">
        <f t="shared" si="153"/>
        <v>72230</v>
      </c>
      <c r="LF23" s="34">
        <v>34528.0</v>
      </c>
      <c r="LG23" s="34">
        <v>37702.0</v>
      </c>
      <c r="LH23" s="73">
        <v>129.0</v>
      </c>
      <c r="LI23" s="31">
        <f t="shared" si="154"/>
        <v>68690</v>
      </c>
      <c r="LJ23" s="34">
        <v>32706.0</v>
      </c>
      <c r="LK23" s="34">
        <v>35984.0</v>
      </c>
      <c r="LL23" s="73">
        <v>0.0</v>
      </c>
      <c r="LM23" s="31">
        <f t="shared" si="155"/>
        <v>62280</v>
      </c>
      <c r="LN23" s="34">
        <v>28752.0</v>
      </c>
      <c r="LO23" s="73">
        <v>33528.0</v>
      </c>
      <c r="LP23" s="31">
        <f t="shared" si="83"/>
        <v>48119</v>
      </c>
      <c r="LQ23" s="34">
        <v>22267.0</v>
      </c>
      <c r="LR23" s="34">
        <v>25852.0</v>
      </c>
      <c r="LS23" s="31">
        <f t="shared" si="156"/>
        <v>38316</v>
      </c>
      <c r="LT23" s="34">
        <v>19156.0</v>
      </c>
      <c r="LU23" s="34">
        <v>19160.0</v>
      </c>
      <c r="LV23" s="34">
        <v>0.0</v>
      </c>
      <c r="LW23" s="31">
        <f t="shared" si="157"/>
        <v>45796</v>
      </c>
      <c r="LX23" s="34">
        <v>22782.0</v>
      </c>
      <c r="LY23" s="73">
        <v>23014.0</v>
      </c>
      <c r="LZ23" s="14"/>
      <c r="MA23" s="40">
        <f t="shared" si="158"/>
        <v>12.90302893</v>
      </c>
      <c r="MB23" s="40">
        <f t="shared" si="159"/>
        <v>11.35720647</v>
      </c>
      <c r="MC23" s="40">
        <f t="shared" si="160"/>
        <v>9.241743002</v>
      </c>
      <c r="MD23" s="40">
        <f t="shared" si="161"/>
        <v>7.809715469</v>
      </c>
      <c r="ME23" s="40">
        <f t="shared" si="162"/>
        <v>8.201096596</v>
      </c>
      <c r="MF23" s="40">
        <f t="shared" si="163"/>
        <v>3.903160166</v>
      </c>
      <c r="MG23" s="40">
        <f t="shared" si="164"/>
        <v>4.844980978</v>
      </c>
      <c r="MH23" s="40">
        <f t="shared" si="165"/>
        <v>2.437128439</v>
      </c>
      <c r="MI23" s="40">
        <f t="shared" si="166"/>
        <v>6.412092551</v>
      </c>
      <c r="MJ23" s="40">
        <f t="shared" si="167"/>
        <v>6.924479508</v>
      </c>
      <c r="MK23" s="40">
        <f t="shared" si="168"/>
        <v>1.983134251</v>
      </c>
      <c r="ML23" s="40">
        <f t="shared" si="169"/>
        <v>-0.3301133315</v>
      </c>
      <c r="MM23" s="40">
        <f t="shared" si="170"/>
        <v>1.367553089</v>
      </c>
      <c r="MN23" s="40">
        <f t="shared" si="171"/>
        <v>4.008711733</v>
      </c>
      <c r="MO23" s="40">
        <f t="shared" si="172"/>
        <v>3.446165409</v>
      </c>
      <c r="MP23" s="40">
        <f t="shared" si="173"/>
        <v>-2.283464133</v>
      </c>
      <c r="MQ23" s="40">
        <f t="shared" si="174"/>
        <v>-0.3645804873</v>
      </c>
      <c r="MR23" s="40">
        <f t="shared" si="175"/>
        <v>-3.082802812</v>
      </c>
      <c r="MS23" s="40">
        <f t="shared" si="176"/>
        <v>-1.921438231</v>
      </c>
      <c r="MT23" s="40">
        <f t="shared" si="177"/>
        <v>3.792065276</v>
      </c>
      <c r="MU23" s="40">
        <f t="shared" si="178"/>
        <v>0.2756511588</v>
      </c>
      <c r="MV23" s="40">
        <f t="shared" si="179"/>
        <v>3.903137009</v>
      </c>
      <c r="MW23" s="40">
        <f t="shared" si="180"/>
        <v>1.384850969</v>
      </c>
      <c r="MX23" s="40">
        <f t="shared" si="181"/>
        <v>12.90551878</v>
      </c>
      <c r="MY23" s="40">
        <f t="shared" si="182"/>
        <v>7.223916589</v>
      </c>
      <c r="MZ23" s="40">
        <f t="shared" si="183"/>
        <v>2.465122034</v>
      </c>
      <c r="NA23" s="40">
        <f t="shared" si="184"/>
        <v>2.871772337</v>
      </c>
      <c r="NB23" s="40">
        <f t="shared" si="185"/>
        <v>4.375164167</v>
      </c>
      <c r="NC23" s="40">
        <f t="shared" si="186"/>
        <v>10.00325588</v>
      </c>
      <c r="ND23" s="40">
        <f t="shared" si="187"/>
        <v>0.4557263577</v>
      </c>
      <c r="NE23" s="40">
        <f t="shared" si="188"/>
        <v>-4.596717103</v>
      </c>
      <c r="NF23" s="40">
        <f t="shared" si="189"/>
        <v>3.424030792</v>
      </c>
      <c r="NG23" s="40">
        <f t="shared" si="190"/>
        <v>1.073675297</v>
      </c>
      <c r="NH23" s="40">
        <f t="shared" si="191"/>
        <v>2.749495161</v>
      </c>
      <c r="NI23" s="40">
        <f t="shared" si="192"/>
        <v>4.461290399</v>
      </c>
      <c r="NJ23" s="40">
        <f t="shared" si="193"/>
        <v>4.526911807</v>
      </c>
      <c r="NK23" s="40">
        <f t="shared" si="194"/>
        <v>6.28247919</v>
      </c>
      <c r="NL23" s="40">
        <f t="shared" si="195"/>
        <v>19.86179713</v>
      </c>
      <c r="NM23" s="40">
        <f t="shared" si="196"/>
        <v>-0.04409317786</v>
      </c>
      <c r="NN23" s="40">
        <f t="shared" si="197"/>
        <v>29.54783489</v>
      </c>
      <c r="NO23" s="40">
        <f t="shared" si="198"/>
        <v>41.49181714</v>
      </c>
      <c r="NP23" s="40">
        <f t="shared" si="199"/>
        <v>-0.3757693771</v>
      </c>
      <c r="NQ23" s="40">
        <f t="shared" si="200"/>
        <v>0.4723060521</v>
      </c>
      <c r="NR23" s="40">
        <f t="shared" si="201"/>
        <v>-3.132617931</v>
      </c>
      <c r="NS23" s="40">
        <f t="shared" si="202"/>
        <v>-0.800530279</v>
      </c>
      <c r="NT23" s="40">
        <f t="shared" si="203"/>
        <v>-4.594046646</v>
      </c>
      <c r="NU23" s="40">
        <f t="shared" si="204"/>
        <v>-9.718843161</v>
      </c>
      <c r="NV23" s="40">
        <f t="shared" si="205"/>
        <v>-6.404691438</v>
      </c>
    </row>
    <row r="24">
      <c r="A24" s="77" t="s">
        <v>177</v>
      </c>
      <c r="B24" s="42">
        <f t="shared" si="3"/>
        <v>64.65127869</v>
      </c>
      <c r="C24" s="43">
        <f t="shared" si="4"/>
        <v>35.34872131</v>
      </c>
      <c r="D24" s="44" t="str">
        <f t="shared" si="84"/>
        <v>D+</v>
      </c>
      <c r="E24" s="45">
        <f t="shared" si="85"/>
        <v>13.53805793</v>
      </c>
      <c r="F24" s="42">
        <f t="shared" si="5"/>
        <v>61.78856744</v>
      </c>
      <c r="G24" s="43">
        <f t="shared" si="6"/>
        <v>38.21143256</v>
      </c>
      <c r="H24" s="44" t="str">
        <f t="shared" si="86"/>
        <v>D+</v>
      </c>
      <c r="I24" s="45">
        <f t="shared" si="87"/>
        <v>9.824048119</v>
      </c>
      <c r="J24" s="42">
        <f t="shared" si="7"/>
        <v>63.19709043</v>
      </c>
      <c r="K24" s="43">
        <f t="shared" si="8"/>
        <v>36.80290957</v>
      </c>
      <c r="L24" s="44" t="str">
        <f t="shared" si="88"/>
        <v>D+</v>
      </c>
      <c r="M24" s="45">
        <f t="shared" si="89"/>
        <v>9.508746138</v>
      </c>
      <c r="N24" s="42">
        <f t="shared" si="9"/>
        <v>62.74285551</v>
      </c>
      <c r="O24" s="43">
        <f t="shared" si="10"/>
        <v>37.25714449</v>
      </c>
      <c r="P24" s="44" t="str">
        <f t="shared" si="90"/>
        <v>D+</v>
      </c>
      <c r="Q24" s="45">
        <f t="shared" si="91"/>
        <v>13.98698677</v>
      </c>
      <c r="R24" s="42">
        <f t="shared" si="11"/>
        <v>64.78934376</v>
      </c>
      <c r="S24" s="43">
        <f t="shared" si="12"/>
        <v>35.21065624</v>
      </c>
      <c r="T24" s="44" t="str">
        <f t="shared" si="92"/>
        <v>D+</v>
      </c>
      <c r="U24" s="45">
        <f t="shared" si="93"/>
        <v>14.51961576</v>
      </c>
      <c r="V24" s="42">
        <f t="shared" si="13"/>
        <v>68.63983545</v>
      </c>
      <c r="W24" s="43">
        <f t="shared" si="14"/>
        <v>31.36016455</v>
      </c>
      <c r="X24" s="44" t="str">
        <f t="shared" si="94"/>
        <v>D+</v>
      </c>
      <c r="Y24" s="45">
        <f t="shared" si="95"/>
        <v>13.90457213</v>
      </c>
      <c r="Z24" s="42">
        <f t="shared" si="15"/>
        <v>62.09234684</v>
      </c>
      <c r="AA24" s="43">
        <f t="shared" si="16"/>
        <v>37.90765316</v>
      </c>
      <c r="AB24" s="44" t="str">
        <f t="shared" si="96"/>
        <v>D+</v>
      </c>
      <c r="AC24" s="45">
        <f t="shared" si="97"/>
        <v>8.637427778</v>
      </c>
      <c r="AD24" s="42">
        <f t="shared" si="17"/>
        <v>53.98224225</v>
      </c>
      <c r="AE24" s="43">
        <f t="shared" si="18"/>
        <v>46.01775775</v>
      </c>
      <c r="AF24" s="44" t="str">
        <f t="shared" si="98"/>
        <v>D+</v>
      </c>
      <c r="AG24" s="45">
        <f t="shared" si="99"/>
        <v>7.883800923</v>
      </c>
      <c r="AH24" s="42">
        <f t="shared" si="19"/>
        <v>48.60166976</v>
      </c>
      <c r="AI24" s="43">
        <f t="shared" si="20"/>
        <v>51.39833024</v>
      </c>
      <c r="AJ24" s="44" t="str">
        <f t="shared" si="100"/>
        <v>D+</v>
      </c>
      <c r="AK24" s="45">
        <f t="shared" si="101"/>
        <v>7.771289506</v>
      </c>
      <c r="AL24" s="42">
        <f t="shared" si="21"/>
        <v>49.90932698</v>
      </c>
      <c r="AM24" s="43">
        <f t="shared" si="22"/>
        <v>50.09067302</v>
      </c>
      <c r="AN24" s="44" t="str">
        <f t="shared" si="102"/>
        <v>D+</v>
      </c>
      <c r="AO24" s="45">
        <f t="shared" si="103"/>
        <v>5.214668425</v>
      </c>
      <c r="AP24" s="42">
        <f t="shared" si="23"/>
        <v>58.11462217</v>
      </c>
      <c r="AQ24" s="43">
        <f t="shared" si="24"/>
        <v>41.88537783</v>
      </c>
      <c r="AR24" s="44" t="str">
        <f t="shared" si="104"/>
        <v>D+</v>
      </c>
      <c r="AS24" s="45">
        <f t="shared" si="105"/>
        <v>7.062336499</v>
      </c>
      <c r="AT24" s="42">
        <f t="shared" si="25"/>
        <v>54.50912985</v>
      </c>
      <c r="AU24" s="43">
        <f t="shared" si="26"/>
        <v>45.49087015</v>
      </c>
      <c r="AV24" s="44" t="str">
        <f t="shared" si="106"/>
        <v>D+</v>
      </c>
      <c r="AW24" s="45">
        <f t="shared" si="107"/>
        <v>16.29523974</v>
      </c>
      <c r="AX24" s="42">
        <f t="shared" si="27"/>
        <v>76.46866702</v>
      </c>
      <c r="AY24" s="43">
        <f t="shared" si="28"/>
        <v>23.53133298</v>
      </c>
      <c r="AZ24" s="44" t="str">
        <f t="shared" si="108"/>
        <v>D+</v>
      </c>
      <c r="BA24" s="45">
        <f t="shared" si="109"/>
        <v>15.00734856</v>
      </c>
      <c r="BB24" s="42">
        <f t="shared" si="29"/>
        <v>60.35794935</v>
      </c>
      <c r="BC24" s="43">
        <f t="shared" si="30"/>
        <v>39.64205065</v>
      </c>
      <c r="BD24" s="44" t="str">
        <f t="shared" si="110"/>
        <v>D+</v>
      </c>
      <c r="BE24" s="45">
        <f t="shared" si="111"/>
        <v>10.19060791</v>
      </c>
      <c r="BF24" s="42">
        <f t="shared" si="327"/>
        <v>40.49693622</v>
      </c>
      <c r="BG24" s="43">
        <f t="shared" si="328"/>
        <v>59.50306378</v>
      </c>
      <c r="BH24" s="44" t="str">
        <f t="shared" si="329"/>
        <v>R+</v>
      </c>
      <c r="BI24" s="45">
        <f t="shared" si="330"/>
        <v>1.751412385</v>
      </c>
      <c r="BJ24" s="42">
        <f t="shared" si="331"/>
        <v>45.60578319</v>
      </c>
      <c r="BK24" s="43">
        <f t="shared" si="332"/>
        <v>54.39421681</v>
      </c>
      <c r="BL24" s="44" t="str">
        <f t="shared" si="333"/>
        <v>D+</v>
      </c>
      <c r="BM24" s="45">
        <f t="shared" si="334"/>
        <v>1.057672132</v>
      </c>
      <c r="BN24" s="42">
        <f t="shared" si="335"/>
        <v>52.9117684</v>
      </c>
      <c r="BO24" s="43">
        <f t="shared" si="336"/>
        <v>47.0882316</v>
      </c>
      <c r="BP24" s="44" t="str">
        <f t="shared" si="337"/>
        <v>R+</v>
      </c>
      <c r="BQ24" s="45">
        <f t="shared" si="338"/>
        <v>0.8620330059</v>
      </c>
      <c r="BR24" s="42">
        <f t="shared" si="339"/>
        <v>53.39302914</v>
      </c>
      <c r="BS24" s="43">
        <f t="shared" si="340"/>
        <v>46.60697086</v>
      </c>
      <c r="BT24" s="44" t="str">
        <f t="shared" si="341"/>
        <v>R+</v>
      </c>
      <c r="BU24" s="45">
        <f t="shared" si="342"/>
        <v>1.606796483</v>
      </c>
      <c r="BV24" s="42">
        <f t="shared" si="343"/>
        <v>55.08677759</v>
      </c>
      <c r="BW24" s="43">
        <f t="shared" si="344"/>
        <v>44.91322241</v>
      </c>
      <c r="BX24" s="44" t="str">
        <f t="shared" si="345"/>
        <v>R+</v>
      </c>
      <c r="BY24" s="45">
        <f t="shared" si="346"/>
        <v>7.372275714</v>
      </c>
      <c r="BZ24" s="42">
        <f t="shared" si="347"/>
        <v>52.05545222</v>
      </c>
      <c r="CA24" s="43">
        <f t="shared" si="348"/>
        <v>47.94454778</v>
      </c>
      <c r="CB24" s="44" t="str">
        <f t="shared" si="349"/>
        <v>R+</v>
      </c>
      <c r="CC24" s="45">
        <f t="shared" si="350"/>
        <v>7.093619604</v>
      </c>
      <c r="CD24" s="42">
        <f t="shared" si="351"/>
        <v>50.54810103</v>
      </c>
      <c r="CE24" s="43">
        <f t="shared" si="352"/>
        <v>49.45189897</v>
      </c>
      <c r="CF24" s="44" t="str">
        <f t="shared" si="353"/>
        <v>D+</v>
      </c>
      <c r="CG24" s="45">
        <f t="shared" si="354"/>
        <v>9.34604081</v>
      </c>
      <c r="CH24" s="42">
        <f t="shared" si="355"/>
        <v>28.88685423</v>
      </c>
      <c r="CI24" s="43">
        <f t="shared" si="356"/>
        <v>71.11314577</v>
      </c>
      <c r="CJ24" s="44" t="str">
        <f t="shared" si="357"/>
        <v>R+</v>
      </c>
      <c r="CK24" s="45">
        <f t="shared" si="358"/>
        <v>7.231528875</v>
      </c>
      <c r="CL24" s="42">
        <f t="shared" si="359"/>
        <v>47.97843144</v>
      </c>
      <c r="CM24" s="43">
        <f t="shared" si="360"/>
        <v>52.02156856</v>
      </c>
      <c r="CN24" s="44" t="str">
        <f t="shared" si="361"/>
        <v>R+</v>
      </c>
      <c r="CO24" s="45">
        <f t="shared" si="362"/>
        <v>3.665071274</v>
      </c>
      <c r="CP24" s="42">
        <f t="shared" si="363"/>
        <v>36.90146592</v>
      </c>
      <c r="CQ24" s="43">
        <f t="shared" si="364"/>
        <v>63.09853408</v>
      </c>
      <c r="CR24" s="44" t="str">
        <f t="shared" si="365"/>
        <v>R+</v>
      </c>
      <c r="CS24" s="45">
        <f t="shared" si="366"/>
        <v>8.593218159</v>
      </c>
      <c r="CT24" s="42">
        <f t="shared" si="367"/>
        <v>39.13090696</v>
      </c>
      <c r="CU24" s="43">
        <f t="shared" si="368"/>
        <v>60.86909304</v>
      </c>
      <c r="CV24" s="44" t="str">
        <f t="shared" si="369"/>
        <v>R+</v>
      </c>
      <c r="CW24" s="45">
        <f t="shared" si="370"/>
        <v>0.8541902942</v>
      </c>
      <c r="CX24" s="42">
        <f t="shared" si="371"/>
        <v>39.65942763</v>
      </c>
      <c r="CY24" s="43">
        <f t="shared" si="372"/>
        <v>60.34057237</v>
      </c>
      <c r="CZ24" s="44" t="str">
        <f t="shared" si="373"/>
        <v>R+</v>
      </c>
      <c r="DA24" s="45">
        <f t="shared" si="374"/>
        <v>7.186363292</v>
      </c>
      <c r="DB24" s="42">
        <f t="shared" si="375"/>
        <v>27.47974327</v>
      </c>
      <c r="DC24" s="43">
        <f t="shared" si="376"/>
        <v>72.52025673</v>
      </c>
      <c r="DD24" s="44" t="str">
        <f t="shared" si="377"/>
        <v>R+</v>
      </c>
      <c r="DE24" s="45">
        <f t="shared" si="378"/>
        <v>20.31320458</v>
      </c>
      <c r="DF24" s="42">
        <f t="shared" si="379"/>
        <v>45.18573277</v>
      </c>
      <c r="DG24" s="43">
        <f t="shared" si="380"/>
        <v>54.81426723</v>
      </c>
      <c r="DH24" s="44" t="str">
        <f t="shared" si="381"/>
        <v>R+</v>
      </c>
      <c r="DI24" s="45">
        <f t="shared" si="382"/>
        <v>5.244661315</v>
      </c>
      <c r="DJ24" s="42">
        <f t="shared" si="383"/>
        <v>45.471168</v>
      </c>
      <c r="DK24" s="43">
        <f t="shared" si="384"/>
        <v>54.528832</v>
      </c>
      <c r="DL24" s="44" t="str">
        <f t="shared" si="385"/>
        <v>R+</v>
      </c>
      <c r="DM24" s="45">
        <f t="shared" si="386"/>
        <v>4.823462703</v>
      </c>
      <c r="DN24" s="42">
        <f t="shared" si="387"/>
        <v>40.34407297</v>
      </c>
      <c r="DO24" s="43">
        <f t="shared" si="388"/>
        <v>59.65592703</v>
      </c>
      <c r="DP24" s="44" t="str">
        <f t="shared" si="389"/>
        <v>R+</v>
      </c>
      <c r="DQ24" s="45">
        <f t="shared" si="390"/>
        <v>9.604958248</v>
      </c>
      <c r="DR24" s="42">
        <f t="shared" si="391"/>
        <v>42.02464061</v>
      </c>
      <c r="DS24" s="43">
        <f t="shared" si="392"/>
        <v>57.97535939</v>
      </c>
      <c r="DT24" s="44" t="str">
        <f t="shared" si="393"/>
        <v>R+</v>
      </c>
      <c r="DU24" s="45">
        <f t="shared" si="394"/>
        <v>9.493611513</v>
      </c>
      <c r="DV24" s="42">
        <f t="shared" si="395"/>
        <v>30.72670646</v>
      </c>
      <c r="DW24" s="43">
        <f t="shared" si="396"/>
        <v>69.27329354</v>
      </c>
      <c r="DX24" s="44" t="str">
        <f t="shared" si="397"/>
        <v>R+</v>
      </c>
      <c r="DY24" s="45">
        <f t="shared" si="398"/>
        <v>13.33555986</v>
      </c>
      <c r="DZ24" s="42">
        <f t="shared" si="399"/>
        <v>30.23449729</v>
      </c>
      <c r="EA24" s="43">
        <f t="shared" si="400"/>
        <v>69.76550271</v>
      </c>
      <c r="EB24" s="44" t="str">
        <f t="shared" si="401"/>
        <v>R+</v>
      </c>
      <c r="EC24" s="45">
        <f t="shared" si="402"/>
        <v>17.10236929</v>
      </c>
      <c r="ED24" s="42">
        <f t="shared" si="463"/>
        <v>27.77698633</v>
      </c>
      <c r="EE24" s="43">
        <f t="shared" si="464"/>
        <v>72.22301367</v>
      </c>
      <c r="EF24" s="44" t="str">
        <f t="shared" si="465"/>
        <v>R+</v>
      </c>
      <c r="EG24" s="45">
        <f t="shared" si="466"/>
        <v>17.18150075</v>
      </c>
      <c r="EH24" s="42">
        <f t="shared" si="435"/>
        <v>45.82836343</v>
      </c>
      <c r="EI24" s="43">
        <f t="shared" si="436"/>
        <v>54.17163657</v>
      </c>
      <c r="EJ24" s="44" t="str">
        <f t="shared" si="437"/>
        <v>W+</v>
      </c>
      <c r="EK24" s="45">
        <f t="shared" si="438"/>
        <v>7.839726753</v>
      </c>
      <c r="EL24" s="42">
        <f t="shared" si="439"/>
        <v>36.61640011</v>
      </c>
      <c r="EM24" s="43">
        <f t="shared" si="440"/>
        <v>63.38359989</v>
      </c>
      <c r="EN24" s="44" t="str">
        <f t="shared" si="441"/>
        <v>W+</v>
      </c>
      <c r="EO24" s="45">
        <f t="shared" si="442"/>
        <v>10.71414584</v>
      </c>
      <c r="EP24" s="42">
        <f t="shared" si="443"/>
        <v>44.16199699</v>
      </c>
      <c r="EQ24" s="43">
        <f t="shared" si="444"/>
        <v>55.83800301</v>
      </c>
      <c r="ER24" s="44" t="str">
        <f t="shared" si="445"/>
        <v>W+</v>
      </c>
      <c r="ES24" s="45">
        <f t="shared" si="446"/>
        <v>6.584538546</v>
      </c>
      <c r="ET24" s="42">
        <f t="shared" si="447"/>
        <v>41.81475477</v>
      </c>
      <c r="EU24" s="43">
        <f t="shared" si="448"/>
        <v>58.18524523</v>
      </c>
      <c r="EV24" s="44" t="str">
        <f t="shared" si="449"/>
        <v>W+</v>
      </c>
      <c r="EW24" s="45">
        <f t="shared" si="450"/>
        <v>5.151478788</v>
      </c>
      <c r="EX24" s="42">
        <f t="shared" si="451"/>
        <v>44.83511187</v>
      </c>
      <c r="EY24" s="43">
        <f t="shared" si="452"/>
        <v>55.16488813</v>
      </c>
      <c r="EZ24" s="44" t="str">
        <f t="shared" si="453"/>
        <v>W+</v>
      </c>
      <c r="FA24" s="45">
        <f t="shared" si="454"/>
        <v>6.033795022</v>
      </c>
      <c r="FB24" s="42">
        <f t="shared" si="455"/>
        <v>30.35776538</v>
      </c>
      <c r="FC24" s="43">
        <f t="shared" si="456"/>
        <v>69.64223462</v>
      </c>
      <c r="FD24" s="43">
        <f>100*LV24/LS24</f>
        <v>32.01150427</v>
      </c>
      <c r="FE24" s="44" t="str">
        <f t="shared" si="457"/>
        <v>R+</v>
      </c>
      <c r="FF24" s="45">
        <f t="shared" si="458"/>
        <v>29.35585803</v>
      </c>
      <c r="FG24" s="42">
        <f t="shared" si="459"/>
        <v>16.77081009</v>
      </c>
      <c r="FH24" s="43">
        <f t="shared" si="460"/>
        <v>83.22918991</v>
      </c>
      <c r="FI24" s="44" t="str">
        <f t="shared" si="461"/>
        <v>R+</v>
      </c>
      <c r="FJ24" s="45">
        <f t="shared" si="462"/>
        <v>39.38058412</v>
      </c>
      <c r="FK24" s="14"/>
      <c r="FL24" s="31">
        <f t="shared" si="112"/>
        <v>3086089</v>
      </c>
      <c r="FM24" s="71">
        <v>1995196.0</v>
      </c>
      <c r="FN24" s="72">
        <v>1090893.0</v>
      </c>
      <c r="FO24" s="31">
        <f t="shared" si="113"/>
        <v>3110221</v>
      </c>
      <c r="FP24" s="34">
        <v>1921761.0</v>
      </c>
      <c r="FQ24" s="73">
        <v>1188460.0</v>
      </c>
      <c r="FR24" s="31">
        <f t="shared" si="114"/>
        <v>3012952</v>
      </c>
      <c r="FS24" s="34">
        <v>1904098.0</v>
      </c>
      <c r="FT24" s="73">
        <v>1108854.0</v>
      </c>
      <c r="FU24" s="31">
        <f t="shared" si="115"/>
        <v>2874909</v>
      </c>
      <c r="FV24" s="34">
        <v>1803800.0</v>
      </c>
      <c r="FW24" s="73">
        <v>1071109.0</v>
      </c>
      <c r="FX24" s="31">
        <f t="shared" si="116"/>
        <v>2494989</v>
      </c>
      <c r="FY24" s="34">
        <v>1616487.0</v>
      </c>
      <c r="FZ24" s="34">
        <v>878502.0</v>
      </c>
      <c r="GA24" s="73">
        <v>173564.0</v>
      </c>
      <c r="GB24" s="31">
        <f t="shared" si="117"/>
        <v>2289870</v>
      </c>
      <c r="GC24" s="34">
        <v>1571763.0</v>
      </c>
      <c r="GD24" s="34">
        <v>718107.0</v>
      </c>
      <c r="GE24" s="73">
        <v>227217.0</v>
      </c>
      <c r="GF24" s="31">
        <f t="shared" si="118"/>
        <v>2123711</v>
      </c>
      <c r="GG24" s="34">
        <v>1318662.0</v>
      </c>
      <c r="GH24" s="34">
        <v>805049.0</v>
      </c>
      <c r="GI24" s="73">
        <v>632312.0</v>
      </c>
      <c r="GJ24" s="31">
        <f t="shared" si="119"/>
        <v>2596050</v>
      </c>
      <c r="GK24" s="34">
        <v>1401406.0</v>
      </c>
      <c r="GL24" s="73">
        <v>1194644.0</v>
      </c>
      <c r="GM24" s="31">
        <f t="shared" si="120"/>
        <v>2550542</v>
      </c>
      <c r="GN24" s="34">
        <v>1239606.0</v>
      </c>
      <c r="GO24" s="73">
        <v>1310936.0</v>
      </c>
      <c r="GP24" s="31">
        <f t="shared" si="121"/>
        <v>2111433</v>
      </c>
      <c r="GQ24" s="34">
        <v>1053802.0</v>
      </c>
      <c r="GR24" s="34">
        <v>1057631.0</v>
      </c>
      <c r="GS24" s="73">
        <v>382539.0</v>
      </c>
      <c r="GT24" s="31">
        <f t="shared" si="122"/>
        <v>2459751</v>
      </c>
      <c r="GU24" s="34">
        <v>1429475.0</v>
      </c>
      <c r="GV24" s="73">
        <v>1030276.0</v>
      </c>
      <c r="GW24" s="31">
        <f t="shared" si="123"/>
        <v>2444618</v>
      </c>
      <c r="GX24" s="34">
        <v>1332540.0</v>
      </c>
      <c r="GY24" s="73">
        <v>1112078.0</v>
      </c>
      <c r="GZ24" s="31">
        <f t="shared" si="124"/>
        <v>2236062</v>
      </c>
      <c r="HA24" s="34">
        <v>1469218.0</v>
      </c>
      <c r="HB24" s="34">
        <v>766844.0</v>
      </c>
      <c r="HC24" s="73">
        <v>87088.0</v>
      </c>
      <c r="HD24" s="31">
        <f t="shared" si="125"/>
        <v>2336149</v>
      </c>
      <c r="HE24" s="34">
        <v>1786422.0</v>
      </c>
      <c r="HF24" s="73">
        <v>549727.0</v>
      </c>
      <c r="HG24" s="31">
        <f t="shared" si="126"/>
        <v>2463924</v>
      </c>
      <c r="HH24" s="34">
        <v>1487174.0</v>
      </c>
      <c r="HI24" s="34">
        <v>976750.0</v>
      </c>
      <c r="HJ24" s="74">
        <v>5556.0</v>
      </c>
      <c r="HK24" s="31">
        <f t="shared" si="127"/>
        <v>2341387</v>
      </c>
      <c r="HL24" s="34">
        <v>948190.0</v>
      </c>
      <c r="HM24" s="34">
        <v>1393197.0</v>
      </c>
      <c r="HN24" s="74">
        <v>7119.0</v>
      </c>
      <c r="HO24" s="31">
        <f t="shared" si="128"/>
        <v>2375850</v>
      </c>
      <c r="HP24" s="34">
        <v>1083525.0</v>
      </c>
      <c r="HQ24" s="73">
        <v>1292325.0</v>
      </c>
      <c r="HR24" s="31">
        <f t="shared" si="206"/>
        <v>2061158</v>
      </c>
      <c r="HS24" s="34">
        <v>1151788.0</v>
      </c>
      <c r="HT24" s="34">
        <v>909370.0</v>
      </c>
      <c r="HU24" s="34">
        <v>0.0</v>
      </c>
      <c r="HV24" s="73">
        <v>38157.0</v>
      </c>
      <c r="HW24" s="31">
        <f t="shared" si="129"/>
        <v>1956646</v>
      </c>
      <c r="HX24" s="34">
        <v>1035296.0</v>
      </c>
      <c r="HY24" s="73">
        <v>921350.0</v>
      </c>
      <c r="HZ24" s="31">
        <f t="shared" si="130"/>
        <v>2016222</v>
      </c>
      <c r="IA24" s="34">
        <v>1076522.0</v>
      </c>
      <c r="IB24" s="73">
        <v>939700.0</v>
      </c>
      <c r="IC24" s="31">
        <f t="shared" si="131"/>
        <v>1711329</v>
      </c>
      <c r="ID24" s="34">
        <v>942716.0</v>
      </c>
      <c r="IE24" s="73">
        <v>768613.0</v>
      </c>
      <c r="IF24" s="31">
        <f t="shared" si="132"/>
        <v>1537107</v>
      </c>
      <c r="IG24" s="34">
        <v>800148.0</v>
      </c>
      <c r="IH24" s="34">
        <v>736959.0</v>
      </c>
      <c r="II24" s="73">
        <v>34305.0</v>
      </c>
      <c r="IJ24" s="31">
        <f t="shared" si="133"/>
        <v>1568324</v>
      </c>
      <c r="IK24" s="34">
        <v>792758.0</v>
      </c>
      <c r="IL24" s="73">
        <v>775566.0</v>
      </c>
      <c r="IM24" s="31">
        <f t="shared" si="134"/>
        <v>984307</v>
      </c>
      <c r="IN24" s="34">
        <v>280831.0</v>
      </c>
      <c r="IO24" s="34">
        <v>703476.0</v>
      </c>
      <c r="IP24" s="73">
        <v>141225.0</v>
      </c>
      <c r="IQ24" s="31">
        <f t="shared" si="135"/>
        <v>957844</v>
      </c>
      <c r="IR24" s="34">
        <v>276691.0</v>
      </c>
      <c r="IS24" s="34">
        <v>681153.0</v>
      </c>
      <c r="IT24" s="73">
        <v>32267.0</v>
      </c>
      <c r="IU24" s="31">
        <f t="shared" si="136"/>
        <v>516678</v>
      </c>
      <c r="IV24" s="34">
        <v>247894.0</v>
      </c>
      <c r="IW24" s="34">
        <v>268784.0</v>
      </c>
      <c r="IX24" s="73">
        <v>11058.0</v>
      </c>
      <c r="IY24" s="31">
        <f t="shared" si="137"/>
        <v>329356</v>
      </c>
      <c r="IZ24" s="34">
        <v>173408.0</v>
      </c>
      <c r="JA24" s="34">
        <v>155948.0</v>
      </c>
      <c r="JB24" s="34">
        <v>142228.0</v>
      </c>
      <c r="JC24" s="73">
        <v>12616.0</v>
      </c>
      <c r="JD24" s="31">
        <f t="shared" si="138"/>
        <v>421509</v>
      </c>
      <c r="JE24" s="34">
        <v>155543.0</v>
      </c>
      <c r="JF24" s="34">
        <v>265966.0</v>
      </c>
      <c r="JG24" s="73">
        <v>10779.0</v>
      </c>
      <c r="JH24" s="31">
        <f t="shared" si="139"/>
        <v>423568</v>
      </c>
      <c r="JI24" s="34">
        <v>165746.0</v>
      </c>
      <c r="JJ24" s="34">
        <v>257822.0</v>
      </c>
      <c r="JK24" s="73">
        <v>13604.0</v>
      </c>
      <c r="JL24" s="31">
        <f t="shared" si="140"/>
        <v>395863</v>
      </c>
      <c r="JM24" s="34">
        <v>156997.0</v>
      </c>
      <c r="JN24" s="73">
        <v>238866.0</v>
      </c>
      <c r="JO24" s="31">
        <f t="shared" si="141"/>
        <v>384687</v>
      </c>
      <c r="JP24" s="34">
        <v>105711.0</v>
      </c>
      <c r="JQ24" s="73">
        <v>278976.0</v>
      </c>
      <c r="JR24" s="31">
        <f t="shared" si="142"/>
        <v>379627</v>
      </c>
      <c r="JS24" s="34">
        <v>176813.0</v>
      </c>
      <c r="JT24" s="34">
        <v>202814.0</v>
      </c>
      <c r="JU24" s="73">
        <v>3210.0</v>
      </c>
      <c r="JV24" s="31">
        <f t="shared" si="143"/>
        <v>335482</v>
      </c>
      <c r="JW24" s="34">
        <v>151590.0</v>
      </c>
      <c r="JX24" s="73">
        <v>183892.0</v>
      </c>
      <c r="JY24" s="31">
        <f t="shared" si="144"/>
        <v>269076</v>
      </c>
      <c r="JZ24" s="34">
        <v>122352.0</v>
      </c>
      <c r="KA24" s="73">
        <v>146724.0</v>
      </c>
      <c r="KB24" s="31">
        <f t="shared" si="145"/>
        <v>276918</v>
      </c>
      <c r="KC24" s="34">
        <v>111720.0</v>
      </c>
      <c r="KD24" s="34">
        <v>165198.0</v>
      </c>
      <c r="KE24" s="73">
        <v>4548.0</v>
      </c>
      <c r="KF24" s="31">
        <f t="shared" si="146"/>
        <v>258841</v>
      </c>
      <c r="KG24" s="34">
        <v>108777.0</v>
      </c>
      <c r="KH24" s="73">
        <v>150064.0</v>
      </c>
      <c r="KI24" s="31">
        <f t="shared" si="147"/>
        <v>192650</v>
      </c>
      <c r="KJ24" s="34">
        <v>59195.0</v>
      </c>
      <c r="KK24" s="73">
        <v>133455.0</v>
      </c>
      <c r="KL24" s="31">
        <f t="shared" si="148"/>
        <v>195482</v>
      </c>
      <c r="KM24" s="34">
        <v>59103.0</v>
      </c>
      <c r="KN24" s="73">
        <v>136379.0</v>
      </c>
      <c r="KO24" s="31">
        <f t="shared" si="149"/>
        <v>175487</v>
      </c>
      <c r="KP24" s="34">
        <v>48745.0</v>
      </c>
      <c r="KQ24" s="73">
        <v>126742.0</v>
      </c>
      <c r="KR24" s="31">
        <f t="shared" si="150"/>
        <v>141054</v>
      </c>
      <c r="KS24" s="34">
        <v>34370.0</v>
      </c>
      <c r="KT24" s="34">
        <v>106684.0</v>
      </c>
      <c r="KU24" s="34">
        <v>6163.0</v>
      </c>
      <c r="KV24" s="73">
        <v>22331.0</v>
      </c>
      <c r="KW24" s="31">
        <f t="shared" si="151"/>
        <v>147416</v>
      </c>
      <c r="KX24" s="34">
        <v>39244.0</v>
      </c>
      <c r="KY24" s="34">
        <v>108172.0</v>
      </c>
      <c r="KZ24" s="73">
        <v>19626.0</v>
      </c>
      <c r="LA24" s="31">
        <f t="shared" si="152"/>
        <v>97252</v>
      </c>
      <c r="LB24" s="34">
        <v>44569.0</v>
      </c>
      <c r="LC24" s="34">
        <v>52683.0</v>
      </c>
      <c r="LD24" s="73">
        <v>28023.0</v>
      </c>
      <c r="LE24" s="31">
        <f t="shared" si="153"/>
        <v>96353</v>
      </c>
      <c r="LF24" s="34">
        <v>35281.0</v>
      </c>
      <c r="LG24" s="34">
        <v>61072.0</v>
      </c>
      <c r="LH24" s="73">
        <v>38333.0</v>
      </c>
      <c r="LI24" s="31">
        <f t="shared" si="154"/>
        <v>120101</v>
      </c>
      <c r="LJ24" s="34">
        <v>53039.0</v>
      </c>
      <c r="LK24" s="34">
        <v>67062.0</v>
      </c>
      <c r="LL24" s="73">
        <v>10830.0</v>
      </c>
      <c r="LM24" s="31">
        <f t="shared" si="155"/>
        <v>125207</v>
      </c>
      <c r="LN24" s="34">
        <v>52355.0</v>
      </c>
      <c r="LO24" s="73">
        <v>72852.0</v>
      </c>
      <c r="LP24" s="31">
        <f t="shared" si="83"/>
        <v>74687</v>
      </c>
      <c r="LQ24" s="34">
        <v>33486.0</v>
      </c>
      <c r="LR24" s="34">
        <v>41201.0</v>
      </c>
      <c r="LS24" s="31">
        <f t="shared" si="156"/>
        <v>45896</v>
      </c>
      <c r="LT24" s="34">
        <v>13933.0</v>
      </c>
      <c r="LU24" s="34">
        <v>31963.0</v>
      </c>
      <c r="LV24" s="34">
        <v>14692.0</v>
      </c>
      <c r="LW24" s="31">
        <f t="shared" si="157"/>
        <v>35848</v>
      </c>
      <c r="LX24" s="34">
        <v>6012.0</v>
      </c>
      <c r="LY24" s="73">
        <v>29836.0</v>
      </c>
      <c r="LZ24" s="14"/>
      <c r="MA24" s="40">
        <f t="shared" si="158"/>
        <v>13.53805793</v>
      </c>
      <c r="MB24" s="40">
        <f t="shared" si="159"/>
        <v>9.824048119</v>
      </c>
      <c r="MC24" s="40">
        <f t="shared" si="160"/>
        <v>9.508746138</v>
      </c>
      <c r="MD24" s="40">
        <f t="shared" si="161"/>
        <v>13.98698677</v>
      </c>
      <c r="ME24" s="40">
        <f t="shared" si="162"/>
        <v>14.51961576</v>
      </c>
      <c r="MF24" s="40">
        <f t="shared" si="163"/>
        <v>13.90457213</v>
      </c>
      <c r="MG24" s="40">
        <f t="shared" si="164"/>
        <v>8.637427778</v>
      </c>
      <c r="MH24" s="40">
        <f t="shared" si="165"/>
        <v>7.883800923</v>
      </c>
      <c r="MI24" s="40">
        <f t="shared" si="166"/>
        <v>7.771289506</v>
      </c>
      <c r="MJ24" s="40">
        <f t="shared" si="167"/>
        <v>5.214668425</v>
      </c>
      <c r="MK24" s="40">
        <f t="shared" si="168"/>
        <v>7.062336499</v>
      </c>
      <c r="ML24" s="40">
        <f t="shared" si="169"/>
        <v>16.29523974</v>
      </c>
      <c r="MM24" s="40">
        <f t="shared" si="170"/>
        <v>16.11154844</v>
      </c>
      <c r="MN24" s="40">
        <f t="shared" si="171"/>
        <v>15.00734856</v>
      </c>
      <c r="MO24" s="40">
        <f t="shared" si="172"/>
        <v>10.19060791</v>
      </c>
      <c r="MP24" s="40">
        <f t="shared" si="173"/>
        <v>-1.751412385</v>
      </c>
      <c r="MQ24" s="40">
        <f t="shared" si="174"/>
        <v>1.057672132</v>
      </c>
      <c r="MR24" s="40">
        <f t="shared" si="175"/>
        <v>3.511095553</v>
      </c>
      <c r="MS24" s="40">
        <f t="shared" si="176"/>
        <v>-0.8620330059</v>
      </c>
      <c r="MT24" s="40">
        <f t="shared" si="177"/>
        <v>-1.606796483</v>
      </c>
      <c r="MU24" s="40">
        <f t="shared" si="178"/>
        <v>-7.372275714</v>
      </c>
      <c r="MV24" s="40">
        <f t="shared" si="179"/>
        <v>-7.093619604</v>
      </c>
      <c r="MW24" s="40">
        <f t="shared" si="180"/>
        <v>9.34604081</v>
      </c>
      <c r="MX24" s="40">
        <f t="shared" si="181"/>
        <v>-6.254041896</v>
      </c>
      <c r="MY24" s="40">
        <f t="shared" si="182"/>
        <v>-7.231528875</v>
      </c>
      <c r="MZ24" s="40">
        <f t="shared" si="183"/>
        <v>-3.665071274</v>
      </c>
      <c r="NA24" s="40">
        <f t="shared" si="184"/>
        <v>-11.69349252</v>
      </c>
      <c r="NB24" s="40">
        <f t="shared" si="185"/>
        <v>-8.593218159</v>
      </c>
      <c r="NC24" s="40">
        <f t="shared" si="186"/>
        <v>-0.8541902942</v>
      </c>
      <c r="ND24" s="40">
        <f t="shared" si="187"/>
        <v>-7.186363292</v>
      </c>
      <c r="NE24" s="40">
        <f t="shared" si="188"/>
        <v>-20.31320458</v>
      </c>
      <c r="NF24" s="40">
        <f t="shared" si="189"/>
        <v>-5.114211747</v>
      </c>
      <c r="NG24" s="40">
        <f t="shared" si="190"/>
        <v>-5.244661315</v>
      </c>
      <c r="NH24" s="40">
        <f t="shared" si="191"/>
        <v>-4.823462703</v>
      </c>
      <c r="NI24" s="40">
        <f t="shared" si="192"/>
        <v>-9.604958248</v>
      </c>
      <c r="NJ24" s="40">
        <f t="shared" si="193"/>
        <v>-9.493611513</v>
      </c>
      <c r="NK24" s="40">
        <f t="shared" si="194"/>
        <v>-13.33555986</v>
      </c>
      <c r="NL24" s="40">
        <f t="shared" si="195"/>
        <v>-17.10236929</v>
      </c>
      <c r="NM24" s="40">
        <f t="shared" si="196"/>
        <v>-17.18150075</v>
      </c>
      <c r="NN24" s="40">
        <f t="shared" si="197"/>
        <v>-18.31321336</v>
      </c>
      <c r="NO24" s="40">
        <f t="shared" si="198"/>
        <v>-31.16371717</v>
      </c>
      <c r="NP24" s="40">
        <f t="shared" si="199"/>
        <v>-7.839726753</v>
      </c>
      <c r="NQ24" s="40">
        <f t="shared" si="200"/>
        <v>-10.71414584</v>
      </c>
      <c r="NR24" s="40">
        <f t="shared" si="201"/>
        <v>-6.584538546</v>
      </c>
      <c r="NS24" s="40">
        <f t="shared" si="202"/>
        <v>-5.151478788</v>
      </c>
      <c r="NT24" s="40">
        <f t="shared" si="203"/>
        <v>-6.033795022</v>
      </c>
      <c r="NU24" s="40">
        <f t="shared" si="204"/>
        <v>-29.35585803</v>
      </c>
      <c r="NV24" s="40">
        <f t="shared" si="205"/>
        <v>-39.38058412</v>
      </c>
    </row>
    <row r="25">
      <c r="A25" s="70" t="s">
        <v>178</v>
      </c>
      <c r="B25" s="42">
        <f t="shared" si="3"/>
        <v>49.88233178</v>
      </c>
      <c r="C25" s="43">
        <f t="shared" si="4"/>
        <v>50.11766822</v>
      </c>
      <c r="D25" s="44" t="str">
        <f t="shared" si="84"/>
        <v>R+</v>
      </c>
      <c r="E25" s="45">
        <f t="shared" si="85"/>
        <v>1.230888977</v>
      </c>
      <c r="F25" s="42">
        <f t="shared" si="5"/>
        <v>54.80053207</v>
      </c>
      <c r="G25" s="43">
        <f t="shared" si="6"/>
        <v>45.19946793</v>
      </c>
      <c r="H25" s="44" t="str">
        <f t="shared" si="86"/>
        <v>D+</v>
      </c>
      <c r="I25" s="45">
        <f t="shared" si="87"/>
        <v>2.836012754</v>
      </c>
      <c r="J25" s="42">
        <f t="shared" si="7"/>
        <v>58.37130158</v>
      </c>
      <c r="K25" s="43">
        <f t="shared" si="8"/>
        <v>41.62869842</v>
      </c>
      <c r="L25" s="44" t="str">
        <f t="shared" si="88"/>
        <v>D+</v>
      </c>
      <c r="M25" s="45">
        <f t="shared" si="89"/>
        <v>4.682957286</v>
      </c>
      <c r="N25" s="42">
        <f t="shared" si="9"/>
        <v>51.72584447</v>
      </c>
      <c r="O25" s="43">
        <f t="shared" si="10"/>
        <v>48.27415553</v>
      </c>
      <c r="P25" s="44" t="str">
        <f t="shared" si="90"/>
        <v>D+</v>
      </c>
      <c r="Q25" s="45">
        <f t="shared" si="91"/>
        <v>2.969975729</v>
      </c>
      <c r="R25" s="42">
        <f t="shared" si="11"/>
        <v>52.63460648</v>
      </c>
      <c r="S25" s="43">
        <f t="shared" si="12"/>
        <v>47.36539352</v>
      </c>
      <c r="T25" s="44" t="str">
        <f t="shared" si="92"/>
        <v>D+</v>
      </c>
      <c r="U25" s="45">
        <f t="shared" si="93"/>
        <v>2.364878477</v>
      </c>
      <c r="V25" s="42">
        <f t="shared" si="13"/>
        <v>57.32441337</v>
      </c>
      <c r="W25" s="43">
        <f t="shared" si="14"/>
        <v>42.67558663</v>
      </c>
      <c r="X25" s="44" t="str">
        <f t="shared" si="94"/>
        <v>D+</v>
      </c>
      <c r="Y25" s="45">
        <f t="shared" si="95"/>
        <v>2.589150047</v>
      </c>
      <c r="Z25" s="42">
        <f t="shared" si="15"/>
        <v>54.61515965</v>
      </c>
      <c r="AA25" s="43">
        <f t="shared" si="16"/>
        <v>45.38484035</v>
      </c>
      <c r="AB25" s="44" t="str">
        <f t="shared" si="96"/>
        <v>D+</v>
      </c>
      <c r="AC25" s="45">
        <f t="shared" si="97"/>
        <v>1.160240585</v>
      </c>
      <c r="AD25" s="42">
        <f t="shared" si="17"/>
        <v>46.02195004</v>
      </c>
      <c r="AE25" s="43">
        <f t="shared" si="18"/>
        <v>53.97804996</v>
      </c>
      <c r="AF25" s="44" t="str">
        <f t="shared" si="98"/>
        <v>R+</v>
      </c>
      <c r="AG25" s="45">
        <f t="shared" si="99"/>
        <v>0.07649128948</v>
      </c>
      <c r="AH25" s="42">
        <f t="shared" si="19"/>
        <v>40.453675</v>
      </c>
      <c r="AI25" s="43">
        <f t="shared" si="20"/>
        <v>59.546325</v>
      </c>
      <c r="AJ25" s="44" t="str">
        <f t="shared" si="100"/>
        <v>R+</v>
      </c>
      <c r="AK25" s="45">
        <f t="shared" si="101"/>
        <v>0.3767052547</v>
      </c>
      <c r="AL25" s="42">
        <f t="shared" si="21"/>
        <v>46.4535891</v>
      </c>
      <c r="AM25" s="43">
        <f t="shared" si="22"/>
        <v>53.5464109</v>
      </c>
      <c r="AN25" s="44" t="str">
        <f t="shared" si="102"/>
        <v>D+</v>
      </c>
      <c r="AO25" s="45">
        <f t="shared" si="103"/>
        <v>1.758930545</v>
      </c>
      <c r="AP25" s="42">
        <f t="shared" si="23"/>
        <v>47.25622595</v>
      </c>
      <c r="AQ25" s="43">
        <f t="shared" si="24"/>
        <v>52.74377405</v>
      </c>
      <c r="AR25" s="44" t="str">
        <f t="shared" si="104"/>
        <v>R+</v>
      </c>
      <c r="AS25" s="45">
        <f t="shared" si="105"/>
        <v>3.796059722</v>
      </c>
      <c r="AT25" s="42">
        <f t="shared" si="25"/>
        <v>42.65911873</v>
      </c>
      <c r="AU25" s="43">
        <f t="shared" si="26"/>
        <v>57.34088127</v>
      </c>
      <c r="AV25" s="44" t="str">
        <f t="shared" si="106"/>
        <v>D+</v>
      </c>
      <c r="AW25" s="45">
        <f t="shared" si="107"/>
        <v>4.445228624</v>
      </c>
      <c r="AX25" s="42">
        <f t="shared" si="27"/>
        <v>66.83674475</v>
      </c>
      <c r="AY25" s="43">
        <f t="shared" si="28"/>
        <v>33.16325525</v>
      </c>
      <c r="AZ25" s="44" t="str">
        <f t="shared" si="108"/>
        <v>D+</v>
      </c>
      <c r="BA25" s="45">
        <f t="shared" si="109"/>
        <v>5.375426287</v>
      </c>
      <c r="BB25" s="42">
        <f t="shared" si="29"/>
        <v>51.01038578</v>
      </c>
      <c r="BC25" s="43">
        <f t="shared" si="30"/>
        <v>48.98961422</v>
      </c>
      <c r="BD25" s="44" t="str">
        <f t="shared" si="110"/>
        <v>D+</v>
      </c>
      <c r="BE25" s="45">
        <f t="shared" si="111"/>
        <v>0.8430443353</v>
      </c>
      <c r="BF25" s="42">
        <f t="shared" si="327"/>
        <v>44.24526077</v>
      </c>
      <c r="BG25" s="43">
        <f t="shared" si="328"/>
        <v>55.75473923</v>
      </c>
      <c r="BH25" s="44" t="str">
        <f t="shared" si="329"/>
        <v>D+</v>
      </c>
      <c r="BI25" s="45">
        <f t="shared" si="330"/>
        <v>1.996912163</v>
      </c>
      <c r="BJ25" s="42">
        <f t="shared" si="331"/>
        <v>44.23345528</v>
      </c>
      <c r="BK25" s="43">
        <f t="shared" si="332"/>
        <v>55.76654472</v>
      </c>
      <c r="BL25" s="44" t="str">
        <f t="shared" si="333"/>
        <v>R+</v>
      </c>
      <c r="BM25" s="45">
        <f t="shared" si="334"/>
        <v>0.3146557855</v>
      </c>
      <c r="BN25" s="42">
        <f t="shared" si="335"/>
        <v>50.51284111</v>
      </c>
      <c r="BO25" s="43">
        <f t="shared" si="336"/>
        <v>49.48715889</v>
      </c>
      <c r="BP25" s="44" t="str">
        <f t="shared" si="337"/>
        <v>R+</v>
      </c>
      <c r="BQ25" s="45">
        <f t="shared" si="338"/>
        <v>3.260960303</v>
      </c>
      <c r="BR25" s="42">
        <f t="shared" si="339"/>
        <v>49.83294001</v>
      </c>
      <c r="BS25" s="43">
        <f t="shared" si="340"/>
        <v>50.16705999</v>
      </c>
      <c r="BT25" s="44" t="str">
        <f t="shared" si="341"/>
        <v>R+</v>
      </c>
      <c r="BU25" s="45">
        <f t="shared" si="342"/>
        <v>5.166885619</v>
      </c>
      <c r="BV25" s="42">
        <f t="shared" si="343"/>
        <v>59.2355378</v>
      </c>
      <c r="BW25" s="43">
        <f t="shared" si="344"/>
        <v>40.7644622</v>
      </c>
      <c r="BX25" s="44" t="str">
        <f t="shared" si="345"/>
        <v>R+</v>
      </c>
      <c r="BY25" s="45">
        <f t="shared" si="346"/>
        <v>3.223515496</v>
      </c>
      <c r="BZ25" s="42">
        <f t="shared" si="347"/>
        <v>54.08930537</v>
      </c>
      <c r="CA25" s="43">
        <f t="shared" si="348"/>
        <v>45.91069463</v>
      </c>
      <c r="CB25" s="44" t="str">
        <f t="shared" si="349"/>
        <v>R+</v>
      </c>
      <c r="CC25" s="45">
        <f t="shared" si="350"/>
        <v>5.059766456</v>
      </c>
      <c r="CD25" s="42">
        <f t="shared" si="351"/>
        <v>29.12745805</v>
      </c>
      <c r="CE25" s="43">
        <f t="shared" si="352"/>
        <v>70.87254195</v>
      </c>
      <c r="CF25" s="44" t="str">
        <f t="shared" si="353"/>
        <v>R+</v>
      </c>
      <c r="CG25" s="45">
        <f t="shared" si="354"/>
        <v>12.07460217</v>
      </c>
      <c r="CH25" s="42">
        <f t="shared" si="355"/>
        <v>23.4313445</v>
      </c>
      <c r="CI25" s="43">
        <f t="shared" si="356"/>
        <v>76.5686555</v>
      </c>
      <c r="CJ25" s="44" t="str">
        <f t="shared" si="357"/>
        <v>R+</v>
      </c>
      <c r="CK25" s="45">
        <f t="shared" si="358"/>
        <v>12.6870386</v>
      </c>
      <c r="CL25" s="42">
        <f t="shared" si="359"/>
        <v>45.82007184</v>
      </c>
      <c r="CM25" s="43">
        <f t="shared" si="360"/>
        <v>54.17992816</v>
      </c>
      <c r="CN25" s="44" t="str">
        <f t="shared" si="361"/>
        <v>R+</v>
      </c>
      <c r="CO25" s="45">
        <f t="shared" si="362"/>
        <v>5.823430879</v>
      </c>
      <c r="CP25" s="42">
        <f t="shared" si="363"/>
        <v>34.37384497</v>
      </c>
      <c r="CQ25" s="43">
        <f t="shared" si="364"/>
        <v>65.62615503</v>
      </c>
      <c r="CR25" s="44" t="str">
        <f t="shared" si="365"/>
        <v>R+</v>
      </c>
      <c r="CS25" s="45">
        <f t="shared" si="366"/>
        <v>11.12083911</v>
      </c>
      <c r="CT25" s="42">
        <f t="shared" si="367"/>
        <v>27.05951246</v>
      </c>
      <c r="CU25" s="43">
        <f t="shared" si="368"/>
        <v>72.94048754</v>
      </c>
      <c r="CV25" s="44" t="str">
        <f t="shared" si="369"/>
        <v>R+</v>
      </c>
      <c r="CW25" s="45">
        <f t="shared" si="370"/>
        <v>12.9255848</v>
      </c>
      <c r="CX25" s="42">
        <f t="shared" si="371"/>
        <v>40.09534922</v>
      </c>
      <c r="CY25" s="43">
        <f t="shared" si="372"/>
        <v>59.90465078</v>
      </c>
      <c r="CZ25" s="44" t="str">
        <f t="shared" si="373"/>
        <v>R+</v>
      </c>
      <c r="DA25" s="45">
        <f t="shared" si="374"/>
        <v>6.750441706</v>
      </c>
      <c r="DB25" s="42">
        <f t="shared" si="375"/>
        <v>44.70595775</v>
      </c>
      <c r="DC25" s="43">
        <f t="shared" si="376"/>
        <v>55.29404225</v>
      </c>
      <c r="DD25" s="44" t="str">
        <f t="shared" si="377"/>
        <v>R+</v>
      </c>
      <c r="DE25" s="45">
        <f t="shared" si="378"/>
        <v>3.086990101</v>
      </c>
      <c r="DF25" s="42">
        <f t="shared" si="379"/>
        <v>47.45274043</v>
      </c>
      <c r="DG25" s="43">
        <f t="shared" si="380"/>
        <v>52.54725957</v>
      </c>
      <c r="DH25" s="44" t="str">
        <f t="shared" si="381"/>
        <v>R+</v>
      </c>
      <c r="DI25" s="45">
        <f t="shared" si="382"/>
        <v>2.977653649</v>
      </c>
      <c r="DJ25" s="42">
        <f t="shared" si="383"/>
        <v>49.56704971</v>
      </c>
      <c r="DK25" s="43">
        <f t="shared" si="384"/>
        <v>50.43295029</v>
      </c>
      <c r="DL25" s="44" t="str">
        <f t="shared" si="385"/>
        <v>R+</v>
      </c>
      <c r="DM25" s="45">
        <f t="shared" si="386"/>
        <v>0.7275809916</v>
      </c>
      <c r="DN25" s="42">
        <f t="shared" si="387"/>
        <v>41.52215617</v>
      </c>
      <c r="DO25" s="43">
        <f t="shared" si="388"/>
        <v>58.47784383</v>
      </c>
      <c r="DP25" s="44" t="str">
        <f t="shared" si="389"/>
        <v>R+</v>
      </c>
      <c r="DQ25" s="45">
        <f t="shared" si="390"/>
        <v>8.42687505</v>
      </c>
      <c r="DR25" s="42">
        <f t="shared" si="391"/>
        <v>45.91426701</v>
      </c>
      <c r="DS25" s="43">
        <f t="shared" si="392"/>
        <v>54.08573299</v>
      </c>
      <c r="DT25" s="44" t="str">
        <f t="shared" si="393"/>
        <v>R+</v>
      </c>
      <c r="DU25" s="45">
        <f t="shared" si="394"/>
        <v>5.603985111</v>
      </c>
      <c r="DV25" s="42">
        <f t="shared" si="395"/>
        <v>36.14714531</v>
      </c>
      <c r="DW25" s="43">
        <f t="shared" si="396"/>
        <v>63.85285469</v>
      </c>
      <c r="DX25" s="44" t="str">
        <f t="shared" si="397"/>
        <v>R+</v>
      </c>
      <c r="DY25" s="45">
        <f t="shared" si="398"/>
        <v>7.915121014</v>
      </c>
      <c r="DZ25" s="42">
        <f t="shared" si="399"/>
        <v>43.01923588</v>
      </c>
      <c r="EA25" s="43">
        <f t="shared" si="400"/>
        <v>56.98076412</v>
      </c>
      <c r="EB25" s="44" t="str">
        <f t="shared" si="401"/>
        <v>R+</v>
      </c>
      <c r="EC25" s="45">
        <f t="shared" si="402"/>
        <v>4.317630704</v>
      </c>
      <c r="ED25" s="42">
        <f t="shared" si="463"/>
        <v>46.39853178</v>
      </c>
      <c r="EE25" s="43">
        <f t="shared" si="464"/>
        <v>53.60146822</v>
      </c>
      <c r="EF25" s="44" t="str">
        <f t="shared" si="465"/>
        <v>D+</v>
      </c>
      <c r="EG25" s="45">
        <f t="shared" si="466"/>
        <v>1.440044706</v>
      </c>
      <c r="EH25" s="42">
        <f t="shared" si="435"/>
        <v>55.27198753</v>
      </c>
      <c r="EI25" s="43">
        <f t="shared" si="436"/>
        <v>44.72801247</v>
      </c>
      <c r="EJ25" s="50" t="str">
        <f t="shared" si="437"/>
        <v>D+</v>
      </c>
      <c r="EK25" s="45">
        <f t="shared" si="438"/>
        <v>1.60389735</v>
      </c>
      <c r="EL25" s="42">
        <f t="shared" si="439"/>
        <v>56.21240103</v>
      </c>
      <c r="EM25" s="43">
        <f t="shared" si="440"/>
        <v>43.78759897</v>
      </c>
      <c r="EN25" s="50" t="str">
        <f t="shared" si="441"/>
        <v>D+</v>
      </c>
      <c r="EO25" s="45">
        <f t="shared" si="442"/>
        <v>8.881855083</v>
      </c>
      <c r="EP25" s="42">
        <f t="shared" si="443"/>
        <v>53.22574455</v>
      </c>
      <c r="EQ25" s="43">
        <f t="shared" si="444"/>
        <v>46.77425545</v>
      </c>
      <c r="ER25" s="50" t="str">
        <f t="shared" si="445"/>
        <v>D+</v>
      </c>
      <c r="ES25" s="45">
        <f t="shared" si="446"/>
        <v>2.479209018</v>
      </c>
      <c r="ET25" s="42">
        <f t="shared" si="447"/>
        <v>47.91387495</v>
      </c>
      <c r="EU25" s="43">
        <f t="shared" si="448"/>
        <v>52.08612505</v>
      </c>
      <c r="EV25" s="50" t="str">
        <f t="shared" si="449"/>
        <v>D+</v>
      </c>
      <c r="EW25" s="45">
        <f t="shared" si="450"/>
        <v>0.9476413915</v>
      </c>
      <c r="EX25" s="42">
        <f t="shared" si="451"/>
        <v>56.22483619</v>
      </c>
      <c r="EY25" s="43">
        <f t="shared" si="452"/>
        <v>43.77516381</v>
      </c>
      <c r="EZ25" s="50" t="str">
        <f t="shared" si="453"/>
        <v>D+</v>
      </c>
      <c r="FA25" s="45">
        <f t="shared" si="454"/>
        <v>5.3559293</v>
      </c>
      <c r="FB25" s="55"/>
      <c r="FC25" s="43"/>
      <c r="FD25" s="51"/>
      <c r="FE25" s="58"/>
      <c r="FF25" s="59"/>
      <c r="FG25" s="55"/>
      <c r="FH25" s="43"/>
      <c r="FI25" s="58"/>
      <c r="FJ25" s="59"/>
      <c r="FK25" s="14"/>
      <c r="FL25" s="31">
        <f t="shared" si="112"/>
        <v>4548382</v>
      </c>
      <c r="FM25" s="71">
        <v>2268839.0</v>
      </c>
      <c r="FN25" s="72">
        <v>2279543.0</v>
      </c>
      <c r="FO25" s="31">
        <f t="shared" si="113"/>
        <v>4679825</v>
      </c>
      <c r="FP25" s="34">
        <v>2564569.0</v>
      </c>
      <c r="FQ25" s="73">
        <v>2115256.0</v>
      </c>
      <c r="FR25" s="31">
        <f t="shared" si="114"/>
        <v>4921218</v>
      </c>
      <c r="FS25" s="34">
        <v>2872579.0</v>
      </c>
      <c r="FT25" s="73">
        <v>2048639.0</v>
      </c>
      <c r="FU25" s="31">
        <f t="shared" si="115"/>
        <v>4792929</v>
      </c>
      <c r="FV25" s="34">
        <v>2479183.0</v>
      </c>
      <c r="FW25" s="73">
        <v>2313746.0</v>
      </c>
      <c r="FX25" s="31">
        <f t="shared" si="116"/>
        <v>4123557</v>
      </c>
      <c r="FY25" s="34">
        <v>2170418.0</v>
      </c>
      <c r="FZ25" s="34">
        <v>1953139.0</v>
      </c>
      <c r="GA25" s="73">
        <v>84165.0</v>
      </c>
      <c r="GB25" s="31">
        <f t="shared" si="117"/>
        <v>3470865</v>
      </c>
      <c r="GC25" s="34">
        <v>1989653.0</v>
      </c>
      <c r="GD25" s="34">
        <v>1481212.0</v>
      </c>
      <c r="GE25" s="73">
        <v>336670.0</v>
      </c>
      <c r="GF25" s="31">
        <f t="shared" si="118"/>
        <v>3426122</v>
      </c>
      <c r="GG25" s="34">
        <v>1871182.0</v>
      </c>
      <c r="GH25" s="34">
        <v>1554940.0</v>
      </c>
      <c r="GI25" s="73">
        <v>824813.0</v>
      </c>
      <c r="GJ25" s="31">
        <f t="shared" si="119"/>
        <v>3641269</v>
      </c>
      <c r="GK25" s="34">
        <v>1675783.0</v>
      </c>
      <c r="GL25" s="73">
        <v>1965486.0</v>
      </c>
      <c r="GM25" s="31">
        <f t="shared" si="120"/>
        <v>3781209</v>
      </c>
      <c r="GN25" s="34">
        <v>1529638.0</v>
      </c>
      <c r="GO25" s="73">
        <v>2251571.0</v>
      </c>
      <c r="GP25" s="31">
        <f t="shared" si="121"/>
        <v>3576757</v>
      </c>
      <c r="GQ25" s="34">
        <v>1661532.0</v>
      </c>
      <c r="GR25" s="34">
        <v>1915225.0</v>
      </c>
      <c r="GS25" s="73">
        <v>275223.0</v>
      </c>
      <c r="GT25" s="31">
        <f t="shared" si="122"/>
        <v>3590456</v>
      </c>
      <c r="GU25" s="34">
        <v>1696714.0</v>
      </c>
      <c r="GV25" s="73">
        <v>1893742.0</v>
      </c>
      <c r="GW25" s="31">
        <f t="shared" si="123"/>
        <v>3421156</v>
      </c>
      <c r="GX25" s="34">
        <v>1459435.0</v>
      </c>
      <c r="GY25" s="73">
        <v>1961721.0</v>
      </c>
      <c r="GZ25" s="31">
        <f t="shared" si="124"/>
        <v>2963747</v>
      </c>
      <c r="HA25" s="34">
        <v>1593082.0</v>
      </c>
      <c r="HB25" s="34">
        <v>1370665.0</v>
      </c>
      <c r="HC25" s="73">
        <v>331968.0</v>
      </c>
      <c r="HD25" s="31">
        <f t="shared" si="125"/>
        <v>3196767</v>
      </c>
      <c r="HE25" s="34">
        <v>2136615.0</v>
      </c>
      <c r="HF25" s="73">
        <v>1060152.0</v>
      </c>
      <c r="HG25" s="31">
        <f t="shared" si="126"/>
        <v>3307697</v>
      </c>
      <c r="HH25" s="34">
        <v>1687269.0</v>
      </c>
      <c r="HI25" s="34">
        <v>1620428.0</v>
      </c>
      <c r="HJ25" s="74">
        <v>10400.0</v>
      </c>
      <c r="HK25" s="31">
        <f t="shared" si="127"/>
        <v>3073545</v>
      </c>
      <c r="HL25" s="34">
        <v>1359898.0</v>
      </c>
      <c r="HM25" s="34">
        <v>1713647.0</v>
      </c>
      <c r="HN25" s="74">
        <v>6923.0</v>
      </c>
      <c r="HO25" s="31">
        <f t="shared" si="128"/>
        <v>2782186</v>
      </c>
      <c r="HP25" s="34">
        <v>1230657.0</v>
      </c>
      <c r="HQ25" s="73">
        <v>1551529.0</v>
      </c>
      <c r="HR25" s="31">
        <f t="shared" si="206"/>
        <v>2042043</v>
      </c>
      <c r="HS25" s="34">
        <v>1003448.0</v>
      </c>
      <c r="HT25" s="34">
        <v>1038595.0</v>
      </c>
      <c r="HU25" s="34">
        <v>0.0</v>
      </c>
      <c r="HV25" s="73">
        <v>46515.0</v>
      </c>
      <c r="HW25" s="31">
        <f t="shared" si="129"/>
        <v>2191322</v>
      </c>
      <c r="HX25" s="34">
        <v>1106899.0</v>
      </c>
      <c r="HY25" s="73">
        <v>1084423.0</v>
      </c>
      <c r="HZ25" s="31">
        <f t="shared" si="130"/>
        <v>2072908</v>
      </c>
      <c r="IA25" s="34">
        <v>1032991.0</v>
      </c>
      <c r="IB25" s="73">
        <v>1039917.0</v>
      </c>
      <c r="IC25" s="31">
        <f t="shared" si="131"/>
        <v>1716527</v>
      </c>
      <c r="ID25" s="34">
        <v>1016794.0</v>
      </c>
      <c r="IE25" s="73">
        <v>699733.0</v>
      </c>
      <c r="IF25" s="31">
        <f t="shared" si="132"/>
        <v>1611594</v>
      </c>
      <c r="IG25" s="34">
        <v>871700.0</v>
      </c>
      <c r="IH25" s="34">
        <v>739894.0</v>
      </c>
      <c r="II25" s="73">
        <v>39205.0</v>
      </c>
      <c r="IJ25" s="31">
        <f t="shared" si="133"/>
        <v>1362158</v>
      </c>
      <c r="IK25" s="34">
        <v>396762.0</v>
      </c>
      <c r="IL25" s="73">
        <v>965396.0</v>
      </c>
      <c r="IM25" s="31">
        <f t="shared" si="134"/>
        <v>1026990</v>
      </c>
      <c r="IN25" s="34">
        <v>152359.0</v>
      </c>
      <c r="IO25" s="34">
        <v>874631.0</v>
      </c>
      <c r="IP25" s="73">
        <v>122014.0</v>
      </c>
      <c r="IQ25" s="31">
        <f t="shared" si="135"/>
        <v>996315</v>
      </c>
      <c r="IR25" s="34">
        <v>233450.0</v>
      </c>
      <c r="IS25" s="34">
        <v>762865.0</v>
      </c>
      <c r="IT25" s="73">
        <v>28947.0</v>
      </c>
      <c r="IU25" s="31">
        <f t="shared" si="136"/>
        <v>625872</v>
      </c>
      <c r="IV25" s="34">
        <v>286775.0</v>
      </c>
      <c r="IW25" s="34">
        <v>339097.0</v>
      </c>
      <c r="IX25" s="73">
        <v>16120.0</v>
      </c>
      <c r="IY25" s="31">
        <f t="shared" si="137"/>
        <v>302995</v>
      </c>
      <c r="IZ25" s="34">
        <v>150751.0</v>
      </c>
      <c r="JA25" s="34">
        <v>152244.0</v>
      </c>
      <c r="JB25" s="34">
        <v>214584.0</v>
      </c>
      <c r="JC25" s="73">
        <v>23211.0</v>
      </c>
      <c r="JD25" s="31">
        <f t="shared" si="138"/>
        <v>511351</v>
      </c>
      <c r="JE25" s="34">
        <v>175771.0</v>
      </c>
      <c r="JF25" s="34">
        <v>335580.0</v>
      </c>
      <c r="JG25" s="73">
        <v>11586.0</v>
      </c>
      <c r="JH25" s="31">
        <f t="shared" si="139"/>
        <v>500349</v>
      </c>
      <c r="JI25" s="34">
        <v>135392.0</v>
      </c>
      <c r="JJ25" s="34">
        <v>364957.0</v>
      </c>
      <c r="JK25" s="73">
        <v>9042.0</v>
      </c>
      <c r="JL25" s="31">
        <f t="shared" si="140"/>
        <v>527954</v>
      </c>
      <c r="JM25" s="34">
        <v>211685.0</v>
      </c>
      <c r="JN25" s="73">
        <v>316269.0</v>
      </c>
      <c r="JO25" s="31">
        <f t="shared" si="141"/>
        <v>530502</v>
      </c>
      <c r="JP25" s="34">
        <v>237166.0</v>
      </c>
      <c r="JQ25" s="73">
        <v>293336.0</v>
      </c>
      <c r="JR25" s="31">
        <f t="shared" si="142"/>
        <v>424332</v>
      </c>
      <c r="JS25" s="34">
        <v>201624.0</v>
      </c>
      <c r="JT25" s="34">
        <v>222708.0</v>
      </c>
      <c r="JU25" s="73">
        <v>19931.0</v>
      </c>
      <c r="JV25" s="31">
        <f t="shared" si="143"/>
        <v>449856</v>
      </c>
      <c r="JW25" s="34">
        <v>213469.0</v>
      </c>
      <c r="JX25" s="73">
        <v>236387.0</v>
      </c>
      <c r="JY25" s="31">
        <f t="shared" si="144"/>
        <v>382030</v>
      </c>
      <c r="JZ25" s="34">
        <v>189361.0</v>
      </c>
      <c r="KA25" s="73">
        <v>192669.0</v>
      </c>
      <c r="KB25" s="31">
        <f t="shared" si="145"/>
        <v>316932</v>
      </c>
      <c r="KC25" s="34">
        <v>131597.0</v>
      </c>
      <c r="KD25" s="34">
        <v>185335.0</v>
      </c>
      <c r="KE25" s="73">
        <v>34895.0</v>
      </c>
      <c r="KF25" s="31">
        <f t="shared" si="146"/>
        <v>308586</v>
      </c>
      <c r="KG25" s="34">
        <v>141685.0</v>
      </c>
      <c r="KH25" s="73">
        <v>166901.0</v>
      </c>
      <c r="KI25" s="31">
        <f t="shared" si="147"/>
        <v>217309</v>
      </c>
      <c r="KJ25" s="34">
        <v>78551.0</v>
      </c>
      <c r="KK25" s="73">
        <v>138758.0</v>
      </c>
      <c r="KL25" s="31">
        <f t="shared" si="148"/>
        <v>225620</v>
      </c>
      <c r="KM25" s="34">
        <v>97060.0</v>
      </c>
      <c r="KN25" s="73">
        <v>128560.0</v>
      </c>
      <c r="KO25" s="31">
        <f t="shared" si="149"/>
        <v>147662</v>
      </c>
      <c r="KP25" s="34">
        <v>68513.0</v>
      </c>
      <c r="KQ25" s="73">
        <v>79149.0</v>
      </c>
      <c r="KR25" s="31">
        <f t="shared" si="150"/>
        <v>153339</v>
      </c>
      <c r="KS25" s="34">
        <v>64889.0</v>
      </c>
      <c r="KT25" s="34">
        <v>88450.0</v>
      </c>
      <c r="KU25" s="34">
        <v>805.0</v>
      </c>
      <c r="KV25" s="73">
        <v>405.0</v>
      </c>
      <c r="KW25" s="31">
        <f t="shared" si="151"/>
        <v>123901</v>
      </c>
      <c r="KX25" s="34">
        <v>52139.0</v>
      </c>
      <c r="KY25" s="34">
        <v>71762.0</v>
      </c>
      <c r="KZ25" s="73">
        <v>1660.0</v>
      </c>
      <c r="LA25" s="31">
        <f t="shared" si="152"/>
        <v>75702</v>
      </c>
      <c r="LB25" s="34">
        <v>41842.0</v>
      </c>
      <c r="LC25" s="34">
        <v>33860.0</v>
      </c>
      <c r="LD25" s="73">
        <v>7237.0</v>
      </c>
      <c r="LE25" s="31">
        <f t="shared" si="153"/>
        <v>54689</v>
      </c>
      <c r="LF25" s="34">
        <v>30742.0</v>
      </c>
      <c r="LG25" s="34">
        <v>23947.0</v>
      </c>
      <c r="LH25" s="73">
        <v>10393.0</v>
      </c>
      <c r="LI25" s="31">
        <f t="shared" si="154"/>
        <v>52112</v>
      </c>
      <c r="LJ25" s="34">
        <v>27737.0</v>
      </c>
      <c r="LK25" s="34">
        <v>24375.0</v>
      </c>
      <c r="LL25" s="73">
        <v>3639.0</v>
      </c>
      <c r="LM25" s="31">
        <f t="shared" si="155"/>
        <v>44029</v>
      </c>
      <c r="LN25" s="34">
        <v>21096.0</v>
      </c>
      <c r="LO25" s="73">
        <v>22933.0</v>
      </c>
      <c r="LP25" s="31">
        <f t="shared" si="83"/>
        <v>12667</v>
      </c>
      <c r="LQ25" s="34">
        <v>7122.0</v>
      </c>
      <c r="LR25" s="34">
        <v>5545.0</v>
      </c>
      <c r="LS25" s="31">
        <f t="shared" si="156"/>
        <v>0</v>
      </c>
      <c r="LT25" s="34"/>
      <c r="LU25" s="34"/>
      <c r="LV25" s="34"/>
      <c r="LW25" s="31">
        <f t="shared" si="157"/>
        <v>0</v>
      </c>
      <c r="LX25" s="34"/>
      <c r="LY25" s="73"/>
      <c r="LZ25" s="14"/>
      <c r="MA25" s="40">
        <f t="shared" si="158"/>
        <v>-1.230888977</v>
      </c>
      <c r="MB25" s="40">
        <f t="shared" si="159"/>
        <v>2.836012754</v>
      </c>
      <c r="MC25" s="40">
        <f t="shared" si="160"/>
        <v>4.682957286</v>
      </c>
      <c r="MD25" s="40">
        <f t="shared" si="161"/>
        <v>2.969975729</v>
      </c>
      <c r="ME25" s="40">
        <f t="shared" si="162"/>
        <v>2.364878477</v>
      </c>
      <c r="MF25" s="40">
        <f t="shared" si="163"/>
        <v>2.589150047</v>
      </c>
      <c r="MG25" s="40">
        <f t="shared" si="164"/>
        <v>1.160240585</v>
      </c>
      <c r="MH25" s="40">
        <f t="shared" si="165"/>
        <v>-0.07649128948</v>
      </c>
      <c r="MI25" s="40">
        <f t="shared" si="166"/>
        <v>-0.3767052547</v>
      </c>
      <c r="MJ25" s="40">
        <f t="shared" si="167"/>
        <v>1.758930545</v>
      </c>
      <c r="MK25" s="40">
        <f t="shared" si="168"/>
        <v>-3.796059722</v>
      </c>
      <c r="ML25" s="40">
        <f t="shared" si="169"/>
        <v>4.445228624</v>
      </c>
      <c r="MM25" s="40">
        <f t="shared" si="170"/>
        <v>4.158240327</v>
      </c>
      <c r="MN25" s="40">
        <f t="shared" si="171"/>
        <v>5.375426287</v>
      </c>
      <c r="MO25" s="40">
        <f t="shared" si="172"/>
        <v>0.8430443353</v>
      </c>
      <c r="MP25" s="40">
        <f t="shared" si="173"/>
        <v>1.996912163</v>
      </c>
      <c r="MQ25" s="40">
        <f t="shared" si="174"/>
        <v>-0.3146557855</v>
      </c>
      <c r="MR25" s="40">
        <f t="shared" si="175"/>
        <v>-3.230115003</v>
      </c>
      <c r="MS25" s="40">
        <f t="shared" si="176"/>
        <v>-3.260960303</v>
      </c>
      <c r="MT25" s="40">
        <f t="shared" si="177"/>
        <v>-5.166885619</v>
      </c>
      <c r="MU25" s="40">
        <f t="shared" si="178"/>
        <v>-3.223515496</v>
      </c>
      <c r="MV25" s="40">
        <f t="shared" si="179"/>
        <v>-5.059766456</v>
      </c>
      <c r="MW25" s="40">
        <f t="shared" si="180"/>
        <v>-12.07460217</v>
      </c>
      <c r="MX25" s="40">
        <f t="shared" si="181"/>
        <v>-19.94938616</v>
      </c>
      <c r="MY25" s="40">
        <f t="shared" si="182"/>
        <v>-12.6870386</v>
      </c>
      <c r="MZ25" s="40">
        <f t="shared" si="183"/>
        <v>-5.823430879</v>
      </c>
      <c r="NA25" s="40">
        <f t="shared" si="184"/>
        <v>-14.59049351</v>
      </c>
      <c r="NB25" s="40">
        <f t="shared" si="185"/>
        <v>-11.12083911</v>
      </c>
      <c r="NC25" s="40">
        <f t="shared" si="186"/>
        <v>-12.9255848</v>
      </c>
      <c r="ND25" s="40">
        <f t="shared" si="187"/>
        <v>-6.750441706</v>
      </c>
      <c r="NE25" s="40">
        <f t="shared" si="188"/>
        <v>-3.086990101</v>
      </c>
      <c r="NF25" s="40">
        <f t="shared" si="189"/>
        <v>-4.174041516</v>
      </c>
      <c r="NG25" s="40">
        <f t="shared" si="190"/>
        <v>-2.977653649</v>
      </c>
      <c r="NH25" s="40">
        <f t="shared" si="191"/>
        <v>-0.7275809916</v>
      </c>
      <c r="NI25" s="40">
        <f t="shared" si="192"/>
        <v>-8.42687505</v>
      </c>
      <c r="NJ25" s="40">
        <f t="shared" si="193"/>
        <v>-5.603985111</v>
      </c>
      <c r="NK25" s="40">
        <f t="shared" si="194"/>
        <v>-7.915121014</v>
      </c>
      <c r="NL25" s="40">
        <f t="shared" si="195"/>
        <v>-4.317630704</v>
      </c>
      <c r="NM25" s="40">
        <f t="shared" si="196"/>
        <v>1.440044706</v>
      </c>
      <c r="NN25" s="40">
        <f t="shared" si="197"/>
        <v>-0.3624188713</v>
      </c>
      <c r="NO25" s="40">
        <f t="shared" si="198"/>
        <v>-15.70380173</v>
      </c>
      <c r="NP25" s="40">
        <f t="shared" si="199"/>
        <v>1.60389735</v>
      </c>
      <c r="NQ25" s="40">
        <f t="shared" si="200"/>
        <v>8.881855083</v>
      </c>
      <c r="NR25" s="40">
        <f t="shared" si="201"/>
        <v>2.479209018</v>
      </c>
      <c r="NS25" s="40">
        <f t="shared" si="202"/>
        <v>0.9476413915</v>
      </c>
      <c r="NT25" s="40">
        <f t="shared" si="203"/>
        <v>5.3559293</v>
      </c>
      <c r="NU25" s="40" t="str">
        <f t="shared" si="204"/>
        <v>#DIV/0!</v>
      </c>
      <c r="NV25" s="40" t="str">
        <f t="shared" si="205"/>
        <v>#DIV/0!</v>
      </c>
    </row>
    <row r="26">
      <c r="A26" s="70" t="s">
        <v>179</v>
      </c>
      <c r="B26" s="42">
        <f t="shared" si="3"/>
        <v>50.82854061</v>
      </c>
      <c r="C26" s="43">
        <f t="shared" si="4"/>
        <v>49.17145939</v>
      </c>
      <c r="D26" s="44" t="str">
        <f t="shared" si="84"/>
        <v>R+</v>
      </c>
      <c r="E26" s="45">
        <f t="shared" si="85"/>
        <v>0.2846801528</v>
      </c>
      <c r="F26" s="42">
        <f t="shared" si="5"/>
        <v>53.94122646</v>
      </c>
      <c r="G26" s="43">
        <f t="shared" si="6"/>
        <v>46.05877354</v>
      </c>
      <c r="H26" s="44" t="str">
        <f t="shared" si="86"/>
        <v>D+</v>
      </c>
      <c r="I26" s="45">
        <f t="shared" si="87"/>
        <v>1.976707144</v>
      </c>
      <c r="J26" s="42">
        <f t="shared" si="7"/>
        <v>55.229375</v>
      </c>
      <c r="K26" s="43">
        <f t="shared" si="8"/>
        <v>44.770625</v>
      </c>
      <c r="L26" s="44" t="str">
        <f t="shared" si="88"/>
        <v>D+</v>
      </c>
      <c r="M26" s="45">
        <f t="shared" si="89"/>
        <v>1.541030705</v>
      </c>
      <c r="N26" s="42">
        <f t="shared" si="9"/>
        <v>51.76091061</v>
      </c>
      <c r="O26" s="43">
        <f t="shared" si="10"/>
        <v>48.23908939</v>
      </c>
      <c r="P26" s="44" t="str">
        <f t="shared" si="90"/>
        <v>D+</v>
      </c>
      <c r="Q26" s="45">
        <f t="shared" si="91"/>
        <v>3.005041872</v>
      </c>
      <c r="R26" s="42">
        <f t="shared" si="11"/>
        <v>51.28641198</v>
      </c>
      <c r="S26" s="43">
        <f t="shared" si="12"/>
        <v>48.71358802</v>
      </c>
      <c r="T26" s="44" t="str">
        <f t="shared" si="92"/>
        <v>D+</v>
      </c>
      <c r="U26" s="45">
        <f t="shared" si="93"/>
        <v>1.016683971</v>
      </c>
      <c r="V26" s="42">
        <f t="shared" si="13"/>
        <v>59.37938878</v>
      </c>
      <c r="W26" s="43">
        <f t="shared" si="14"/>
        <v>40.62061122</v>
      </c>
      <c r="X26" s="44" t="str">
        <f t="shared" si="94"/>
        <v>D+</v>
      </c>
      <c r="Y26" s="45">
        <f t="shared" si="95"/>
        <v>4.64412546</v>
      </c>
      <c r="Z26" s="42">
        <f t="shared" si="15"/>
        <v>57.72134022</v>
      </c>
      <c r="AA26" s="43">
        <f t="shared" si="16"/>
        <v>42.27865978</v>
      </c>
      <c r="AB26" s="44" t="str">
        <f t="shared" si="96"/>
        <v>D+</v>
      </c>
      <c r="AC26" s="45">
        <f t="shared" si="97"/>
        <v>4.266421163</v>
      </c>
      <c r="AD26" s="42">
        <f t="shared" si="17"/>
        <v>53.55085993</v>
      </c>
      <c r="AE26" s="43">
        <f t="shared" si="18"/>
        <v>46.44914007</v>
      </c>
      <c r="AF26" s="44" t="str">
        <f t="shared" si="98"/>
        <v>D+</v>
      </c>
      <c r="AG26" s="45">
        <f t="shared" si="99"/>
        <v>7.452418596</v>
      </c>
      <c r="AH26" s="42">
        <f t="shared" si="19"/>
        <v>50.09089077</v>
      </c>
      <c r="AI26" s="43">
        <f t="shared" si="20"/>
        <v>49.90910923</v>
      </c>
      <c r="AJ26" s="44" t="str">
        <f t="shared" si="100"/>
        <v>D+</v>
      </c>
      <c r="AK26" s="45">
        <f t="shared" si="101"/>
        <v>9.260510512</v>
      </c>
      <c r="AL26" s="42">
        <f t="shared" si="21"/>
        <v>52.21441216</v>
      </c>
      <c r="AM26" s="43">
        <f t="shared" si="22"/>
        <v>47.78558784</v>
      </c>
      <c r="AN26" s="44" t="str">
        <f t="shared" si="102"/>
        <v>D+</v>
      </c>
      <c r="AO26" s="45">
        <f t="shared" si="103"/>
        <v>7.519753603</v>
      </c>
      <c r="AP26" s="42">
        <f t="shared" si="23"/>
        <v>56.64198197</v>
      </c>
      <c r="AQ26" s="43">
        <f t="shared" si="24"/>
        <v>43.35801803</v>
      </c>
      <c r="AR26" s="44" t="str">
        <f t="shared" si="104"/>
        <v>D+</v>
      </c>
      <c r="AS26" s="45">
        <f t="shared" si="105"/>
        <v>5.5896963</v>
      </c>
      <c r="AT26" s="42">
        <f t="shared" si="25"/>
        <v>47.17975556</v>
      </c>
      <c r="AU26" s="43">
        <f t="shared" si="26"/>
        <v>52.82024444</v>
      </c>
      <c r="AV26" s="44" t="str">
        <f t="shared" si="106"/>
        <v>D+</v>
      </c>
      <c r="AW26" s="45">
        <f t="shared" si="107"/>
        <v>8.965865452</v>
      </c>
      <c r="AX26" s="42">
        <f t="shared" si="27"/>
        <v>63.91247797</v>
      </c>
      <c r="AY26" s="43">
        <f t="shared" si="28"/>
        <v>36.08752203</v>
      </c>
      <c r="AZ26" s="44" t="str">
        <f t="shared" si="108"/>
        <v>D+</v>
      </c>
      <c r="BA26" s="45">
        <f t="shared" si="109"/>
        <v>2.451159508</v>
      </c>
      <c r="BB26" s="42">
        <f t="shared" si="29"/>
        <v>50.71587049</v>
      </c>
      <c r="BC26" s="43">
        <f t="shared" si="30"/>
        <v>49.28412951</v>
      </c>
      <c r="BD26" s="44" t="str">
        <f t="shared" si="110"/>
        <v>D+</v>
      </c>
      <c r="BE26" s="45">
        <f t="shared" si="111"/>
        <v>0.5485290485</v>
      </c>
      <c r="BF26" s="42">
        <f t="shared" si="327"/>
        <v>46.19333691</v>
      </c>
      <c r="BG26" s="43">
        <f t="shared" si="328"/>
        <v>53.80666309</v>
      </c>
      <c r="BH26" s="44" t="str">
        <f t="shared" si="329"/>
        <v>D+</v>
      </c>
      <c r="BI26" s="45">
        <f t="shared" si="330"/>
        <v>3.944988307</v>
      </c>
      <c r="BJ26" s="42">
        <f t="shared" si="331"/>
        <v>44.35895249</v>
      </c>
      <c r="BK26" s="43">
        <f t="shared" si="332"/>
        <v>55.64104751</v>
      </c>
      <c r="BL26" s="44" t="str">
        <f t="shared" si="333"/>
        <v>R+</v>
      </c>
      <c r="BM26" s="45">
        <f t="shared" si="334"/>
        <v>0.1891585735</v>
      </c>
      <c r="BN26" s="42">
        <f t="shared" si="335"/>
        <v>52.79464414</v>
      </c>
      <c r="BO26" s="43">
        <f t="shared" si="336"/>
        <v>47.20535586</v>
      </c>
      <c r="BP26" s="44" t="str">
        <f t="shared" si="337"/>
        <v>R+</v>
      </c>
      <c r="BQ26" s="45">
        <f t="shared" si="338"/>
        <v>0.9791572738</v>
      </c>
      <c r="BR26" s="42">
        <f t="shared" si="339"/>
        <v>51.93160657</v>
      </c>
      <c r="BS26" s="43">
        <f t="shared" si="340"/>
        <v>48.06839343</v>
      </c>
      <c r="BT26" s="44" t="str">
        <f t="shared" si="341"/>
        <v>R+</v>
      </c>
      <c r="BU26" s="45">
        <f t="shared" si="342"/>
        <v>3.068219056</v>
      </c>
      <c r="BV26" s="42">
        <f t="shared" si="343"/>
        <v>66.5996043</v>
      </c>
      <c r="BW26" s="43">
        <f t="shared" si="344"/>
        <v>33.4003957</v>
      </c>
      <c r="BX26" s="44" t="str">
        <f t="shared" si="345"/>
        <v>D+</v>
      </c>
      <c r="BY26" s="45">
        <f t="shared" si="346"/>
        <v>4.140550997</v>
      </c>
      <c r="BZ26" s="42">
        <f t="shared" si="347"/>
        <v>62.2748545</v>
      </c>
      <c r="CA26" s="43">
        <f t="shared" si="348"/>
        <v>37.7251455</v>
      </c>
      <c r="CB26" s="44" t="str">
        <f t="shared" si="349"/>
        <v>D+</v>
      </c>
      <c r="CC26" s="45">
        <f t="shared" si="350"/>
        <v>3.125782671</v>
      </c>
      <c r="CD26" s="42">
        <f t="shared" si="351"/>
        <v>41.40791788</v>
      </c>
      <c r="CE26" s="43">
        <f t="shared" si="352"/>
        <v>58.59208212</v>
      </c>
      <c r="CF26" s="44" t="str">
        <f t="shared" si="353"/>
        <v>D+</v>
      </c>
      <c r="CG26" s="45">
        <f t="shared" si="354"/>
        <v>0.2058576594</v>
      </c>
      <c r="CH26" s="42">
        <f t="shared" si="355"/>
        <v>21.58676962</v>
      </c>
      <c r="CI26" s="43">
        <f t="shared" si="356"/>
        <v>78.41323038</v>
      </c>
      <c r="CJ26" s="44" t="str">
        <f t="shared" si="357"/>
        <v>R+</v>
      </c>
      <c r="CK26" s="45">
        <f t="shared" si="358"/>
        <v>14.53161348</v>
      </c>
      <c r="CL26" s="42">
        <f t="shared" si="359"/>
        <v>49.94535763</v>
      </c>
      <c r="CM26" s="43">
        <f t="shared" si="360"/>
        <v>50.05464237</v>
      </c>
      <c r="CN26" s="44" t="str">
        <f t="shared" si="361"/>
        <v>R+</v>
      </c>
      <c r="CO26" s="45">
        <f t="shared" si="362"/>
        <v>1.698145086</v>
      </c>
      <c r="CP26" s="42">
        <f t="shared" si="363"/>
        <v>35.84050792</v>
      </c>
      <c r="CQ26" s="43">
        <f t="shared" si="364"/>
        <v>64.15949208</v>
      </c>
      <c r="CR26" s="44" t="str">
        <f t="shared" si="365"/>
        <v>R+</v>
      </c>
      <c r="CS26" s="45">
        <f t="shared" si="366"/>
        <v>9.654176161</v>
      </c>
      <c r="CT26" s="42">
        <f t="shared" si="367"/>
        <v>20.30142953</v>
      </c>
      <c r="CU26" s="43">
        <f t="shared" si="368"/>
        <v>79.69857047</v>
      </c>
      <c r="CV26" s="44" t="str">
        <f t="shared" si="369"/>
        <v>R+</v>
      </c>
      <c r="CW26" s="45">
        <f t="shared" si="370"/>
        <v>19.68366773</v>
      </c>
      <c r="CX26" s="42">
        <f t="shared" si="371"/>
        <v>37.21659272</v>
      </c>
      <c r="CY26" s="43">
        <f t="shared" si="372"/>
        <v>62.78340728</v>
      </c>
      <c r="CZ26" s="44" t="str">
        <f t="shared" si="373"/>
        <v>R+</v>
      </c>
      <c r="DA26" s="45">
        <f t="shared" si="374"/>
        <v>9.629198205</v>
      </c>
      <c r="DB26" s="42">
        <f t="shared" si="375"/>
        <v>41.93249269</v>
      </c>
      <c r="DC26" s="43">
        <f t="shared" si="376"/>
        <v>58.06750731</v>
      </c>
      <c r="DD26" s="44" t="str">
        <f t="shared" si="377"/>
        <v>R+</v>
      </c>
      <c r="DE26" s="45">
        <f t="shared" si="378"/>
        <v>5.860455161</v>
      </c>
      <c r="DF26" s="42">
        <f t="shared" si="379"/>
        <v>42.28218911</v>
      </c>
      <c r="DG26" s="43">
        <f t="shared" si="380"/>
        <v>57.71781089</v>
      </c>
      <c r="DH26" s="44" t="str">
        <f t="shared" si="381"/>
        <v>R+</v>
      </c>
      <c r="DI26" s="45">
        <f t="shared" si="382"/>
        <v>8.148204975</v>
      </c>
      <c r="DJ26" s="42">
        <f t="shared" si="383"/>
        <v>38.55020633</v>
      </c>
      <c r="DK26" s="43">
        <f t="shared" si="384"/>
        <v>61.44979367</v>
      </c>
      <c r="DL26" s="44" t="str">
        <f t="shared" si="385"/>
        <v>R+</v>
      </c>
      <c r="DM26" s="45">
        <f t="shared" si="386"/>
        <v>11.74442437</v>
      </c>
      <c r="DN26" s="42">
        <f t="shared" si="387"/>
        <v>36.21524688</v>
      </c>
      <c r="DO26" s="43">
        <f t="shared" si="388"/>
        <v>63.78475312</v>
      </c>
      <c r="DP26" s="44" t="str">
        <f t="shared" si="389"/>
        <v>R+</v>
      </c>
      <c r="DQ26" s="45">
        <f t="shared" si="390"/>
        <v>13.73378434</v>
      </c>
      <c r="DR26" s="42">
        <f t="shared" si="391"/>
        <v>39.97548173</v>
      </c>
      <c r="DS26" s="43">
        <f t="shared" si="392"/>
        <v>60.02451827</v>
      </c>
      <c r="DT26" s="44" t="str">
        <f t="shared" si="393"/>
        <v>R+</v>
      </c>
      <c r="DU26" s="45">
        <f t="shared" si="394"/>
        <v>11.5427704</v>
      </c>
      <c r="DV26" s="42">
        <f t="shared" si="395"/>
        <v>38.72787866</v>
      </c>
      <c r="DW26" s="43">
        <f t="shared" si="396"/>
        <v>61.27212134</v>
      </c>
      <c r="DX26" s="44" t="str">
        <f t="shared" si="397"/>
        <v>R+</v>
      </c>
      <c r="DY26" s="45">
        <f t="shared" si="398"/>
        <v>5.334387662</v>
      </c>
      <c r="DZ26" s="42">
        <f t="shared" si="399"/>
        <v>39.1211117</v>
      </c>
      <c r="EA26" s="43">
        <f t="shared" si="400"/>
        <v>60.8788883</v>
      </c>
      <c r="EB26" s="44" t="str">
        <f t="shared" si="401"/>
        <v>R+</v>
      </c>
      <c r="EC26" s="45">
        <f t="shared" si="402"/>
        <v>8.215754888</v>
      </c>
      <c r="ED26" s="42">
        <f t="shared" si="463"/>
        <v>40.9386639</v>
      </c>
      <c r="EE26" s="43">
        <f t="shared" si="464"/>
        <v>59.0613361</v>
      </c>
      <c r="EF26" s="44" t="str">
        <f t="shared" si="465"/>
        <v>R+</v>
      </c>
      <c r="EG26" s="45">
        <f t="shared" si="466"/>
        <v>4.019823175</v>
      </c>
      <c r="EH26" s="55"/>
      <c r="EI26" s="51"/>
      <c r="EJ26" s="60"/>
      <c r="EK26" s="59"/>
      <c r="EL26" s="55"/>
      <c r="EM26" s="51"/>
      <c r="EN26" s="60"/>
      <c r="EO26" s="59"/>
      <c r="EP26" s="55"/>
      <c r="EQ26" s="51"/>
      <c r="ER26" s="60"/>
      <c r="ES26" s="59"/>
      <c r="ET26" s="55"/>
      <c r="EU26" s="51"/>
      <c r="EV26" s="60"/>
      <c r="EW26" s="59"/>
      <c r="EX26" s="55"/>
      <c r="EY26" s="51"/>
      <c r="EZ26" s="60"/>
      <c r="FA26" s="59"/>
      <c r="FB26" s="55"/>
      <c r="FC26" s="51"/>
      <c r="FD26" s="51"/>
      <c r="FE26" s="58"/>
      <c r="FF26" s="59"/>
      <c r="FG26" s="55"/>
      <c r="FH26" s="51"/>
      <c r="FI26" s="58"/>
      <c r="FJ26" s="59"/>
      <c r="FK26" s="14"/>
      <c r="FL26" s="31">
        <f t="shared" si="112"/>
        <v>2691057</v>
      </c>
      <c r="FM26" s="71">
        <v>1367825.0</v>
      </c>
      <c r="FN26" s="72">
        <v>1323232.0</v>
      </c>
      <c r="FO26" s="31">
        <f t="shared" si="113"/>
        <v>2866392</v>
      </c>
      <c r="FP26" s="34">
        <v>1546167.0</v>
      </c>
      <c r="FQ26" s="73">
        <v>1320225.0</v>
      </c>
      <c r="FR26" s="31">
        <f t="shared" si="114"/>
        <v>2848763</v>
      </c>
      <c r="FS26" s="34">
        <v>1573354.0</v>
      </c>
      <c r="FT26" s="73">
        <v>1275409.0</v>
      </c>
      <c r="FU26" s="31">
        <f t="shared" si="115"/>
        <v>2791709</v>
      </c>
      <c r="FV26" s="34">
        <v>1445014.0</v>
      </c>
      <c r="FW26" s="73">
        <v>1346695.0</v>
      </c>
      <c r="FX26" s="31">
        <f t="shared" si="116"/>
        <v>2277925</v>
      </c>
      <c r="FY26" s="34">
        <v>1168266.0</v>
      </c>
      <c r="FZ26" s="34">
        <v>1109659.0</v>
      </c>
      <c r="GA26" s="73">
        <v>126696.0</v>
      </c>
      <c r="GB26" s="31">
        <f t="shared" si="117"/>
        <v>1886914</v>
      </c>
      <c r="GC26" s="34">
        <v>1120438.0</v>
      </c>
      <c r="GD26" s="34">
        <v>766476.0</v>
      </c>
      <c r="GE26" s="73">
        <v>257704.0</v>
      </c>
      <c r="GF26" s="31">
        <f t="shared" si="118"/>
        <v>1768838</v>
      </c>
      <c r="GG26" s="34">
        <v>1020997.0</v>
      </c>
      <c r="GH26" s="34">
        <v>747841.0</v>
      </c>
      <c r="GI26" s="73">
        <v>562506.0</v>
      </c>
      <c r="GJ26" s="31">
        <f t="shared" si="119"/>
        <v>2071808</v>
      </c>
      <c r="GK26" s="34">
        <v>1109471.0</v>
      </c>
      <c r="GL26" s="73">
        <v>962337.0</v>
      </c>
      <c r="GM26" s="31">
        <f t="shared" si="120"/>
        <v>2068967</v>
      </c>
      <c r="GN26" s="34">
        <v>1036364.0</v>
      </c>
      <c r="GO26" s="73">
        <v>1032603.0</v>
      </c>
      <c r="GP26" s="31">
        <f t="shared" si="121"/>
        <v>1827415</v>
      </c>
      <c r="GQ26" s="34">
        <v>954174.0</v>
      </c>
      <c r="GR26" s="34">
        <v>873241.0</v>
      </c>
      <c r="GS26" s="73">
        <v>174990.0</v>
      </c>
      <c r="GT26" s="31">
        <f t="shared" si="122"/>
        <v>1889835</v>
      </c>
      <c r="GU26" s="34">
        <v>1070440.0</v>
      </c>
      <c r="GV26" s="73">
        <v>819395.0</v>
      </c>
      <c r="GW26" s="31">
        <f t="shared" si="123"/>
        <v>1700615</v>
      </c>
      <c r="GX26" s="34">
        <v>802346.0</v>
      </c>
      <c r="GY26" s="73">
        <v>898269.0</v>
      </c>
      <c r="GZ26" s="31">
        <f t="shared" si="124"/>
        <v>1516381</v>
      </c>
      <c r="HA26" s="34">
        <v>857738.0</v>
      </c>
      <c r="HB26" s="34">
        <v>658643.0</v>
      </c>
      <c r="HC26" s="73">
        <v>68931.0</v>
      </c>
      <c r="HD26" s="31">
        <f t="shared" si="125"/>
        <v>1550741</v>
      </c>
      <c r="HE26" s="34">
        <v>991117.0</v>
      </c>
      <c r="HF26" s="73">
        <v>559624.0</v>
      </c>
      <c r="HG26" s="31">
        <f t="shared" si="126"/>
        <v>1537848</v>
      </c>
      <c r="HH26" s="34">
        <v>779933.0</v>
      </c>
      <c r="HI26" s="34">
        <v>757915.0</v>
      </c>
      <c r="HJ26" s="74">
        <v>4039.0</v>
      </c>
      <c r="HK26" s="31">
        <f t="shared" si="127"/>
        <v>1336827</v>
      </c>
      <c r="HL26" s="34">
        <v>617525.0</v>
      </c>
      <c r="HM26" s="34">
        <v>719302.0</v>
      </c>
      <c r="HN26" s="74">
        <v>3178.0</v>
      </c>
      <c r="HO26" s="31">
        <f t="shared" si="128"/>
        <v>1371669</v>
      </c>
      <c r="HP26" s="34">
        <v>608458.0</v>
      </c>
      <c r="HQ26" s="73">
        <v>763211.0</v>
      </c>
      <c r="HR26" s="31">
        <f t="shared" si="206"/>
        <v>1176583</v>
      </c>
      <c r="HS26" s="34">
        <v>692966.0</v>
      </c>
      <c r="HT26" s="34">
        <v>483617.0</v>
      </c>
      <c r="HU26" s="34">
        <v>0.0</v>
      </c>
      <c r="HV26" s="73">
        <v>27866.0</v>
      </c>
      <c r="HW26" s="31">
        <f t="shared" si="129"/>
        <v>1117280</v>
      </c>
      <c r="HX26" s="34">
        <v>589864.0</v>
      </c>
      <c r="HY26" s="73">
        <v>527416.0</v>
      </c>
      <c r="HZ26" s="31">
        <f t="shared" si="130"/>
        <v>1240470</v>
      </c>
      <c r="IA26" s="34">
        <v>644196.0</v>
      </c>
      <c r="IB26" s="73">
        <v>596274.0</v>
      </c>
      <c r="IC26" s="31">
        <f t="shared" si="131"/>
        <v>1049272</v>
      </c>
      <c r="ID26" s="34">
        <v>698811.0</v>
      </c>
      <c r="IE26" s="73">
        <v>350461.0</v>
      </c>
      <c r="IF26" s="31">
        <f t="shared" si="132"/>
        <v>964765</v>
      </c>
      <c r="IG26" s="34">
        <v>600806.0</v>
      </c>
      <c r="IH26" s="34">
        <v>363959.0</v>
      </c>
      <c r="II26" s="73">
        <v>25476.0</v>
      </c>
      <c r="IJ26" s="31">
        <f t="shared" si="133"/>
        <v>957428</v>
      </c>
      <c r="IK26" s="34">
        <v>396451.0</v>
      </c>
      <c r="IL26" s="73">
        <v>560977.0</v>
      </c>
      <c r="IM26" s="31">
        <f t="shared" si="134"/>
        <v>476672</v>
      </c>
      <c r="IN26" s="34">
        <v>55913.0</v>
      </c>
      <c r="IO26" s="34">
        <v>420759.0</v>
      </c>
      <c r="IP26" s="73">
        <v>339192.0</v>
      </c>
      <c r="IQ26" s="31">
        <f t="shared" si="135"/>
        <v>662415</v>
      </c>
      <c r="IR26" s="34">
        <v>142994.0</v>
      </c>
      <c r="IS26" s="34">
        <v>519421.0</v>
      </c>
      <c r="IT26" s="73">
        <v>56106.0</v>
      </c>
      <c r="IU26" s="31">
        <f t="shared" si="136"/>
        <v>358696</v>
      </c>
      <c r="IV26" s="34">
        <v>179152.0</v>
      </c>
      <c r="IW26" s="34">
        <v>179544.0</v>
      </c>
      <c r="IX26" s="73">
        <v>20117.0</v>
      </c>
      <c r="IY26" s="31">
        <f t="shared" si="137"/>
        <v>170760</v>
      </c>
      <c r="IZ26" s="34">
        <v>106426.0</v>
      </c>
      <c r="JA26" s="34">
        <v>64334.0</v>
      </c>
      <c r="JB26" s="34">
        <v>125856.0</v>
      </c>
      <c r="JC26" s="73">
        <v>27505.0</v>
      </c>
      <c r="JD26" s="31">
        <f t="shared" si="138"/>
        <v>305244</v>
      </c>
      <c r="JE26" s="34">
        <v>109401.0</v>
      </c>
      <c r="JF26" s="34">
        <v>195843.0</v>
      </c>
      <c r="JG26" s="73">
        <v>14527.0</v>
      </c>
      <c r="JH26" s="31">
        <f t="shared" si="139"/>
        <v>271838</v>
      </c>
      <c r="JI26" s="34">
        <v>55187.0</v>
      </c>
      <c r="JJ26" s="34">
        <v>216651.0</v>
      </c>
      <c r="JK26" s="73">
        <v>11692.0</v>
      </c>
      <c r="JL26" s="31">
        <f t="shared" si="140"/>
        <v>303362</v>
      </c>
      <c r="JM26" s="34">
        <v>112901.0</v>
      </c>
      <c r="JN26" s="73">
        <v>190461.0</v>
      </c>
      <c r="JO26" s="31">
        <f t="shared" si="141"/>
        <v>333238</v>
      </c>
      <c r="JP26" s="34">
        <v>139735.0</v>
      </c>
      <c r="JQ26" s="73">
        <v>193503.0</v>
      </c>
      <c r="JR26" s="31">
        <f t="shared" si="142"/>
        <v>223743</v>
      </c>
      <c r="JS26" s="34">
        <v>100920.0</v>
      </c>
      <c r="JT26" s="34">
        <v>122823.0</v>
      </c>
      <c r="JU26" s="73">
        <v>29313.0</v>
      </c>
      <c r="JV26" s="31">
        <f t="shared" si="143"/>
        <v>246877</v>
      </c>
      <c r="JW26" s="34">
        <v>104385.0</v>
      </c>
      <c r="JX26" s="73">
        <v>142492.0</v>
      </c>
      <c r="JY26" s="31">
        <f t="shared" si="144"/>
        <v>181750</v>
      </c>
      <c r="JZ26" s="34">
        <v>70065.0</v>
      </c>
      <c r="KA26" s="73">
        <v>111685.0</v>
      </c>
      <c r="KB26" s="31">
        <f t="shared" si="145"/>
        <v>147217</v>
      </c>
      <c r="KC26" s="34">
        <v>53315.0</v>
      </c>
      <c r="KD26" s="34">
        <v>93902.0</v>
      </c>
      <c r="KE26" s="73">
        <v>3267.0</v>
      </c>
      <c r="KF26" s="31">
        <f t="shared" si="146"/>
        <v>121542</v>
      </c>
      <c r="KG26" s="34">
        <v>48587.0</v>
      </c>
      <c r="KH26" s="73">
        <v>72955.0</v>
      </c>
      <c r="KI26" s="31">
        <f t="shared" si="147"/>
        <v>90919</v>
      </c>
      <c r="KJ26" s="34">
        <v>35211.0</v>
      </c>
      <c r="KK26" s="73">
        <v>55708.0</v>
      </c>
      <c r="KL26" s="31">
        <f t="shared" si="148"/>
        <v>71818</v>
      </c>
      <c r="KM26" s="34">
        <v>28096.0</v>
      </c>
      <c r="KN26" s="73">
        <v>43722.0</v>
      </c>
      <c r="KO26" s="31">
        <f t="shared" si="149"/>
        <v>42422</v>
      </c>
      <c r="KP26" s="34">
        <v>17367.0</v>
      </c>
      <c r="KQ26" s="73">
        <v>25055.0</v>
      </c>
      <c r="KR26" s="31">
        <f t="shared" si="150"/>
        <v>33989</v>
      </c>
      <c r="KS26" s="34">
        <v>11920.0</v>
      </c>
      <c r="KT26" s="34">
        <v>22069.0</v>
      </c>
      <c r="KU26" s="34">
        <v>748.0</v>
      </c>
      <c r="KV26" s="73">
        <v>0.0</v>
      </c>
      <c r="KW26" s="31">
        <f t="shared" si="151"/>
        <v>0</v>
      </c>
      <c r="KX26" s="34"/>
      <c r="KY26" s="34"/>
      <c r="KZ26" s="73"/>
      <c r="LA26" s="31">
        <f t="shared" si="152"/>
        <v>0</v>
      </c>
      <c r="LB26" s="34"/>
      <c r="LC26" s="34"/>
      <c r="LD26" s="73"/>
      <c r="LE26" s="31">
        <f t="shared" si="153"/>
        <v>0</v>
      </c>
      <c r="LF26" s="34"/>
      <c r="LG26" s="34"/>
      <c r="LH26" s="73"/>
      <c r="LI26" s="31">
        <f t="shared" si="154"/>
        <v>0</v>
      </c>
      <c r="LJ26" s="34"/>
      <c r="LK26" s="34"/>
      <c r="LL26" s="73"/>
      <c r="LM26" s="31">
        <f t="shared" si="155"/>
        <v>0</v>
      </c>
      <c r="LN26" s="34"/>
      <c r="LO26" s="73"/>
      <c r="LP26" s="31">
        <f t="shared" si="83"/>
        <v>0</v>
      </c>
      <c r="LQ26" s="34"/>
      <c r="LR26" s="34">
        <v>0.0</v>
      </c>
      <c r="LS26" s="31">
        <f t="shared" si="156"/>
        <v>0</v>
      </c>
      <c r="LT26" s="34"/>
      <c r="LU26" s="34"/>
      <c r="LV26" s="34"/>
      <c r="LW26" s="31">
        <f t="shared" si="157"/>
        <v>0</v>
      </c>
      <c r="LX26" s="34"/>
      <c r="LY26" s="73"/>
      <c r="LZ26" s="14"/>
      <c r="MA26" s="40">
        <f t="shared" si="158"/>
        <v>-0.2846801528</v>
      </c>
      <c r="MB26" s="40">
        <f t="shared" si="159"/>
        <v>1.976707144</v>
      </c>
      <c r="MC26" s="40">
        <f t="shared" si="160"/>
        <v>1.541030705</v>
      </c>
      <c r="MD26" s="40">
        <f t="shared" si="161"/>
        <v>3.005041872</v>
      </c>
      <c r="ME26" s="40">
        <f t="shared" si="162"/>
        <v>1.016683971</v>
      </c>
      <c r="MF26" s="40">
        <f t="shared" si="163"/>
        <v>4.64412546</v>
      </c>
      <c r="MG26" s="40">
        <f t="shared" si="164"/>
        <v>4.266421163</v>
      </c>
      <c r="MH26" s="40">
        <f t="shared" si="165"/>
        <v>7.452418596</v>
      </c>
      <c r="MI26" s="40">
        <f t="shared" si="166"/>
        <v>9.260510512</v>
      </c>
      <c r="MJ26" s="40">
        <f t="shared" si="167"/>
        <v>7.519753603</v>
      </c>
      <c r="MK26" s="40">
        <f t="shared" si="168"/>
        <v>5.5896963</v>
      </c>
      <c r="ML26" s="40">
        <f t="shared" si="169"/>
        <v>8.965865452</v>
      </c>
      <c r="MM26" s="40">
        <f t="shared" si="170"/>
        <v>6.970754277</v>
      </c>
      <c r="MN26" s="40">
        <f t="shared" si="171"/>
        <v>2.451159508</v>
      </c>
      <c r="MO26" s="40">
        <f t="shared" si="172"/>
        <v>0.5485290485</v>
      </c>
      <c r="MP26" s="40">
        <f t="shared" si="173"/>
        <v>3.944988307</v>
      </c>
      <c r="MQ26" s="40">
        <f t="shared" si="174"/>
        <v>-0.1891585735</v>
      </c>
      <c r="MR26" s="40">
        <f t="shared" si="175"/>
        <v>6.526951666</v>
      </c>
      <c r="MS26" s="40">
        <f t="shared" si="176"/>
        <v>-0.9791572738</v>
      </c>
      <c r="MT26" s="40">
        <f t="shared" si="177"/>
        <v>-3.068219056</v>
      </c>
      <c r="MU26" s="40">
        <f t="shared" si="178"/>
        <v>4.140550997</v>
      </c>
      <c r="MV26" s="40">
        <f t="shared" si="179"/>
        <v>3.125782671</v>
      </c>
      <c r="MW26" s="40">
        <f t="shared" si="180"/>
        <v>0.2058576594</v>
      </c>
      <c r="MX26" s="40">
        <f t="shared" si="181"/>
        <v>-23.05500752</v>
      </c>
      <c r="MY26" s="40">
        <f t="shared" si="182"/>
        <v>-14.53161348</v>
      </c>
      <c r="MZ26" s="40">
        <f t="shared" si="183"/>
        <v>-1.698145086</v>
      </c>
      <c r="NA26" s="40">
        <f t="shared" si="184"/>
        <v>-2.019219362</v>
      </c>
      <c r="NB26" s="40">
        <f t="shared" si="185"/>
        <v>-9.654176161</v>
      </c>
      <c r="NC26" s="40">
        <f t="shared" si="186"/>
        <v>-19.68366773</v>
      </c>
      <c r="ND26" s="40">
        <f t="shared" si="187"/>
        <v>-9.629198205</v>
      </c>
      <c r="NE26" s="40">
        <f t="shared" si="188"/>
        <v>-5.860455161</v>
      </c>
      <c r="NF26" s="40">
        <f t="shared" si="189"/>
        <v>-6.584344344</v>
      </c>
      <c r="NG26" s="40">
        <f t="shared" si="190"/>
        <v>-8.148204975</v>
      </c>
      <c r="NH26" s="40">
        <f t="shared" si="191"/>
        <v>-11.74442437</v>
      </c>
      <c r="NI26" s="40">
        <f t="shared" si="192"/>
        <v>-13.73378434</v>
      </c>
      <c r="NJ26" s="40">
        <f t="shared" si="193"/>
        <v>-11.5427704</v>
      </c>
      <c r="NK26" s="40">
        <f t="shared" si="194"/>
        <v>-5.334387662</v>
      </c>
      <c r="NL26" s="40">
        <f t="shared" si="195"/>
        <v>-8.215754888</v>
      </c>
      <c r="NM26" s="40">
        <f t="shared" si="196"/>
        <v>-4.019823175</v>
      </c>
      <c r="NN26" s="40">
        <f t="shared" si="197"/>
        <v>-7.609598252</v>
      </c>
      <c r="NO26" s="40" t="str">
        <f t="shared" si="198"/>
        <v>#DIV/0!</v>
      </c>
      <c r="NP26" s="40" t="str">
        <f t="shared" si="199"/>
        <v>#DIV/0!</v>
      </c>
      <c r="NQ26" s="40" t="str">
        <f t="shared" si="200"/>
        <v>#DIV/0!</v>
      </c>
      <c r="NR26" s="40" t="str">
        <f t="shared" si="201"/>
        <v>#DIV/0!</v>
      </c>
      <c r="NS26" s="40" t="str">
        <f t="shared" si="202"/>
        <v>#DIV/0!</v>
      </c>
      <c r="NT26" s="40" t="str">
        <f t="shared" si="203"/>
        <v>#DIV/0!</v>
      </c>
      <c r="NU26" s="40" t="str">
        <f t="shared" si="204"/>
        <v>#DIV/0!</v>
      </c>
      <c r="NV26" s="40" t="str">
        <f t="shared" si="205"/>
        <v>#DIV/0!</v>
      </c>
    </row>
    <row r="27">
      <c r="A27" s="41" t="s">
        <v>180</v>
      </c>
      <c r="B27" s="42">
        <f t="shared" si="3"/>
        <v>40.91015268</v>
      </c>
      <c r="C27" s="43">
        <f t="shared" si="4"/>
        <v>59.08984732</v>
      </c>
      <c r="D27" s="44" t="str">
        <f t="shared" si="84"/>
        <v>R+</v>
      </c>
      <c r="E27" s="45">
        <f t="shared" si="85"/>
        <v>10.20306808</v>
      </c>
      <c r="F27" s="42">
        <f t="shared" si="5"/>
        <v>44.1981008</v>
      </c>
      <c r="G27" s="43">
        <f t="shared" si="6"/>
        <v>55.8018992</v>
      </c>
      <c r="H27" s="44" t="str">
        <f t="shared" si="86"/>
        <v>R+</v>
      </c>
      <c r="I27" s="45">
        <f t="shared" si="87"/>
        <v>7.766418516</v>
      </c>
      <c r="J27" s="42">
        <f t="shared" si="7"/>
        <v>43.35806901</v>
      </c>
      <c r="K27" s="43">
        <f t="shared" si="8"/>
        <v>56.64193099</v>
      </c>
      <c r="L27" s="44" t="str">
        <f t="shared" si="88"/>
        <v>R+</v>
      </c>
      <c r="M27" s="45">
        <f t="shared" si="89"/>
        <v>10.33027528</v>
      </c>
      <c r="N27" s="42">
        <f t="shared" si="9"/>
        <v>40.07558559</v>
      </c>
      <c r="O27" s="43">
        <f t="shared" si="10"/>
        <v>59.92441441</v>
      </c>
      <c r="P27" s="44" t="str">
        <f t="shared" si="90"/>
        <v>R+</v>
      </c>
      <c r="Q27" s="45">
        <f t="shared" si="91"/>
        <v>8.680283147</v>
      </c>
      <c r="R27" s="42">
        <f t="shared" si="11"/>
        <v>41.39914986</v>
      </c>
      <c r="S27" s="43">
        <f t="shared" si="12"/>
        <v>58.60085014</v>
      </c>
      <c r="T27" s="44" t="str">
        <f t="shared" si="92"/>
        <v>R+</v>
      </c>
      <c r="U27" s="45">
        <f t="shared" si="93"/>
        <v>8.870578143</v>
      </c>
      <c r="V27" s="42">
        <f t="shared" si="13"/>
        <v>47.25277625</v>
      </c>
      <c r="W27" s="43">
        <f t="shared" si="14"/>
        <v>52.74722375</v>
      </c>
      <c r="X27" s="44" t="str">
        <f t="shared" si="94"/>
        <v>R+</v>
      </c>
      <c r="Y27" s="45">
        <f t="shared" si="95"/>
        <v>7.482487074</v>
      </c>
      <c r="Z27" s="42">
        <f t="shared" si="15"/>
        <v>45.07151053</v>
      </c>
      <c r="AA27" s="43">
        <f t="shared" si="16"/>
        <v>54.92848947</v>
      </c>
      <c r="AB27" s="44" t="str">
        <f t="shared" si="96"/>
        <v>R+</v>
      </c>
      <c r="AC27" s="45">
        <f t="shared" si="97"/>
        <v>8.383408529</v>
      </c>
      <c r="AD27" s="42">
        <f t="shared" si="17"/>
        <v>39.47891704</v>
      </c>
      <c r="AE27" s="43">
        <f t="shared" si="18"/>
        <v>60.52108296</v>
      </c>
      <c r="AF27" s="44" t="str">
        <f t="shared" si="98"/>
        <v>R+</v>
      </c>
      <c r="AG27" s="45">
        <f t="shared" si="99"/>
        <v>6.619524285</v>
      </c>
      <c r="AH27" s="42">
        <f t="shared" si="19"/>
        <v>37.72129095</v>
      </c>
      <c r="AI27" s="43">
        <f t="shared" si="20"/>
        <v>62.27870905</v>
      </c>
      <c r="AJ27" s="44" t="str">
        <f t="shared" si="100"/>
        <v>R+</v>
      </c>
      <c r="AK27" s="45">
        <f t="shared" si="101"/>
        <v>3.109089307</v>
      </c>
      <c r="AL27" s="42">
        <f t="shared" si="21"/>
        <v>49.3216678</v>
      </c>
      <c r="AM27" s="43">
        <f t="shared" si="22"/>
        <v>50.6783322</v>
      </c>
      <c r="AN27" s="44" t="str">
        <f t="shared" si="102"/>
        <v>D+</v>
      </c>
      <c r="AO27" s="45">
        <f t="shared" si="103"/>
        <v>4.627009238</v>
      </c>
      <c r="AP27" s="42">
        <f t="shared" si="23"/>
        <v>50.96657778</v>
      </c>
      <c r="AQ27" s="43">
        <f t="shared" si="24"/>
        <v>49.03342222</v>
      </c>
      <c r="AR27" s="44" t="str">
        <f t="shared" si="104"/>
        <v>R+</v>
      </c>
      <c r="AS27" s="45">
        <f t="shared" si="105"/>
        <v>0.08570789099</v>
      </c>
      <c r="AT27" s="42">
        <f t="shared" si="25"/>
        <v>20.0633954</v>
      </c>
      <c r="AU27" s="43">
        <f t="shared" si="26"/>
        <v>79.9366046</v>
      </c>
      <c r="AV27" s="44" t="str">
        <f t="shared" si="106"/>
        <v>R+</v>
      </c>
      <c r="AW27" s="45">
        <f t="shared" si="107"/>
        <v>18.1504947</v>
      </c>
      <c r="AX27" s="42">
        <f t="shared" si="27"/>
        <v>12.8604459</v>
      </c>
      <c r="AY27" s="43">
        <f t="shared" si="28"/>
        <v>87.1395541</v>
      </c>
      <c r="AZ27" s="44" t="str">
        <f t="shared" si="108"/>
        <v>R+</v>
      </c>
      <c r="BA27" s="45">
        <f t="shared" si="109"/>
        <v>48.60087256</v>
      </c>
      <c r="BB27" s="42">
        <f t="shared" si="29"/>
        <v>75.32925737</v>
      </c>
      <c r="BC27" s="43">
        <f t="shared" si="30"/>
        <v>24.67074263</v>
      </c>
      <c r="BD27" s="44" t="str">
        <f t="shared" si="110"/>
        <v>D+</v>
      </c>
      <c r="BE27" s="45">
        <f t="shared" si="111"/>
        <v>25.16191593</v>
      </c>
      <c r="BF27" s="42">
        <f t="shared" si="327"/>
        <v>70.423963</v>
      </c>
      <c r="BG27" s="43">
        <f t="shared" si="328"/>
        <v>29.576037</v>
      </c>
      <c r="BH27" s="44" t="str">
        <f t="shared" si="329"/>
        <v>D+</v>
      </c>
      <c r="BI27" s="45">
        <f t="shared" si="330"/>
        <v>28.1756144</v>
      </c>
      <c r="BJ27" s="42">
        <f t="shared" si="331"/>
        <v>60.43665859</v>
      </c>
      <c r="BK27" s="43">
        <f t="shared" si="332"/>
        <v>39.56334141</v>
      </c>
      <c r="BL27" s="44" t="str">
        <f t="shared" si="333"/>
        <v>D+</v>
      </c>
      <c r="BM27" s="45">
        <f t="shared" si="334"/>
        <v>15.88854753</v>
      </c>
      <c r="BN27" s="42">
        <f t="shared" si="335"/>
        <v>93.55786317</v>
      </c>
      <c r="BO27" s="43">
        <f t="shared" si="336"/>
        <v>6.442136828</v>
      </c>
      <c r="BP27" s="44" t="str">
        <f t="shared" si="337"/>
        <v>D+</v>
      </c>
      <c r="BQ27" s="45">
        <f t="shared" si="338"/>
        <v>39.78406176</v>
      </c>
      <c r="BR27" s="42">
        <f t="shared" si="339"/>
        <v>95.80711833</v>
      </c>
      <c r="BS27" s="43">
        <f t="shared" si="340"/>
        <v>4.192881667</v>
      </c>
      <c r="BT27" s="44" t="str">
        <f t="shared" si="341"/>
        <v>D+</v>
      </c>
      <c r="BU27" s="45">
        <f t="shared" si="342"/>
        <v>40.80729271</v>
      </c>
      <c r="BV27" s="42">
        <f t="shared" si="343"/>
        <v>97.23918418</v>
      </c>
      <c r="BW27" s="43">
        <f t="shared" si="344"/>
        <v>2.760815822</v>
      </c>
      <c r="BX27" s="44" t="str">
        <f t="shared" si="345"/>
        <v>D+</v>
      </c>
      <c r="BY27" s="45">
        <f t="shared" si="346"/>
        <v>34.78013088</v>
      </c>
      <c r="BZ27" s="42">
        <f t="shared" si="347"/>
        <v>96.43613947</v>
      </c>
      <c r="CA27" s="43">
        <f t="shared" si="348"/>
        <v>3.563860528</v>
      </c>
      <c r="CB27" s="44" t="str">
        <f t="shared" si="349"/>
        <v>D+</v>
      </c>
      <c r="CC27" s="45">
        <f t="shared" si="350"/>
        <v>37.28706765</v>
      </c>
      <c r="CD27" s="42">
        <f t="shared" si="351"/>
        <v>82.09991298</v>
      </c>
      <c r="CE27" s="43">
        <f t="shared" si="352"/>
        <v>17.90008702</v>
      </c>
      <c r="CF27" s="44" t="str">
        <f t="shared" si="353"/>
        <v>D+</v>
      </c>
      <c r="CG27" s="45">
        <f t="shared" si="354"/>
        <v>40.89785276</v>
      </c>
      <c r="CH27" s="42">
        <f t="shared" si="355"/>
        <v>85.68265865</v>
      </c>
      <c r="CI27" s="43">
        <f t="shared" si="356"/>
        <v>14.31734135</v>
      </c>
      <c r="CJ27" s="44" t="str">
        <f t="shared" si="357"/>
        <v>D+</v>
      </c>
      <c r="CK27" s="45">
        <f t="shared" si="358"/>
        <v>49.56427555</v>
      </c>
      <c r="CL27" s="42">
        <f t="shared" si="359"/>
        <v>94.97726602</v>
      </c>
      <c r="CM27" s="43">
        <f t="shared" si="360"/>
        <v>5.022733983</v>
      </c>
      <c r="CN27" s="44" t="str">
        <f t="shared" si="361"/>
        <v>D+</v>
      </c>
      <c r="CO27" s="45">
        <f t="shared" si="362"/>
        <v>43.3337633</v>
      </c>
      <c r="CP27" s="42">
        <f t="shared" si="363"/>
        <v>93.25135344</v>
      </c>
      <c r="CQ27" s="43">
        <f t="shared" si="364"/>
        <v>6.748646558</v>
      </c>
      <c r="CR27" s="44" t="str">
        <f t="shared" si="365"/>
        <v>D+</v>
      </c>
      <c r="CS27" s="45">
        <f t="shared" si="366"/>
        <v>47.75666936</v>
      </c>
      <c r="CT27" s="42">
        <f t="shared" si="367"/>
        <v>94.22128259</v>
      </c>
      <c r="CU27" s="43">
        <f t="shared" si="368"/>
        <v>5.778717407</v>
      </c>
      <c r="CV27" s="44" t="str">
        <f t="shared" si="369"/>
        <v>D+</v>
      </c>
      <c r="CW27" s="45">
        <f t="shared" si="370"/>
        <v>54.23618534</v>
      </c>
      <c r="CX27" s="42">
        <f t="shared" si="371"/>
        <v>90.05974257</v>
      </c>
      <c r="CY27" s="43">
        <f t="shared" si="372"/>
        <v>9.940257433</v>
      </c>
      <c r="CZ27" s="44" t="str">
        <f t="shared" si="373"/>
        <v>D+</v>
      </c>
      <c r="DA27" s="45">
        <f t="shared" si="374"/>
        <v>43.21395164</v>
      </c>
      <c r="DB27" s="42">
        <f t="shared" si="375"/>
        <v>92.93132279</v>
      </c>
      <c r="DC27" s="43">
        <f t="shared" si="376"/>
        <v>7.068677208</v>
      </c>
      <c r="DD27" s="44" t="str">
        <f t="shared" si="377"/>
        <v>D+</v>
      </c>
      <c r="DE27" s="45">
        <f t="shared" si="378"/>
        <v>45.13837494</v>
      </c>
      <c r="DF27" s="42">
        <f t="shared" si="379"/>
        <v>73.9540962</v>
      </c>
      <c r="DG27" s="43">
        <f t="shared" si="380"/>
        <v>26.0459038</v>
      </c>
      <c r="DH27" s="44" t="str">
        <f t="shared" si="381"/>
        <v>D+</v>
      </c>
      <c r="DI27" s="45">
        <f t="shared" si="382"/>
        <v>23.52370212</v>
      </c>
      <c r="DJ27" s="42">
        <f t="shared" si="383"/>
        <v>64.34193955</v>
      </c>
      <c r="DK27" s="43">
        <f t="shared" si="384"/>
        <v>35.65806045</v>
      </c>
      <c r="DL27" s="44" t="str">
        <f t="shared" si="385"/>
        <v>D+</v>
      </c>
      <c r="DM27" s="45">
        <f t="shared" si="386"/>
        <v>14.04730885</v>
      </c>
      <c r="DN27" s="42">
        <f t="shared" si="387"/>
        <v>68.49377001</v>
      </c>
      <c r="DO27" s="43">
        <f t="shared" si="388"/>
        <v>31.50622999</v>
      </c>
      <c r="DP27" s="44" t="str">
        <f t="shared" si="389"/>
        <v>D+</v>
      </c>
      <c r="DQ27" s="45">
        <f t="shared" si="390"/>
        <v>18.54473878</v>
      </c>
      <c r="DR27" s="42">
        <f t="shared" si="391"/>
        <v>68.07605477</v>
      </c>
      <c r="DS27" s="43">
        <f t="shared" si="392"/>
        <v>31.92394523</v>
      </c>
      <c r="DT27" s="44" t="str">
        <f t="shared" si="393"/>
        <v>D+</v>
      </c>
      <c r="DU27" s="45">
        <f t="shared" si="394"/>
        <v>16.55780264</v>
      </c>
      <c r="DV27" s="42">
        <f t="shared" si="395"/>
        <v>36.52332435</v>
      </c>
      <c r="DW27" s="43">
        <f t="shared" si="396"/>
        <v>63.47667565</v>
      </c>
      <c r="DX27" s="44" t="str">
        <f t="shared" si="397"/>
        <v>R+</v>
      </c>
      <c r="DY27" s="45">
        <f t="shared" si="398"/>
        <v>7.538941976</v>
      </c>
      <c r="DZ27" s="61" t="s">
        <v>181</v>
      </c>
      <c r="EA27" s="62"/>
      <c r="EB27" s="62"/>
      <c r="EC27" s="63"/>
      <c r="ED27" s="61" t="s">
        <v>155</v>
      </c>
      <c r="EE27" s="62"/>
      <c r="EF27" s="62"/>
      <c r="EG27" s="63"/>
      <c r="EH27" s="42">
        <f t="shared" ref="EH27:EH28" si="467">100*LB27/LA27</f>
        <v>60.50299186</v>
      </c>
      <c r="EI27" s="43">
        <f t="shared" ref="EI27:EI28" si="468">100*LC27/LA27</f>
        <v>39.49700814</v>
      </c>
      <c r="EJ27" s="50" t="str">
        <f t="shared" ref="EJ27:EJ28" si="469">IF(NP27&gt;0,"D+","W+")</f>
        <v>D+</v>
      </c>
      <c r="EK27" s="45">
        <f t="shared" ref="EK27:EK28" si="470">ABS(NP27)</f>
        <v>6.834901676</v>
      </c>
      <c r="EL27" s="42">
        <f t="shared" ref="EL27:EL28" si="471">100*LF27/LE27</f>
        <v>50.604316</v>
      </c>
      <c r="EM27" s="43">
        <f t="shared" ref="EM27:EM28" si="472">100*LG27/LE27</f>
        <v>49.395684</v>
      </c>
      <c r="EN27" s="50" t="str">
        <f t="shared" ref="EN27:EN28" si="473">IF(NQ27&gt;0,"D+","W+")</f>
        <v>D+</v>
      </c>
      <c r="EO27" s="45">
        <f t="shared" ref="EO27:EO28" si="474">ABS(NQ27)</f>
        <v>3.27377005</v>
      </c>
      <c r="EP27" s="42">
        <f t="shared" ref="EP27:EP28" si="475">100*LJ27/LI27</f>
        <v>57.43045063</v>
      </c>
      <c r="EQ27" s="43">
        <f t="shared" ref="EQ27:EQ28" si="476">100*LK27/LI27</f>
        <v>42.56954937</v>
      </c>
      <c r="ER27" s="50" t="str">
        <f t="shared" ref="ER27:ER28" si="477">IF(NR27&gt;0,"D+","W+")</f>
        <v>D+</v>
      </c>
      <c r="ES27" s="45">
        <f t="shared" ref="ES27:ES28" si="478">ABS(NR27)</f>
        <v>6.683915095</v>
      </c>
      <c r="ET27" s="42">
        <f t="shared" ref="ET27:ET28" si="479">100*LN27/LM27</f>
        <v>46.57084189</v>
      </c>
      <c r="EU27" s="43">
        <f t="shared" ref="EU27:EU28" si="480">100*LO27/LM27</f>
        <v>53.42915811</v>
      </c>
      <c r="EV27" s="44" t="str">
        <f t="shared" ref="EV27:EV28" si="481">IF(NS27&gt;0,"D+","W+")</f>
        <v>W+</v>
      </c>
      <c r="EW27" s="45">
        <f t="shared" ref="EW27:EW28" si="482">ABS(NS27)</f>
        <v>0.3953916655</v>
      </c>
      <c r="EX27" s="42">
        <f t="shared" ref="EX27:EX28" si="483">100*LQ27/LP27</f>
        <v>51.28243438</v>
      </c>
      <c r="EY27" s="43">
        <f t="shared" ref="EY27:EY28" si="484">100*LR27/LP27</f>
        <v>48.71756562</v>
      </c>
      <c r="EZ27" s="50" t="str">
        <f t="shared" ref="EZ27:EZ28" si="485">IF(NT27&gt;0,"D+","W+")</f>
        <v>D+</v>
      </c>
      <c r="FA27" s="45">
        <f t="shared" ref="FA27:FA28" si="486">ABS(NT27)</f>
        <v>0.4135274954</v>
      </c>
      <c r="FB27" s="42">
        <f t="shared" ref="FB27:FB28" si="487">100*LT27/LS27</f>
        <v>100</v>
      </c>
      <c r="FC27" s="51"/>
      <c r="FD27" s="51"/>
      <c r="FE27" s="44" t="str">
        <f t="shared" ref="FE27:FE28" si="488">IF(NU27&gt;0,"D+","R+")</f>
        <v>D+</v>
      </c>
      <c r="FF27" s="45">
        <f t="shared" ref="FF27:FF28" si="489">ABS(NU27)</f>
        <v>40.28637659</v>
      </c>
      <c r="FG27" s="42">
        <f t="shared" ref="FG27:FG28" si="490">100*LX27/LW27</f>
        <v>81.05225312</v>
      </c>
      <c r="FH27" s="43">
        <f t="shared" ref="FH27:FH28" si="491">100*LY27/LW27</f>
        <v>18.94774688</v>
      </c>
      <c r="FI27" s="44" t="str">
        <f t="shared" ref="FI27:FI28" si="492">IF(NV27&gt;0,"D+","R+")</f>
        <v>D+</v>
      </c>
      <c r="FJ27" s="45">
        <f t="shared" ref="FJ27:FJ28" si="493">ABS(NV27)</f>
        <v>24.90085891</v>
      </c>
      <c r="FK27" s="14"/>
      <c r="FL27" s="31">
        <f t="shared" si="112"/>
        <v>1185845</v>
      </c>
      <c r="FM27" s="71">
        <v>485131.0</v>
      </c>
      <c r="FN27" s="72">
        <v>700714.0</v>
      </c>
      <c r="FO27" s="31">
        <f t="shared" si="113"/>
        <v>1273695</v>
      </c>
      <c r="FP27" s="34">
        <v>562949.0</v>
      </c>
      <c r="FQ27" s="73">
        <v>710746.0</v>
      </c>
      <c r="FR27" s="31">
        <f t="shared" si="114"/>
        <v>1279259</v>
      </c>
      <c r="FS27" s="34">
        <v>554662.0</v>
      </c>
      <c r="FT27" s="73">
        <v>724597.0</v>
      </c>
      <c r="FU27" s="31">
        <f t="shared" si="115"/>
        <v>1143075</v>
      </c>
      <c r="FV27" s="34">
        <v>458094.0</v>
      </c>
      <c r="FW27" s="73">
        <v>684981.0</v>
      </c>
      <c r="FX27" s="31">
        <f t="shared" si="116"/>
        <v>978194</v>
      </c>
      <c r="FY27" s="34">
        <v>404964.0</v>
      </c>
      <c r="FZ27" s="34">
        <v>573230.0</v>
      </c>
      <c r="GA27" s="73">
        <v>8126.0</v>
      </c>
      <c r="GB27" s="31">
        <f t="shared" si="117"/>
        <v>833860</v>
      </c>
      <c r="GC27" s="34">
        <v>394022.0</v>
      </c>
      <c r="GD27" s="34">
        <v>439838.0</v>
      </c>
      <c r="GE27" s="73">
        <v>52222.0</v>
      </c>
      <c r="GF27" s="31">
        <f t="shared" si="118"/>
        <v>888051</v>
      </c>
      <c r="GG27" s="34">
        <v>400258.0</v>
      </c>
      <c r="GH27" s="34">
        <v>487793.0</v>
      </c>
      <c r="GI27" s="73">
        <v>85626.0</v>
      </c>
      <c r="GJ27" s="31">
        <f t="shared" si="119"/>
        <v>921811</v>
      </c>
      <c r="GK27" s="34">
        <v>363921.0</v>
      </c>
      <c r="GL27" s="73">
        <v>557890.0</v>
      </c>
      <c r="GM27" s="31">
        <f t="shared" si="120"/>
        <v>933669</v>
      </c>
      <c r="GN27" s="34">
        <v>352192.0</v>
      </c>
      <c r="GO27" s="73">
        <v>581477.0</v>
      </c>
      <c r="GP27" s="31">
        <f t="shared" si="121"/>
        <v>870370</v>
      </c>
      <c r="GQ27" s="34">
        <v>429281.0</v>
      </c>
      <c r="GR27" s="34">
        <v>441089.0</v>
      </c>
      <c r="GS27" s="73">
        <v>12036.0</v>
      </c>
      <c r="GT27" s="31">
        <f t="shared" si="122"/>
        <v>748155</v>
      </c>
      <c r="GU27" s="34">
        <v>381309.0</v>
      </c>
      <c r="GV27" s="73">
        <v>366846.0</v>
      </c>
      <c r="GW27" s="31">
        <f t="shared" si="123"/>
        <v>631907</v>
      </c>
      <c r="GX27" s="34">
        <v>126782.0</v>
      </c>
      <c r="GY27" s="73">
        <v>505125.0</v>
      </c>
      <c r="GZ27" s="31">
        <f t="shared" si="124"/>
        <v>239160</v>
      </c>
      <c r="HA27" s="34">
        <v>150644.0</v>
      </c>
      <c r="HB27" s="34">
        <v>88516.0</v>
      </c>
      <c r="HC27" s="73">
        <v>415349.0</v>
      </c>
      <c r="HD27" s="31">
        <f t="shared" si="125"/>
        <v>409146</v>
      </c>
      <c r="HE27" s="34">
        <v>52618.0</v>
      </c>
      <c r="HF27" s="73">
        <v>356528.0</v>
      </c>
      <c r="HG27" s="31">
        <f t="shared" si="126"/>
        <v>298171</v>
      </c>
      <c r="HH27" s="34">
        <f>108362+116248</f>
        <v>224610</v>
      </c>
      <c r="HI27" s="34">
        <v>73561.0</v>
      </c>
      <c r="HJ27" s="74"/>
      <c r="HK27" s="31">
        <f t="shared" si="127"/>
        <v>205183</v>
      </c>
      <c r="HL27" s="34">
        <v>144498.0</v>
      </c>
      <c r="HM27" s="34">
        <v>60685.0</v>
      </c>
      <c r="HN27" s="74">
        <v>42966.0</v>
      </c>
      <c r="HO27" s="31">
        <f t="shared" si="128"/>
        <v>285532</v>
      </c>
      <c r="HP27" s="34">
        <v>172566.0</v>
      </c>
      <c r="HQ27" s="73">
        <v>112966.0</v>
      </c>
      <c r="HR27" s="31">
        <f>HS27+HT27+HU27</f>
        <v>191965</v>
      </c>
      <c r="HS27" s="34">
        <v>19384.0</v>
      </c>
      <c r="HT27" s="34">
        <v>5043.0</v>
      </c>
      <c r="HU27" s="34">
        <v>167538.0</v>
      </c>
      <c r="HV27" s="73">
        <v>225.0</v>
      </c>
      <c r="HW27" s="31">
        <f t="shared" si="129"/>
        <v>180080</v>
      </c>
      <c r="HX27" s="34">
        <v>168479.0</v>
      </c>
      <c r="HY27" s="73">
        <v>11601.0</v>
      </c>
      <c r="HZ27" s="31">
        <f t="shared" si="130"/>
        <v>175631</v>
      </c>
      <c r="IA27" s="34">
        <v>168267.0</v>
      </c>
      <c r="IB27" s="73">
        <v>7364.0</v>
      </c>
      <c r="IC27" s="31">
        <f t="shared" si="131"/>
        <v>161800</v>
      </c>
      <c r="ID27" s="34">
        <v>157333.0</v>
      </c>
      <c r="IE27" s="73">
        <v>4467.0</v>
      </c>
      <c r="IF27" s="31">
        <f t="shared" si="132"/>
        <v>145348</v>
      </c>
      <c r="IG27" s="34">
        <v>140168.0</v>
      </c>
      <c r="IH27" s="34">
        <v>5180.0</v>
      </c>
      <c r="II27" s="73">
        <v>686.0</v>
      </c>
      <c r="IJ27" s="31">
        <f t="shared" si="133"/>
        <v>151692</v>
      </c>
      <c r="IK27" s="34">
        <v>124539.0</v>
      </c>
      <c r="IL27" s="73">
        <v>27153.0</v>
      </c>
      <c r="IM27" s="31">
        <f t="shared" si="134"/>
        <v>108968</v>
      </c>
      <c r="IN27" s="34">
        <v>100474.0</v>
      </c>
      <c r="IO27" s="34">
        <v>8494.0</v>
      </c>
      <c r="IP27" s="73">
        <v>3494.0</v>
      </c>
      <c r="IQ27" s="31">
        <f t="shared" si="135"/>
        <v>80853</v>
      </c>
      <c r="IR27" s="34">
        <v>69277.0</v>
      </c>
      <c r="IS27" s="34">
        <v>11576.0</v>
      </c>
      <c r="IT27" s="73">
        <v>1639.0</v>
      </c>
      <c r="IU27" s="31">
        <f t="shared" si="136"/>
        <v>84675</v>
      </c>
      <c r="IV27" s="34">
        <v>80422.0</v>
      </c>
      <c r="IW27" s="34">
        <v>4253.0</v>
      </c>
      <c r="IX27" s="73">
        <v>1484.0</v>
      </c>
      <c r="IY27" s="31">
        <f t="shared" si="137"/>
        <v>58884</v>
      </c>
      <c r="IZ27" s="34">
        <v>57324.0</v>
      </c>
      <c r="JA27" s="34">
        <v>1560.0</v>
      </c>
      <c r="JB27" s="34">
        <v>3549.0</v>
      </c>
      <c r="JC27" s="73">
        <v>2050.0</v>
      </c>
      <c r="JD27" s="31">
        <f t="shared" si="138"/>
        <v>64650</v>
      </c>
      <c r="JE27" s="34">
        <v>60287.0</v>
      </c>
      <c r="JF27" s="34">
        <v>4363.0</v>
      </c>
      <c r="JG27" s="73">
        <v>978.0</v>
      </c>
      <c r="JH27" s="31">
        <f t="shared" si="139"/>
        <v>56760</v>
      </c>
      <c r="JI27" s="34">
        <v>53480.0</v>
      </c>
      <c r="JJ27" s="34">
        <v>3280.0</v>
      </c>
      <c r="JK27" s="73">
        <v>462.0</v>
      </c>
      <c r="JL27" s="31">
        <f t="shared" si="140"/>
        <v>57413</v>
      </c>
      <c r="JM27" s="34">
        <v>51706.0</v>
      </c>
      <c r="JN27" s="73">
        <v>5707.0</v>
      </c>
      <c r="JO27" s="31">
        <f t="shared" si="141"/>
        <v>68174</v>
      </c>
      <c r="JP27" s="34">
        <v>63355.0</v>
      </c>
      <c r="JQ27" s="73">
        <v>4819.0</v>
      </c>
      <c r="JR27" s="31">
        <f t="shared" si="142"/>
        <v>41428</v>
      </c>
      <c r="JS27" s="34">
        <v>40030.0</v>
      </c>
      <c r="JT27" s="34">
        <v>1398.0</v>
      </c>
      <c r="JU27" s="73">
        <v>10118.0</v>
      </c>
      <c r="JV27" s="31">
        <f t="shared" si="143"/>
        <v>115546</v>
      </c>
      <c r="JW27" s="34">
        <v>85451.0</v>
      </c>
      <c r="JX27" s="73">
        <v>30095.0</v>
      </c>
      <c r="JY27" s="31">
        <f t="shared" si="144"/>
        <v>120688</v>
      </c>
      <c r="JZ27" s="34">
        <v>77653.0</v>
      </c>
      <c r="KA27" s="73">
        <v>43035.0</v>
      </c>
      <c r="KB27" s="31">
        <f t="shared" si="145"/>
        <v>110594</v>
      </c>
      <c r="KC27" s="34">
        <v>75750.0</v>
      </c>
      <c r="KD27" s="34">
        <v>34844.0</v>
      </c>
      <c r="KE27" s="73">
        <v>5797.0</v>
      </c>
      <c r="KF27" s="31">
        <f t="shared" si="146"/>
        <v>164776</v>
      </c>
      <c r="KG27" s="34">
        <v>112173.0</v>
      </c>
      <c r="KH27" s="73">
        <v>52603.0</v>
      </c>
      <c r="KI27" s="31">
        <f t="shared" si="147"/>
        <v>129457</v>
      </c>
      <c r="KJ27" s="34">
        <v>47282.0</v>
      </c>
      <c r="KK27" s="73">
        <v>82175.0</v>
      </c>
      <c r="KL27" s="31">
        <f t="shared" si="148"/>
        <v>0</v>
      </c>
      <c r="KM27" s="34"/>
      <c r="KN27" s="73"/>
      <c r="KO27" s="31">
        <f t="shared" si="149"/>
        <v>0</v>
      </c>
      <c r="KP27" s="34"/>
      <c r="KQ27" s="73"/>
      <c r="KR27" s="31">
        <f t="shared" si="150"/>
        <v>3282</v>
      </c>
      <c r="KS27" s="34">
        <v>3282.0</v>
      </c>
      <c r="KT27" s="34">
        <v>0.0</v>
      </c>
      <c r="KU27" s="34">
        <v>40768.0</v>
      </c>
      <c r="KV27" s="73">
        <v>25045.0</v>
      </c>
      <c r="KW27" s="31">
        <f t="shared" si="151"/>
        <v>35456</v>
      </c>
      <c r="KX27" s="34">
        <v>35456.0</v>
      </c>
      <c r="KY27" s="34">
        <v>0.0</v>
      </c>
      <c r="KZ27" s="73">
        <v>24191.0</v>
      </c>
      <c r="LA27" s="31">
        <f t="shared" si="152"/>
        <v>44454</v>
      </c>
      <c r="LB27" s="34">
        <v>26896.0</v>
      </c>
      <c r="LC27" s="34">
        <v>17558.0</v>
      </c>
      <c r="LD27" s="73">
        <v>0.0</v>
      </c>
      <c r="LE27" s="31">
        <f t="shared" si="153"/>
        <v>52456</v>
      </c>
      <c r="LF27" s="34">
        <v>26545.0</v>
      </c>
      <c r="LG27" s="34">
        <v>25911.0</v>
      </c>
      <c r="LH27" s="73">
        <v>0.0</v>
      </c>
      <c r="LI27" s="31">
        <f t="shared" si="154"/>
        <v>45004</v>
      </c>
      <c r="LJ27" s="34">
        <v>25846.0</v>
      </c>
      <c r="LK27" s="34">
        <v>19158.0</v>
      </c>
      <c r="LL27" s="73">
        <v>0.0</v>
      </c>
      <c r="LM27" s="31">
        <f t="shared" si="155"/>
        <v>36525</v>
      </c>
      <c r="LN27" s="34">
        <v>17010.0</v>
      </c>
      <c r="LO27" s="73">
        <v>19515.0</v>
      </c>
      <c r="LP27" s="31">
        <f t="shared" si="83"/>
        <v>20079</v>
      </c>
      <c r="LQ27" s="34">
        <v>10297.0</v>
      </c>
      <c r="LR27" s="34">
        <v>9782.0</v>
      </c>
      <c r="LS27" s="31">
        <f t="shared" si="156"/>
        <v>5750</v>
      </c>
      <c r="LT27" s="34">
        <v>5750.0</v>
      </c>
      <c r="LU27" s="34">
        <v>0.0</v>
      </c>
      <c r="LV27" s="34">
        <v>0.0</v>
      </c>
      <c r="LW27" s="31">
        <f t="shared" si="157"/>
        <v>8344</v>
      </c>
      <c r="LX27" s="34">
        <v>6763.0</v>
      </c>
      <c r="LY27" s="73">
        <v>1581.0</v>
      </c>
      <c r="LZ27" s="14"/>
      <c r="MA27" s="40">
        <f t="shared" si="158"/>
        <v>-10.20306808</v>
      </c>
      <c r="MB27" s="40">
        <f t="shared" si="159"/>
        <v>-7.766418516</v>
      </c>
      <c r="MC27" s="40">
        <f t="shared" si="160"/>
        <v>-10.33027528</v>
      </c>
      <c r="MD27" s="40">
        <f t="shared" si="161"/>
        <v>-8.680283147</v>
      </c>
      <c r="ME27" s="40">
        <f t="shared" si="162"/>
        <v>-8.870578143</v>
      </c>
      <c r="MF27" s="40">
        <f t="shared" si="163"/>
        <v>-7.482487074</v>
      </c>
      <c r="MG27" s="40">
        <f t="shared" si="164"/>
        <v>-8.383408529</v>
      </c>
      <c r="MH27" s="40">
        <f t="shared" si="165"/>
        <v>-6.619524285</v>
      </c>
      <c r="MI27" s="40">
        <f t="shared" si="166"/>
        <v>-3.109089307</v>
      </c>
      <c r="MJ27" s="40">
        <f t="shared" si="167"/>
        <v>4.627009238</v>
      </c>
      <c r="MK27" s="40">
        <f t="shared" si="168"/>
        <v>-0.08570789099</v>
      </c>
      <c r="ML27" s="40">
        <f t="shared" si="169"/>
        <v>-18.1504947</v>
      </c>
      <c r="MM27" s="40">
        <f t="shared" si="170"/>
        <v>13.39474047</v>
      </c>
      <c r="MN27" s="40">
        <f t="shared" si="171"/>
        <v>-48.60087256</v>
      </c>
      <c r="MO27" s="40">
        <f t="shared" si="172"/>
        <v>25.16191593</v>
      </c>
      <c r="MP27" s="40">
        <f t="shared" si="173"/>
        <v>28.1756144</v>
      </c>
      <c r="MQ27" s="40">
        <f t="shared" si="174"/>
        <v>15.88854753</v>
      </c>
      <c r="MR27" s="40">
        <f t="shared" si="175"/>
        <v>26.98528152</v>
      </c>
      <c r="MS27" s="40">
        <f t="shared" si="176"/>
        <v>39.78406176</v>
      </c>
      <c r="MT27" s="40">
        <f t="shared" si="177"/>
        <v>40.80729271</v>
      </c>
      <c r="MU27" s="40">
        <f t="shared" si="178"/>
        <v>34.78013088</v>
      </c>
      <c r="MV27" s="40">
        <f t="shared" si="179"/>
        <v>37.28706765</v>
      </c>
      <c r="MW27" s="40">
        <f t="shared" si="180"/>
        <v>40.89785276</v>
      </c>
      <c r="MX27" s="40">
        <f t="shared" si="181"/>
        <v>57.42017474</v>
      </c>
      <c r="MY27" s="40">
        <f t="shared" si="182"/>
        <v>49.56427555</v>
      </c>
      <c r="MZ27" s="40">
        <f t="shared" si="183"/>
        <v>43.3337633</v>
      </c>
      <c r="NA27" s="40">
        <f t="shared" si="184"/>
        <v>33.00660365</v>
      </c>
      <c r="NB27" s="40">
        <f t="shared" si="185"/>
        <v>47.75666936</v>
      </c>
      <c r="NC27" s="40">
        <f t="shared" si="186"/>
        <v>54.23618534</v>
      </c>
      <c r="ND27" s="40">
        <f t="shared" si="187"/>
        <v>43.21395164</v>
      </c>
      <c r="NE27" s="40">
        <f t="shared" si="188"/>
        <v>45.13837494</v>
      </c>
      <c r="NF27" s="40">
        <f t="shared" si="189"/>
        <v>44.93580462</v>
      </c>
      <c r="NG27" s="40">
        <f t="shared" si="190"/>
        <v>23.52370212</v>
      </c>
      <c r="NH27" s="40">
        <f t="shared" si="191"/>
        <v>14.04730885</v>
      </c>
      <c r="NI27" s="40">
        <f t="shared" si="192"/>
        <v>18.54473878</v>
      </c>
      <c r="NJ27" s="40">
        <f t="shared" si="193"/>
        <v>16.55780264</v>
      </c>
      <c r="NK27" s="40">
        <f t="shared" si="194"/>
        <v>-7.538941976</v>
      </c>
      <c r="NL27" s="40" t="str">
        <f t="shared" si="195"/>
        <v>#DIV/0!</v>
      </c>
      <c r="NM27" s="40" t="str">
        <f t="shared" si="196"/>
        <v>#DIV/0!</v>
      </c>
      <c r="NN27" s="40">
        <f t="shared" si="197"/>
        <v>57.32023199</v>
      </c>
      <c r="NO27" s="40">
        <f t="shared" si="198"/>
        <v>42.21502056</v>
      </c>
      <c r="NP27" s="40">
        <f t="shared" si="199"/>
        <v>6.834901676</v>
      </c>
      <c r="NQ27" s="40">
        <f t="shared" si="200"/>
        <v>3.27377005</v>
      </c>
      <c r="NR27" s="40">
        <f t="shared" si="201"/>
        <v>6.683915095</v>
      </c>
      <c r="NS27" s="40">
        <f t="shared" si="202"/>
        <v>-0.3953916655</v>
      </c>
      <c r="NT27" s="40">
        <f t="shared" si="203"/>
        <v>0.4135274954</v>
      </c>
      <c r="NU27" s="40">
        <f t="shared" si="204"/>
        <v>40.28637659</v>
      </c>
      <c r="NV27" s="40">
        <f t="shared" si="205"/>
        <v>24.90085891</v>
      </c>
    </row>
    <row r="28">
      <c r="A28" s="70" t="s">
        <v>182</v>
      </c>
      <c r="B28" s="42">
        <f t="shared" si="3"/>
        <v>40.181439</v>
      </c>
      <c r="C28" s="43">
        <f t="shared" si="4"/>
        <v>59.818561</v>
      </c>
      <c r="D28" s="44" t="str">
        <f t="shared" si="84"/>
        <v>R+</v>
      </c>
      <c r="E28" s="45">
        <f t="shared" si="85"/>
        <v>10.93178176</v>
      </c>
      <c r="F28" s="42">
        <f t="shared" si="5"/>
        <v>45.22133325</v>
      </c>
      <c r="G28" s="43">
        <f t="shared" si="6"/>
        <v>54.77866675</v>
      </c>
      <c r="H28" s="44" t="str">
        <f t="shared" si="86"/>
        <v>R+</v>
      </c>
      <c r="I28" s="45">
        <f t="shared" si="87"/>
        <v>6.743186071</v>
      </c>
      <c r="J28" s="42">
        <f t="shared" si="7"/>
        <v>49.93242085</v>
      </c>
      <c r="K28" s="43">
        <f t="shared" si="8"/>
        <v>50.06757915</v>
      </c>
      <c r="L28" s="44" t="str">
        <f t="shared" si="88"/>
        <v>R+</v>
      </c>
      <c r="M28" s="45">
        <f t="shared" si="89"/>
        <v>3.75592344</v>
      </c>
      <c r="N28" s="42">
        <f t="shared" si="9"/>
        <v>46.38028733</v>
      </c>
      <c r="O28" s="43">
        <f t="shared" si="10"/>
        <v>53.61971267</v>
      </c>
      <c r="P28" s="44" t="str">
        <f t="shared" si="90"/>
        <v>R+</v>
      </c>
      <c r="Q28" s="45">
        <f t="shared" si="91"/>
        <v>2.375581404</v>
      </c>
      <c r="R28" s="42">
        <f t="shared" si="11"/>
        <v>48.28805134</v>
      </c>
      <c r="S28" s="43">
        <f t="shared" si="12"/>
        <v>51.71194866</v>
      </c>
      <c r="T28" s="44" t="str">
        <f t="shared" si="92"/>
        <v>R+</v>
      </c>
      <c r="U28" s="45">
        <f t="shared" si="93"/>
        <v>1.981676662</v>
      </c>
      <c r="V28" s="42">
        <f t="shared" si="13"/>
        <v>53.54703748</v>
      </c>
      <c r="W28" s="43">
        <f t="shared" si="14"/>
        <v>46.45296252</v>
      </c>
      <c r="X28" s="44" t="str">
        <f t="shared" si="94"/>
        <v>R+</v>
      </c>
      <c r="Y28" s="45">
        <f t="shared" si="95"/>
        <v>1.188225843</v>
      </c>
      <c r="Z28" s="42">
        <f t="shared" si="15"/>
        <v>56.5069661</v>
      </c>
      <c r="AA28" s="43">
        <f t="shared" si="16"/>
        <v>43.4930339</v>
      </c>
      <c r="AB28" s="44" t="str">
        <f t="shared" si="96"/>
        <v>D+</v>
      </c>
      <c r="AC28" s="45">
        <f t="shared" si="97"/>
        <v>3.052047039</v>
      </c>
      <c r="AD28" s="42">
        <f t="shared" si="17"/>
        <v>48.00308832</v>
      </c>
      <c r="AE28" s="43">
        <f t="shared" si="18"/>
        <v>51.99691168</v>
      </c>
      <c r="AF28" s="44" t="str">
        <f t="shared" si="98"/>
        <v>D+</v>
      </c>
      <c r="AG28" s="45">
        <f t="shared" si="99"/>
        <v>1.90464699</v>
      </c>
      <c r="AH28" s="42">
        <f t="shared" si="19"/>
        <v>39.97524933</v>
      </c>
      <c r="AI28" s="43">
        <f t="shared" si="20"/>
        <v>60.02475067</v>
      </c>
      <c r="AJ28" s="44" t="str">
        <f t="shared" si="100"/>
        <v>R+</v>
      </c>
      <c r="AK28" s="45">
        <f t="shared" si="101"/>
        <v>0.8551309244</v>
      </c>
      <c r="AL28" s="42">
        <f t="shared" si="21"/>
        <v>46.43458566</v>
      </c>
      <c r="AM28" s="43">
        <f t="shared" si="22"/>
        <v>53.56541434</v>
      </c>
      <c r="AN28" s="44" t="str">
        <f t="shared" si="102"/>
        <v>D+</v>
      </c>
      <c r="AO28" s="45">
        <f t="shared" si="103"/>
        <v>1.7399271</v>
      </c>
      <c r="AP28" s="42">
        <f t="shared" si="23"/>
        <v>51.84190713</v>
      </c>
      <c r="AQ28" s="43">
        <f t="shared" si="24"/>
        <v>48.15809287</v>
      </c>
      <c r="AR28" s="44" t="str">
        <f t="shared" si="104"/>
        <v>D+</v>
      </c>
      <c r="AS28" s="45">
        <f t="shared" si="105"/>
        <v>0.7896214534</v>
      </c>
      <c r="AT28" s="42">
        <f t="shared" si="25"/>
        <v>37.70566488</v>
      </c>
      <c r="AU28" s="43">
        <f t="shared" si="26"/>
        <v>62.29433512</v>
      </c>
      <c r="AV28" s="44" t="str">
        <f t="shared" si="106"/>
        <v>R+</v>
      </c>
      <c r="AW28" s="45">
        <f t="shared" si="107"/>
        <v>0.5082252239</v>
      </c>
      <c r="AX28" s="42">
        <f t="shared" si="27"/>
        <v>64.04958746</v>
      </c>
      <c r="AY28" s="43">
        <f t="shared" si="28"/>
        <v>35.95041254</v>
      </c>
      <c r="AZ28" s="44" t="str">
        <f t="shared" si="108"/>
        <v>D+</v>
      </c>
      <c r="BA28" s="45">
        <f t="shared" si="109"/>
        <v>2.588268997</v>
      </c>
      <c r="BB28" s="42">
        <f t="shared" si="29"/>
        <v>50.25795819</v>
      </c>
      <c r="BC28" s="43">
        <f t="shared" si="30"/>
        <v>49.74204181</v>
      </c>
      <c r="BD28" s="44" t="str">
        <f t="shared" si="110"/>
        <v>D+</v>
      </c>
      <c r="BE28" s="45">
        <f t="shared" si="111"/>
        <v>0.0906167505</v>
      </c>
      <c r="BF28" s="42">
        <f t="shared" si="327"/>
        <v>50.10870028</v>
      </c>
      <c r="BG28" s="43">
        <f t="shared" si="328"/>
        <v>49.89129972</v>
      </c>
      <c r="BH28" s="44" t="str">
        <f t="shared" si="329"/>
        <v>D+</v>
      </c>
      <c r="BI28" s="45">
        <f t="shared" si="330"/>
        <v>7.860351676</v>
      </c>
      <c r="BJ28" s="42">
        <f t="shared" si="331"/>
        <v>49.21665055</v>
      </c>
      <c r="BK28" s="43">
        <f t="shared" si="332"/>
        <v>50.78334945</v>
      </c>
      <c r="BL28" s="44" t="str">
        <f t="shared" si="333"/>
        <v>D+</v>
      </c>
      <c r="BM28" s="45">
        <f t="shared" si="334"/>
        <v>4.668539488</v>
      </c>
      <c r="BN28" s="42">
        <f t="shared" si="335"/>
        <v>51.47451648</v>
      </c>
      <c r="BO28" s="43">
        <f t="shared" si="336"/>
        <v>48.52548352</v>
      </c>
      <c r="BP28" s="44" t="str">
        <f t="shared" si="337"/>
        <v>R+</v>
      </c>
      <c r="BQ28" s="45">
        <f t="shared" si="338"/>
        <v>2.299284929</v>
      </c>
      <c r="BR28" s="42">
        <f t="shared" si="339"/>
        <v>52.39048147</v>
      </c>
      <c r="BS28" s="43">
        <f t="shared" si="340"/>
        <v>47.60951853</v>
      </c>
      <c r="BT28" s="44" t="str">
        <f t="shared" si="341"/>
        <v>R+</v>
      </c>
      <c r="BU28" s="45">
        <f t="shared" si="342"/>
        <v>2.60934415</v>
      </c>
      <c r="BV28" s="42">
        <f t="shared" si="343"/>
        <v>61.41976435</v>
      </c>
      <c r="BW28" s="43">
        <f t="shared" si="344"/>
        <v>38.58023565</v>
      </c>
      <c r="BX28" s="44" t="str">
        <f t="shared" si="345"/>
        <v>R+</v>
      </c>
      <c r="BY28" s="45">
        <f t="shared" si="346"/>
        <v>1.039288953</v>
      </c>
      <c r="BZ28" s="42">
        <f t="shared" si="347"/>
        <v>64.48611708</v>
      </c>
      <c r="CA28" s="43">
        <f t="shared" si="348"/>
        <v>35.51388292</v>
      </c>
      <c r="CB28" s="44" t="str">
        <f t="shared" si="349"/>
        <v>D+</v>
      </c>
      <c r="CC28" s="45">
        <f t="shared" si="350"/>
        <v>5.33704525</v>
      </c>
      <c r="CD28" s="42">
        <f t="shared" si="351"/>
        <v>44.26990556</v>
      </c>
      <c r="CE28" s="43">
        <f t="shared" si="352"/>
        <v>55.73009444</v>
      </c>
      <c r="CF28" s="44" t="str">
        <f t="shared" si="353"/>
        <v>D+</v>
      </c>
      <c r="CG28" s="45">
        <f t="shared" si="354"/>
        <v>3.067845341</v>
      </c>
      <c r="CH28" s="42">
        <f t="shared" si="355"/>
        <v>44.14871106</v>
      </c>
      <c r="CI28" s="43">
        <f t="shared" si="356"/>
        <v>55.85128894</v>
      </c>
      <c r="CJ28" s="44" t="str">
        <f t="shared" si="357"/>
        <v>D+</v>
      </c>
      <c r="CK28" s="45">
        <f t="shared" si="358"/>
        <v>8.030327958</v>
      </c>
      <c r="CL28" s="42">
        <f t="shared" si="359"/>
        <v>51.86956505</v>
      </c>
      <c r="CM28" s="43">
        <f t="shared" si="360"/>
        <v>48.13043495</v>
      </c>
      <c r="CN28" s="44" t="str">
        <f t="shared" si="361"/>
        <v>D+</v>
      </c>
      <c r="CO28" s="45">
        <f t="shared" si="362"/>
        <v>0.2260623328</v>
      </c>
      <c r="CP28" s="42">
        <f t="shared" si="363"/>
        <v>49.95466843</v>
      </c>
      <c r="CQ28" s="43">
        <f t="shared" si="364"/>
        <v>50.04533157</v>
      </c>
      <c r="CR28" s="44" t="str">
        <f t="shared" si="365"/>
        <v>D+</v>
      </c>
      <c r="CS28" s="45">
        <f t="shared" si="366"/>
        <v>4.459984348</v>
      </c>
      <c r="CT28" s="42">
        <f t="shared" si="367"/>
        <v>47.96547532</v>
      </c>
      <c r="CU28" s="43">
        <f t="shared" si="368"/>
        <v>52.03452468</v>
      </c>
      <c r="CV28" s="44" t="str">
        <f t="shared" si="369"/>
        <v>D+</v>
      </c>
      <c r="CW28" s="45">
        <f t="shared" si="370"/>
        <v>7.980378065</v>
      </c>
      <c r="CX28" s="42">
        <f t="shared" si="371"/>
        <v>52.84003039</v>
      </c>
      <c r="CY28" s="43">
        <f t="shared" si="372"/>
        <v>47.15996961</v>
      </c>
      <c r="CZ28" s="44" t="str">
        <f t="shared" si="373"/>
        <v>D+</v>
      </c>
      <c r="DA28" s="45">
        <f t="shared" si="374"/>
        <v>5.994239468</v>
      </c>
      <c r="DB28" s="42">
        <f t="shared" si="375"/>
        <v>54.39174283</v>
      </c>
      <c r="DC28" s="43">
        <f t="shared" si="376"/>
        <v>45.60825717</v>
      </c>
      <c r="DD28" s="44" t="str">
        <f t="shared" si="377"/>
        <v>D+</v>
      </c>
      <c r="DE28" s="45">
        <f t="shared" si="378"/>
        <v>6.598794979</v>
      </c>
      <c r="DF28" s="42">
        <f t="shared" si="379"/>
        <v>52.57840805</v>
      </c>
      <c r="DG28" s="43">
        <f t="shared" si="380"/>
        <v>47.42159195</v>
      </c>
      <c r="DH28" s="44" t="str">
        <f t="shared" si="381"/>
        <v>D+</v>
      </c>
      <c r="DI28" s="45">
        <f t="shared" si="382"/>
        <v>2.148013972</v>
      </c>
      <c r="DJ28" s="42">
        <f t="shared" si="383"/>
        <v>53.75104759</v>
      </c>
      <c r="DK28" s="43">
        <f t="shared" si="384"/>
        <v>46.24895241</v>
      </c>
      <c r="DL28" s="44" t="str">
        <f t="shared" si="385"/>
        <v>D+</v>
      </c>
      <c r="DM28" s="45">
        <f t="shared" si="386"/>
        <v>3.456416888</v>
      </c>
      <c r="DN28" s="42">
        <f t="shared" si="387"/>
        <v>57.58501796</v>
      </c>
      <c r="DO28" s="43">
        <f t="shared" si="388"/>
        <v>42.41498204</v>
      </c>
      <c r="DP28" s="44" t="str">
        <f t="shared" si="389"/>
        <v>D+</v>
      </c>
      <c r="DQ28" s="45">
        <f t="shared" si="390"/>
        <v>7.635986735</v>
      </c>
      <c r="DR28" s="42">
        <f t="shared" si="391"/>
        <v>58.21908139</v>
      </c>
      <c r="DS28" s="43">
        <f t="shared" si="392"/>
        <v>41.78091861</v>
      </c>
      <c r="DT28" s="44" t="str">
        <f t="shared" si="393"/>
        <v>D+</v>
      </c>
      <c r="DU28" s="45">
        <f t="shared" si="394"/>
        <v>6.700829272</v>
      </c>
      <c r="DV28" s="42">
        <f t="shared" si="395"/>
        <v>55.95610243</v>
      </c>
      <c r="DW28" s="43">
        <f t="shared" si="396"/>
        <v>44.04389757</v>
      </c>
      <c r="DX28" s="44" t="str">
        <f t="shared" si="397"/>
        <v>D+</v>
      </c>
      <c r="DY28" s="45">
        <f t="shared" si="398"/>
        <v>11.8938361</v>
      </c>
      <c r="DZ28" s="42">
        <f>100*KM28/KL28</f>
        <v>43.03814071</v>
      </c>
      <c r="EA28" s="43">
        <f>100*KN28/KL28</f>
        <v>56.96185929</v>
      </c>
      <c r="EB28" s="44" t="str">
        <f>IF(NL28&gt;0,"D+","R+")</f>
        <v>R+</v>
      </c>
      <c r="EC28" s="45">
        <f>ABS(NL28)</f>
        <v>4.298725881</v>
      </c>
      <c r="ED28" s="42">
        <f>100*KP28/KO28</f>
        <v>30.2800299</v>
      </c>
      <c r="EE28" s="43">
        <f>100*KQ28/KO28</f>
        <v>69.7199701</v>
      </c>
      <c r="EF28" s="44" t="str">
        <f>IF(NM28&gt;0,"D+","R+")</f>
        <v>R+</v>
      </c>
      <c r="EG28" s="45">
        <f>ABS(NM28)</f>
        <v>14.67845718</v>
      </c>
      <c r="EH28" s="42">
        <f t="shared" si="467"/>
        <v>56.41923809</v>
      </c>
      <c r="EI28" s="43">
        <f t="shared" si="468"/>
        <v>43.58076191</v>
      </c>
      <c r="EJ28" s="50" t="str">
        <f t="shared" si="469"/>
        <v>D+</v>
      </c>
      <c r="EK28" s="45">
        <f t="shared" si="470"/>
        <v>2.751147912</v>
      </c>
      <c r="EL28" s="42">
        <f t="shared" si="471"/>
        <v>55.0901743</v>
      </c>
      <c r="EM28" s="43">
        <f t="shared" si="472"/>
        <v>44.9098257</v>
      </c>
      <c r="EN28" s="50" t="str">
        <f t="shared" si="473"/>
        <v>D+</v>
      </c>
      <c r="EO28" s="45">
        <f t="shared" si="474"/>
        <v>7.759628352</v>
      </c>
      <c r="EP28" s="42">
        <f t="shared" si="475"/>
        <v>56.97857202</v>
      </c>
      <c r="EQ28" s="43">
        <f t="shared" si="476"/>
        <v>43.02142798</v>
      </c>
      <c r="ER28" s="50" t="str">
        <f t="shared" si="477"/>
        <v>D+</v>
      </c>
      <c r="ES28" s="45">
        <f t="shared" si="478"/>
        <v>6.232036488</v>
      </c>
      <c r="ET28" s="42">
        <f t="shared" si="479"/>
        <v>56.62755324</v>
      </c>
      <c r="EU28" s="43">
        <f t="shared" si="480"/>
        <v>43.37244676</v>
      </c>
      <c r="EV28" s="50" t="str">
        <f t="shared" si="481"/>
        <v>D+</v>
      </c>
      <c r="EW28" s="45">
        <f t="shared" si="482"/>
        <v>9.661319683</v>
      </c>
      <c r="EX28" s="42">
        <f t="shared" si="483"/>
        <v>59.97708924</v>
      </c>
      <c r="EY28" s="43">
        <f t="shared" si="484"/>
        <v>40.02291076</v>
      </c>
      <c r="EZ28" s="50" t="str">
        <f t="shared" si="485"/>
        <v>D+</v>
      </c>
      <c r="FA28" s="45">
        <f t="shared" si="486"/>
        <v>9.108182354</v>
      </c>
      <c r="FB28" s="42">
        <f t="shared" si="487"/>
        <v>100</v>
      </c>
      <c r="FC28" s="51"/>
      <c r="FD28" s="51"/>
      <c r="FE28" s="44" t="str">
        <f t="shared" si="488"/>
        <v>D+</v>
      </c>
      <c r="FF28" s="45">
        <f t="shared" si="489"/>
        <v>40.28637659</v>
      </c>
      <c r="FG28" s="42">
        <f t="shared" si="490"/>
        <v>70.63669126</v>
      </c>
      <c r="FH28" s="43">
        <f t="shared" si="491"/>
        <v>29.36330874</v>
      </c>
      <c r="FI28" s="44" t="str">
        <f t="shared" si="492"/>
        <v>D+</v>
      </c>
      <c r="FJ28" s="45">
        <f t="shared" si="493"/>
        <v>14.48529706</v>
      </c>
      <c r="FK28" s="14"/>
      <c r="FL28" s="31">
        <f t="shared" si="112"/>
        <v>2665579</v>
      </c>
      <c r="FM28" s="71">
        <v>1071068.0</v>
      </c>
      <c r="FN28" s="72">
        <v>1594511.0</v>
      </c>
      <c r="FO28" s="31">
        <f t="shared" si="113"/>
        <v>2706236</v>
      </c>
      <c r="FP28" s="34">
        <v>1223796.0</v>
      </c>
      <c r="FQ28" s="73">
        <v>1482440.0</v>
      </c>
      <c r="FR28" s="31">
        <f t="shared" si="114"/>
        <v>2887725</v>
      </c>
      <c r="FS28" s="34">
        <v>1441911.0</v>
      </c>
      <c r="FT28" s="73">
        <v>1445814.0</v>
      </c>
      <c r="FU28" s="31">
        <f t="shared" si="115"/>
        <v>2714884</v>
      </c>
      <c r="FV28" s="34">
        <v>1259171.0</v>
      </c>
      <c r="FW28" s="73">
        <v>1455713.0</v>
      </c>
      <c r="FX28" s="31">
        <f t="shared" si="116"/>
        <v>2301062</v>
      </c>
      <c r="FY28" s="34">
        <v>1111138.0</v>
      </c>
      <c r="FZ28" s="34">
        <v>1189924.0</v>
      </c>
      <c r="GA28" s="73">
        <v>38515.0</v>
      </c>
      <c r="GB28" s="31">
        <f t="shared" si="117"/>
        <v>1915951</v>
      </c>
      <c r="GC28" s="34">
        <v>1025935.0</v>
      </c>
      <c r="GD28" s="34">
        <v>890016.0</v>
      </c>
      <c r="GE28" s="73">
        <v>217188.0</v>
      </c>
      <c r="GF28" s="31">
        <f t="shared" si="118"/>
        <v>1865032</v>
      </c>
      <c r="GG28" s="34">
        <v>1053873.0</v>
      </c>
      <c r="GH28" s="34">
        <v>811159.0</v>
      </c>
      <c r="GI28" s="73">
        <v>518741.0</v>
      </c>
      <c r="GJ28" s="31">
        <f t="shared" si="119"/>
        <v>2086572</v>
      </c>
      <c r="GK28" s="34">
        <v>1001619.0</v>
      </c>
      <c r="GL28" s="73">
        <v>1084953.0</v>
      </c>
      <c r="GM28" s="31">
        <f t="shared" si="120"/>
        <v>2122771</v>
      </c>
      <c r="GN28" s="34">
        <v>848583.0</v>
      </c>
      <c r="GO28" s="73">
        <v>1274188.0</v>
      </c>
      <c r="GP28" s="31">
        <f t="shared" si="121"/>
        <v>2005363</v>
      </c>
      <c r="GQ28" s="34">
        <v>931182.0</v>
      </c>
      <c r="GR28" s="34">
        <v>1074181.0</v>
      </c>
      <c r="GS28" s="73">
        <v>77920.0</v>
      </c>
      <c r="GT28" s="31">
        <f t="shared" si="122"/>
        <v>1925830</v>
      </c>
      <c r="GU28" s="34">
        <v>998387.0</v>
      </c>
      <c r="GV28" s="73">
        <v>927443.0</v>
      </c>
      <c r="GW28" s="31">
        <f t="shared" si="123"/>
        <v>1852589</v>
      </c>
      <c r="GX28" s="34">
        <v>698531.0</v>
      </c>
      <c r="GY28" s="73">
        <v>1154058.0</v>
      </c>
      <c r="GZ28" s="31">
        <f t="shared" si="124"/>
        <v>1603376</v>
      </c>
      <c r="HA28" s="34">
        <v>791444.0</v>
      </c>
      <c r="HB28" s="34">
        <v>811932.0</v>
      </c>
      <c r="HC28" s="73">
        <v>206126.0</v>
      </c>
      <c r="HD28" s="31">
        <f t="shared" si="125"/>
        <v>1817879</v>
      </c>
      <c r="HE28" s="34">
        <v>1164344.0</v>
      </c>
      <c r="HF28" s="73">
        <v>653535.0</v>
      </c>
      <c r="HG28" s="31">
        <f t="shared" si="126"/>
        <v>1934422</v>
      </c>
      <c r="HH28" s="34">
        <v>972201.0</v>
      </c>
      <c r="HI28" s="34">
        <v>962221.0</v>
      </c>
      <c r="HJ28" s="73">
        <v>0.0</v>
      </c>
      <c r="HK28" s="31">
        <f t="shared" si="127"/>
        <v>1832562</v>
      </c>
      <c r="HL28" s="34">
        <v>918273.0</v>
      </c>
      <c r="HM28" s="34">
        <v>914289.0</v>
      </c>
      <c r="HN28" s="73">
        <v>0.0</v>
      </c>
      <c r="HO28" s="31">
        <f t="shared" si="128"/>
        <v>1889259</v>
      </c>
      <c r="HP28" s="34">
        <v>929830.0</v>
      </c>
      <c r="HQ28" s="73">
        <v>959429.0</v>
      </c>
      <c r="HR28" s="31">
        <f t="shared" ref="HR28:HR54" si="494">HS28+HT28</f>
        <v>1572354</v>
      </c>
      <c r="HS28" s="34">
        <v>917315.0</v>
      </c>
      <c r="HT28" s="34">
        <v>655039.0</v>
      </c>
      <c r="HU28" s="34">
        <v>42.0</v>
      </c>
      <c r="HV28" s="73">
        <v>3998.0</v>
      </c>
      <c r="HW28" s="31">
        <f t="shared" si="129"/>
        <v>1569328</v>
      </c>
      <c r="HX28" s="34">
        <v>807804.0</v>
      </c>
      <c r="HY28" s="73">
        <v>761524.0</v>
      </c>
      <c r="HZ28" s="31">
        <f t="shared" si="130"/>
        <v>1829485</v>
      </c>
      <c r="IA28" s="34">
        <v>958476.0</v>
      </c>
      <c r="IB28" s="73">
        <v>871009.0</v>
      </c>
      <c r="IC28" s="31">
        <f t="shared" si="131"/>
        <v>1808934</v>
      </c>
      <c r="ID28" s="34">
        <v>1111043.0</v>
      </c>
      <c r="IE28" s="73">
        <v>697891.0</v>
      </c>
      <c r="IF28" s="31">
        <f t="shared" si="132"/>
        <v>1590119</v>
      </c>
      <c r="IG28" s="34">
        <v>1025406.0</v>
      </c>
      <c r="IH28" s="34">
        <v>564713.0</v>
      </c>
      <c r="II28" s="73">
        <v>16374.0</v>
      </c>
      <c r="IJ28" s="31">
        <f t="shared" si="133"/>
        <v>1496642</v>
      </c>
      <c r="IK28" s="34">
        <v>662562.0</v>
      </c>
      <c r="IL28" s="73">
        <v>834080.0</v>
      </c>
      <c r="IM28" s="31">
        <f t="shared" si="134"/>
        <v>1221239</v>
      </c>
      <c r="IN28" s="34">
        <v>572753.0</v>
      </c>
      <c r="IO28" s="34">
        <v>648486.0</v>
      </c>
      <c r="IP28" s="73">
        <v>84160.0</v>
      </c>
      <c r="IQ28" s="31">
        <f t="shared" si="135"/>
        <v>1301961</v>
      </c>
      <c r="IR28" s="34">
        <v>574799.0</v>
      </c>
      <c r="IS28" s="34">
        <v>727162.0</v>
      </c>
      <c r="IT28" s="73">
        <v>20242.0</v>
      </c>
      <c r="IU28" s="31">
        <f t="shared" si="136"/>
        <v>767371</v>
      </c>
      <c r="IV28" s="34">
        <v>398032.0</v>
      </c>
      <c r="IW28" s="34">
        <v>369339.0</v>
      </c>
      <c r="IX28" s="73">
        <v>14612.0</v>
      </c>
      <c r="IY28" s="31">
        <f t="shared" si="137"/>
        <v>538567</v>
      </c>
      <c r="IZ28" s="34">
        <v>330746.0</v>
      </c>
      <c r="JA28" s="34">
        <v>207821.0</v>
      </c>
      <c r="JB28" s="34">
        <v>124375.0</v>
      </c>
      <c r="JC28" s="73">
        <v>28466.0</v>
      </c>
      <c r="JD28" s="31">
        <f t="shared" si="138"/>
        <v>693777</v>
      </c>
      <c r="JE28" s="34">
        <v>346574.0</v>
      </c>
      <c r="JF28" s="34">
        <v>347203.0</v>
      </c>
      <c r="JG28" s="73">
        <v>15431.0</v>
      </c>
      <c r="JH28" s="31">
        <f t="shared" si="139"/>
        <v>617761</v>
      </c>
      <c r="JI28" s="34">
        <v>296312.0</v>
      </c>
      <c r="JJ28" s="34">
        <v>321449.0</v>
      </c>
      <c r="JK28" s="73">
        <v>13009.0</v>
      </c>
      <c r="JL28" s="31">
        <f t="shared" si="140"/>
        <v>666014</v>
      </c>
      <c r="JM28" s="34">
        <v>351922.0</v>
      </c>
      <c r="JN28" s="73">
        <v>314092.0</v>
      </c>
      <c r="JO28" s="31">
        <f t="shared" si="141"/>
        <v>668607</v>
      </c>
      <c r="JP28" s="34">
        <v>363667.0</v>
      </c>
      <c r="JQ28" s="73">
        <v>304940.0</v>
      </c>
      <c r="JR28" s="31">
        <f t="shared" si="142"/>
        <v>496046</v>
      </c>
      <c r="JS28" s="34">
        <v>268400.0</v>
      </c>
      <c r="JT28" s="34">
        <v>227646.0</v>
      </c>
      <c r="JU28" s="73">
        <v>41204.0</v>
      </c>
      <c r="JV28" s="31">
        <f t="shared" si="143"/>
        <v>498195</v>
      </c>
      <c r="JW28" s="34">
        <v>261943.0</v>
      </c>
      <c r="JX28" s="73">
        <v>236252.0</v>
      </c>
      <c r="JY28" s="31">
        <f t="shared" si="144"/>
        <v>439104</v>
      </c>
      <c r="JZ28" s="34">
        <v>236023.0</v>
      </c>
      <c r="KA28" s="73">
        <v>203081.0</v>
      </c>
      <c r="KB28" s="31">
        <f t="shared" si="145"/>
        <v>362247</v>
      </c>
      <c r="KC28" s="34">
        <v>208600.0</v>
      </c>
      <c r="KD28" s="34">
        <v>153647.0</v>
      </c>
      <c r="KE28" s="73">
        <v>35042.0</v>
      </c>
      <c r="KF28" s="31">
        <f t="shared" si="146"/>
        <v>347113</v>
      </c>
      <c r="KG28" s="34">
        <v>202086.0</v>
      </c>
      <c r="KH28" s="73">
        <v>145027.0</v>
      </c>
      <c r="KI28" s="31">
        <f t="shared" si="147"/>
        <v>270630</v>
      </c>
      <c r="KJ28" s="34">
        <v>151434.0</v>
      </c>
      <c r="KK28" s="73">
        <v>119196.0</v>
      </c>
      <c r="KL28" s="31">
        <f t="shared" si="148"/>
        <v>152488</v>
      </c>
      <c r="KM28" s="34">
        <v>65628.0</v>
      </c>
      <c r="KN28" s="73">
        <v>86860.0</v>
      </c>
      <c r="KO28" s="31">
        <f t="shared" si="149"/>
        <v>104346</v>
      </c>
      <c r="KP28" s="34">
        <v>31596.0</v>
      </c>
      <c r="KQ28" s="73">
        <v>72750.0</v>
      </c>
      <c r="KR28" s="31">
        <f t="shared" si="150"/>
        <v>75829</v>
      </c>
      <c r="KS28" s="34">
        <v>58801.0</v>
      </c>
      <c r="KT28" s="34">
        <v>17028.0</v>
      </c>
      <c r="KU28" s="34">
        <v>31362.0</v>
      </c>
      <c r="KV28" s="73">
        <v>58372.0</v>
      </c>
      <c r="KW28" s="31">
        <f t="shared" si="151"/>
        <v>57964</v>
      </c>
      <c r="KX28" s="34">
        <v>57964.0</v>
      </c>
      <c r="KY28" s="34">
        <v>0.0</v>
      </c>
      <c r="KZ28" s="73">
        <v>48522.0</v>
      </c>
      <c r="LA28" s="31">
        <f t="shared" si="152"/>
        <v>68801</v>
      </c>
      <c r="LB28" s="34">
        <v>38817.0</v>
      </c>
      <c r="LC28" s="34">
        <v>29984.0</v>
      </c>
      <c r="LD28" s="73">
        <v>0.0</v>
      </c>
      <c r="LE28" s="31">
        <f t="shared" si="153"/>
        <v>72748</v>
      </c>
      <c r="LF28" s="34">
        <v>40077.0</v>
      </c>
      <c r="LG28" s="34">
        <v>32671.0</v>
      </c>
      <c r="LH28" s="73">
        <v>0.0</v>
      </c>
      <c r="LI28" s="31">
        <f t="shared" si="154"/>
        <v>72522</v>
      </c>
      <c r="LJ28" s="34">
        <v>41322.0</v>
      </c>
      <c r="LK28" s="34">
        <v>31200.0</v>
      </c>
      <c r="LL28" s="73">
        <v>0.0</v>
      </c>
      <c r="LM28" s="31">
        <f t="shared" si="155"/>
        <v>52923</v>
      </c>
      <c r="LN28" s="34">
        <v>29969.0</v>
      </c>
      <c r="LO28" s="73">
        <v>22954.0</v>
      </c>
      <c r="LP28" s="31">
        <f t="shared" si="83"/>
        <v>18332</v>
      </c>
      <c r="LQ28" s="34">
        <v>10995.0</v>
      </c>
      <c r="LR28" s="34">
        <v>7337.0</v>
      </c>
      <c r="LS28" s="31">
        <f t="shared" si="156"/>
        <v>5192</v>
      </c>
      <c r="LT28" s="34">
        <v>5192.0</v>
      </c>
      <c r="LU28" s="34">
        <v>0.0</v>
      </c>
      <c r="LV28" s="34">
        <v>0.0</v>
      </c>
      <c r="LW28" s="31">
        <f t="shared" si="157"/>
        <v>11654</v>
      </c>
      <c r="LX28" s="34">
        <v>8232.0</v>
      </c>
      <c r="LY28" s="73">
        <v>3422.0</v>
      </c>
      <c r="LZ28" s="14"/>
      <c r="MA28" s="40">
        <f t="shared" si="158"/>
        <v>-10.93178176</v>
      </c>
      <c r="MB28" s="40">
        <f t="shared" si="159"/>
        <v>-6.743186071</v>
      </c>
      <c r="MC28" s="40">
        <f t="shared" si="160"/>
        <v>-3.75592344</v>
      </c>
      <c r="MD28" s="40">
        <f t="shared" si="161"/>
        <v>-2.375581404</v>
      </c>
      <c r="ME28" s="40">
        <f t="shared" si="162"/>
        <v>-1.981676662</v>
      </c>
      <c r="MF28" s="40">
        <f t="shared" si="163"/>
        <v>-1.188225843</v>
      </c>
      <c r="MG28" s="40">
        <f t="shared" si="164"/>
        <v>3.052047039</v>
      </c>
      <c r="MH28" s="40">
        <f t="shared" si="165"/>
        <v>1.90464699</v>
      </c>
      <c r="MI28" s="40">
        <f t="shared" si="166"/>
        <v>-0.8551309244</v>
      </c>
      <c r="MJ28" s="40">
        <f t="shared" si="167"/>
        <v>1.7399271</v>
      </c>
      <c r="MK28" s="40">
        <f t="shared" si="168"/>
        <v>0.7896214534</v>
      </c>
      <c r="ML28" s="40">
        <f t="shared" si="169"/>
        <v>-0.5082252239</v>
      </c>
      <c r="MM28" s="40">
        <f t="shared" si="170"/>
        <v>-0.2329555606</v>
      </c>
      <c r="MN28" s="40">
        <f t="shared" si="171"/>
        <v>2.588268997</v>
      </c>
      <c r="MO28" s="40">
        <f t="shared" si="172"/>
        <v>0.0906167505</v>
      </c>
      <c r="MP28" s="40">
        <f t="shared" si="173"/>
        <v>7.860351676</v>
      </c>
      <c r="MQ28" s="40">
        <f t="shared" si="174"/>
        <v>4.668539488</v>
      </c>
      <c r="MR28" s="40">
        <f t="shared" si="175"/>
        <v>5.97070304</v>
      </c>
      <c r="MS28" s="40">
        <f t="shared" si="176"/>
        <v>-2.299284929</v>
      </c>
      <c r="MT28" s="40">
        <f t="shared" si="177"/>
        <v>-2.60934415</v>
      </c>
      <c r="MU28" s="40">
        <f t="shared" si="178"/>
        <v>-1.039288953</v>
      </c>
      <c r="MV28" s="40">
        <f t="shared" si="179"/>
        <v>5.33704525</v>
      </c>
      <c r="MW28" s="40">
        <f t="shared" si="180"/>
        <v>3.067845341</v>
      </c>
      <c r="MX28" s="40">
        <f t="shared" si="181"/>
        <v>12.1144612</v>
      </c>
      <c r="MY28" s="40">
        <f t="shared" si="182"/>
        <v>8.030327958</v>
      </c>
      <c r="MZ28" s="40">
        <f t="shared" si="183"/>
        <v>0.2260623328</v>
      </c>
      <c r="NA28" s="40">
        <f t="shared" si="184"/>
        <v>-2.931890688</v>
      </c>
      <c r="NB28" s="40">
        <f t="shared" si="185"/>
        <v>4.459984348</v>
      </c>
      <c r="NC28" s="40">
        <f t="shared" si="186"/>
        <v>7.980378065</v>
      </c>
      <c r="ND28" s="40">
        <f t="shared" si="187"/>
        <v>5.994239468</v>
      </c>
      <c r="NE28" s="40">
        <f t="shared" si="188"/>
        <v>6.598794979</v>
      </c>
      <c r="NF28" s="40">
        <f t="shared" si="189"/>
        <v>2.418219081</v>
      </c>
      <c r="NG28" s="40">
        <f t="shared" si="190"/>
        <v>2.148013972</v>
      </c>
      <c r="NH28" s="40">
        <f t="shared" si="191"/>
        <v>3.456416888</v>
      </c>
      <c r="NI28" s="40">
        <f t="shared" si="192"/>
        <v>7.635986735</v>
      </c>
      <c r="NJ28" s="40">
        <f t="shared" si="193"/>
        <v>6.700829272</v>
      </c>
      <c r="NK28" s="40">
        <f t="shared" si="194"/>
        <v>11.8938361</v>
      </c>
      <c r="NL28" s="40">
        <f t="shared" si="195"/>
        <v>-4.298725881</v>
      </c>
      <c r="NM28" s="40">
        <f t="shared" si="196"/>
        <v>-14.67845718</v>
      </c>
      <c r="NN28" s="40">
        <f t="shared" si="197"/>
        <v>34.8644433</v>
      </c>
      <c r="NO28" s="40">
        <f t="shared" si="198"/>
        <v>42.21502056</v>
      </c>
      <c r="NP28" s="40">
        <f t="shared" si="199"/>
        <v>2.751147912</v>
      </c>
      <c r="NQ28" s="40">
        <f t="shared" si="200"/>
        <v>7.759628352</v>
      </c>
      <c r="NR28" s="40">
        <f t="shared" si="201"/>
        <v>6.232036488</v>
      </c>
      <c r="NS28" s="40">
        <f t="shared" si="202"/>
        <v>9.661319683</v>
      </c>
      <c r="NT28" s="40">
        <f t="shared" si="203"/>
        <v>9.108182354</v>
      </c>
      <c r="NU28" s="40">
        <f t="shared" si="204"/>
        <v>40.28637659</v>
      </c>
      <c r="NV28" s="40">
        <f t="shared" si="205"/>
        <v>14.48529706</v>
      </c>
    </row>
    <row r="29">
      <c r="A29" s="57" t="s">
        <v>183</v>
      </c>
      <c r="B29" s="42">
        <f t="shared" si="3"/>
        <v>38.89033568</v>
      </c>
      <c r="C29" s="43">
        <f t="shared" si="4"/>
        <v>61.10966432</v>
      </c>
      <c r="D29" s="44" t="str">
        <f t="shared" si="84"/>
        <v>R+</v>
      </c>
      <c r="E29" s="45">
        <f t="shared" si="85"/>
        <v>12.22288508</v>
      </c>
      <c r="F29" s="42">
        <f t="shared" si="5"/>
        <v>42.96576814</v>
      </c>
      <c r="G29" s="43">
        <f t="shared" si="6"/>
        <v>57.03423186</v>
      </c>
      <c r="H29" s="44" t="str">
        <f t="shared" si="86"/>
        <v>R+</v>
      </c>
      <c r="I29" s="45">
        <f t="shared" si="87"/>
        <v>8.998751181</v>
      </c>
      <c r="J29" s="42">
        <f t="shared" si="7"/>
        <v>48.76869849</v>
      </c>
      <c r="K29" s="43">
        <f t="shared" si="8"/>
        <v>51.23130151</v>
      </c>
      <c r="L29" s="44" t="str">
        <f t="shared" si="88"/>
        <v>R+</v>
      </c>
      <c r="M29" s="45">
        <f t="shared" si="89"/>
        <v>4.919645796</v>
      </c>
      <c r="N29" s="42">
        <f t="shared" si="9"/>
        <v>39.49992382</v>
      </c>
      <c r="O29" s="43">
        <f t="shared" si="10"/>
        <v>60.50007618</v>
      </c>
      <c r="P29" s="44" t="str">
        <f t="shared" si="90"/>
        <v>R+</v>
      </c>
      <c r="Q29" s="45">
        <f t="shared" si="91"/>
        <v>9.255944914</v>
      </c>
      <c r="R29" s="42">
        <f t="shared" si="11"/>
        <v>36.34363802</v>
      </c>
      <c r="S29" s="43">
        <f t="shared" si="12"/>
        <v>63.65636198</v>
      </c>
      <c r="T29" s="44" t="str">
        <f t="shared" si="92"/>
        <v>R+</v>
      </c>
      <c r="U29" s="45">
        <f t="shared" si="93"/>
        <v>13.92608998</v>
      </c>
      <c r="V29" s="42">
        <f t="shared" si="13"/>
        <v>48.31258955</v>
      </c>
      <c r="W29" s="43">
        <f t="shared" si="14"/>
        <v>51.68741045</v>
      </c>
      <c r="X29" s="44" t="str">
        <f t="shared" si="94"/>
        <v>R+</v>
      </c>
      <c r="Y29" s="45">
        <f t="shared" si="95"/>
        <v>6.422673771</v>
      </c>
      <c r="Z29" s="42">
        <f t="shared" si="15"/>
        <v>51.72405712</v>
      </c>
      <c r="AA29" s="43">
        <f t="shared" si="16"/>
        <v>48.27594288</v>
      </c>
      <c r="AB29" s="44" t="str">
        <f t="shared" si="96"/>
        <v>R+</v>
      </c>
      <c r="AC29" s="45">
        <f t="shared" si="97"/>
        <v>1.730861937</v>
      </c>
      <c r="AD29" s="42">
        <f t="shared" si="17"/>
        <v>47.01181028</v>
      </c>
      <c r="AE29" s="43">
        <f t="shared" si="18"/>
        <v>52.98818972</v>
      </c>
      <c r="AF29" s="44" t="str">
        <f t="shared" si="98"/>
        <v>D+</v>
      </c>
      <c r="AG29" s="45">
        <f t="shared" si="99"/>
        <v>0.9133689492</v>
      </c>
      <c r="AH29" s="42">
        <f t="shared" si="19"/>
        <v>38.69860124</v>
      </c>
      <c r="AI29" s="43">
        <f t="shared" si="20"/>
        <v>61.30139876</v>
      </c>
      <c r="AJ29" s="44" t="str">
        <f t="shared" si="100"/>
        <v>R+</v>
      </c>
      <c r="AK29" s="45">
        <f t="shared" si="101"/>
        <v>2.13177902</v>
      </c>
      <c r="AL29" s="42">
        <f t="shared" si="21"/>
        <v>36.33475555</v>
      </c>
      <c r="AM29" s="43">
        <f t="shared" si="22"/>
        <v>63.66524445</v>
      </c>
      <c r="AN29" s="44" t="str">
        <f t="shared" si="102"/>
        <v>R+</v>
      </c>
      <c r="AO29" s="45">
        <f t="shared" si="103"/>
        <v>8.359903013</v>
      </c>
      <c r="AP29" s="42">
        <f t="shared" si="23"/>
        <v>46.21565385</v>
      </c>
      <c r="AQ29" s="43">
        <f t="shared" si="24"/>
        <v>53.78434615</v>
      </c>
      <c r="AR29" s="44" t="str">
        <f t="shared" si="104"/>
        <v>R+</v>
      </c>
      <c r="AS29" s="45">
        <f t="shared" si="105"/>
        <v>4.836631818</v>
      </c>
      <c r="AT29" s="42">
        <f t="shared" si="25"/>
        <v>39.51599912</v>
      </c>
      <c r="AU29" s="43">
        <f t="shared" si="26"/>
        <v>60.48400088</v>
      </c>
      <c r="AV29" s="44" t="str">
        <f t="shared" si="106"/>
        <v>D+</v>
      </c>
      <c r="AW29" s="45">
        <f t="shared" si="107"/>
        <v>1.302109012</v>
      </c>
      <c r="AX29" s="42">
        <f t="shared" si="27"/>
        <v>59.23513586</v>
      </c>
      <c r="AY29" s="43">
        <f t="shared" si="28"/>
        <v>40.76486414</v>
      </c>
      <c r="AZ29" s="44" t="str">
        <f t="shared" si="108"/>
        <v>R+</v>
      </c>
      <c r="BA29" s="45">
        <f t="shared" si="109"/>
        <v>2.226182606</v>
      </c>
      <c r="BB29" s="42">
        <f t="shared" si="29"/>
        <v>48.74427244</v>
      </c>
      <c r="BC29" s="43">
        <f t="shared" si="30"/>
        <v>51.25572756</v>
      </c>
      <c r="BD29" s="44" t="str">
        <f t="shared" si="110"/>
        <v>R+</v>
      </c>
      <c r="BE29" s="45">
        <f t="shared" si="111"/>
        <v>1.423069004</v>
      </c>
      <c r="BF29" s="42">
        <f t="shared" si="327"/>
        <v>42.86520314</v>
      </c>
      <c r="BG29" s="43">
        <f t="shared" si="328"/>
        <v>57.13479686</v>
      </c>
      <c r="BH29" s="44" t="str">
        <f t="shared" si="329"/>
        <v>D+</v>
      </c>
      <c r="BI29" s="45">
        <f t="shared" si="330"/>
        <v>0.6168545352</v>
      </c>
      <c r="BJ29" s="42">
        <f t="shared" si="331"/>
        <v>40.29217737</v>
      </c>
      <c r="BK29" s="43">
        <f t="shared" si="332"/>
        <v>59.70782263</v>
      </c>
      <c r="BL29" s="44" t="str">
        <f t="shared" si="333"/>
        <v>R+</v>
      </c>
      <c r="BM29" s="45">
        <f t="shared" si="334"/>
        <v>4.255933691</v>
      </c>
      <c r="BN29" s="42">
        <f t="shared" si="335"/>
        <v>54.71346837</v>
      </c>
      <c r="BO29" s="43">
        <f t="shared" si="336"/>
        <v>45.28653163</v>
      </c>
      <c r="BP29" s="44" t="str">
        <f t="shared" si="337"/>
        <v>D+</v>
      </c>
      <c r="BQ29" s="45">
        <f t="shared" si="338"/>
        <v>0.9396669623</v>
      </c>
      <c r="BR29" s="42">
        <f t="shared" si="339"/>
        <v>59.40141147</v>
      </c>
      <c r="BS29" s="43">
        <f t="shared" si="340"/>
        <v>40.59858853</v>
      </c>
      <c r="BT29" s="44" t="str">
        <f t="shared" si="341"/>
        <v>D+</v>
      </c>
      <c r="BU29" s="45">
        <f t="shared" si="342"/>
        <v>4.401585841</v>
      </c>
      <c r="BV29" s="42">
        <f t="shared" si="343"/>
        <v>71.51750206</v>
      </c>
      <c r="BW29" s="43">
        <f t="shared" si="344"/>
        <v>28.48249794</v>
      </c>
      <c r="BX29" s="44" t="str">
        <f t="shared" si="345"/>
        <v>D+</v>
      </c>
      <c r="BY29" s="45">
        <f t="shared" si="346"/>
        <v>9.05844876</v>
      </c>
      <c r="BZ29" s="42">
        <f t="shared" si="347"/>
        <v>61.98067821</v>
      </c>
      <c r="CA29" s="43">
        <f t="shared" si="348"/>
        <v>38.01932179</v>
      </c>
      <c r="CB29" s="44" t="str">
        <f t="shared" si="349"/>
        <v>D+</v>
      </c>
      <c r="CC29" s="45">
        <f t="shared" si="350"/>
        <v>2.831606384</v>
      </c>
      <c r="CD29" s="42">
        <f t="shared" si="351"/>
        <v>40.95206329</v>
      </c>
      <c r="CE29" s="43">
        <f t="shared" si="352"/>
        <v>59.04793671</v>
      </c>
      <c r="CF29" s="44" t="str">
        <f t="shared" si="353"/>
        <v>R+</v>
      </c>
      <c r="CG29" s="45">
        <f t="shared" si="354"/>
        <v>0.2499969304</v>
      </c>
      <c r="CH29" s="42">
        <f t="shared" si="355"/>
        <v>34.39527104</v>
      </c>
      <c r="CI29" s="43">
        <f t="shared" si="356"/>
        <v>65.60472896</v>
      </c>
      <c r="CJ29" s="44" t="str">
        <f t="shared" si="357"/>
        <v>R+</v>
      </c>
      <c r="CK29" s="45">
        <f t="shared" si="358"/>
        <v>1.723112062</v>
      </c>
      <c r="CL29" s="42">
        <f t="shared" si="359"/>
        <v>60.2235822</v>
      </c>
      <c r="CM29" s="43">
        <f t="shared" si="360"/>
        <v>39.7764178</v>
      </c>
      <c r="CN29" s="44" t="str">
        <f t="shared" si="361"/>
        <v>D+</v>
      </c>
      <c r="CO29" s="45">
        <f t="shared" si="362"/>
        <v>8.580079487</v>
      </c>
      <c r="CP29" s="42">
        <f t="shared" si="363"/>
        <v>47.56158874</v>
      </c>
      <c r="CQ29" s="43">
        <f t="shared" si="364"/>
        <v>52.43841126</v>
      </c>
      <c r="CR29" s="44" t="str">
        <f t="shared" si="365"/>
        <v>D+</v>
      </c>
      <c r="CS29" s="45">
        <f t="shared" si="366"/>
        <v>2.066904656</v>
      </c>
      <c r="CT29" s="42">
        <f t="shared" si="367"/>
        <v>38.39696676</v>
      </c>
      <c r="CU29" s="43">
        <f t="shared" si="368"/>
        <v>61.60303324</v>
      </c>
      <c r="CV29" s="44" t="str">
        <f t="shared" si="369"/>
        <v>R+</v>
      </c>
      <c r="CW29" s="45">
        <f t="shared" si="370"/>
        <v>1.588130498</v>
      </c>
      <c r="CX29" s="42">
        <f t="shared" si="371"/>
        <v>59.48820153</v>
      </c>
      <c r="CY29" s="43">
        <f t="shared" si="372"/>
        <v>40.51179847</v>
      </c>
      <c r="CZ29" s="44" t="str">
        <f t="shared" si="373"/>
        <v>D+</v>
      </c>
      <c r="DA29" s="45">
        <f t="shared" si="374"/>
        <v>12.64241061</v>
      </c>
      <c r="DB29" s="42">
        <f t="shared" si="375"/>
        <v>80.22282026</v>
      </c>
      <c r="DC29" s="43">
        <f t="shared" si="376"/>
        <v>19.77717974</v>
      </c>
      <c r="DD29" s="44" t="str">
        <f t="shared" si="377"/>
        <v>D+</v>
      </c>
      <c r="DE29" s="45">
        <f t="shared" si="378"/>
        <v>32.4298724</v>
      </c>
      <c r="DF29" s="55"/>
      <c r="DG29" s="51"/>
      <c r="DH29" s="58"/>
      <c r="DI29" s="59"/>
      <c r="DJ29" s="55"/>
      <c r="DK29" s="51"/>
      <c r="DL29" s="58"/>
      <c r="DM29" s="59"/>
      <c r="DN29" s="55"/>
      <c r="DO29" s="51"/>
      <c r="DP29" s="58"/>
      <c r="DQ29" s="59"/>
      <c r="DR29" s="55"/>
      <c r="DS29" s="51"/>
      <c r="DT29" s="58"/>
      <c r="DU29" s="59"/>
      <c r="DV29" s="55"/>
      <c r="DW29" s="51"/>
      <c r="DX29" s="58"/>
      <c r="DY29" s="59"/>
      <c r="DZ29" s="55"/>
      <c r="EA29" s="51"/>
      <c r="EB29" s="58"/>
      <c r="EC29" s="59"/>
      <c r="ED29" s="55"/>
      <c r="EE29" s="51"/>
      <c r="EF29" s="58"/>
      <c r="EG29" s="59"/>
      <c r="EH29" s="55"/>
      <c r="EI29" s="51"/>
      <c r="EJ29" s="60"/>
      <c r="EK29" s="59"/>
      <c r="EL29" s="55"/>
      <c r="EM29" s="51"/>
      <c r="EN29" s="60"/>
      <c r="EO29" s="59"/>
      <c r="EP29" s="55"/>
      <c r="EQ29" s="51"/>
      <c r="ER29" s="60"/>
      <c r="ES29" s="59"/>
      <c r="ET29" s="55"/>
      <c r="EU29" s="51"/>
      <c r="EV29" s="60"/>
      <c r="EW29" s="59"/>
      <c r="EX29" s="55"/>
      <c r="EY29" s="51"/>
      <c r="EZ29" s="60"/>
      <c r="FA29" s="59"/>
      <c r="FB29" s="55"/>
      <c r="FC29" s="51"/>
      <c r="FD29" s="51"/>
      <c r="FE29" s="58"/>
      <c r="FF29" s="59"/>
      <c r="FG29" s="55"/>
      <c r="FH29" s="51"/>
      <c r="FI29" s="58"/>
      <c r="FJ29" s="59"/>
      <c r="FK29" s="14"/>
      <c r="FL29" s="31">
        <f t="shared" si="112"/>
        <v>456949</v>
      </c>
      <c r="FM29" s="71">
        <v>177709.0</v>
      </c>
      <c r="FN29" s="72">
        <v>279240.0</v>
      </c>
      <c r="FO29" s="31">
        <f t="shared" si="113"/>
        <v>469767</v>
      </c>
      <c r="FP29" s="34">
        <v>201839.0</v>
      </c>
      <c r="FQ29" s="73">
        <v>267928.0</v>
      </c>
      <c r="FR29" s="31">
        <f t="shared" si="114"/>
        <v>476041</v>
      </c>
      <c r="FS29" s="34">
        <v>232159.0</v>
      </c>
      <c r="FT29" s="73">
        <v>243882.0</v>
      </c>
      <c r="FU29" s="31">
        <f t="shared" si="115"/>
        <v>439773</v>
      </c>
      <c r="FV29" s="34">
        <v>173710.0</v>
      </c>
      <c r="FW29" s="73">
        <v>266063.0</v>
      </c>
      <c r="FX29" s="31">
        <f t="shared" si="116"/>
        <v>377304</v>
      </c>
      <c r="FY29" s="34">
        <v>137126.0</v>
      </c>
      <c r="FZ29" s="34">
        <v>240178.0</v>
      </c>
      <c r="GA29" s="73">
        <v>24437.0</v>
      </c>
      <c r="GB29" s="31">
        <f t="shared" si="117"/>
        <v>347574</v>
      </c>
      <c r="GC29" s="34">
        <v>167922.0</v>
      </c>
      <c r="GD29" s="34">
        <v>179652.0</v>
      </c>
      <c r="GE29" s="73">
        <v>55229.0</v>
      </c>
      <c r="GF29" s="31">
        <f t="shared" si="118"/>
        <v>298714</v>
      </c>
      <c r="GG29" s="34">
        <v>154507.0</v>
      </c>
      <c r="GH29" s="34">
        <v>144207.0</v>
      </c>
      <c r="GI29" s="73">
        <v>107225.0</v>
      </c>
      <c r="GJ29" s="31">
        <f t="shared" si="119"/>
        <v>359348</v>
      </c>
      <c r="GK29" s="34">
        <v>168936.0</v>
      </c>
      <c r="GL29" s="73">
        <v>190412.0</v>
      </c>
      <c r="GM29" s="31">
        <f t="shared" si="120"/>
        <v>379192</v>
      </c>
      <c r="GN29" s="34">
        <v>146742.0</v>
      </c>
      <c r="GO29" s="73">
        <v>232450.0</v>
      </c>
      <c r="GP29" s="31">
        <f t="shared" si="121"/>
        <v>324846</v>
      </c>
      <c r="GQ29" s="34">
        <v>118032.0</v>
      </c>
      <c r="GR29" s="34">
        <v>206814.0</v>
      </c>
      <c r="GS29" s="73">
        <v>29281.0</v>
      </c>
      <c r="GT29" s="31">
        <f t="shared" si="122"/>
        <v>322962</v>
      </c>
      <c r="GU29" s="34">
        <v>149259.0</v>
      </c>
      <c r="GV29" s="73">
        <v>173703.0</v>
      </c>
      <c r="GW29" s="31">
        <f t="shared" si="123"/>
        <v>304173</v>
      </c>
      <c r="GX29" s="34">
        <v>120197.0</v>
      </c>
      <c r="GY29" s="73">
        <v>183976.0</v>
      </c>
      <c r="GZ29" s="31">
        <f t="shared" si="124"/>
        <v>252952</v>
      </c>
      <c r="HA29" s="34">
        <v>114117.0</v>
      </c>
      <c r="HB29" s="34">
        <v>138835.0</v>
      </c>
      <c r="HC29" s="73">
        <v>20015.0</v>
      </c>
      <c r="HD29" s="31">
        <f t="shared" si="125"/>
        <v>277278</v>
      </c>
      <c r="HE29" s="34">
        <v>164246.0</v>
      </c>
      <c r="HF29" s="73">
        <v>113032.0</v>
      </c>
      <c r="HG29" s="31">
        <f t="shared" si="126"/>
        <v>276732</v>
      </c>
      <c r="HH29" s="34">
        <v>134891.0</v>
      </c>
      <c r="HI29" s="34">
        <v>141841.0</v>
      </c>
      <c r="HJ29" s="73">
        <v>847.0</v>
      </c>
      <c r="HK29" s="31">
        <f t="shared" si="127"/>
        <v>271171</v>
      </c>
      <c r="HL29" s="34">
        <v>116238.0</v>
      </c>
      <c r="HM29" s="34">
        <v>154933.0</v>
      </c>
      <c r="HN29" s="73">
        <v>0.0</v>
      </c>
      <c r="HO29" s="31">
        <f t="shared" si="128"/>
        <v>263607</v>
      </c>
      <c r="HP29" s="34">
        <v>106213.0</v>
      </c>
      <c r="HQ29" s="73">
        <v>157394.0</v>
      </c>
      <c r="HR29" s="31">
        <f t="shared" si="494"/>
        <v>215841</v>
      </c>
      <c r="HS29" s="34">
        <v>119071.0</v>
      </c>
      <c r="HT29" s="34">
        <v>96770.0</v>
      </c>
      <c r="HU29" s="34">
        <v>0.0</v>
      </c>
      <c r="HV29" s="73">
        <v>7313.0</v>
      </c>
      <c r="HW29" s="31">
        <f t="shared" si="129"/>
        <v>205719</v>
      </c>
      <c r="HX29" s="34">
        <v>112556.0</v>
      </c>
      <c r="HY29" s="73">
        <v>93163.0</v>
      </c>
      <c r="HZ29" s="31">
        <f t="shared" si="130"/>
        <v>245277</v>
      </c>
      <c r="IA29" s="34">
        <v>145698.0</v>
      </c>
      <c r="IB29" s="73">
        <v>99579.0</v>
      </c>
      <c r="IC29" s="31">
        <f t="shared" si="131"/>
        <v>223288</v>
      </c>
      <c r="ID29" s="34">
        <v>159690.0</v>
      </c>
      <c r="IE29" s="73">
        <v>63598.0</v>
      </c>
      <c r="IF29" s="31">
        <f t="shared" si="132"/>
        <v>205364</v>
      </c>
      <c r="IG29" s="34">
        <v>127286.0</v>
      </c>
      <c r="IH29" s="34">
        <v>78078.0</v>
      </c>
      <c r="II29" s="73">
        <v>7891.0</v>
      </c>
      <c r="IJ29" s="31">
        <f t="shared" si="133"/>
        <v>191878</v>
      </c>
      <c r="IK29" s="34">
        <v>78578.0</v>
      </c>
      <c r="IL29" s="73">
        <v>113300.0</v>
      </c>
      <c r="IM29" s="31">
        <f t="shared" si="134"/>
        <v>107943</v>
      </c>
      <c r="IN29" s="34">
        <v>33805.0</v>
      </c>
      <c r="IO29" s="34">
        <v>74138.0</v>
      </c>
      <c r="IP29" s="73">
        <v>66123.0</v>
      </c>
      <c r="IQ29" s="31">
        <f t="shared" si="135"/>
        <v>166802</v>
      </c>
      <c r="IR29" s="34">
        <v>57372.0</v>
      </c>
      <c r="IS29" s="34">
        <v>109430.0</v>
      </c>
      <c r="IT29" s="73">
        <v>0.0</v>
      </c>
      <c r="IU29" s="31">
        <f t="shared" si="136"/>
        <v>167813</v>
      </c>
      <c r="IV29" s="34">
        <v>101063.0</v>
      </c>
      <c r="IW29" s="34">
        <v>66750.0</v>
      </c>
      <c r="IX29" s="73">
        <v>9564.0</v>
      </c>
      <c r="IY29" s="31">
        <f t="shared" si="137"/>
        <v>46453</v>
      </c>
      <c r="IZ29" s="34">
        <v>27941.0</v>
      </c>
      <c r="JA29" s="34">
        <v>18512.0</v>
      </c>
      <c r="JB29" s="34">
        <v>22456.0</v>
      </c>
      <c r="JC29" s="73">
        <v>10885.0</v>
      </c>
      <c r="JD29" s="31">
        <f t="shared" si="138"/>
        <v>61659</v>
      </c>
      <c r="JE29" s="34">
        <v>29326.0</v>
      </c>
      <c r="JF29" s="34">
        <v>32333.0</v>
      </c>
      <c r="JG29" s="73">
        <v>5855.0</v>
      </c>
      <c r="JH29" s="31">
        <f t="shared" si="139"/>
        <v>56705</v>
      </c>
      <c r="JI29" s="34">
        <v>21773.0</v>
      </c>
      <c r="JJ29" s="34">
        <v>34932.0</v>
      </c>
      <c r="JK29" s="73">
        <v>5676.0</v>
      </c>
      <c r="JL29" s="31">
        <f t="shared" si="140"/>
        <v>62720</v>
      </c>
      <c r="JM29" s="34">
        <v>37311.0</v>
      </c>
      <c r="JN29" s="73">
        <v>25409.0</v>
      </c>
      <c r="JO29" s="31">
        <f t="shared" si="141"/>
        <v>53137</v>
      </c>
      <c r="JP29" s="34">
        <v>42628.0</v>
      </c>
      <c r="JQ29" s="73">
        <v>10509.0</v>
      </c>
      <c r="JR29" s="31">
        <f t="shared" si="142"/>
        <v>36561</v>
      </c>
      <c r="JS29" s="34">
        <v>17690.0</v>
      </c>
      <c r="JT29" s="34">
        <v>18871.0</v>
      </c>
      <c r="JU29" s="73">
        <v>7338.0</v>
      </c>
      <c r="JV29" s="31">
        <f t="shared" si="143"/>
        <v>0</v>
      </c>
      <c r="JW29" s="34"/>
      <c r="JX29" s="73"/>
      <c r="JY29" s="31">
        <f t="shared" si="144"/>
        <v>0</v>
      </c>
      <c r="JZ29" s="34"/>
      <c r="KA29" s="73"/>
      <c r="KB29" s="31">
        <f t="shared" si="145"/>
        <v>0</v>
      </c>
      <c r="KC29" s="34"/>
      <c r="KD29" s="34"/>
      <c r="KE29" s="73"/>
      <c r="KF29" s="31">
        <f t="shared" si="146"/>
        <v>0</v>
      </c>
      <c r="KG29" s="34"/>
      <c r="KH29" s="73"/>
      <c r="KI29" s="31">
        <f t="shared" si="147"/>
        <v>0</v>
      </c>
      <c r="KJ29" s="34"/>
      <c r="KK29" s="73"/>
      <c r="KL29" s="31">
        <f t="shared" si="148"/>
        <v>0</v>
      </c>
      <c r="KM29" s="34"/>
      <c r="KN29" s="73"/>
      <c r="KO29" s="31">
        <f t="shared" si="149"/>
        <v>0</v>
      </c>
      <c r="KP29" s="34"/>
      <c r="KQ29" s="73"/>
      <c r="KR29" s="31">
        <f t="shared" si="150"/>
        <v>0</v>
      </c>
      <c r="KS29" s="34"/>
      <c r="KT29" s="34"/>
      <c r="KU29" s="34"/>
      <c r="KV29" s="73"/>
      <c r="KW29" s="31">
        <f t="shared" si="151"/>
        <v>0</v>
      </c>
      <c r="KX29" s="34"/>
      <c r="KY29" s="34"/>
      <c r="KZ29" s="73"/>
      <c r="LA29" s="31">
        <f t="shared" si="152"/>
        <v>0</v>
      </c>
      <c r="LB29" s="34"/>
      <c r="LC29" s="34"/>
      <c r="LD29" s="73"/>
      <c r="LE29" s="31">
        <f t="shared" si="153"/>
        <v>0</v>
      </c>
      <c r="LF29" s="34"/>
      <c r="LG29" s="34"/>
      <c r="LH29" s="73"/>
      <c r="LI29" s="31">
        <f t="shared" si="154"/>
        <v>0</v>
      </c>
      <c r="LJ29" s="34"/>
      <c r="LK29" s="34"/>
      <c r="LL29" s="73"/>
      <c r="LM29" s="31">
        <f t="shared" si="155"/>
        <v>0</v>
      </c>
      <c r="LN29" s="34"/>
      <c r="LO29" s="73"/>
      <c r="LP29" s="31">
        <f t="shared" si="83"/>
        <v>0</v>
      </c>
      <c r="LQ29" s="34"/>
      <c r="LR29" s="34">
        <v>0.0</v>
      </c>
      <c r="LS29" s="31">
        <f t="shared" si="156"/>
        <v>0</v>
      </c>
      <c r="LT29" s="34"/>
      <c r="LU29" s="34"/>
      <c r="LV29" s="34"/>
      <c r="LW29" s="31">
        <f t="shared" si="157"/>
        <v>0</v>
      </c>
      <c r="LX29" s="34"/>
      <c r="LY29" s="73"/>
      <c r="LZ29" s="14"/>
      <c r="MA29" s="40">
        <f t="shared" si="158"/>
        <v>-12.22288508</v>
      </c>
      <c r="MB29" s="40">
        <f t="shared" si="159"/>
        <v>-8.998751181</v>
      </c>
      <c r="MC29" s="40">
        <f t="shared" si="160"/>
        <v>-4.919645796</v>
      </c>
      <c r="MD29" s="40">
        <f t="shared" si="161"/>
        <v>-9.255944914</v>
      </c>
      <c r="ME29" s="40">
        <f t="shared" si="162"/>
        <v>-13.92608998</v>
      </c>
      <c r="MF29" s="40">
        <f t="shared" si="163"/>
        <v>-6.422673771</v>
      </c>
      <c r="MG29" s="40">
        <f t="shared" si="164"/>
        <v>-1.730861937</v>
      </c>
      <c r="MH29" s="40">
        <f t="shared" si="165"/>
        <v>0.9133689492</v>
      </c>
      <c r="MI29" s="40">
        <f t="shared" si="166"/>
        <v>-2.13177902</v>
      </c>
      <c r="MJ29" s="40">
        <f t="shared" si="167"/>
        <v>-8.359903013</v>
      </c>
      <c r="MK29" s="40">
        <f t="shared" si="168"/>
        <v>-4.836631818</v>
      </c>
      <c r="ML29" s="40">
        <f t="shared" si="169"/>
        <v>1.302109012</v>
      </c>
      <c r="MM29" s="40">
        <f t="shared" si="170"/>
        <v>-4.479960851</v>
      </c>
      <c r="MN29" s="40">
        <f t="shared" si="171"/>
        <v>-2.226182606</v>
      </c>
      <c r="MO29" s="40">
        <f t="shared" si="172"/>
        <v>-1.423069004</v>
      </c>
      <c r="MP29" s="40">
        <f t="shared" si="173"/>
        <v>0.6168545352</v>
      </c>
      <c r="MQ29" s="40">
        <f t="shared" si="174"/>
        <v>-4.255933691</v>
      </c>
      <c r="MR29" s="40">
        <f t="shared" si="175"/>
        <v>2.796540546</v>
      </c>
      <c r="MS29" s="40">
        <f t="shared" si="176"/>
        <v>0.9396669623</v>
      </c>
      <c r="MT29" s="40">
        <f t="shared" si="177"/>
        <v>4.401585841</v>
      </c>
      <c r="MU29" s="40">
        <f t="shared" si="178"/>
        <v>9.05844876</v>
      </c>
      <c r="MV29" s="40">
        <f t="shared" si="179"/>
        <v>2.831606384</v>
      </c>
      <c r="MW29" s="40">
        <f t="shared" si="180"/>
        <v>-0.2499969304</v>
      </c>
      <c r="MX29" s="40">
        <f t="shared" si="181"/>
        <v>-3.467421698</v>
      </c>
      <c r="MY29" s="40">
        <f t="shared" si="182"/>
        <v>-1.723112062</v>
      </c>
      <c r="MZ29" s="40">
        <f t="shared" si="183"/>
        <v>8.580079487</v>
      </c>
      <c r="NA29" s="40">
        <f t="shared" si="184"/>
        <v>-4.195152033</v>
      </c>
      <c r="NB29" s="40">
        <f t="shared" si="185"/>
        <v>2.066904656</v>
      </c>
      <c r="NC29" s="40">
        <f t="shared" si="186"/>
        <v>-1.588130498</v>
      </c>
      <c r="ND29" s="40">
        <f t="shared" si="187"/>
        <v>12.64241061</v>
      </c>
      <c r="NE29" s="40">
        <f t="shared" si="188"/>
        <v>32.4298724</v>
      </c>
      <c r="NF29" s="40">
        <f t="shared" si="189"/>
        <v>-3.30477507</v>
      </c>
      <c r="NG29" s="40" t="str">
        <f t="shared" si="190"/>
        <v>#DIV/0!</v>
      </c>
      <c r="NH29" s="40" t="str">
        <f t="shared" si="191"/>
        <v>#DIV/0!</v>
      </c>
      <c r="NI29" s="40" t="str">
        <f t="shared" si="192"/>
        <v>#DIV/0!</v>
      </c>
      <c r="NJ29" s="40" t="str">
        <f t="shared" si="193"/>
        <v>#DIV/0!</v>
      </c>
      <c r="NK29" s="40" t="str">
        <f t="shared" si="194"/>
        <v>#DIV/0!</v>
      </c>
      <c r="NL29" s="40" t="str">
        <f t="shared" si="195"/>
        <v>#DIV/0!</v>
      </c>
      <c r="NM29" s="40" t="str">
        <f t="shared" si="196"/>
        <v>#DIV/0!</v>
      </c>
      <c r="NN29" s="40" t="str">
        <f t="shared" si="197"/>
        <v>#DIV/0!</v>
      </c>
      <c r="NO29" s="40" t="str">
        <f t="shared" si="198"/>
        <v>#DIV/0!</v>
      </c>
      <c r="NP29" s="40" t="str">
        <f t="shared" si="199"/>
        <v>#DIV/0!</v>
      </c>
      <c r="NQ29" s="40" t="str">
        <f t="shared" si="200"/>
        <v>#DIV/0!</v>
      </c>
      <c r="NR29" s="40" t="str">
        <f t="shared" si="201"/>
        <v>#DIV/0!</v>
      </c>
      <c r="NS29" s="40" t="str">
        <f t="shared" si="202"/>
        <v>#DIV/0!</v>
      </c>
      <c r="NT29" s="40" t="str">
        <f t="shared" si="203"/>
        <v>#DIV/0!</v>
      </c>
      <c r="NU29" s="40" t="str">
        <f t="shared" si="204"/>
        <v>#DIV/0!</v>
      </c>
      <c r="NV29" s="40" t="str">
        <f t="shared" si="205"/>
        <v>#DIV/0!</v>
      </c>
    </row>
    <row r="30">
      <c r="A30" s="70" t="s">
        <v>184</v>
      </c>
      <c r="B30" s="42">
        <f t="shared" si="3"/>
        <v>36.45232589</v>
      </c>
      <c r="C30" s="43">
        <f t="shared" si="4"/>
        <v>63.54767411</v>
      </c>
      <c r="D30" s="44" t="str">
        <f t="shared" si="84"/>
        <v>R+</v>
      </c>
      <c r="E30" s="45">
        <f t="shared" si="85"/>
        <v>14.66089487</v>
      </c>
      <c r="F30" s="42">
        <f t="shared" si="5"/>
        <v>38.87060973</v>
      </c>
      <c r="G30" s="43">
        <f t="shared" si="6"/>
        <v>61.12939027</v>
      </c>
      <c r="H30" s="44" t="str">
        <f t="shared" si="86"/>
        <v>R+</v>
      </c>
      <c r="I30" s="45">
        <f t="shared" si="87"/>
        <v>13.09390959</v>
      </c>
      <c r="J30" s="42">
        <f t="shared" si="7"/>
        <v>42.39092558</v>
      </c>
      <c r="K30" s="43">
        <f t="shared" si="8"/>
        <v>57.60907442</v>
      </c>
      <c r="L30" s="44" t="str">
        <f t="shared" si="88"/>
        <v>R+</v>
      </c>
      <c r="M30" s="45">
        <f t="shared" si="89"/>
        <v>11.29741871</v>
      </c>
      <c r="N30" s="42">
        <f t="shared" si="9"/>
        <v>33.15266274</v>
      </c>
      <c r="O30" s="43">
        <f t="shared" si="10"/>
        <v>66.84733726</v>
      </c>
      <c r="P30" s="44" t="str">
        <f t="shared" si="90"/>
        <v>R+</v>
      </c>
      <c r="Q30" s="45">
        <f t="shared" si="91"/>
        <v>15.603206</v>
      </c>
      <c r="R30" s="42">
        <f t="shared" si="11"/>
        <v>34.82051914</v>
      </c>
      <c r="S30" s="43">
        <f t="shared" si="12"/>
        <v>65.17948086</v>
      </c>
      <c r="T30" s="44" t="str">
        <f t="shared" si="92"/>
        <v>R+</v>
      </c>
      <c r="U30" s="45">
        <f t="shared" si="93"/>
        <v>15.44920887</v>
      </c>
      <c r="V30" s="42">
        <f t="shared" si="13"/>
        <v>39.4451775</v>
      </c>
      <c r="W30" s="43">
        <f t="shared" si="14"/>
        <v>60.5548225</v>
      </c>
      <c r="X30" s="44" t="str">
        <f t="shared" si="94"/>
        <v>R+</v>
      </c>
      <c r="Y30" s="45">
        <f t="shared" si="95"/>
        <v>15.29008582</v>
      </c>
      <c r="Z30" s="42">
        <f t="shared" si="15"/>
        <v>38.69465363</v>
      </c>
      <c r="AA30" s="43">
        <f t="shared" si="16"/>
        <v>61.30534637</v>
      </c>
      <c r="AB30" s="44" t="str">
        <f t="shared" si="96"/>
        <v>R+</v>
      </c>
      <c r="AC30" s="45">
        <f t="shared" si="97"/>
        <v>14.76026543</v>
      </c>
      <c r="AD30" s="42">
        <f t="shared" si="17"/>
        <v>39.45430205</v>
      </c>
      <c r="AE30" s="43">
        <f t="shared" si="18"/>
        <v>60.54569795</v>
      </c>
      <c r="AF30" s="44" t="str">
        <f t="shared" si="98"/>
        <v>R+</v>
      </c>
      <c r="AG30" s="45">
        <f t="shared" si="99"/>
        <v>6.644139278</v>
      </c>
      <c r="AH30" s="42">
        <f t="shared" si="19"/>
        <v>28.99524633</v>
      </c>
      <c r="AI30" s="43">
        <f t="shared" si="20"/>
        <v>71.00475367</v>
      </c>
      <c r="AJ30" s="44" t="str">
        <f t="shared" si="100"/>
        <v>R+</v>
      </c>
      <c r="AK30" s="45">
        <f t="shared" si="101"/>
        <v>11.83513393</v>
      </c>
      <c r="AL30" s="42">
        <f t="shared" si="21"/>
        <v>28.43463057</v>
      </c>
      <c r="AM30" s="43">
        <f t="shared" si="22"/>
        <v>71.56536943</v>
      </c>
      <c r="AN30" s="44" t="str">
        <f t="shared" si="102"/>
        <v>R+</v>
      </c>
      <c r="AO30" s="45">
        <f t="shared" si="103"/>
        <v>16.26002799</v>
      </c>
      <c r="AP30" s="42">
        <f t="shared" si="23"/>
        <v>39.38206631</v>
      </c>
      <c r="AQ30" s="43">
        <f t="shared" si="24"/>
        <v>60.61793369</v>
      </c>
      <c r="AR30" s="44" t="str">
        <f t="shared" si="104"/>
        <v>R+</v>
      </c>
      <c r="AS30" s="45">
        <f t="shared" si="105"/>
        <v>11.67021937</v>
      </c>
      <c r="AT30" s="42">
        <f t="shared" si="25"/>
        <v>29.49752641</v>
      </c>
      <c r="AU30" s="43">
        <f t="shared" si="26"/>
        <v>70.50247359</v>
      </c>
      <c r="AV30" s="44" t="str">
        <f t="shared" si="106"/>
        <v>R+</v>
      </c>
      <c r="AW30" s="45">
        <f t="shared" si="107"/>
        <v>8.716363692</v>
      </c>
      <c r="AX30" s="42">
        <f t="shared" si="27"/>
        <v>52.6071892</v>
      </c>
      <c r="AY30" s="43">
        <f t="shared" si="28"/>
        <v>47.3928108</v>
      </c>
      <c r="AZ30" s="44" t="str">
        <f t="shared" si="108"/>
        <v>R+</v>
      </c>
      <c r="BA30" s="45">
        <f t="shared" si="109"/>
        <v>8.854129262</v>
      </c>
      <c r="BB30" s="42">
        <f t="shared" si="29"/>
        <v>37.92919531</v>
      </c>
      <c r="BC30" s="43">
        <f t="shared" si="30"/>
        <v>62.07080469</v>
      </c>
      <c r="BD30" s="44" t="str">
        <f t="shared" si="110"/>
        <v>R+</v>
      </c>
      <c r="BE30" s="45">
        <f t="shared" si="111"/>
        <v>12.23814613</v>
      </c>
      <c r="BF30" s="42">
        <f t="shared" si="327"/>
        <v>34.48557275</v>
      </c>
      <c r="BG30" s="43">
        <f t="shared" si="328"/>
        <v>65.51442725</v>
      </c>
      <c r="BH30" s="44" t="str">
        <f t="shared" si="329"/>
        <v>R+</v>
      </c>
      <c r="BI30" s="45">
        <f t="shared" si="330"/>
        <v>7.762775853</v>
      </c>
      <c r="BJ30" s="42">
        <f t="shared" si="331"/>
        <v>30.84620936</v>
      </c>
      <c r="BK30" s="43">
        <f t="shared" si="332"/>
        <v>69.15379064</v>
      </c>
      <c r="BL30" s="44" t="str">
        <f t="shared" si="333"/>
        <v>R+</v>
      </c>
      <c r="BM30" s="45">
        <f t="shared" si="334"/>
        <v>13.7019017</v>
      </c>
      <c r="BN30" s="42">
        <f t="shared" si="335"/>
        <v>41.41985985</v>
      </c>
      <c r="BO30" s="43">
        <f t="shared" si="336"/>
        <v>58.58014015</v>
      </c>
      <c r="BP30" s="44" t="str">
        <f t="shared" si="337"/>
        <v>R+</v>
      </c>
      <c r="BQ30" s="45">
        <f t="shared" si="338"/>
        <v>12.35394156</v>
      </c>
      <c r="BR30" s="42">
        <f t="shared" si="339"/>
        <v>42.81318703</v>
      </c>
      <c r="BS30" s="43">
        <f t="shared" si="340"/>
        <v>57.18681297</v>
      </c>
      <c r="BT30" s="44" t="str">
        <f t="shared" si="341"/>
        <v>R+</v>
      </c>
      <c r="BU30" s="45">
        <f t="shared" si="342"/>
        <v>12.1866386</v>
      </c>
      <c r="BV30" s="42">
        <f t="shared" si="343"/>
        <v>58.37684987</v>
      </c>
      <c r="BW30" s="43">
        <f t="shared" si="344"/>
        <v>41.62315013</v>
      </c>
      <c r="BX30" s="44" t="str">
        <f t="shared" si="345"/>
        <v>R+</v>
      </c>
      <c r="BY30" s="45">
        <f t="shared" si="346"/>
        <v>4.082203427</v>
      </c>
      <c r="BZ30" s="42">
        <f t="shared" si="347"/>
        <v>64.0921431</v>
      </c>
      <c r="CA30" s="43">
        <f t="shared" si="348"/>
        <v>35.9078569</v>
      </c>
      <c r="CB30" s="44" t="str">
        <f t="shared" si="349"/>
        <v>D+</v>
      </c>
      <c r="CC30" s="45">
        <f t="shared" si="350"/>
        <v>4.943071271</v>
      </c>
      <c r="CD30" s="42">
        <f t="shared" si="351"/>
        <v>36.40933302</v>
      </c>
      <c r="CE30" s="43">
        <f t="shared" si="352"/>
        <v>63.59066698</v>
      </c>
      <c r="CF30" s="44" t="str">
        <f t="shared" si="353"/>
        <v>R+</v>
      </c>
      <c r="CG30" s="45">
        <f t="shared" si="354"/>
        <v>4.792727201</v>
      </c>
      <c r="CH30" s="42">
        <f t="shared" si="355"/>
        <v>32.58132528</v>
      </c>
      <c r="CI30" s="43">
        <f t="shared" si="356"/>
        <v>67.41867472</v>
      </c>
      <c r="CJ30" s="44" t="str">
        <f t="shared" si="357"/>
        <v>R+</v>
      </c>
      <c r="CK30" s="45">
        <f t="shared" si="358"/>
        <v>3.537057817</v>
      </c>
      <c r="CL30" s="42">
        <f t="shared" si="359"/>
        <v>57.42160102</v>
      </c>
      <c r="CM30" s="43">
        <f t="shared" si="360"/>
        <v>42.57839898</v>
      </c>
      <c r="CN30" s="44" t="str">
        <f t="shared" si="361"/>
        <v>D+</v>
      </c>
      <c r="CO30" s="45">
        <f t="shared" si="362"/>
        <v>5.778098309</v>
      </c>
      <c r="CP30" s="42">
        <f t="shared" si="363"/>
        <v>50.79466555</v>
      </c>
      <c r="CQ30" s="43">
        <f t="shared" si="364"/>
        <v>49.20533445</v>
      </c>
      <c r="CR30" s="44" t="str">
        <f t="shared" si="365"/>
        <v>D+</v>
      </c>
      <c r="CS30" s="45">
        <f t="shared" si="366"/>
        <v>5.299981468</v>
      </c>
      <c r="CT30" s="42">
        <f t="shared" si="367"/>
        <v>27.63801775</v>
      </c>
      <c r="CU30" s="43">
        <f t="shared" si="368"/>
        <v>72.36198225</v>
      </c>
      <c r="CV30" s="44" t="str">
        <f t="shared" si="369"/>
        <v>R+</v>
      </c>
      <c r="CW30" s="45">
        <f t="shared" si="370"/>
        <v>12.34707951</v>
      </c>
      <c r="CX30" s="42">
        <f t="shared" si="371"/>
        <v>48.34172857</v>
      </c>
      <c r="CY30" s="43">
        <f t="shared" si="372"/>
        <v>51.65827143</v>
      </c>
      <c r="CZ30" s="44" t="str">
        <f t="shared" si="373"/>
        <v>D+</v>
      </c>
      <c r="DA30" s="45">
        <f t="shared" si="374"/>
        <v>1.495937649</v>
      </c>
      <c r="DB30" s="42">
        <f t="shared" si="375"/>
        <v>52.73832834</v>
      </c>
      <c r="DC30" s="43">
        <f t="shared" si="376"/>
        <v>47.26167166</v>
      </c>
      <c r="DD30" s="44" t="str">
        <f t="shared" si="377"/>
        <v>D+</v>
      </c>
      <c r="DE30" s="45">
        <f t="shared" si="378"/>
        <v>4.945380489</v>
      </c>
      <c r="DF30" s="42">
        <f t="shared" ref="DF30:DF33" si="495">100*JW30/JV30</f>
        <v>42.62529303</v>
      </c>
      <c r="DG30" s="43">
        <f t="shared" ref="DG30:DG33" si="496">100*JX30/JV30</f>
        <v>57.37470697</v>
      </c>
      <c r="DH30" s="44" t="str">
        <f t="shared" ref="DH30:DH33" si="497">IF(NG30&gt;0,"D+","R+")</f>
        <v>R+</v>
      </c>
      <c r="DI30" s="45">
        <f t="shared" ref="DI30:DI33" si="498">ABS(NG30)</f>
        <v>7.805101056</v>
      </c>
      <c r="DJ30" s="42">
        <f t="shared" ref="DJ30:DJ33" si="499">100*JZ30/JY30</f>
        <v>41.42403449</v>
      </c>
      <c r="DK30" s="43">
        <f t="shared" ref="DK30:DK33" si="500">100*KA30/JY30</f>
        <v>58.57596551</v>
      </c>
      <c r="DL30" s="44" t="str">
        <f t="shared" ref="DL30:DL33" si="501">IF(NH30&gt;0,"D+","R+")</f>
        <v>R+</v>
      </c>
      <c r="DM30" s="45">
        <f t="shared" ref="DM30:DM33" si="502">ABS(NH30)</f>
        <v>8.870596215</v>
      </c>
      <c r="DN30" s="42">
        <f t="shared" ref="DN30:DN33" si="503">100*KC30/KB30</f>
        <v>34.15846327</v>
      </c>
      <c r="DO30" s="43">
        <f t="shared" ref="DO30:DO33" si="504">100*KD30/KB30</f>
        <v>65.84153673</v>
      </c>
      <c r="DP30" s="44" t="str">
        <f t="shared" ref="DP30:DP33" si="505">IF(NI30&gt;0,"D+","R+")</f>
        <v>R+</v>
      </c>
      <c r="DQ30" s="45">
        <f t="shared" ref="DQ30:DQ33" si="506">ABS(NI30)</f>
        <v>15.79056795</v>
      </c>
      <c r="DR30" s="42">
        <f t="shared" ref="DR30:DR33" si="507">100*KG30/KF30</f>
        <v>35.30043789</v>
      </c>
      <c r="DS30" s="43">
        <f t="shared" ref="DS30:DS33" si="508">100*KH30/KF30</f>
        <v>64.69956211</v>
      </c>
      <c r="DT30" s="44" t="str">
        <f t="shared" ref="DT30:DT33" si="509">IF(NJ30&gt;0,"D+","R+")</f>
        <v>R+</v>
      </c>
      <c r="DU30" s="45">
        <f t="shared" ref="DU30:DU33" si="510">ABS(NJ30)</f>
        <v>16.21781424</v>
      </c>
      <c r="DV30" s="42">
        <f t="shared" ref="DV30:DV33" si="511">100*KJ30/KI30</f>
        <v>29.31898812</v>
      </c>
      <c r="DW30" s="43">
        <f t="shared" ref="DW30:DW33" si="512">100*KK30/KI30</f>
        <v>70.68101188</v>
      </c>
      <c r="DX30" s="44" t="str">
        <f t="shared" ref="DX30:DX33" si="513">IF(NK30&gt;0,"D+","R+")</f>
        <v>R+</v>
      </c>
      <c r="DY30" s="45">
        <f t="shared" ref="DY30:DY33" si="514">ABS(NK30)</f>
        <v>14.7432782</v>
      </c>
      <c r="DZ30" s="42">
        <f t="shared" ref="DZ30:DZ33" si="515">100*KM30/KL30</f>
        <v>36.09312668</v>
      </c>
      <c r="EA30" s="43">
        <f t="shared" ref="EA30:EA33" si="516">100*KN30/KL30</f>
        <v>63.90687332</v>
      </c>
      <c r="EB30" s="44" t="str">
        <f t="shared" ref="EB30:EB33" si="517">IF(NL30&gt;0,"D+","R+")</f>
        <v>R+</v>
      </c>
      <c r="EC30" s="45">
        <f t="shared" ref="EC30:EC33" si="518">ABS(NL30)</f>
        <v>11.24373991</v>
      </c>
      <c r="ED30" s="55"/>
      <c r="EE30" s="51"/>
      <c r="EF30" s="58"/>
      <c r="EG30" s="59"/>
      <c r="EH30" s="55"/>
      <c r="EI30" s="51"/>
      <c r="EJ30" s="60"/>
      <c r="EK30" s="59"/>
      <c r="EL30" s="55"/>
      <c r="EM30" s="51"/>
      <c r="EN30" s="60"/>
      <c r="EO30" s="59"/>
      <c r="EP30" s="55"/>
      <c r="EQ30" s="51"/>
      <c r="ER30" s="60"/>
      <c r="ES30" s="59"/>
      <c r="ET30" s="55"/>
      <c r="EU30" s="51"/>
      <c r="EV30" s="60"/>
      <c r="EW30" s="59"/>
      <c r="EX30" s="55"/>
      <c r="EY30" s="51"/>
      <c r="EZ30" s="60"/>
      <c r="FA30" s="59"/>
      <c r="FB30" s="55"/>
      <c r="FC30" s="51"/>
      <c r="FD30" s="51"/>
      <c r="FE30" s="58"/>
      <c r="FF30" s="59"/>
      <c r="FG30" s="55"/>
      <c r="FH30" s="51"/>
      <c r="FI30" s="58"/>
      <c r="FJ30" s="59"/>
      <c r="FK30" s="14"/>
      <c r="FL30" s="31">
        <f t="shared" si="112"/>
        <v>780455</v>
      </c>
      <c r="FM30" s="71">
        <v>284494.0</v>
      </c>
      <c r="FN30" s="72">
        <v>495961.0</v>
      </c>
      <c r="FO30" s="31">
        <f t="shared" si="113"/>
        <v>777145</v>
      </c>
      <c r="FP30" s="34">
        <v>302081.0</v>
      </c>
      <c r="FQ30" s="73">
        <v>475064.0</v>
      </c>
      <c r="FR30" s="31">
        <f t="shared" si="114"/>
        <v>786298</v>
      </c>
      <c r="FS30" s="34">
        <v>333319.0</v>
      </c>
      <c r="FT30" s="73">
        <v>452979.0</v>
      </c>
      <c r="FU30" s="31">
        <f t="shared" si="115"/>
        <v>767142</v>
      </c>
      <c r="FV30" s="34">
        <v>254328.0</v>
      </c>
      <c r="FW30" s="73">
        <v>512814.0</v>
      </c>
      <c r="FX30" s="31">
        <f t="shared" si="116"/>
        <v>665642</v>
      </c>
      <c r="FY30" s="34">
        <v>231780.0</v>
      </c>
      <c r="FZ30" s="34">
        <v>433862.0</v>
      </c>
      <c r="GA30" s="73">
        <v>24540.0</v>
      </c>
      <c r="GB30" s="31">
        <f t="shared" si="117"/>
        <v>600228</v>
      </c>
      <c r="GC30" s="34">
        <v>236761.0</v>
      </c>
      <c r="GD30" s="34">
        <v>363467.0</v>
      </c>
      <c r="GE30" s="73">
        <v>71278.0</v>
      </c>
      <c r="GF30" s="31">
        <f t="shared" si="118"/>
        <v>561690</v>
      </c>
      <c r="GG30" s="34">
        <v>217344.0</v>
      </c>
      <c r="GH30" s="34">
        <v>344346.0</v>
      </c>
      <c r="GI30" s="73">
        <v>174687.0</v>
      </c>
      <c r="GJ30" s="31">
        <f t="shared" si="119"/>
        <v>658093</v>
      </c>
      <c r="GK30" s="34">
        <v>259646.0</v>
      </c>
      <c r="GL30" s="73">
        <v>398447.0</v>
      </c>
      <c r="GM30" s="31">
        <f t="shared" si="120"/>
        <v>647920</v>
      </c>
      <c r="GN30" s="34">
        <v>187866.0</v>
      </c>
      <c r="GO30" s="73">
        <v>460054.0</v>
      </c>
      <c r="GP30" s="31">
        <f t="shared" si="121"/>
        <v>586788</v>
      </c>
      <c r="GQ30" s="34">
        <v>166851.0</v>
      </c>
      <c r="GR30" s="34">
        <v>419937.0</v>
      </c>
      <c r="GS30" s="73">
        <v>44993.0</v>
      </c>
      <c r="GT30" s="31">
        <f t="shared" si="122"/>
        <v>593397</v>
      </c>
      <c r="GU30" s="34">
        <v>233692.0</v>
      </c>
      <c r="GV30" s="73">
        <v>359705.0</v>
      </c>
      <c r="GW30" s="31">
        <f t="shared" si="123"/>
        <v>576289</v>
      </c>
      <c r="GX30" s="34">
        <v>169991.0</v>
      </c>
      <c r="GY30" s="73">
        <v>406298.0</v>
      </c>
      <c r="GZ30" s="31">
        <f t="shared" si="124"/>
        <v>491947</v>
      </c>
      <c r="HA30" s="34">
        <v>170784.0</v>
      </c>
      <c r="HB30" s="34">
        <v>321163.0</v>
      </c>
      <c r="HC30" s="73">
        <v>44904.0</v>
      </c>
      <c r="HD30" s="31">
        <f t="shared" si="125"/>
        <v>584154</v>
      </c>
      <c r="HE30" s="34">
        <v>307307.0</v>
      </c>
      <c r="HF30" s="73">
        <v>276847.0</v>
      </c>
      <c r="HG30" s="31">
        <f t="shared" si="126"/>
        <v>613095</v>
      </c>
      <c r="HH30" s="34">
        <v>232542.0</v>
      </c>
      <c r="HI30" s="34">
        <v>380553.0</v>
      </c>
      <c r="HJ30" s="73">
        <v>0.0</v>
      </c>
      <c r="HK30" s="31">
        <f t="shared" si="127"/>
        <v>577137</v>
      </c>
      <c r="HL30" s="34">
        <v>199029.0</v>
      </c>
      <c r="HM30" s="34">
        <v>378108.0</v>
      </c>
      <c r="HN30" s="73">
        <v>0.0</v>
      </c>
      <c r="HO30" s="31">
        <f t="shared" si="128"/>
        <v>609660</v>
      </c>
      <c r="HP30" s="34">
        <v>188057.0</v>
      </c>
      <c r="HQ30" s="73">
        <v>421603.0</v>
      </c>
      <c r="HR30" s="31">
        <f t="shared" si="494"/>
        <v>488939</v>
      </c>
      <c r="HS30" s="34">
        <v>224165.0</v>
      </c>
      <c r="HT30" s="34">
        <v>264774.0</v>
      </c>
      <c r="HU30" s="34">
        <v>0.0</v>
      </c>
      <c r="HV30" s="73">
        <v>0.0</v>
      </c>
      <c r="HW30" s="31">
        <f t="shared" si="129"/>
        <v>563126</v>
      </c>
      <c r="HX30" s="34">
        <v>233246.0</v>
      </c>
      <c r="HY30" s="73">
        <v>329880.0</v>
      </c>
      <c r="HZ30" s="31">
        <f t="shared" si="130"/>
        <v>615878</v>
      </c>
      <c r="IA30" s="34">
        <v>263677.0</v>
      </c>
      <c r="IB30" s="73">
        <v>352201.0</v>
      </c>
      <c r="IC30" s="31">
        <f t="shared" si="131"/>
        <v>595176</v>
      </c>
      <c r="ID30" s="34">
        <v>347445.0</v>
      </c>
      <c r="IE30" s="73">
        <v>247731.0</v>
      </c>
      <c r="IF30" s="31">
        <f t="shared" si="132"/>
        <v>560259</v>
      </c>
      <c r="IG30" s="34">
        <v>359082.0</v>
      </c>
      <c r="IH30" s="34">
        <v>201177.0</v>
      </c>
      <c r="II30" s="73">
        <v>9876.0</v>
      </c>
      <c r="IJ30" s="31">
        <f t="shared" si="133"/>
        <v>543704</v>
      </c>
      <c r="IK30" s="34">
        <v>197959.0</v>
      </c>
      <c r="IL30" s="73">
        <v>345745.0</v>
      </c>
      <c r="IM30" s="31">
        <f t="shared" si="134"/>
        <v>355874</v>
      </c>
      <c r="IN30" s="34">
        <v>137289.0</v>
      </c>
      <c r="IO30" s="34">
        <v>218585.0</v>
      </c>
      <c r="IP30" s="73">
        <v>106701.0</v>
      </c>
      <c r="IQ30" s="31">
        <f t="shared" si="135"/>
        <v>367106</v>
      </c>
      <c r="IR30" s="34">
        <v>119608.0</v>
      </c>
      <c r="IS30" s="34">
        <v>247498.0</v>
      </c>
      <c r="IT30" s="73">
        <v>9600.0</v>
      </c>
      <c r="IU30" s="31">
        <f t="shared" si="136"/>
        <v>276598</v>
      </c>
      <c r="IV30" s="34">
        <v>158827.0</v>
      </c>
      <c r="IW30" s="34">
        <v>117771.0</v>
      </c>
      <c r="IX30" s="73">
        <v>7141.0</v>
      </c>
      <c r="IY30" s="31">
        <f t="shared" si="137"/>
        <v>163234</v>
      </c>
      <c r="IZ30" s="34">
        <v>109008.0</v>
      </c>
      <c r="JA30" s="34">
        <v>54226.0</v>
      </c>
      <c r="JB30" s="34">
        <v>72681.0</v>
      </c>
      <c r="JC30" s="73">
        <v>10185.0</v>
      </c>
      <c r="JD30" s="31">
        <f t="shared" si="138"/>
        <v>258096</v>
      </c>
      <c r="JE30" s="34">
        <v>131099.0</v>
      </c>
      <c r="JF30" s="34">
        <v>126997.0</v>
      </c>
      <c r="JG30" s="73">
        <v>3524.0</v>
      </c>
      <c r="JH30" s="31">
        <f t="shared" si="139"/>
        <v>191479</v>
      </c>
      <c r="JI30" s="34">
        <v>52921.0</v>
      </c>
      <c r="JJ30" s="34">
        <v>138558.0</v>
      </c>
      <c r="JK30" s="73">
        <v>7412.0</v>
      </c>
      <c r="JL30" s="31">
        <f t="shared" si="140"/>
        <v>235848</v>
      </c>
      <c r="JM30" s="34">
        <v>114013.0</v>
      </c>
      <c r="JN30" s="73">
        <v>121835.0</v>
      </c>
      <c r="JO30" s="31">
        <f t="shared" si="141"/>
        <v>218071</v>
      </c>
      <c r="JP30" s="34">
        <v>115007.0</v>
      </c>
      <c r="JQ30" s="73">
        <v>103064.0</v>
      </c>
      <c r="JR30" s="31">
        <f t="shared" si="142"/>
        <v>112156</v>
      </c>
      <c r="JS30" s="34">
        <v>24943.0</v>
      </c>
      <c r="JT30" s="34">
        <v>87213.0</v>
      </c>
      <c r="JU30" s="73">
        <v>83134.0</v>
      </c>
      <c r="JV30" s="31">
        <f t="shared" si="143"/>
        <v>188977</v>
      </c>
      <c r="JW30" s="34">
        <v>80552.0</v>
      </c>
      <c r="JX30" s="73">
        <v>108425.0</v>
      </c>
      <c r="JY30" s="31">
        <f t="shared" si="144"/>
        <v>131303</v>
      </c>
      <c r="JZ30" s="34">
        <v>54391.0</v>
      </c>
      <c r="KA30" s="73">
        <v>76912.0</v>
      </c>
      <c r="KB30" s="31">
        <f t="shared" si="145"/>
        <v>83502</v>
      </c>
      <c r="KC30" s="34">
        <v>28523.0</v>
      </c>
      <c r="KD30" s="34">
        <v>54979.0</v>
      </c>
      <c r="KE30" s="73">
        <v>3950.0</v>
      </c>
      <c r="KF30" s="31">
        <f t="shared" si="146"/>
        <v>49328</v>
      </c>
      <c r="KG30" s="34">
        <v>17413.0</v>
      </c>
      <c r="KH30" s="73">
        <v>31915.0</v>
      </c>
      <c r="KI30" s="31">
        <f t="shared" si="147"/>
        <v>25932</v>
      </c>
      <c r="KJ30" s="34">
        <v>7603.0</v>
      </c>
      <c r="KK30" s="73">
        <v>18329.0</v>
      </c>
      <c r="KL30" s="31">
        <f t="shared" si="148"/>
        <v>15291</v>
      </c>
      <c r="KM30" s="34">
        <v>5519.0</v>
      </c>
      <c r="KN30" s="73">
        <v>9772.0</v>
      </c>
      <c r="KO30" s="31">
        <f t="shared" si="149"/>
        <v>0</v>
      </c>
      <c r="KP30" s="34"/>
      <c r="KQ30" s="73"/>
      <c r="KR30" s="31">
        <f t="shared" si="150"/>
        <v>0</v>
      </c>
      <c r="KS30" s="34"/>
      <c r="KT30" s="34"/>
      <c r="KU30" s="34"/>
      <c r="KV30" s="73"/>
      <c r="KW30" s="31">
        <f t="shared" si="151"/>
        <v>0</v>
      </c>
      <c r="KX30" s="34"/>
      <c r="KY30" s="34"/>
      <c r="KZ30" s="73"/>
      <c r="LA30" s="31">
        <f t="shared" si="152"/>
        <v>0</v>
      </c>
      <c r="LB30" s="34"/>
      <c r="LC30" s="34"/>
      <c r="LD30" s="73"/>
      <c r="LE30" s="31">
        <f t="shared" si="153"/>
        <v>0</v>
      </c>
      <c r="LF30" s="34"/>
      <c r="LG30" s="34"/>
      <c r="LH30" s="73"/>
      <c r="LI30" s="31">
        <f t="shared" si="154"/>
        <v>0</v>
      </c>
      <c r="LJ30" s="34"/>
      <c r="LK30" s="34"/>
      <c r="LL30" s="73"/>
      <c r="LM30" s="31">
        <f t="shared" si="155"/>
        <v>0</v>
      </c>
      <c r="LN30" s="34"/>
      <c r="LO30" s="73"/>
      <c r="LP30" s="31">
        <f t="shared" si="83"/>
        <v>0</v>
      </c>
      <c r="LQ30" s="34"/>
      <c r="LR30" s="34">
        <v>0.0</v>
      </c>
      <c r="LS30" s="31">
        <f t="shared" si="156"/>
        <v>0</v>
      </c>
      <c r="LT30" s="34"/>
      <c r="LU30" s="34"/>
      <c r="LV30" s="34"/>
      <c r="LW30" s="31">
        <f t="shared" si="157"/>
        <v>0</v>
      </c>
      <c r="LX30" s="34"/>
      <c r="LY30" s="73"/>
      <c r="LZ30" s="14"/>
      <c r="MA30" s="40">
        <f t="shared" si="158"/>
        <v>-14.66089487</v>
      </c>
      <c r="MB30" s="40">
        <f t="shared" si="159"/>
        <v>-13.09390959</v>
      </c>
      <c r="MC30" s="40">
        <f t="shared" si="160"/>
        <v>-11.29741871</v>
      </c>
      <c r="MD30" s="40">
        <f t="shared" si="161"/>
        <v>-15.603206</v>
      </c>
      <c r="ME30" s="40">
        <f t="shared" si="162"/>
        <v>-15.44920887</v>
      </c>
      <c r="MF30" s="40">
        <f t="shared" si="163"/>
        <v>-15.29008582</v>
      </c>
      <c r="MG30" s="40">
        <f t="shared" si="164"/>
        <v>-14.76026543</v>
      </c>
      <c r="MH30" s="40">
        <f t="shared" si="165"/>
        <v>-6.644139278</v>
      </c>
      <c r="MI30" s="40">
        <f t="shared" si="166"/>
        <v>-11.83513393</v>
      </c>
      <c r="MJ30" s="40">
        <f t="shared" si="167"/>
        <v>-16.26002799</v>
      </c>
      <c r="MK30" s="40">
        <f t="shared" si="168"/>
        <v>-11.67021937</v>
      </c>
      <c r="ML30" s="40">
        <f t="shared" si="169"/>
        <v>-8.716363692</v>
      </c>
      <c r="MM30" s="40">
        <f t="shared" si="170"/>
        <v>-14.8781188</v>
      </c>
      <c r="MN30" s="40">
        <f t="shared" si="171"/>
        <v>-8.854129262</v>
      </c>
      <c r="MO30" s="40">
        <f t="shared" si="172"/>
        <v>-12.23814613</v>
      </c>
      <c r="MP30" s="40">
        <f t="shared" si="173"/>
        <v>-7.762775853</v>
      </c>
      <c r="MQ30" s="40">
        <f t="shared" si="174"/>
        <v>-13.7019017</v>
      </c>
      <c r="MR30" s="40">
        <f t="shared" si="175"/>
        <v>-6.522298298</v>
      </c>
      <c r="MS30" s="40">
        <f t="shared" si="176"/>
        <v>-12.35394156</v>
      </c>
      <c r="MT30" s="40">
        <f t="shared" si="177"/>
        <v>-12.1866386</v>
      </c>
      <c r="MU30" s="40">
        <f t="shared" si="178"/>
        <v>-4.082203427</v>
      </c>
      <c r="MV30" s="40">
        <f t="shared" si="179"/>
        <v>4.943071271</v>
      </c>
      <c r="MW30" s="40">
        <f t="shared" si="180"/>
        <v>-4.792727201</v>
      </c>
      <c r="MX30" s="40">
        <f t="shared" si="181"/>
        <v>3.793103566</v>
      </c>
      <c r="MY30" s="40">
        <f t="shared" si="182"/>
        <v>-3.537057817</v>
      </c>
      <c r="MZ30" s="40">
        <f t="shared" si="183"/>
        <v>5.778098309</v>
      </c>
      <c r="NA30" s="40">
        <f t="shared" si="184"/>
        <v>2.436085298</v>
      </c>
      <c r="NB30" s="40">
        <f t="shared" si="185"/>
        <v>5.299981468</v>
      </c>
      <c r="NC30" s="40">
        <f t="shared" si="186"/>
        <v>-12.34707951</v>
      </c>
      <c r="ND30" s="40">
        <f t="shared" si="187"/>
        <v>1.495937649</v>
      </c>
      <c r="NE30" s="40">
        <f t="shared" si="188"/>
        <v>4.945380489</v>
      </c>
      <c r="NF30" s="40">
        <f t="shared" si="189"/>
        <v>-29.45010689</v>
      </c>
      <c r="NG30" s="40">
        <f t="shared" si="190"/>
        <v>-7.805101056</v>
      </c>
      <c r="NH30" s="40">
        <f t="shared" si="191"/>
        <v>-8.870596215</v>
      </c>
      <c r="NI30" s="40">
        <f t="shared" si="192"/>
        <v>-15.79056795</v>
      </c>
      <c r="NJ30" s="40">
        <f t="shared" si="193"/>
        <v>-16.21781424</v>
      </c>
      <c r="NK30" s="40">
        <f t="shared" si="194"/>
        <v>-14.7432782</v>
      </c>
      <c r="NL30" s="40">
        <f t="shared" si="195"/>
        <v>-11.24373991</v>
      </c>
      <c r="NM30" s="40" t="str">
        <f t="shared" si="196"/>
        <v>#DIV/0!</v>
      </c>
      <c r="NN30" s="40" t="str">
        <f t="shared" si="197"/>
        <v>#DIV/0!</v>
      </c>
      <c r="NO30" s="40" t="str">
        <f t="shared" si="198"/>
        <v>#DIV/0!</v>
      </c>
      <c r="NP30" s="40" t="str">
        <f t="shared" si="199"/>
        <v>#DIV/0!</v>
      </c>
      <c r="NQ30" s="40" t="str">
        <f t="shared" si="200"/>
        <v>#DIV/0!</v>
      </c>
      <c r="NR30" s="40" t="str">
        <f t="shared" si="201"/>
        <v>#DIV/0!</v>
      </c>
      <c r="NS30" s="40" t="str">
        <f t="shared" si="202"/>
        <v>#DIV/0!</v>
      </c>
      <c r="NT30" s="40" t="str">
        <f t="shared" si="203"/>
        <v>#DIV/0!</v>
      </c>
      <c r="NU30" s="40" t="str">
        <f t="shared" si="204"/>
        <v>#DIV/0!</v>
      </c>
      <c r="NV30" s="40" t="str">
        <f t="shared" si="205"/>
        <v>#DIV/0!</v>
      </c>
    </row>
    <row r="31">
      <c r="A31" s="57" t="s">
        <v>185</v>
      </c>
      <c r="B31" s="42">
        <f t="shared" si="3"/>
        <v>51.29370942</v>
      </c>
      <c r="C31" s="43">
        <f t="shared" si="4"/>
        <v>48.70629058</v>
      </c>
      <c r="D31" s="44" t="str">
        <f t="shared" si="84"/>
        <v>D+</v>
      </c>
      <c r="E31" s="45">
        <f t="shared" si="85"/>
        <v>0.1804886603</v>
      </c>
      <c r="F31" s="42">
        <f t="shared" si="5"/>
        <v>53.40754216</v>
      </c>
      <c r="G31" s="43">
        <f t="shared" si="6"/>
        <v>46.59245784</v>
      </c>
      <c r="H31" s="44" t="str">
        <f t="shared" si="86"/>
        <v>D+</v>
      </c>
      <c r="I31" s="45">
        <f t="shared" si="87"/>
        <v>1.443022846</v>
      </c>
      <c r="J31" s="42">
        <f t="shared" si="7"/>
        <v>56.38673813</v>
      </c>
      <c r="K31" s="43">
        <f t="shared" si="8"/>
        <v>43.61326187</v>
      </c>
      <c r="L31" s="44" t="str">
        <f t="shared" si="88"/>
        <v>D+</v>
      </c>
      <c r="M31" s="45">
        <f t="shared" si="89"/>
        <v>2.698393835</v>
      </c>
      <c r="N31" s="42">
        <f t="shared" si="9"/>
        <v>48.68240428</v>
      </c>
      <c r="O31" s="43">
        <f t="shared" si="10"/>
        <v>51.31759572</v>
      </c>
      <c r="P31" s="44" t="str">
        <f t="shared" si="90"/>
        <v>R+</v>
      </c>
      <c r="Q31" s="45">
        <f t="shared" si="91"/>
        <v>0.07346446355</v>
      </c>
      <c r="R31" s="42">
        <f t="shared" si="11"/>
        <v>48.1431615</v>
      </c>
      <c r="S31" s="43">
        <f t="shared" si="12"/>
        <v>51.8568385</v>
      </c>
      <c r="T31" s="44" t="str">
        <f t="shared" si="92"/>
        <v>R+</v>
      </c>
      <c r="U31" s="45">
        <f t="shared" si="93"/>
        <v>2.126566505</v>
      </c>
      <c r="V31" s="42">
        <f t="shared" si="13"/>
        <v>50.58653136</v>
      </c>
      <c r="W31" s="43">
        <f t="shared" si="14"/>
        <v>49.41346864</v>
      </c>
      <c r="X31" s="44" t="str">
        <f t="shared" si="94"/>
        <v>R+</v>
      </c>
      <c r="Y31" s="45">
        <f t="shared" si="95"/>
        <v>4.148731965</v>
      </c>
      <c r="Z31" s="42">
        <f t="shared" si="15"/>
        <v>51.82477752</v>
      </c>
      <c r="AA31" s="43">
        <f t="shared" si="16"/>
        <v>48.17522248</v>
      </c>
      <c r="AB31" s="44" t="str">
        <f t="shared" si="96"/>
        <v>R+</v>
      </c>
      <c r="AC31" s="45">
        <f t="shared" si="97"/>
        <v>1.630141542</v>
      </c>
      <c r="AD31" s="42">
        <f t="shared" si="17"/>
        <v>39.18141084</v>
      </c>
      <c r="AE31" s="43">
        <f t="shared" si="18"/>
        <v>60.81858916</v>
      </c>
      <c r="AF31" s="44" t="str">
        <f t="shared" si="98"/>
        <v>R+</v>
      </c>
      <c r="AG31" s="45">
        <f t="shared" si="99"/>
        <v>6.917030494</v>
      </c>
      <c r="AH31" s="42">
        <f t="shared" si="19"/>
        <v>32.68431845</v>
      </c>
      <c r="AI31" s="43">
        <f t="shared" si="20"/>
        <v>67.31568155</v>
      </c>
      <c r="AJ31" s="44" t="str">
        <f t="shared" si="100"/>
        <v>R+</v>
      </c>
      <c r="AK31" s="45">
        <f t="shared" si="101"/>
        <v>8.146061811</v>
      </c>
      <c r="AL31" s="42">
        <f t="shared" si="21"/>
        <v>30.07267134</v>
      </c>
      <c r="AM31" s="43">
        <f t="shared" si="22"/>
        <v>69.92732866</v>
      </c>
      <c r="AN31" s="44" t="str">
        <f t="shared" si="102"/>
        <v>R+</v>
      </c>
      <c r="AO31" s="45">
        <f t="shared" si="103"/>
        <v>14.62198722</v>
      </c>
      <c r="AP31" s="42">
        <f t="shared" si="23"/>
        <v>47.73060407</v>
      </c>
      <c r="AQ31" s="43">
        <f t="shared" si="24"/>
        <v>52.26939593</v>
      </c>
      <c r="AR31" s="44" t="str">
        <f t="shared" si="104"/>
        <v>R+</v>
      </c>
      <c r="AS31" s="45">
        <f t="shared" si="105"/>
        <v>3.321681601</v>
      </c>
      <c r="AT31" s="42">
        <f t="shared" si="25"/>
        <v>36.31922362</v>
      </c>
      <c r="AU31" s="43">
        <f t="shared" si="26"/>
        <v>63.68077638</v>
      </c>
      <c r="AV31" s="44" t="str">
        <f t="shared" si="106"/>
        <v>R+</v>
      </c>
      <c r="AW31" s="45">
        <f t="shared" si="107"/>
        <v>1.89466649</v>
      </c>
      <c r="AX31" s="42">
        <f t="shared" si="27"/>
        <v>58.58173414</v>
      </c>
      <c r="AY31" s="43">
        <f t="shared" si="28"/>
        <v>41.41826586</v>
      </c>
      <c r="AZ31" s="44" t="str">
        <f t="shared" si="108"/>
        <v>R+</v>
      </c>
      <c r="BA31" s="45">
        <f t="shared" si="109"/>
        <v>2.87958432</v>
      </c>
      <c r="BB31" s="42">
        <f t="shared" si="29"/>
        <v>51.16205357</v>
      </c>
      <c r="BC31" s="43">
        <f t="shared" si="30"/>
        <v>48.83794643</v>
      </c>
      <c r="BD31" s="44" t="str">
        <f t="shared" si="110"/>
        <v>D+</v>
      </c>
      <c r="BE31" s="45">
        <f t="shared" si="111"/>
        <v>0.9947121266</v>
      </c>
      <c r="BF31" s="42">
        <f t="shared" si="327"/>
        <v>42.03166855</v>
      </c>
      <c r="BG31" s="43">
        <f t="shared" si="328"/>
        <v>57.96833145</v>
      </c>
      <c r="BH31" s="44" t="str">
        <f t="shared" si="329"/>
        <v>R+</v>
      </c>
      <c r="BI31" s="45">
        <f t="shared" si="330"/>
        <v>0.2166800568</v>
      </c>
      <c r="BJ31" s="42">
        <f t="shared" si="331"/>
        <v>38.55456868</v>
      </c>
      <c r="BK31" s="43">
        <f t="shared" si="332"/>
        <v>61.44543132</v>
      </c>
      <c r="BL31" s="44" t="str">
        <f t="shared" si="333"/>
        <v>R+</v>
      </c>
      <c r="BM31" s="45">
        <f t="shared" si="334"/>
        <v>5.993542379</v>
      </c>
      <c r="BN31" s="42">
        <f t="shared" si="335"/>
        <v>54.62071763</v>
      </c>
      <c r="BO31" s="43">
        <f t="shared" si="336"/>
        <v>45.37928237</v>
      </c>
      <c r="BP31" s="44" t="str">
        <f t="shared" si="337"/>
        <v>D+</v>
      </c>
      <c r="BQ31" s="45">
        <f t="shared" si="338"/>
        <v>0.8469162214</v>
      </c>
      <c r="BR31" s="42">
        <f t="shared" si="339"/>
        <v>60.0763531</v>
      </c>
      <c r="BS31" s="43">
        <f t="shared" si="340"/>
        <v>39.9236469</v>
      </c>
      <c r="BT31" s="44" t="str">
        <f t="shared" si="341"/>
        <v>D+</v>
      </c>
      <c r="BU31" s="45">
        <f t="shared" si="342"/>
        <v>5.076527481</v>
      </c>
      <c r="BV31" s="42">
        <f t="shared" si="343"/>
        <v>72.80833789</v>
      </c>
      <c r="BW31" s="43">
        <f t="shared" si="344"/>
        <v>27.19166211</v>
      </c>
      <c r="BX31" s="44" t="str">
        <f t="shared" si="345"/>
        <v>D+</v>
      </c>
      <c r="BY31" s="45">
        <f t="shared" si="346"/>
        <v>10.34928459</v>
      </c>
      <c r="BZ31" s="42">
        <f t="shared" si="347"/>
        <v>69.40864108</v>
      </c>
      <c r="CA31" s="43">
        <f t="shared" si="348"/>
        <v>30.59135892</v>
      </c>
      <c r="CB31" s="44" t="str">
        <f t="shared" si="349"/>
        <v>D+</v>
      </c>
      <c r="CC31" s="45">
        <f t="shared" si="350"/>
        <v>10.25956925</v>
      </c>
      <c r="CD31" s="42">
        <f t="shared" si="351"/>
        <v>43.46484869</v>
      </c>
      <c r="CE31" s="43">
        <f t="shared" si="352"/>
        <v>56.53515131</v>
      </c>
      <c r="CF31" s="44" t="str">
        <f t="shared" si="353"/>
        <v>D+</v>
      </c>
      <c r="CG31" s="45">
        <f t="shared" si="354"/>
        <v>2.26278847</v>
      </c>
      <c r="CH31" s="42">
        <f t="shared" si="355"/>
        <v>38.89064351</v>
      </c>
      <c r="CI31" s="43">
        <f t="shared" si="356"/>
        <v>61.10935649</v>
      </c>
      <c r="CJ31" s="44" t="str">
        <f t="shared" si="357"/>
        <v>D+</v>
      </c>
      <c r="CK31" s="45">
        <f t="shared" si="358"/>
        <v>2.772260404</v>
      </c>
      <c r="CL31" s="42">
        <f t="shared" si="359"/>
        <v>59.44554058</v>
      </c>
      <c r="CM31" s="43">
        <f t="shared" si="360"/>
        <v>40.55445942</v>
      </c>
      <c r="CN31" s="44" t="str">
        <f t="shared" si="361"/>
        <v>D+</v>
      </c>
      <c r="CO31" s="45">
        <f t="shared" si="362"/>
        <v>7.802037867</v>
      </c>
      <c r="CP31" s="42">
        <f t="shared" si="363"/>
        <v>50.99376905</v>
      </c>
      <c r="CQ31" s="43">
        <f t="shared" si="364"/>
        <v>49.00623095</v>
      </c>
      <c r="CR31" s="44" t="str">
        <f t="shared" si="365"/>
        <v>D+</v>
      </c>
      <c r="CS31" s="45">
        <f t="shared" si="366"/>
        <v>5.499084963</v>
      </c>
      <c r="CT31" s="42">
        <f t="shared" si="367"/>
        <v>36.71399594</v>
      </c>
      <c r="CU31" s="43">
        <f t="shared" si="368"/>
        <v>63.28600406</v>
      </c>
      <c r="CV31" s="44" t="str">
        <f t="shared" si="369"/>
        <v>R+</v>
      </c>
      <c r="CW31" s="45">
        <f t="shared" si="370"/>
        <v>3.271101313</v>
      </c>
      <c r="CX31" s="42">
        <f t="shared" si="371"/>
        <v>62.24990192</v>
      </c>
      <c r="CY31" s="43">
        <f t="shared" si="372"/>
        <v>37.75009808</v>
      </c>
      <c r="CZ31" s="44" t="str">
        <f t="shared" si="373"/>
        <v>D+</v>
      </c>
      <c r="DA31" s="45">
        <f t="shared" si="374"/>
        <v>15.404111</v>
      </c>
      <c r="DB31" s="42">
        <f t="shared" si="375"/>
        <v>81.21000582</v>
      </c>
      <c r="DC31" s="43">
        <f t="shared" si="376"/>
        <v>18.78999418</v>
      </c>
      <c r="DD31" s="44" t="str">
        <f t="shared" si="377"/>
        <v>D+</v>
      </c>
      <c r="DE31" s="45">
        <f t="shared" si="378"/>
        <v>33.41705796</v>
      </c>
      <c r="DF31" s="42">
        <f t="shared" si="495"/>
        <v>42.07730653</v>
      </c>
      <c r="DG31" s="43">
        <f t="shared" si="496"/>
        <v>57.92269347</v>
      </c>
      <c r="DH31" s="44" t="str">
        <f t="shared" si="497"/>
        <v>R+</v>
      </c>
      <c r="DI31" s="45">
        <f t="shared" si="498"/>
        <v>8.353087552</v>
      </c>
      <c r="DJ31" s="42">
        <f t="shared" si="499"/>
        <v>43.67708089</v>
      </c>
      <c r="DK31" s="43">
        <f t="shared" si="500"/>
        <v>56.32291911</v>
      </c>
      <c r="DL31" s="44" t="str">
        <f t="shared" si="501"/>
        <v>R+</v>
      </c>
      <c r="DM31" s="45">
        <f t="shared" si="502"/>
        <v>6.617549813</v>
      </c>
      <c r="DN31" s="42">
        <f t="shared" si="503"/>
        <v>52.40119924</v>
      </c>
      <c r="DO31" s="43">
        <f t="shared" si="504"/>
        <v>47.59880076</v>
      </c>
      <c r="DP31" s="44" t="str">
        <f t="shared" si="505"/>
        <v>D+</v>
      </c>
      <c r="DQ31" s="45">
        <f t="shared" si="506"/>
        <v>2.452168015</v>
      </c>
      <c r="DR31" s="42">
        <f t="shared" si="507"/>
        <v>47.27032655</v>
      </c>
      <c r="DS31" s="43">
        <f t="shared" si="508"/>
        <v>52.72967345</v>
      </c>
      <c r="DT31" s="44" t="str">
        <f t="shared" si="509"/>
        <v>R+</v>
      </c>
      <c r="DU31" s="45">
        <f t="shared" si="510"/>
        <v>4.247925578</v>
      </c>
      <c r="DV31" s="42">
        <f t="shared" si="511"/>
        <v>42.56945867</v>
      </c>
      <c r="DW31" s="43">
        <f t="shared" si="512"/>
        <v>57.43054133</v>
      </c>
      <c r="DX31" s="44" t="str">
        <f t="shared" si="513"/>
        <v>R+</v>
      </c>
      <c r="DY31" s="45">
        <f t="shared" si="514"/>
        <v>1.492807657</v>
      </c>
      <c r="DZ31" s="42">
        <f t="shared" si="515"/>
        <v>44.60591554</v>
      </c>
      <c r="EA31" s="43">
        <f t="shared" si="516"/>
        <v>55.39408446</v>
      </c>
      <c r="EB31" s="44" t="str">
        <f t="shared" si="517"/>
        <v>R+</v>
      </c>
      <c r="EC31" s="45">
        <f t="shared" si="518"/>
        <v>2.730951046</v>
      </c>
      <c r="ED31" s="42">
        <f t="shared" ref="ED31:ED33" si="519">100*KP31/KO31</f>
        <v>40.15834348</v>
      </c>
      <c r="EE31" s="43">
        <f t="shared" ref="EE31:EE33" si="520">100*KQ31/KO31</f>
        <v>59.84165652</v>
      </c>
      <c r="EF31" s="44" t="str">
        <f t="shared" ref="EF31:EF33" si="521">IF(NM31&gt;0,"D+","R+")</f>
        <v>R+</v>
      </c>
      <c r="EG31" s="45">
        <f t="shared" ref="EG31:EG33" si="522">ABS(NM31)</f>
        <v>4.800143592</v>
      </c>
      <c r="EH31" s="55"/>
      <c r="EI31" s="51"/>
      <c r="EJ31" s="60"/>
      <c r="EK31" s="59"/>
      <c r="EL31" s="55"/>
      <c r="EM31" s="51"/>
      <c r="EN31" s="60"/>
      <c r="EO31" s="59"/>
      <c r="EP31" s="55"/>
      <c r="EQ31" s="51"/>
      <c r="ER31" s="60"/>
      <c r="ES31" s="59"/>
      <c r="ET31" s="55"/>
      <c r="EU31" s="51"/>
      <c r="EV31" s="60"/>
      <c r="EW31" s="59"/>
      <c r="EX31" s="55"/>
      <c r="EY31" s="51"/>
      <c r="EZ31" s="60"/>
      <c r="FA31" s="59"/>
      <c r="FB31" s="55"/>
      <c r="FC31" s="51"/>
      <c r="FD31" s="51"/>
      <c r="FE31" s="58"/>
      <c r="FF31" s="59"/>
      <c r="FG31" s="55"/>
      <c r="FH31" s="51"/>
      <c r="FI31" s="58"/>
      <c r="FJ31" s="59"/>
      <c r="FK31" s="14"/>
      <c r="FL31" s="31">
        <f t="shared" si="112"/>
        <v>1051318</v>
      </c>
      <c r="FM31" s="71">
        <v>539260.0</v>
      </c>
      <c r="FN31" s="72">
        <v>512058.0</v>
      </c>
      <c r="FO31" s="31">
        <f t="shared" si="113"/>
        <v>994940</v>
      </c>
      <c r="FP31" s="34">
        <v>531373.0</v>
      </c>
      <c r="FQ31" s="73">
        <v>463567.0</v>
      </c>
      <c r="FR31" s="31">
        <f t="shared" si="114"/>
        <v>946563</v>
      </c>
      <c r="FS31" s="34">
        <v>533736.0</v>
      </c>
      <c r="FT31" s="73">
        <v>412827.0</v>
      </c>
      <c r="FU31" s="31">
        <f t="shared" si="115"/>
        <v>815880</v>
      </c>
      <c r="FV31" s="34">
        <v>397190.0</v>
      </c>
      <c r="FW31" s="73">
        <v>418690.0</v>
      </c>
      <c r="FX31" s="31">
        <f t="shared" si="116"/>
        <v>581553</v>
      </c>
      <c r="FY31" s="34">
        <v>279978.0</v>
      </c>
      <c r="FZ31" s="34">
        <v>301575.0</v>
      </c>
      <c r="GA31" s="73">
        <v>15008.0</v>
      </c>
      <c r="GB31" s="31">
        <f t="shared" si="117"/>
        <v>403218</v>
      </c>
      <c r="GC31" s="34">
        <v>203974.0</v>
      </c>
      <c r="GD31" s="34">
        <v>199244.0</v>
      </c>
      <c r="GE31" s="73">
        <v>43986.0</v>
      </c>
      <c r="GF31" s="31">
        <f t="shared" si="118"/>
        <v>364976</v>
      </c>
      <c r="GG31" s="34">
        <v>189148.0</v>
      </c>
      <c r="GH31" s="34">
        <v>175828.0</v>
      </c>
      <c r="GI31" s="73">
        <v>132580.0</v>
      </c>
      <c r="GJ31" s="31">
        <f t="shared" si="119"/>
        <v>338778</v>
      </c>
      <c r="GK31" s="34">
        <v>132738.0</v>
      </c>
      <c r="GL31" s="73">
        <v>206040.0</v>
      </c>
      <c r="GM31" s="31">
        <f t="shared" si="120"/>
        <v>280425</v>
      </c>
      <c r="GN31" s="34">
        <v>91655.0</v>
      </c>
      <c r="GO31" s="73">
        <v>188770.0</v>
      </c>
      <c r="GP31" s="31">
        <f t="shared" si="121"/>
        <v>221683</v>
      </c>
      <c r="GQ31" s="34">
        <v>66666.0</v>
      </c>
      <c r="GR31" s="34">
        <v>155017.0</v>
      </c>
      <c r="GS31" s="73">
        <v>17651.0</v>
      </c>
      <c r="GT31" s="31">
        <f t="shared" si="122"/>
        <v>193752</v>
      </c>
      <c r="GU31" s="34">
        <v>92479.0</v>
      </c>
      <c r="GV31" s="73">
        <v>101273.0</v>
      </c>
      <c r="GW31" s="31">
        <f t="shared" si="123"/>
        <v>181766</v>
      </c>
      <c r="GX31" s="34">
        <v>66016.0</v>
      </c>
      <c r="GY31" s="73">
        <v>115750.0</v>
      </c>
      <c r="GZ31" s="31">
        <f t="shared" si="124"/>
        <v>133786</v>
      </c>
      <c r="HA31" s="34">
        <v>60598.0</v>
      </c>
      <c r="HB31" s="34">
        <v>73188.0</v>
      </c>
      <c r="HC31" s="73">
        <v>20432.0</v>
      </c>
      <c r="HD31" s="31">
        <f t="shared" si="125"/>
        <v>135433</v>
      </c>
      <c r="HE31" s="34">
        <v>79339.0</v>
      </c>
      <c r="HF31" s="73">
        <v>56094.0</v>
      </c>
      <c r="HG31" s="31">
        <f t="shared" si="126"/>
        <v>107267</v>
      </c>
      <c r="HH31" s="34">
        <v>54880.0</v>
      </c>
      <c r="HI31" s="34">
        <v>52387.0</v>
      </c>
      <c r="HJ31" s="73">
        <v>0.0</v>
      </c>
      <c r="HK31" s="31">
        <f t="shared" si="127"/>
        <v>96689</v>
      </c>
      <c r="HL31" s="34">
        <v>40640.0</v>
      </c>
      <c r="HM31" s="34">
        <v>56049.0</v>
      </c>
      <c r="HN31" s="73">
        <v>0.0</v>
      </c>
      <c r="HO31" s="31">
        <f t="shared" si="128"/>
        <v>82190</v>
      </c>
      <c r="HP31" s="34">
        <v>31688.0</v>
      </c>
      <c r="HQ31" s="73">
        <v>50502.0</v>
      </c>
      <c r="HR31" s="31">
        <f t="shared" si="494"/>
        <v>60648</v>
      </c>
      <c r="HS31" s="34">
        <v>31291.0</v>
      </c>
      <c r="HT31" s="34">
        <v>29357.0</v>
      </c>
      <c r="HU31" s="34">
        <v>0.0</v>
      </c>
      <c r="HV31" s="73">
        <v>1469.0</v>
      </c>
      <c r="HW31" s="31">
        <f t="shared" si="129"/>
        <v>54234</v>
      </c>
      <c r="HX31" s="34">
        <v>29623.0</v>
      </c>
      <c r="HY31" s="73">
        <v>24611.0</v>
      </c>
      <c r="HZ31" s="31">
        <f t="shared" si="130"/>
        <v>53174</v>
      </c>
      <c r="IA31" s="34">
        <v>31945.0</v>
      </c>
      <c r="IB31" s="73">
        <v>21229.0</v>
      </c>
      <c r="IC31" s="31">
        <f t="shared" si="131"/>
        <v>43848</v>
      </c>
      <c r="ID31" s="34">
        <v>31925.0</v>
      </c>
      <c r="IE31" s="73">
        <v>11923.0</v>
      </c>
      <c r="IF31" s="31">
        <f t="shared" si="132"/>
        <v>41430</v>
      </c>
      <c r="IG31" s="34">
        <v>28756.0</v>
      </c>
      <c r="IH31" s="34">
        <v>12674.0</v>
      </c>
      <c r="II31" s="73">
        <v>0.0</v>
      </c>
      <c r="IJ31" s="31">
        <f t="shared" si="133"/>
        <v>32417</v>
      </c>
      <c r="IK31" s="34">
        <v>14090.0</v>
      </c>
      <c r="IL31" s="73">
        <v>18327.0</v>
      </c>
      <c r="IM31" s="31">
        <f t="shared" si="134"/>
        <v>17152</v>
      </c>
      <c r="IN31" s="34">
        <v>5909.0</v>
      </c>
      <c r="IO31" s="34">
        <v>11243.0</v>
      </c>
      <c r="IP31" s="73">
        <v>9769.0</v>
      </c>
      <c r="IQ31" s="31">
        <f t="shared" si="135"/>
        <v>25330</v>
      </c>
      <c r="IR31" s="34">
        <v>9851.0</v>
      </c>
      <c r="IS31" s="34">
        <v>15479.0</v>
      </c>
      <c r="IT31" s="73">
        <v>1864.0</v>
      </c>
      <c r="IU31" s="31">
        <f t="shared" si="136"/>
        <v>29903</v>
      </c>
      <c r="IV31" s="34">
        <v>17776.0</v>
      </c>
      <c r="IW31" s="34">
        <v>12127.0</v>
      </c>
      <c r="IX31" s="73">
        <v>3065.0</v>
      </c>
      <c r="IY31" s="31">
        <f t="shared" si="137"/>
        <v>11182</v>
      </c>
      <c r="IZ31" s="34">
        <v>7986.0</v>
      </c>
      <c r="JA31" s="34">
        <v>3196.0</v>
      </c>
      <c r="JB31" s="34">
        <v>5620.0</v>
      </c>
      <c r="JC31" s="73">
        <v>3313.0</v>
      </c>
      <c r="JD31" s="31">
        <f t="shared" si="138"/>
        <v>21987</v>
      </c>
      <c r="JE31" s="34">
        <v>11212.0</v>
      </c>
      <c r="JF31" s="34">
        <v>10775.0</v>
      </c>
      <c r="JG31" s="73">
        <v>2103.0</v>
      </c>
      <c r="JH31" s="31">
        <f t="shared" si="139"/>
        <v>10846</v>
      </c>
      <c r="JI31" s="34">
        <v>3982.0</v>
      </c>
      <c r="JJ31" s="34">
        <v>6864.0</v>
      </c>
      <c r="JK31" s="73">
        <v>925.0</v>
      </c>
      <c r="JL31" s="31">
        <f t="shared" si="140"/>
        <v>10196</v>
      </c>
      <c r="JM31" s="34">
        <v>6347.0</v>
      </c>
      <c r="JN31" s="73">
        <v>3849.0</v>
      </c>
      <c r="JO31" s="31">
        <f t="shared" si="141"/>
        <v>10314</v>
      </c>
      <c r="JP31" s="34">
        <v>8376.0</v>
      </c>
      <c r="JQ31" s="73">
        <v>1938.0</v>
      </c>
      <c r="JR31" s="31">
        <f t="shared" si="142"/>
        <v>3525</v>
      </c>
      <c r="JS31" s="34">
        <v>714.0</v>
      </c>
      <c r="JT31" s="34">
        <v>2811.0</v>
      </c>
      <c r="JU31" s="73">
        <v>7264.0</v>
      </c>
      <c r="JV31" s="31">
        <f t="shared" si="143"/>
        <v>12237</v>
      </c>
      <c r="JW31" s="34">
        <v>5149.0</v>
      </c>
      <c r="JX31" s="73">
        <v>7088.0</v>
      </c>
      <c r="JY31" s="31">
        <f t="shared" si="144"/>
        <v>12771</v>
      </c>
      <c r="JZ31" s="34">
        <v>5578.0</v>
      </c>
      <c r="KA31" s="73">
        <v>7193.0</v>
      </c>
      <c r="KB31" s="31">
        <f t="shared" si="145"/>
        <v>18345</v>
      </c>
      <c r="KC31" s="34">
        <v>9613.0</v>
      </c>
      <c r="KD31" s="34">
        <v>8732.0</v>
      </c>
      <c r="KE31" s="73">
        <v>0.0</v>
      </c>
      <c r="KF31" s="31">
        <f t="shared" si="146"/>
        <v>19691</v>
      </c>
      <c r="KG31" s="34">
        <v>9308.0</v>
      </c>
      <c r="KH31" s="73">
        <v>10383.0</v>
      </c>
      <c r="KI31" s="31">
        <f t="shared" si="147"/>
        <v>14649</v>
      </c>
      <c r="KJ31" s="34">
        <v>6236.0</v>
      </c>
      <c r="KK31" s="73">
        <v>8413.0</v>
      </c>
      <c r="KL31" s="31">
        <f t="shared" si="148"/>
        <v>11698</v>
      </c>
      <c r="KM31" s="34">
        <v>5218.0</v>
      </c>
      <c r="KN31" s="73">
        <v>6480.0</v>
      </c>
      <c r="KO31" s="31">
        <f t="shared" si="149"/>
        <v>16420</v>
      </c>
      <c r="KP31" s="34">
        <v>6594.0</v>
      </c>
      <c r="KQ31" s="73">
        <v>9826.0</v>
      </c>
      <c r="KR31" s="31">
        <f t="shared" si="150"/>
        <v>0</v>
      </c>
      <c r="KS31" s="34"/>
      <c r="KT31" s="34"/>
      <c r="KU31" s="34"/>
      <c r="KV31" s="73"/>
      <c r="KW31" s="31">
        <f t="shared" si="151"/>
        <v>0</v>
      </c>
      <c r="KX31" s="34"/>
      <c r="KY31" s="34"/>
      <c r="KZ31" s="73"/>
      <c r="LA31" s="31">
        <f t="shared" si="152"/>
        <v>0</v>
      </c>
      <c r="LB31" s="34"/>
      <c r="LC31" s="34"/>
      <c r="LD31" s="73"/>
      <c r="LE31" s="31">
        <f t="shared" si="153"/>
        <v>0</v>
      </c>
      <c r="LF31" s="34"/>
      <c r="LG31" s="34"/>
      <c r="LH31" s="73"/>
      <c r="LI31" s="31">
        <f t="shared" si="154"/>
        <v>0</v>
      </c>
      <c r="LJ31" s="34"/>
      <c r="LK31" s="34"/>
      <c r="LL31" s="73"/>
      <c r="LM31" s="31">
        <f t="shared" si="155"/>
        <v>0</v>
      </c>
      <c r="LN31" s="34"/>
      <c r="LO31" s="73"/>
      <c r="LP31" s="31">
        <f t="shared" si="83"/>
        <v>0</v>
      </c>
      <c r="LQ31" s="34"/>
      <c r="LR31" s="34">
        <v>0.0</v>
      </c>
      <c r="LS31" s="31">
        <f t="shared" si="156"/>
        <v>0</v>
      </c>
      <c r="LT31" s="34"/>
      <c r="LU31" s="34"/>
      <c r="LV31" s="34"/>
      <c r="LW31" s="31">
        <f t="shared" si="157"/>
        <v>0</v>
      </c>
      <c r="LX31" s="34"/>
      <c r="LY31" s="73"/>
      <c r="LZ31" s="14"/>
      <c r="MA31" s="40">
        <f t="shared" si="158"/>
        <v>0.1804886603</v>
      </c>
      <c r="MB31" s="40">
        <f t="shared" si="159"/>
        <v>1.443022846</v>
      </c>
      <c r="MC31" s="40">
        <f t="shared" si="160"/>
        <v>2.698393835</v>
      </c>
      <c r="MD31" s="40">
        <f t="shared" si="161"/>
        <v>-0.07346446355</v>
      </c>
      <c r="ME31" s="40">
        <f t="shared" si="162"/>
        <v>-2.126566505</v>
      </c>
      <c r="MF31" s="40">
        <f t="shared" si="163"/>
        <v>-4.148731965</v>
      </c>
      <c r="MG31" s="40">
        <f t="shared" si="164"/>
        <v>-1.630141542</v>
      </c>
      <c r="MH31" s="40">
        <f t="shared" si="165"/>
        <v>-6.917030494</v>
      </c>
      <c r="MI31" s="40">
        <f t="shared" si="166"/>
        <v>-8.146061811</v>
      </c>
      <c r="MJ31" s="40">
        <f t="shared" si="167"/>
        <v>-14.62198722</v>
      </c>
      <c r="MK31" s="40">
        <f t="shared" si="168"/>
        <v>-3.321681601</v>
      </c>
      <c r="ML31" s="40">
        <f t="shared" si="169"/>
        <v>-1.89466649</v>
      </c>
      <c r="MM31" s="40">
        <f t="shared" si="170"/>
        <v>-4.299329233</v>
      </c>
      <c r="MN31" s="40">
        <f t="shared" si="171"/>
        <v>-2.87958432</v>
      </c>
      <c r="MO31" s="40">
        <f t="shared" si="172"/>
        <v>0.9947121266</v>
      </c>
      <c r="MP31" s="40">
        <f t="shared" si="173"/>
        <v>-0.2166800568</v>
      </c>
      <c r="MQ31" s="40">
        <f t="shared" si="174"/>
        <v>-5.993542379</v>
      </c>
      <c r="MR31" s="40">
        <f t="shared" si="175"/>
        <v>-0.7750841318</v>
      </c>
      <c r="MS31" s="40">
        <f t="shared" si="176"/>
        <v>0.8469162214</v>
      </c>
      <c r="MT31" s="40">
        <f t="shared" si="177"/>
        <v>5.076527481</v>
      </c>
      <c r="MU31" s="40">
        <f t="shared" si="178"/>
        <v>10.34928459</v>
      </c>
      <c r="MV31" s="40">
        <f t="shared" si="179"/>
        <v>10.25956925</v>
      </c>
      <c r="MW31" s="40">
        <f t="shared" si="180"/>
        <v>2.26278847</v>
      </c>
      <c r="MX31" s="40">
        <f t="shared" si="181"/>
        <v>-0.3340833699</v>
      </c>
      <c r="MY31" s="40">
        <f t="shared" si="182"/>
        <v>2.772260404</v>
      </c>
      <c r="MZ31" s="40">
        <f t="shared" si="183"/>
        <v>7.802037867</v>
      </c>
      <c r="NA31" s="40">
        <f t="shared" si="184"/>
        <v>7.074231114</v>
      </c>
      <c r="NB31" s="40">
        <f t="shared" si="185"/>
        <v>5.499084963</v>
      </c>
      <c r="NC31" s="40">
        <f t="shared" si="186"/>
        <v>-3.271101313</v>
      </c>
      <c r="ND31" s="40">
        <f t="shared" si="187"/>
        <v>15.404111</v>
      </c>
      <c r="NE31" s="40">
        <f t="shared" si="188"/>
        <v>33.41705796</v>
      </c>
      <c r="NF31" s="40">
        <f t="shared" si="189"/>
        <v>-31.43434693</v>
      </c>
      <c r="NG31" s="40">
        <f t="shared" si="190"/>
        <v>-8.353087552</v>
      </c>
      <c r="NH31" s="40">
        <f t="shared" si="191"/>
        <v>-6.617549813</v>
      </c>
      <c r="NI31" s="40">
        <f t="shared" si="192"/>
        <v>2.452168015</v>
      </c>
      <c r="NJ31" s="40">
        <f t="shared" si="193"/>
        <v>-4.247925578</v>
      </c>
      <c r="NK31" s="40">
        <f t="shared" si="194"/>
        <v>-1.492807657</v>
      </c>
      <c r="NL31" s="40">
        <f t="shared" si="195"/>
        <v>-2.730951046</v>
      </c>
      <c r="NM31" s="40">
        <f t="shared" si="196"/>
        <v>-4.800143592</v>
      </c>
      <c r="NN31" s="40" t="str">
        <f t="shared" si="197"/>
        <v>#DIV/0!</v>
      </c>
      <c r="NO31" s="40" t="str">
        <f t="shared" si="198"/>
        <v>#DIV/0!</v>
      </c>
      <c r="NP31" s="40" t="str">
        <f t="shared" si="199"/>
        <v>#DIV/0!</v>
      </c>
      <c r="NQ31" s="40" t="str">
        <f t="shared" si="200"/>
        <v>#DIV/0!</v>
      </c>
      <c r="NR31" s="40" t="str">
        <f t="shared" si="201"/>
        <v>#DIV/0!</v>
      </c>
      <c r="NS31" s="40" t="str">
        <f t="shared" si="202"/>
        <v>#DIV/0!</v>
      </c>
      <c r="NT31" s="40" t="str">
        <f t="shared" si="203"/>
        <v>#DIV/0!</v>
      </c>
      <c r="NU31" s="40" t="str">
        <f t="shared" si="204"/>
        <v>#DIV/0!</v>
      </c>
      <c r="NV31" s="40" t="str">
        <f t="shared" si="205"/>
        <v>#DIV/0!</v>
      </c>
    </row>
    <row r="32">
      <c r="A32" s="77" t="s">
        <v>186</v>
      </c>
      <c r="B32" s="42">
        <f t="shared" si="3"/>
        <v>50.19702844</v>
      </c>
      <c r="C32" s="43">
        <f t="shared" si="4"/>
        <v>49.80297156</v>
      </c>
      <c r="D32" s="44" t="str">
        <f t="shared" si="84"/>
        <v>R+</v>
      </c>
      <c r="E32" s="45">
        <f t="shared" si="85"/>
        <v>0.9161923173</v>
      </c>
      <c r="F32" s="42">
        <f t="shared" si="5"/>
        <v>52.83375198</v>
      </c>
      <c r="G32" s="43">
        <f t="shared" si="6"/>
        <v>47.16624802</v>
      </c>
      <c r="H32" s="44" t="str">
        <f t="shared" si="86"/>
        <v>D+</v>
      </c>
      <c r="I32" s="45">
        <f t="shared" si="87"/>
        <v>0.869232661</v>
      </c>
      <c r="J32" s="42">
        <f t="shared" si="7"/>
        <v>54.86854112</v>
      </c>
      <c r="K32" s="43">
        <f t="shared" si="8"/>
        <v>45.13145888</v>
      </c>
      <c r="L32" s="44" t="str">
        <f t="shared" si="88"/>
        <v>D+</v>
      </c>
      <c r="M32" s="45">
        <f t="shared" si="89"/>
        <v>1.18019683</v>
      </c>
      <c r="N32" s="42">
        <f t="shared" si="9"/>
        <v>50.69028862</v>
      </c>
      <c r="O32" s="43">
        <f t="shared" si="10"/>
        <v>49.30971138</v>
      </c>
      <c r="P32" s="44" t="str">
        <f t="shared" si="90"/>
        <v>D+</v>
      </c>
      <c r="Q32" s="45">
        <f t="shared" si="91"/>
        <v>1.934419881</v>
      </c>
      <c r="R32" s="42">
        <f t="shared" si="11"/>
        <v>49.3321998</v>
      </c>
      <c r="S32" s="43">
        <f t="shared" si="12"/>
        <v>50.6678002</v>
      </c>
      <c r="T32" s="44" t="str">
        <f t="shared" si="92"/>
        <v>R+</v>
      </c>
      <c r="U32" s="45">
        <f t="shared" si="93"/>
        <v>0.9375282002</v>
      </c>
      <c r="V32" s="42">
        <f t="shared" si="13"/>
        <v>55.61066616</v>
      </c>
      <c r="W32" s="43">
        <f t="shared" si="14"/>
        <v>44.38933384</v>
      </c>
      <c r="X32" s="44" t="str">
        <f t="shared" si="94"/>
        <v>D+</v>
      </c>
      <c r="Y32" s="45">
        <f t="shared" si="95"/>
        <v>0.8754028409</v>
      </c>
      <c r="Z32" s="42">
        <f t="shared" si="15"/>
        <v>50.79655136</v>
      </c>
      <c r="AA32" s="43">
        <f t="shared" si="16"/>
        <v>49.20344864</v>
      </c>
      <c r="AB32" s="44" t="str">
        <f t="shared" si="96"/>
        <v>R+</v>
      </c>
      <c r="AC32" s="45">
        <f t="shared" si="97"/>
        <v>2.658367706</v>
      </c>
      <c r="AD32" s="42">
        <f t="shared" si="17"/>
        <v>36.76636727</v>
      </c>
      <c r="AE32" s="43">
        <f t="shared" si="18"/>
        <v>63.23363273</v>
      </c>
      <c r="AF32" s="44" t="str">
        <f t="shared" si="98"/>
        <v>R+</v>
      </c>
      <c r="AG32" s="45">
        <f t="shared" si="99"/>
        <v>9.332074057</v>
      </c>
      <c r="AH32" s="42">
        <f t="shared" si="19"/>
        <v>31.07400773</v>
      </c>
      <c r="AI32" s="43">
        <f t="shared" si="20"/>
        <v>68.92599227</v>
      </c>
      <c r="AJ32" s="44" t="str">
        <f t="shared" si="100"/>
        <v>R+</v>
      </c>
      <c r="AK32" s="45">
        <f t="shared" si="101"/>
        <v>9.756372524</v>
      </c>
      <c r="AL32" s="42">
        <f t="shared" si="21"/>
        <v>32.93230763</v>
      </c>
      <c r="AM32" s="43">
        <f t="shared" si="22"/>
        <v>67.06769237</v>
      </c>
      <c r="AN32" s="44" t="str">
        <f t="shared" si="102"/>
        <v>R+</v>
      </c>
      <c r="AO32" s="45">
        <f t="shared" si="103"/>
        <v>11.76235093</v>
      </c>
      <c r="AP32" s="42">
        <f t="shared" si="23"/>
        <v>44.25907606</v>
      </c>
      <c r="AQ32" s="43">
        <f t="shared" si="24"/>
        <v>55.74092394</v>
      </c>
      <c r="AR32" s="44" t="str">
        <f t="shared" si="104"/>
        <v>R+</v>
      </c>
      <c r="AS32" s="45">
        <f t="shared" si="105"/>
        <v>6.793209616</v>
      </c>
      <c r="AT32" s="42">
        <f t="shared" si="25"/>
        <v>35.26634137</v>
      </c>
      <c r="AU32" s="43">
        <f t="shared" si="26"/>
        <v>64.73365863</v>
      </c>
      <c r="AV32" s="44" t="str">
        <f t="shared" si="106"/>
        <v>R+</v>
      </c>
      <c r="AW32" s="45">
        <f t="shared" si="107"/>
        <v>2.947548738</v>
      </c>
      <c r="AX32" s="42">
        <f t="shared" si="27"/>
        <v>63.89047981</v>
      </c>
      <c r="AY32" s="43">
        <f t="shared" si="28"/>
        <v>36.10952019</v>
      </c>
      <c r="AZ32" s="44" t="str">
        <f t="shared" si="108"/>
        <v>D+</v>
      </c>
      <c r="BA32" s="45">
        <f t="shared" si="109"/>
        <v>2.429161348</v>
      </c>
      <c r="BB32" s="42">
        <f t="shared" si="29"/>
        <v>46.58220658</v>
      </c>
      <c r="BC32" s="43">
        <f t="shared" si="30"/>
        <v>53.41779342</v>
      </c>
      <c r="BD32" s="44" t="str">
        <f t="shared" si="110"/>
        <v>R+</v>
      </c>
      <c r="BE32" s="45">
        <f t="shared" si="111"/>
        <v>3.585134862</v>
      </c>
      <c r="BF32" s="42">
        <f t="shared" si="327"/>
        <v>33.85903186</v>
      </c>
      <c r="BG32" s="43">
        <f t="shared" si="328"/>
        <v>66.14096814</v>
      </c>
      <c r="BH32" s="44" t="str">
        <f t="shared" si="329"/>
        <v>R+</v>
      </c>
      <c r="BI32" s="45">
        <f t="shared" si="330"/>
        <v>8.389316742</v>
      </c>
      <c r="BJ32" s="42">
        <f t="shared" si="331"/>
        <v>39.07785309</v>
      </c>
      <c r="BK32" s="43">
        <f t="shared" si="332"/>
        <v>60.92214691</v>
      </c>
      <c r="BL32" s="44" t="str">
        <f t="shared" si="333"/>
        <v>R+</v>
      </c>
      <c r="BM32" s="45">
        <f t="shared" si="334"/>
        <v>5.470257975</v>
      </c>
      <c r="BN32" s="42">
        <f t="shared" si="335"/>
        <v>52.12279869</v>
      </c>
      <c r="BO32" s="43">
        <f t="shared" si="336"/>
        <v>47.87720131</v>
      </c>
      <c r="BP32" s="44" t="str">
        <f t="shared" si="337"/>
        <v>R+</v>
      </c>
      <c r="BQ32" s="45">
        <f t="shared" si="338"/>
        <v>1.651002722</v>
      </c>
      <c r="BR32" s="42">
        <f t="shared" si="339"/>
        <v>53.22085303</v>
      </c>
      <c r="BS32" s="43">
        <f t="shared" si="340"/>
        <v>46.77914697</v>
      </c>
      <c r="BT32" s="44" t="str">
        <f t="shared" si="341"/>
        <v>R+</v>
      </c>
      <c r="BU32" s="45">
        <f t="shared" si="342"/>
        <v>1.778972592</v>
      </c>
      <c r="BV32" s="42">
        <f t="shared" si="343"/>
        <v>50.89581515</v>
      </c>
      <c r="BW32" s="43">
        <f t="shared" si="344"/>
        <v>49.10418485</v>
      </c>
      <c r="BX32" s="44" t="str">
        <f t="shared" si="345"/>
        <v>R+</v>
      </c>
      <c r="BY32" s="45">
        <f t="shared" si="346"/>
        <v>11.56323815</v>
      </c>
      <c r="BZ32" s="42">
        <f t="shared" si="347"/>
        <v>49.27829905</v>
      </c>
      <c r="CA32" s="43">
        <f t="shared" si="348"/>
        <v>50.72170095</v>
      </c>
      <c r="CB32" s="44" t="str">
        <f t="shared" si="349"/>
        <v>R+</v>
      </c>
      <c r="CC32" s="45">
        <f t="shared" si="350"/>
        <v>9.87077278</v>
      </c>
      <c r="CD32" s="42">
        <f t="shared" si="351"/>
        <v>41.1561348</v>
      </c>
      <c r="CE32" s="43">
        <f t="shared" si="352"/>
        <v>58.8438652</v>
      </c>
      <c r="CF32" s="44" t="str">
        <f t="shared" si="353"/>
        <v>R+</v>
      </c>
      <c r="CG32" s="45">
        <f t="shared" si="354"/>
        <v>0.04592542488</v>
      </c>
      <c r="CH32" s="42">
        <f t="shared" si="355"/>
        <v>39.69516908</v>
      </c>
      <c r="CI32" s="43">
        <f t="shared" si="356"/>
        <v>60.30483092</v>
      </c>
      <c r="CJ32" s="44" t="str">
        <f t="shared" si="357"/>
        <v>D+</v>
      </c>
      <c r="CK32" s="45">
        <f t="shared" si="358"/>
        <v>3.576785974</v>
      </c>
      <c r="CL32" s="42">
        <f t="shared" si="359"/>
        <v>50.03199781</v>
      </c>
      <c r="CM32" s="43">
        <f t="shared" si="360"/>
        <v>49.96800219</v>
      </c>
      <c r="CN32" s="44" t="str">
        <f t="shared" si="361"/>
        <v>R+</v>
      </c>
      <c r="CO32" s="45">
        <f t="shared" si="362"/>
        <v>1.611504909</v>
      </c>
      <c r="CP32" s="42">
        <f t="shared" si="363"/>
        <v>38.77125478</v>
      </c>
      <c r="CQ32" s="43">
        <f t="shared" si="364"/>
        <v>61.22874522</v>
      </c>
      <c r="CR32" s="44" t="str">
        <f t="shared" si="365"/>
        <v>R+</v>
      </c>
      <c r="CS32" s="45">
        <f t="shared" si="366"/>
        <v>6.723429302</v>
      </c>
      <c r="CT32" s="42">
        <f t="shared" si="367"/>
        <v>38.61645342</v>
      </c>
      <c r="CU32" s="43">
        <f t="shared" si="368"/>
        <v>61.38354658</v>
      </c>
      <c r="CV32" s="44" t="str">
        <f t="shared" si="369"/>
        <v>R+</v>
      </c>
      <c r="CW32" s="45">
        <f t="shared" si="370"/>
        <v>1.368643841</v>
      </c>
      <c r="CX32" s="42">
        <f t="shared" si="371"/>
        <v>39.30644161</v>
      </c>
      <c r="CY32" s="43">
        <f t="shared" si="372"/>
        <v>60.69355839</v>
      </c>
      <c r="CZ32" s="44" t="str">
        <f t="shared" si="373"/>
        <v>R+</v>
      </c>
      <c r="DA32" s="45">
        <f t="shared" si="374"/>
        <v>7.539349313</v>
      </c>
      <c r="DB32" s="42">
        <f t="shared" si="375"/>
        <v>27.37249349</v>
      </c>
      <c r="DC32" s="43">
        <f t="shared" si="376"/>
        <v>72.62750651</v>
      </c>
      <c r="DD32" s="44" t="str">
        <f t="shared" si="377"/>
        <v>R+</v>
      </c>
      <c r="DE32" s="45">
        <f t="shared" si="378"/>
        <v>20.42045437</v>
      </c>
      <c r="DF32" s="42">
        <f t="shared" si="495"/>
        <v>48.72622892</v>
      </c>
      <c r="DG32" s="43">
        <f t="shared" si="496"/>
        <v>51.27377108</v>
      </c>
      <c r="DH32" s="44" t="str">
        <f t="shared" si="497"/>
        <v>R+</v>
      </c>
      <c r="DI32" s="45">
        <f t="shared" si="498"/>
        <v>1.704165161</v>
      </c>
      <c r="DJ32" s="42">
        <f t="shared" si="499"/>
        <v>47.54038713</v>
      </c>
      <c r="DK32" s="43">
        <f t="shared" si="500"/>
        <v>52.45961287</v>
      </c>
      <c r="DL32" s="44" t="str">
        <f t="shared" si="501"/>
        <v>R+</v>
      </c>
      <c r="DM32" s="45">
        <f t="shared" si="502"/>
        <v>2.754243565</v>
      </c>
      <c r="DN32" s="42">
        <f t="shared" si="503"/>
        <v>47.63055585</v>
      </c>
      <c r="DO32" s="43">
        <f t="shared" si="504"/>
        <v>52.36944415</v>
      </c>
      <c r="DP32" s="44" t="str">
        <f t="shared" si="505"/>
        <v>R+</v>
      </c>
      <c r="DQ32" s="45">
        <f t="shared" si="506"/>
        <v>2.318475375</v>
      </c>
      <c r="DR32" s="42">
        <f t="shared" si="507"/>
        <v>48.10743285</v>
      </c>
      <c r="DS32" s="43">
        <f t="shared" si="508"/>
        <v>51.89256715</v>
      </c>
      <c r="DT32" s="44" t="str">
        <f t="shared" si="509"/>
        <v>R+</v>
      </c>
      <c r="DU32" s="45">
        <f t="shared" si="510"/>
        <v>3.410819268</v>
      </c>
      <c r="DV32" s="42">
        <f t="shared" si="511"/>
        <v>45.81371277</v>
      </c>
      <c r="DW32" s="43">
        <f t="shared" si="512"/>
        <v>54.18628723</v>
      </c>
      <c r="DX32" s="44" t="str">
        <f t="shared" si="513"/>
        <v>D+</v>
      </c>
      <c r="DY32" s="45">
        <f t="shared" si="514"/>
        <v>1.751446447</v>
      </c>
      <c r="DZ32" s="42">
        <f t="shared" si="515"/>
        <v>44.77032785</v>
      </c>
      <c r="EA32" s="43">
        <f t="shared" si="516"/>
        <v>55.22967215</v>
      </c>
      <c r="EB32" s="44" t="str">
        <f t="shared" si="517"/>
        <v>R+</v>
      </c>
      <c r="EC32" s="45">
        <f t="shared" si="518"/>
        <v>2.566538735</v>
      </c>
      <c r="ED32" s="42">
        <f t="shared" si="519"/>
        <v>47.44219446</v>
      </c>
      <c r="EE32" s="43">
        <f t="shared" si="520"/>
        <v>52.55780554</v>
      </c>
      <c r="EF32" s="44" t="str">
        <f t="shared" si="521"/>
        <v>D+</v>
      </c>
      <c r="EG32" s="45">
        <f t="shared" si="522"/>
        <v>2.483707381</v>
      </c>
      <c r="EH32" s="42">
        <f t="shared" ref="EH32:EH33" si="523">100*LB32/LA32</f>
        <v>64.79574439</v>
      </c>
      <c r="EI32" s="43">
        <f t="shared" ref="EI32:EI33" si="524">100*LC32/LA32</f>
        <v>35.20425561</v>
      </c>
      <c r="EJ32" s="50" t="str">
        <f t="shared" ref="EJ32:EJ33" si="525">IF(NP32&gt;0,"D+","W+")</f>
        <v>D+</v>
      </c>
      <c r="EK32" s="45">
        <f t="shared" ref="EK32:EK33" si="526">ABS(NP32)</f>
        <v>11.12765421</v>
      </c>
      <c r="EL32" s="42">
        <f t="shared" ref="EL32:EL33" si="527">100*LF32/LE32</f>
        <v>65.25714554</v>
      </c>
      <c r="EM32" s="43">
        <f t="shared" ref="EM32:EM33" si="528">100*LG32/LE32</f>
        <v>34.74285446</v>
      </c>
      <c r="EN32" s="50" t="str">
        <f t="shared" ref="EN32:EN33" si="529">IF(NQ32&gt;0,"D+","W+")</f>
        <v>D+</v>
      </c>
      <c r="EO32" s="45">
        <f t="shared" ref="EO32:EO33" si="530">ABS(NQ32)</f>
        <v>17.92659959</v>
      </c>
      <c r="EP32" s="42">
        <f t="shared" ref="EP32:EP33" si="531">100*LJ32/LI32</f>
        <v>60.32070359</v>
      </c>
      <c r="EQ32" s="43">
        <f t="shared" ref="EQ32:EQ33" si="532">100*LK32/LI32</f>
        <v>39.67929641</v>
      </c>
      <c r="ER32" s="50" t="str">
        <f t="shared" ref="ER32:ER33" si="533">IF(NR32&gt;0,"D+","W+")</f>
        <v>D+</v>
      </c>
      <c r="ES32" s="45">
        <f t="shared" ref="ES32:ES33" si="534">ABS(NR32)</f>
        <v>9.574168062</v>
      </c>
      <c r="ET32" s="42">
        <f t="shared" ref="ET32:ET33" si="535">100*LN32/LM32</f>
        <v>55.47017805</v>
      </c>
      <c r="EU32" s="43">
        <f t="shared" ref="EU32:EU33" si="536">100*LO32/LM32</f>
        <v>44.52982195</v>
      </c>
      <c r="EV32" s="50" t="str">
        <f t="shared" ref="EV32:EV33" si="537">IF(NS32&gt;0,"D+","W+")</f>
        <v>D+</v>
      </c>
      <c r="EW32" s="45">
        <f t="shared" ref="EW32:EW33" si="538">ABS(NS32)</f>
        <v>8.503944497</v>
      </c>
      <c r="EX32" s="42">
        <f t="shared" ref="EX32:EX33" si="539">100*LQ32/LP32</f>
        <v>75.01303912</v>
      </c>
      <c r="EY32" s="43">
        <f t="shared" ref="EY32:EY33" si="540">100*LR32/LP32</f>
        <v>24.98696088</v>
      </c>
      <c r="EZ32" s="50" t="str">
        <f t="shared" ref="EZ32:EZ33" si="541">IF(NT32&gt;0,"D+","W+")</f>
        <v>D+</v>
      </c>
      <c r="FA32" s="45">
        <f t="shared" ref="FA32:FA33" si="542">ABS(NT32)</f>
        <v>24.14413223</v>
      </c>
      <c r="FB32" s="42">
        <f t="shared" ref="FB32:FB33" si="543">100*LT32/LS32</f>
        <v>56.75564588</v>
      </c>
      <c r="FC32" s="43">
        <f t="shared" ref="FC32:FC33" si="544">100*LU32/LS32</f>
        <v>43.24435412</v>
      </c>
      <c r="FD32" s="51"/>
      <c r="FE32" s="44" t="str">
        <f t="shared" ref="FE32:FE33" si="545">IF(NU32&gt;0,"D+","R+")</f>
        <v>R+</v>
      </c>
      <c r="FF32" s="45">
        <f t="shared" ref="FF32:FF33" si="546">ABS(NU32)</f>
        <v>2.95797753</v>
      </c>
      <c r="FG32" s="42">
        <f t="shared" ref="FG32:FG33" si="547">100*LX32/LW32</f>
        <v>45.89985239</v>
      </c>
      <c r="FH32" s="43">
        <f t="shared" ref="FH32:FH33" si="548">100*LY32/LW32</f>
        <v>54.10014761</v>
      </c>
      <c r="FI32" s="44" t="str">
        <f t="shared" ref="FI32:FI33" si="549">IF(NV32&gt;0,"D+","R+")</f>
        <v>R+</v>
      </c>
      <c r="FJ32" s="45">
        <f t="shared" ref="FJ32:FJ33" si="550">ABS(NV32)</f>
        <v>10.25154182</v>
      </c>
      <c r="FK32" s="14"/>
      <c r="FL32" s="31">
        <f t="shared" si="112"/>
        <v>694316</v>
      </c>
      <c r="FM32" s="71">
        <v>348526.0</v>
      </c>
      <c r="FN32" s="72">
        <v>345790.0</v>
      </c>
      <c r="FO32" s="31">
        <f t="shared" si="113"/>
        <v>699479</v>
      </c>
      <c r="FP32" s="34">
        <v>369561.0</v>
      </c>
      <c r="FQ32" s="73">
        <v>329918.0</v>
      </c>
      <c r="FR32" s="31">
        <f t="shared" si="114"/>
        <v>701360</v>
      </c>
      <c r="FS32" s="34">
        <v>384826.0</v>
      </c>
      <c r="FT32" s="73">
        <v>316534.0</v>
      </c>
      <c r="FU32" s="31">
        <f t="shared" si="115"/>
        <v>671748</v>
      </c>
      <c r="FV32" s="34">
        <v>340511.0</v>
      </c>
      <c r="FW32" s="73">
        <v>331237.0</v>
      </c>
      <c r="FX32" s="31">
        <f t="shared" si="116"/>
        <v>539907</v>
      </c>
      <c r="FY32" s="34">
        <v>266348.0</v>
      </c>
      <c r="FZ32" s="34">
        <v>273559.0</v>
      </c>
      <c r="GA32" s="73">
        <v>22198.0</v>
      </c>
      <c r="GB32" s="31">
        <f t="shared" si="117"/>
        <v>442746</v>
      </c>
      <c r="GC32" s="34">
        <v>246214.0</v>
      </c>
      <c r="GD32" s="34">
        <v>196532.0</v>
      </c>
      <c r="GE32" s="73">
        <v>48390.0</v>
      </c>
      <c r="GF32" s="31">
        <f t="shared" si="118"/>
        <v>411524</v>
      </c>
      <c r="GG32" s="34">
        <v>209040.0</v>
      </c>
      <c r="GH32" s="34">
        <v>202484.0</v>
      </c>
      <c r="GI32" s="73">
        <v>121337.0</v>
      </c>
      <c r="GJ32" s="31">
        <f t="shared" si="119"/>
        <v>445233</v>
      </c>
      <c r="GK32" s="34">
        <v>163696.0</v>
      </c>
      <c r="GL32" s="73">
        <v>281537.0</v>
      </c>
      <c r="GM32" s="31">
        <f t="shared" si="120"/>
        <v>387446</v>
      </c>
      <c r="GN32" s="34">
        <v>120395.0</v>
      </c>
      <c r="GO32" s="73">
        <v>267051.0</v>
      </c>
      <c r="GP32" s="31">
        <f t="shared" si="121"/>
        <v>330569</v>
      </c>
      <c r="GQ32" s="34">
        <v>108864.0</v>
      </c>
      <c r="GR32" s="34">
        <v>221705.0</v>
      </c>
      <c r="GS32" s="73">
        <v>49693.0</v>
      </c>
      <c r="GT32" s="31">
        <f t="shared" si="122"/>
        <v>333570</v>
      </c>
      <c r="GU32" s="34">
        <v>147635.0</v>
      </c>
      <c r="GV32" s="73">
        <v>185935.0</v>
      </c>
      <c r="GW32" s="31">
        <f t="shared" si="123"/>
        <v>330159</v>
      </c>
      <c r="GX32" s="34">
        <v>116435.0</v>
      </c>
      <c r="GY32" s="73">
        <v>213724.0</v>
      </c>
      <c r="GZ32" s="31">
        <f t="shared" si="124"/>
        <v>285492</v>
      </c>
      <c r="HA32" s="34">
        <v>130589.0</v>
      </c>
      <c r="HB32" s="34">
        <v>154903.0</v>
      </c>
      <c r="HC32" s="73">
        <v>11173.0</v>
      </c>
      <c r="HD32" s="31">
        <f t="shared" si="125"/>
        <v>288093</v>
      </c>
      <c r="HE32" s="34">
        <v>184064.0</v>
      </c>
      <c r="HF32" s="73">
        <v>104029.0</v>
      </c>
      <c r="HG32" s="31">
        <f t="shared" si="126"/>
        <v>295761</v>
      </c>
      <c r="HH32" s="34">
        <v>137772.0</v>
      </c>
      <c r="HI32" s="34">
        <v>157989.0</v>
      </c>
      <c r="HJ32" s="73">
        <v>0.0</v>
      </c>
      <c r="HK32" s="31">
        <f t="shared" si="127"/>
        <v>266883</v>
      </c>
      <c r="HL32" s="34">
        <v>90364.0</v>
      </c>
      <c r="HM32" s="34">
        <v>176519.0</v>
      </c>
      <c r="HN32" s="73">
        <v>111.0</v>
      </c>
      <c r="HO32" s="31">
        <f t="shared" si="128"/>
        <v>272950</v>
      </c>
      <c r="HP32" s="34">
        <v>106663.0</v>
      </c>
      <c r="HQ32" s="73">
        <v>166287.0</v>
      </c>
      <c r="HR32" s="31">
        <f t="shared" si="494"/>
        <v>229294</v>
      </c>
      <c r="HS32" s="34">
        <v>107995.0</v>
      </c>
      <c r="HT32" s="34">
        <v>121299.0</v>
      </c>
      <c r="HU32" s="34">
        <v>7.0</v>
      </c>
      <c r="HV32" s="73">
        <v>1970.0</v>
      </c>
      <c r="HW32" s="31">
        <f t="shared" si="129"/>
        <v>229579</v>
      </c>
      <c r="HX32" s="34">
        <v>119663.0</v>
      </c>
      <c r="HY32" s="73">
        <v>109916.0</v>
      </c>
      <c r="HZ32" s="31">
        <f t="shared" si="130"/>
        <v>235419</v>
      </c>
      <c r="IA32" s="34">
        <v>125292.0</v>
      </c>
      <c r="IB32" s="73">
        <v>110127.0</v>
      </c>
      <c r="IC32" s="31">
        <f t="shared" si="131"/>
        <v>213102</v>
      </c>
      <c r="ID32" s="34">
        <v>108460.0</v>
      </c>
      <c r="IE32" s="73">
        <v>104642.0</v>
      </c>
      <c r="IF32" s="31">
        <f t="shared" si="132"/>
        <v>204309</v>
      </c>
      <c r="IG32" s="34">
        <v>100680.0</v>
      </c>
      <c r="IH32" s="34">
        <v>103629.0</v>
      </c>
      <c r="II32" s="73">
        <v>947.0</v>
      </c>
      <c r="IJ32" s="31">
        <f t="shared" si="133"/>
        <v>196119</v>
      </c>
      <c r="IK32" s="34">
        <v>80715.0</v>
      </c>
      <c r="IL32" s="73">
        <v>115404.0</v>
      </c>
      <c r="IM32" s="31">
        <f t="shared" si="134"/>
        <v>155776</v>
      </c>
      <c r="IN32" s="34">
        <v>57201.0</v>
      </c>
      <c r="IO32" s="34">
        <v>98575.0</v>
      </c>
      <c r="IP32" s="73">
        <v>8993.0</v>
      </c>
      <c r="IQ32" s="31">
        <f t="shared" si="135"/>
        <v>157858</v>
      </c>
      <c r="IR32" s="34">
        <v>62662.0</v>
      </c>
      <c r="IS32" s="34">
        <v>95196.0</v>
      </c>
      <c r="IT32" s="73">
        <v>1234.0</v>
      </c>
      <c r="IU32" s="31">
        <f t="shared" si="136"/>
        <v>87506</v>
      </c>
      <c r="IV32" s="34">
        <v>43781.0</v>
      </c>
      <c r="IW32" s="34">
        <v>43725.0</v>
      </c>
      <c r="IX32" s="73">
        <v>1318.0</v>
      </c>
      <c r="IY32" s="31">
        <f t="shared" si="137"/>
        <v>67651</v>
      </c>
      <c r="IZ32" s="34">
        <v>34724.0</v>
      </c>
      <c r="JA32" s="34">
        <v>32927.0</v>
      </c>
      <c r="JB32" s="34">
        <v>17794.0</v>
      </c>
      <c r="JC32" s="73">
        <v>1981.0</v>
      </c>
      <c r="JD32" s="31">
        <f t="shared" si="138"/>
        <v>86804</v>
      </c>
      <c r="JE32" s="34">
        <v>33655.0</v>
      </c>
      <c r="JF32" s="34">
        <v>53149.0</v>
      </c>
      <c r="JG32" s="73">
        <v>1299.0</v>
      </c>
      <c r="JH32" s="31">
        <f t="shared" si="139"/>
        <v>88237</v>
      </c>
      <c r="JI32" s="34">
        <v>34074.0</v>
      </c>
      <c r="JJ32" s="34">
        <v>54163.0</v>
      </c>
      <c r="JK32" s="73">
        <v>1090.0</v>
      </c>
      <c r="JL32" s="31">
        <f t="shared" si="140"/>
        <v>90288</v>
      </c>
      <c r="JM32" s="34">
        <v>35489.0</v>
      </c>
      <c r="JN32" s="73">
        <v>54799.0</v>
      </c>
      <c r="JO32" s="31">
        <f t="shared" si="141"/>
        <v>79094</v>
      </c>
      <c r="JP32" s="34">
        <v>21650.0</v>
      </c>
      <c r="JQ32" s="73">
        <v>57444.0</v>
      </c>
      <c r="JR32" s="31">
        <f t="shared" si="142"/>
        <v>87739</v>
      </c>
      <c r="JS32" s="34">
        <v>42081.0</v>
      </c>
      <c r="JT32" s="34">
        <v>45658.0</v>
      </c>
      <c r="JU32" s="73">
        <v>293.0</v>
      </c>
      <c r="JV32" s="31">
        <f t="shared" si="143"/>
        <v>89184</v>
      </c>
      <c r="JW32" s="34">
        <v>43456.0</v>
      </c>
      <c r="JX32" s="73">
        <v>45728.0</v>
      </c>
      <c r="JY32" s="31">
        <f t="shared" si="144"/>
        <v>82452</v>
      </c>
      <c r="JZ32" s="34">
        <v>39198.0</v>
      </c>
      <c r="KA32" s="73">
        <v>43254.0</v>
      </c>
      <c r="KB32" s="31">
        <f t="shared" si="145"/>
        <v>85653</v>
      </c>
      <c r="KC32" s="34">
        <v>40797.0</v>
      </c>
      <c r="KD32" s="34">
        <v>44856.0</v>
      </c>
      <c r="KE32" s="73">
        <v>528.0</v>
      </c>
      <c r="KF32" s="31">
        <f t="shared" si="146"/>
        <v>80050</v>
      </c>
      <c r="KG32" s="34">
        <v>38510.0</v>
      </c>
      <c r="KH32" s="73">
        <v>41540.0</v>
      </c>
      <c r="KI32" s="31">
        <f t="shared" si="147"/>
        <v>68593</v>
      </c>
      <c r="KJ32" s="34">
        <v>31425.0</v>
      </c>
      <c r="KK32" s="73">
        <v>37168.0</v>
      </c>
      <c r="KL32" s="31">
        <f t="shared" si="148"/>
        <v>68293</v>
      </c>
      <c r="KM32" s="34">
        <v>30575.0</v>
      </c>
      <c r="KN32" s="73">
        <v>37718.0</v>
      </c>
      <c r="KO32" s="31">
        <f t="shared" si="149"/>
        <v>69630</v>
      </c>
      <c r="KP32" s="34">
        <v>33034.0</v>
      </c>
      <c r="KQ32" s="73">
        <v>36596.0</v>
      </c>
      <c r="KR32" s="31">
        <f t="shared" si="150"/>
        <v>63406</v>
      </c>
      <c r="KS32" s="34">
        <v>25887.0</v>
      </c>
      <c r="KT32" s="34">
        <v>37519.0</v>
      </c>
      <c r="KU32" s="34">
        <v>2125.0</v>
      </c>
      <c r="KV32" s="73">
        <v>412.0</v>
      </c>
      <c r="KW32" s="31">
        <f t="shared" si="151"/>
        <v>69364</v>
      </c>
      <c r="KX32" s="34">
        <v>31891.0</v>
      </c>
      <c r="KY32" s="34">
        <v>37473.0</v>
      </c>
      <c r="KZ32" s="73">
        <v>410.0</v>
      </c>
      <c r="LA32" s="31">
        <f t="shared" si="152"/>
        <v>43989</v>
      </c>
      <c r="LB32" s="34">
        <v>28503.0</v>
      </c>
      <c r="LC32" s="34">
        <v>15486.0</v>
      </c>
      <c r="LD32" s="73">
        <v>6546.0</v>
      </c>
      <c r="LE32" s="31">
        <f t="shared" si="153"/>
        <v>42544</v>
      </c>
      <c r="LF32" s="34">
        <v>27763.0</v>
      </c>
      <c r="LG32" s="34">
        <v>14781.0</v>
      </c>
      <c r="LH32" s="73">
        <v>7560.0</v>
      </c>
      <c r="LI32" s="31">
        <f t="shared" si="154"/>
        <v>45026</v>
      </c>
      <c r="LJ32" s="34">
        <v>27160.0</v>
      </c>
      <c r="LK32" s="34">
        <v>17866.0</v>
      </c>
      <c r="LL32" s="73">
        <v>4161.0</v>
      </c>
      <c r="LM32" s="31">
        <f t="shared" si="155"/>
        <v>59084</v>
      </c>
      <c r="LN32" s="34">
        <v>32774.0</v>
      </c>
      <c r="LO32" s="73">
        <v>26310.0</v>
      </c>
      <c r="LP32" s="31">
        <f t="shared" si="83"/>
        <v>24925</v>
      </c>
      <c r="LQ32" s="34">
        <v>18697.0</v>
      </c>
      <c r="LR32" s="34">
        <v>6228.0</v>
      </c>
      <c r="LS32" s="31">
        <f t="shared" si="156"/>
        <v>43793</v>
      </c>
      <c r="LT32" s="34">
        <v>24855.0</v>
      </c>
      <c r="LU32" s="34">
        <v>18938.0</v>
      </c>
      <c r="LV32" s="34">
        <v>0.0</v>
      </c>
      <c r="LW32" s="31">
        <f t="shared" si="157"/>
        <v>44035</v>
      </c>
      <c r="LX32" s="34">
        <v>20212.0</v>
      </c>
      <c r="LY32" s="73">
        <v>23823.0</v>
      </c>
      <c r="LZ32" s="14"/>
      <c r="MA32" s="40">
        <f t="shared" si="158"/>
        <v>-0.9161923173</v>
      </c>
      <c r="MB32" s="40">
        <f t="shared" si="159"/>
        <v>0.869232661</v>
      </c>
      <c r="MC32" s="40">
        <f t="shared" si="160"/>
        <v>1.18019683</v>
      </c>
      <c r="MD32" s="40">
        <f t="shared" si="161"/>
        <v>1.934419881</v>
      </c>
      <c r="ME32" s="40">
        <f t="shared" si="162"/>
        <v>-0.9375282002</v>
      </c>
      <c r="MF32" s="40">
        <f t="shared" si="163"/>
        <v>0.8754028409</v>
      </c>
      <c r="MG32" s="40">
        <f t="shared" si="164"/>
        <v>-2.658367706</v>
      </c>
      <c r="MH32" s="40">
        <f t="shared" si="165"/>
        <v>-9.332074057</v>
      </c>
      <c r="MI32" s="40">
        <f t="shared" si="166"/>
        <v>-9.756372524</v>
      </c>
      <c r="MJ32" s="40">
        <f t="shared" si="167"/>
        <v>-11.76235093</v>
      </c>
      <c r="MK32" s="40">
        <f t="shared" si="168"/>
        <v>-6.793209616</v>
      </c>
      <c r="ML32" s="40">
        <f t="shared" si="169"/>
        <v>-2.947548738</v>
      </c>
      <c r="MM32" s="40">
        <f t="shared" si="170"/>
        <v>-3.852316572</v>
      </c>
      <c r="MN32" s="40">
        <f t="shared" si="171"/>
        <v>2.429161348</v>
      </c>
      <c r="MO32" s="40">
        <f t="shared" si="172"/>
        <v>-3.585134862</v>
      </c>
      <c r="MP32" s="40">
        <f t="shared" si="173"/>
        <v>-8.389316742</v>
      </c>
      <c r="MQ32" s="40">
        <f t="shared" si="174"/>
        <v>-5.470257975</v>
      </c>
      <c r="MR32" s="40">
        <f t="shared" si="175"/>
        <v>-5.270609739</v>
      </c>
      <c r="MS32" s="40">
        <f t="shared" si="176"/>
        <v>-1.651002722</v>
      </c>
      <c r="MT32" s="40">
        <f t="shared" si="177"/>
        <v>-1.778972592</v>
      </c>
      <c r="MU32" s="40">
        <f t="shared" si="178"/>
        <v>-11.56323815</v>
      </c>
      <c r="MV32" s="40">
        <f t="shared" si="179"/>
        <v>-9.87077278</v>
      </c>
      <c r="MW32" s="40">
        <f t="shared" si="180"/>
        <v>-0.04592542488</v>
      </c>
      <c r="MX32" s="40">
        <f t="shared" si="181"/>
        <v>1.935157614</v>
      </c>
      <c r="MY32" s="40">
        <f t="shared" si="182"/>
        <v>3.576785974</v>
      </c>
      <c r="MZ32" s="40">
        <f t="shared" si="183"/>
        <v>-1.611504909</v>
      </c>
      <c r="NA32" s="40">
        <f t="shared" si="184"/>
        <v>-13.01597979</v>
      </c>
      <c r="NB32" s="40">
        <f t="shared" si="185"/>
        <v>-6.723429302</v>
      </c>
      <c r="NC32" s="40">
        <f t="shared" si="186"/>
        <v>-1.368643841</v>
      </c>
      <c r="ND32" s="40">
        <f t="shared" si="187"/>
        <v>-7.539349313</v>
      </c>
      <c r="NE32" s="40">
        <f t="shared" si="188"/>
        <v>-20.42045437</v>
      </c>
      <c r="NF32" s="40">
        <f t="shared" si="189"/>
        <v>-3.728098242</v>
      </c>
      <c r="NG32" s="40">
        <f t="shared" si="190"/>
        <v>-1.704165161</v>
      </c>
      <c r="NH32" s="40">
        <f t="shared" si="191"/>
        <v>-2.754243565</v>
      </c>
      <c r="NI32" s="40">
        <f t="shared" si="192"/>
        <v>-2.318475375</v>
      </c>
      <c r="NJ32" s="40">
        <f t="shared" si="193"/>
        <v>-3.410819268</v>
      </c>
      <c r="NK32" s="40">
        <f t="shared" si="194"/>
        <v>1.751446447</v>
      </c>
      <c r="NL32" s="40">
        <f t="shared" si="195"/>
        <v>-2.566538735</v>
      </c>
      <c r="NM32" s="40">
        <f t="shared" si="196"/>
        <v>2.483707381</v>
      </c>
      <c r="NN32" s="40">
        <f t="shared" si="197"/>
        <v>-1.852401517</v>
      </c>
      <c r="NO32" s="40">
        <f t="shared" si="198"/>
        <v>-11.8086805</v>
      </c>
      <c r="NP32" s="40">
        <f t="shared" si="199"/>
        <v>11.12765421</v>
      </c>
      <c r="NQ32" s="40">
        <f t="shared" si="200"/>
        <v>17.92659959</v>
      </c>
      <c r="NR32" s="40">
        <f t="shared" si="201"/>
        <v>9.574168062</v>
      </c>
      <c r="NS32" s="40">
        <f t="shared" si="202"/>
        <v>8.503944497</v>
      </c>
      <c r="NT32" s="40">
        <f t="shared" si="203"/>
        <v>24.14413223</v>
      </c>
      <c r="NU32" s="40">
        <f t="shared" si="204"/>
        <v>-2.95797753</v>
      </c>
      <c r="NV32" s="40">
        <f t="shared" si="205"/>
        <v>-10.25154182</v>
      </c>
    </row>
    <row r="33">
      <c r="A33" s="77" t="s">
        <v>187</v>
      </c>
      <c r="B33" s="42">
        <f t="shared" si="3"/>
        <v>57.28419014</v>
      </c>
      <c r="C33" s="43">
        <f t="shared" si="4"/>
        <v>42.71580986</v>
      </c>
      <c r="D33" s="44" t="str">
        <f t="shared" si="84"/>
        <v>D+</v>
      </c>
      <c r="E33" s="45">
        <f t="shared" si="85"/>
        <v>6.170969383</v>
      </c>
      <c r="F33" s="42">
        <f t="shared" si="5"/>
        <v>58.98469473</v>
      </c>
      <c r="G33" s="43">
        <f t="shared" si="6"/>
        <v>41.01530527</v>
      </c>
      <c r="H33" s="44" t="str">
        <f t="shared" si="86"/>
        <v>D+</v>
      </c>
      <c r="I33" s="45">
        <f t="shared" si="87"/>
        <v>7.020175411</v>
      </c>
      <c r="J33" s="42">
        <f t="shared" si="7"/>
        <v>57.86462987</v>
      </c>
      <c r="K33" s="43">
        <f t="shared" si="8"/>
        <v>42.13537013</v>
      </c>
      <c r="L33" s="44" t="str">
        <f t="shared" si="88"/>
        <v>D+</v>
      </c>
      <c r="M33" s="45">
        <f t="shared" si="89"/>
        <v>4.176285581</v>
      </c>
      <c r="N33" s="42">
        <f t="shared" si="9"/>
        <v>53.37053632</v>
      </c>
      <c r="O33" s="43">
        <f t="shared" si="10"/>
        <v>46.62946368</v>
      </c>
      <c r="P33" s="44" t="str">
        <f t="shared" si="90"/>
        <v>D+</v>
      </c>
      <c r="Q33" s="45">
        <f t="shared" si="91"/>
        <v>4.61466758</v>
      </c>
      <c r="R33" s="42">
        <f t="shared" si="11"/>
        <v>58.21140942</v>
      </c>
      <c r="S33" s="43">
        <f t="shared" si="12"/>
        <v>41.78859058</v>
      </c>
      <c r="T33" s="44" t="str">
        <f t="shared" si="92"/>
        <v>D+</v>
      </c>
      <c r="U33" s="45">
        <f t="shared" si="93"/>
        <v>7.941681412</v>
      </c>
      <c r="V33" s="42">
        <f t="shared" si="13"/>
        <v>59.96678531</v>
      </c>
      <c r="W33" s="43">
        <f t="shared" si="14"/>
        <v>40.03321469</v>
      </c>
      <c r="X33" s="44" t="str">
        <f t="shared" si="94"/>
        <v>D+</v>
      </c>
      <c r="Y33" s="45">
        <f t="shared" si="95"/>
        <v>5.231521986</v>
      </c>
      <c r="Z33" s="42">
        <f t="shared" si="15"/>
        <v>51.42031835</v>
      </c>
      <c r="AA33" s="43">
        <f t="shared" si="16"/>
        <v>48.57968165</v>
      </c>
      <c r="AB33" s="44" t="str">
        <f t="shared" si="96"/>
        <v>R+</v>
      </c>
      <c r="AC33" s="45">
        <f t="shared" si="97"/>
        <v>2.03460071</v>
      </c>
      <c r="AD33" s="42">
        <f t="shared" si="17"/>
        <v>43.09884239</v>
      </c>
      <c r="AE33" s="43">
        <f t="shared" si="18"/>
        <v>56.90115761</v>
      </c>
      <c r="AF33" s="44" t="str">
        <f t="shared" si="98"/>
        <v>R+</v>
      </c>
      <c r="AG33" s="45">
        <f t="shared" si="99"/>
        <v>2.999598943</v>
      </c>
      <c r="AH33" s="42">
        <f t="shared" si="19"/>
        <v>39.47860892</v>
      </c>
      <c r="AI33" s="43">
        <f t="shared" si="20"/>
        <v>60.52139108</v>
      </c>
      <c r="AJ33" s="44" t="str">
        <f t="shared" si="100"/>
        <v>R+</v>
      </c>
      <c r="AK33" s="45">
        <f t="shared" si="101"/>
        <v>1.351771338</v>
      </c>
      <c r="AL33" s="42">
        <f t="shared" si="21"/>
        <v>42.59085549</v>
      </c>
      <c r="AM33" s="43">
        <f t="shared" si="22"/>
        <v>57.40914451</v>
      </c>
      <c r="AN33" s="44" t="str">
        <f t="shared" si="102"/>
        <v>R+</v>
      </c>
      <c r="AO33" s="45">
        <f t="shared" si="103"/>
        <v>2.103803073</v>
      </c>
      <c r="AP33" s="42">
        <f t="shared" si="23"/>
        <v>48.89933153</v>
      </c>
      <c r="AQ33" s="43">
        <f t="shared" si="24"/>
        <v>51.10066847</v>
      </c>
      <c r="AR33" s="44" t="str">
        <f t="shared" si="104"/>
        <v>R+</v>
      </c>
      <c r="AS33" s="45">
        <f t="shared" si="105"/>
        <v>2.152954146</v>
      </c>
      <c r="AT33" s="42">
        <f t="shared" si="25"/>
        <v>37.39207311</v>
      </c>
      <c r="AU33" s="43">
        <f t="shared" si="26"/>
        <v>62.60792689</v>
      </c>
      <c r="AV33" s="44" t="str">
        <f t="shared" si="106"/>
        <v>R+</v>
      </c>
      <c r="AW33" s="45">
        <f t="shared" si="107"/>
        <v>0.8218169981</v>
      </c>
      <c r="AX33" s="42">
        <f t="shared" si="27"/>
        <v>65.96015418</v>
      </c>
      <c r="AY33" s="43">
        <f t="shared" si="28"/>
        <v>34.03984582</v>
      </c>
      <c r="AZ33" s="44" t="str">
        <f t="shared" si="108"/>
        <v>D+</v>
      </c>
      <c r="BA33" s="45">
        <f t="shared" si="109"/>
        <v>4.498835717</v>
      </c>
      <c r="BB33" s="42">
        <f t="shared" si="29"/>
        <v>50.40183881</v>
      </c>
      <c r="BC33" s="43">
        <f t="shared" si="30"/>
        <v>49.59816119</v>
      </c>
      <c r="BD33" s="44" t="str">
        <f t="shared" si="110"/>
        <v>D+</v>
      </c>
      <c r="BE33" s="45">
        <f t="shared" si="111"/>
        <v>0.2344973662</v>
      </c>
      <c r="BF33" s="42">
        <f t="shared" si="327"/>
        <v>34.60482102</v>
      </c>
      <c r="BG33" s="43">
        <f t="shared" si="328"/>
        <v>65.39517898</v>
      </c>
      <c r="BH33" s="44" t="str">
        <f t="shared" si="329"/>
        <v>R+</v>
      </c>
      <c r="BI33" s="45">
        <f t="shared" si="330"/>
        <v>7.643527579</v>
      </c>
      <c r="BJ33" s="42">
        <f t="shared" si="331"/>
        <v>42.49720249</v>
      </c>
      <c r="BK33" s="43">
        <f t="shared" si="332"/>
        <v>57.50279751</v>
      </c>
      <c r="BL33" s="44" t="str">
        <f t="shared" si="333"/>
        <v>R+</v>
      </c>
      <c r="BM33" s="45">
        <f t="shared" si="334"/>
        <v>2.050908576</v>
      </c>
      <c r="BN33" s="42">
        <f t="shared" si="335"/>
        <v>50.68076333</v>
      </c>
      <c r="BO33" s="43">
        <f t="shared" si="336"/>
        <v>49.31923667</v>
      </c>
      <c r="BP33" s="44" t="str">
        <f t="shared" si="337"/>
        <v>R+</v>
      </c>
      <c r="BQ33" s="45">
        <f t="shared" si="338"/>
        <v>3.093038085</v>
      </c>
      <c r="BR33" s="42">
        <f t="shared" si="339"/>
        <v>51.81760225</v>
      </c>
      <c r="BS33" s="43">
        <f t="shared" si="340"/>
        <v>48.18239775</v>
      </c>
      <c r="BT33" s="44" t="str">
        <f t="shared" si="341"/>
        <v>R+</v>
      </c>
      <c r="BU33" s="45">
        <f t="shared" si="342"/>
        <v>3.182223372</v>
      </c>
      <c r="BV33" s="42">
        <f t="shared" si="343"/>
        <v>60.0746492</v>
      </c>
      <c r="BW33" s="43">
        <f t="shared" si="344"/>
        <v>39.9253508</v>
      </c>
      <c r="BX33" s="44" t="str">
        <f t="shared" si="345"/>
        <v>R+</v>
      </c>
      <c r="BY33" s="45">
        <f t="shared" si="346"/>
        <v>2.384404098</v>
      </c>
      <c r="BZ33" s="42">
        <f t="shared" si="347"/>
        <v>50.97787165</v>
      </c>
      <c r="CA33" s="43">
        <f t="shared" si="348"/>
        <v>49.02212835</v>
      </c>
      <c r="CB33" s="44" t="str">
        <f t="shared" si="349"/>
        <v>R+</v>
      </c>
      <c r="CC33" s="45">
        <f t="shared" si="350"/>
        <v>8.171200178</v>
      </c>
      <c r="CD33" s="42">
        <f t="shared" si="351"/>
        <v>39.96695119</v>
      </c>
      <c r="CE33" s="43">
        <f t="shared" si="352"/>
        <v>60.03304881</v>
      </c>
      <c r="CF33" s="44" t="str">
        <f t="shared" si="353"/>
        <v>R+</v>
      </c>
      <c r="CG33" s="45">
        <f t="shared" si="354"/>
        <v>1.235109028</v>
      </c>
      <c r="CH33" s="42">
        <f t="shared" si="355"/>
        <v>29.58069063</v>
      </c>
      <c r="CI33" s="43">
        <f t="shared" si="356"/>
        <v>70.41930937</v>
      </c>
      <c r="CJ33" s="44" t="str">
        <f t="shared" si="357"/>
        <v>R+</v>
      </c>
      <c r="CK33" s="45">
        <f t="shared" si="358"/>
        <v>6.537692475</v>
      </c>
      <c r="CL33" s="42">
        <f t="shared" si="359"/>
        <v>43.96208333</v>
      </c>
      <c r="CM33" s="43">
        <f t="shared" si="360"/>
        <v>56.03791667</v>
      </c>
      <c r="CN33" s="44" t="str">
        <f t="shared" si="361"/>
        <v>R+</v>
      </c>
      <c r="CO33" s="45">
        <f t="shared" si="362"/>
        <v>7.681419381</v>
      </c>
      <c r="CP33" s="42">
        <f t="shared" si="363"/>
        <v>40.7578938</v>
      </c>
      <c r="CQ33" s="43">
        <f t="shared" si="364"/>
        <v>59.2421062</v>
      </c>
      <c r="CR33" s="44" t="str">
        <f t="shared" si="365"/>
        <v>R+</v>
      </c>
      <c r="CS33" s="45">
        <f t="shared" si="366"/>
        <v>4.736790286</v>
      </c>
      <c r="CT33" s="42">
        <f t="shared" si="367"/>
        <v>40.16449857</v>
      </c>
      <c r="CU33" s="43">
        <f t="shared" si="368"/>
        <v>59.83550143</v>
      </c>
      <c r="CV33" s="44" t="str">
        <f t="shared" si="369"/>
        <v>D+</v>
      </c>
      <c r="CW33" s="45">
        <f t="shared" si="370"/>
        <v>0.1794013163</v>
      </c>
      <c r="CX33" s="42">
        <f t="shared" si="371"/>
        <v>42.63948359</v>
      </c>
      <c r="CY33" s="43">
        <f t="shared" si="372"/>
        <v>57.36051641</v>
      </c>
      <c r="CZ33" s="44" t="str">
        <f t="shared" si="373"/>
        <v>R+</v>
      </c>
      <c r="DA33" s="45">
        <f t="shared" si="374"/>
        <v>4.206307332</v>
      </c>
      <c r="DB33" s="42">
        <f t="shared" si="375"/>
        <v>37.63617938</v>
      </c>
      <c r="DC33" s="43">
        <f t="shared" si="376"/>
        <v>62.36382062</v>
      </c>
      <c r="DD33" s="44" t="str">
        <f t="shared" si="377"/>
        <v>R+</v>
      </c>
      <c r="DE33" s="45">
        <f t="shared" si="378"/>
        <v>10.15676848</v>
      </c>
      <c r="DF33" s="42">
        <f t="shared" si="495"/>
        <v>51.20797112</v>
      </c>
      <c r="DG33" s="43">
        <f t="shared" si="496"/>
        <v>48.79202888</v>
      </c>
      <c r="DH33" s="44" t="str">
        <f t="shared" si="497"/>
        <v>D+</v>
      </c>
      <c r="DI33" s="45">
        <f t="shared" si="498"/>
        <v>0.777577041</v>
      </c>
      <c r="DJ33" s="42">
        <f t="shared" si="499"/>
        <v>50.86730511</v>
      </c>
      <c r="DK33" s="43">
        <f t="shared" si="500"/>
        <v>49.13269489</v>
      </c>
      <c r="DL33" s="44" t="str">
        <f t="shared" si="501"/>
        <v>D+</v>
      </c>
      <c r="DM33" s="45">
        <f t="shared" si="502"/>
        <v>0.5726744054</v>
      </c>
      <c r="DN33" s="42">
        <f t="shared" si="503"/>
        <v>50.41337611</v>
      </c>
      <c r="DO33" s="43">
        <f t="shared" si="504"/>
        <v>49.58662389</v>
      </c>
      <c r="DP33" s="44" t="str">
        <f t="shared" si="505"/>
        <v>D+</v>
      </c>
      <c r="DQ33" s="45">
        <f t="shared" si="506"/>
        <v>0.4643448882</v>
      </c>
      <c r="DR33" s="42">
        <f t="shared" si="507"/>
        <v>52.83512318</v>
      </c>
      <c r="DS33" s="43">
        <f t="shared" si="508"/>
        <v>47.16487682</v>
      </c>
      <c r="DT33" s="44" t="str">
        <f t="shared" si="509"/>
        <v>D+</v>
      </c>
      <c r="DU33" s="45">
        <f t="shared" si="510"/>
        <v>1.316871055</v>
      </c>
      <c r="DV33" s="42">
        <f t="shared" si="511"/>
        <v>45.47920434</v>
      </c>
      <c r="DW33" s="43">
        <f t="shared" si="512"/>
        <v>54.52079566</v>
      </c>
      <c r="DX33" s="44" t="str">
        <f t="shared" si="513"/>
        <v>D+</v>
      </c>
      <c r="DY33" s="45">
        <f t="shared" si="514"/>
        <v>1.416938017</v>
      </c>
      <c r="DZ33" s="42">
        <f t="shared" si="515"/>
        <v>50.87965574</v>
      </c>
      <c r="EA33" s="43">
        <f t="shared" si="516"/>
        <v>49.12034426</v>
      </c>
      <c r="EB33" s="44" t="str">
        <f t="shared" si="517"/>
        <v>D+</v>
      </c>
      <c r="EC33" s="45">
        <f t="shared" si="518"/>
        <v>3.542789152</v>
      </c>
      <c r="ED33" s="42">
        <f t="shared" si="519"/>
        <v>52.83540587</v>
      </c>
      <c r="EE33" s="43">
        <f t="shared" si="520"/>
        <v>47.16459413</v>
      </c>
      <c r="EF33" s="44" t="str">
        <f t="shared" si="521"/>
        <v>D+</v>
      </c>
      <c r="EG33" s="45">
        <f t="shared" si="522"/>
        <v>7.876918798</v>
      </c>
      <c r="EH33" s="42">
        <f t="shared" si="523"/>
        <v>53.46906265</v>
      </c>
      <c r="EI33" s="43">
        <f t="shared" si="524"/>
        <v>46.53093735</v>
      </c>
      <c r="EJ33" s="44" t="str">
        <f t="shared" si="525"/>
        <v>W+</v>
      </c>
      <c r="EK33" s="45">
        <f t="shared" si="526"/>
        <v>0.1990275332</v>
      </c>
      <c r="EL33" s="42">
        <f t="shared" si="527"/>
        <v>47.97571377</v>
      </c>
      <c r="EM33" s="43">
        <f t="shared" si="528"/>
        <v>52.02428623</v>
      </c>
      <c r="EN33" s="50" t="str">
        <f t="shared" si="529"/>
        <v>D+</v>
      </c>
      <c r="EO33" s="45">
        <f t="shared" si="530"/>
        <v>0.6451678172</v>
      </c>
      <c r="EP33" s="42">
        <f t="shared" si="531"/>
        <v>49.4572171</v>
      </c>
      <c r="EQ33" s="43">
        <f t="shared" si="532"/>
        <v>50.5427829</v>
      </c>
      <c r="ER33" s="44" t="str">
        <f t="shared" si="533"/>
        <v>W+</v>
      </c>
      <c r="ES33" s="45">
        <f t="shared" si="534"/>
        <v>1.289318432</v>
      </c>
      <c r="ET33" s="42">
        <f t="shared" si="535"/>
        <v>48.20066786</v>
      </c>
      <c r="EU33" s="43">
        <f t="shared" si="536"/>
        <v>51.79933214</v>
      </c>
      <c r="EV33" s="50" t="str">
        <f t="shared" si="537"/>
        <v>D+</v>
      </c>
      <c r="EW33" s="45">
        <f t="shared" si="538"/>
        <v>1.234434303</v>
      </c>
      <c r="EX33" s="42">
        <f t="shared" si="539"/>
        <v>49.47321618</v>
      </c>
      <c r="EY33" s="43">
        <f t="shared" si="540"/>
        <v>50.52678382</v>
      </c>
      <c r="EZ33" s="44" t="str">
        <f t="shared" si="541"/>
        <v>W+</v>
      </c>
      <c r="FA33" s="45">
        <f t="shared" si="542"/>
        <v>1.395690704</v>
      </c>
      <c r="FB33" s="42">
        <f t="shared" si="543"/>
        <v>50.38061406</v>
      </c>
      <c r="FC33" s="43">
        <f t="shared" si="544"/>
        <v>49.61938594</v>
      </c>
      <c r="FD33" s="43">
        <f>100*LV33/LS33</f>
        <v>0.9895965491</v>
      </c>
      <c r="FE33" s="44" t="str">
        <f t="shared" si="545"/>
        <v>R+</v>
      </c>
      <c r="FF33" s="45">
        <f t="shared" si="546"/>
        <v>9.333009352</v>
      </c>
      <c r="FG33" s="42">
        <f t="shared" si="547"/>
        <v>47.86664326</v>
      </c>
      <c r="FH33" s="43">
        <f t="shared" si="548"/>
        <v>52.13335674</v>
      </c>
      <c r="FI33" s="44" t="str">
        <f t="shared" si="549"/>
        <v>R+</v>
      </c>
      <c r="FJ33" s="45">
        <f t="shared" si="550"/>
        <v>8.284750951</v>
      </c>
      <c r="FK33" s="14"/>
      <c r="FL33" s="31">
        <f t="shared" si="112"/>
        <v>3750211</v>
      </c>
      <c r="FM33" s="71">
        <v>2148278.0</v>
      </c>
      <c r="FN33" s="72">
        <v>1601933.0</v>
      </c>
      <c r="FO33" s="31">
        <f t="shared" si="113"/>
        <v>3605359</v>
      </c>
      <c r="FP33" s="34">
        <v>2126610.0</v>
      </c>
      <c r="FQ33" s="73">
        <v>1478749.0</v>
      </c>
      <c r="FR33" s="31">
        <f t="shared" si="114"/>
        <v>3828629</v>
      </c>
      <c r="FS33" s="34">
        <v>2215422.0</v>
      </c>
      <c r="FT33" s="73">
        <v>1613207.0</v>
      </c>
      <c r="FU33" s="31">
        <f t="shared" si="115"/>
        <v>3581433</v>
      </c>
      <c r="FV33" s="34">
        <v>1911430.0</v>
      </c>
      <c r="FW33" s="73">
        <v>1670003.0</v>
      </c>
      <c r="FX33" s="31">
        <f t="shared" si="116"/>
        <v>3073023</v>
      </c>
      <c r="FY33" s="34">
        <v>1788850.0</v>
      </c>
      <c r="FZ33" s="34">
        <v>1284173.0</v>
      </c>
      <c r="GA33" s="73">
        <v>94554.0</v>
      </c>
      <c r="GB33" s="31">
        <f t="shared" si="117"/>
        <v>2755407</v>
      </c>
      <c r="GC33" s="34">
        <v>1652329.0</v>
      </c>
      <c r="GD33" s="34">
        <v>1103078.0</v>
      </c>
      <c r="GE33" s="73">
        <v>262134.0</v>
      </c>
      <c r="GF33" s="31">
        <f t="shared" si="118"/>
        <v>2793071</v>
      </c>
      <c r="GG33" s="34">
        <v>1436206.0</v>
      </c>
      <c r="GH33" s="34">
        <v>1356865.0</v>
      </c>
      <c r="GI33" s="73">
        <v>521829.0</v>
      </c>
      <c r="GJ33" s="31">
        <f t="shared" si="119"/>
        <v>3063544</v>
      </c>
      <c r="GK33" s="34">
        <v>1320352.0</v>
      </c>
      <c r="GL33" s="73">
        <v>1743192.0</v>
      </c>
      <c r="GM33" s="31">
        <f t="shared" si="120"/>
        <v>3194953</v>
      </c>
      <c r="GN33" s="34">
        <v>1261323.0</v>
      </c>
      <c r="GO33" s="73">
        <v>1933630.0</v>
      </c>
      <c r="GP33" s="31">
        <f t="shared" si="121"/>
        <v>2693921</v>
      </c>
      <c r="GQ33" s="34">
        <v>1147364.0</v>
      </c>
      <c r="GR33" s="34">
        <v>1546557.0</v>
      </c>
      <c r="GS33" s="73">
        <v>234632.0</v>
      </c>
      <c r="GT33" s="31">
        <f t="shared" si="122"/>
        <v>2954341</v>
      </c>
      <c r="GU33" s="34">
        <v>1444653.0</v>
      </c>
      <c r="GV33" s="73">
        <v>1509688.0</v>
      </c>
      <c r="GW33" s="31">
        <f t="shared" si="123"/>
        <v>2947713</v>
      </c>
      <c r="GX33" s="34">
        <v>1102211.0</v>
      </c>
      <c r="GY33" s="73">
        <v>1845502.0</v>
      </c>
      <c r="GZ33" s="31">
        <f t="shared" si="124"/>
        <v>2589673</v>
      </c>
      <c r="HA33" s="34">
        <v>1264206.0</v>
      </c>
      <c r="HB33" s="34">
        <v>1325467.0</v>
      </c>
      <c r="HC33" s="73">
        <v>262187.0</v>
      </c>
      <c r="HD33" s="31">
        <f t="shared" si="125"/>
        <v>2831514</v>
      </c>
      <c r="HE33" s="34">
        <v>1867671.0</v>
      </c>
      <c r="HF33" s="73">
        <v>963843.0</v>
      </c>
      <c r="HG33" s="31">
        <f t="shared" si="126"/>
        <v>2748739</v>
      </c>
      <c r="HH33" s="34">
        <v>1385415.0</v>
      </c>
      <c r="HI33" s="34">
        <v>1363324.0</v>
      </c>
      <c r="HJ33" s="74">
        <v>24372.0</v>
      </c>
      <c r="HK33" s="31">
        <f t="shared" si="127"/>
        <v>2457279</v>
      </c>
      <c r="HL33" s="34">
        <v>850337.0</v>
      </c>
      <c r="HM33" s="34">
        <v>1606942.0</v>
      </c>
      <c r="HN33" s="74">
        <v>27033.0</v>
      </c>
      <c r="HO33" s="31">
        <f t="shared" si="128"/>
        <v>2390515</v>
      </c>
      <c r="HP33" s="34">
        <v>1015902.0</v>
      </c>
      <c r="HQ33" s="73">
        <v>1374613.0</v>
      </c>
      <c r="HR33" s="31">
        <f t="shared" si="494"/>
        <v>1876579</v>
      </c>
      <c r="HS33" s="34">
        <v>895455.0</v>
      </c>
      <c r="HT33" s="34">
        <v>981124.0</v>
      </c>
      <c r="HU33" s="34">
        <v>0.0</v>
      </c>
      <c r="HV33" s="73">
        <v>42683.0</v>
      </c>
      <c r="HW33" s="31">
        <f t="shared" si="129"/>
        <v>1949209</v>
      </c>
      <c r="HX33" s="34">
        <v>987874.0</v>
      </c>
      <c r="HY33" s="73">
        <v>961335.0</v>
      </c>
      <c r="HZ33" s="31">
        <f t="shared" si="130"/>
        <v>1962283</v>
      </c>
      <c r="IA33" s="34">
        <v>1016808.0</v>
      </c>
      <c r="IB33" s="73">
        <v>945475.0</v>
      </c>
      <c r="IC33" s="31">
        <f t="shared" si="131"/>
        <v>1804172</v>
      </c>
      <c r="ID33" s="34">
        <v>1083850.0</v>
      </c>
      <c r="IE33" s="73">
        <v>720322.0</v>
      </c>
      <c r="IF33" s="31">
        <f t="shared" si="132"/>
        <v>1582314</v>
      </c>
      <c r="IG33" s="34">
        <v>806630.0</v>
      </c>
      <c r="IH33" s="34">
        <v>775684.0</v>
      </c>
      <c r="II33" s="73">
        <v>42998.0</v>
      </c>
      <c r="IJ33" s="31">
        <f t="shared" si="133"/>
        <v>1542567</v>
      </c>
      <c r="IK33" s="34">
        <v>616517.0</v>
      </c>
      <c r="IL33" s="73">
        <v>926050.0</v>
      </c>
      <c r="IM33" s="31">
        <f t="shared" si="134"/>
        <v>972905</v>
      </c>
      <c r="IN33" s="34">
        <v>297743.0</v>
      </c>
      <c r="IO33" s="34">
        <v>675162.0</v>
      </c>
      <c r="IP33" s="73">
        <v>108901.0</v>
      </c>
      <c r="IQ33" s="31">
        <f t="shared" si="135"/>
        <v>868428</v>
      </c>
      <c r="IR33" s="34">
        <v>256887.0</v>
      </c>
      <c r="IS33" s="34">
        <v>611541.0</v>
      </c>
      <c r="IT33" s="73">
        <v>27141.0</v>
      </c>
      <c r="IU33" s="31">
        <f t="shared" si="136"/>
        <v>480000</v>
      </c>
      <c r="IV33" s="34">
        <v>211018.0</v>
      </c>
      <c r="IW33" s="34">
        <v>268982.0</v>
      </c>
      <c r="IX33" s="73">
        <v>10405.0</v>
      </c>
      <c r="IY33" s="31">
        <f t="shared" si="137"/>
        <v>267124</v>
      </c>
      <c r="IZ33" s="34">
        <v>178289.0</v>
      </c>
      <c r="JA33" s="34">
        <v>88835.0</v>
      </c>
      <c r="JB33" s="34">
        <v>145410.0</v>
      </c>
      <c r="JC33" s="73">
        <v>15948.0</v>
      </c>
      <c r="JD33" s="31">
        <f t="shared" si="138"/>
        <v>447820</v>
      </c>
      <c r="JE33" s="34">
        <v>182522.0</v>
      </c>
      <c r="JF33" s="34">
        <v>265298.0</v>
      </c>
      <c r="JG33" s="73">
        <v>10249.0</v>
      </c>
      <c r="JH33" s="31">
        <f t="shared" si="139"/>
        <v>409730</v>
      </c>
      <c r="JI33" s="34">
        <v>164566.0</v>
      </c>
      <c r="JJ33" s="34">
        <v>245164.0</v>
      </c>
      <c r="JK33" s="73">
        <v>9587.0</v>
      </c>
      <c r="JL33" s="31">
        <f t="shared" si="140"/>
        <v>386515</v>
      </c>
      <c r="JM33" s="34">
        <v>164808.0</v>
      </c>
      <c r="JN33" s="73">
        <v>221707.0</v>
      </c>
      <c r="JO33" s="31">
        <f t="shared" si="141"/>
        <v>355230</v>
      </c>
      <c r="JP33" s="34">
        <v>133695.0</v>
      </c>
      <c r="JQ33" s="73">
        <v>221535.0</v>
      </c>
      <c r="JR33" s="31">
        <f t="shared" si="142"/>
        <v>327167</v>
      </c>
      <c r="JS33" s="34">
        <v>171066.0</v>
      </c>
      <c r="JT33" s="34">
        <v>156101.0</v>
      </c>
      <c r="JU33" s="73">
        <v>985.0</v>
      </c>
      <c r="JV33" s="31">
        <f t="shared" si="143"/>
        <v>295868</v>
      </c>
      <c r="JW33" s="34">
        <v>151508.0</v>
      </c>
      <c r="JX33" s="73">
        <v>144360.0</v>
      </c>
      <c r="JY33" s="31">
        <f t="shared" si="144"/>
        <v>251238</v>
      </c>
      <c r="JZ33" s="34">
        <v>127798.0</v>
      </c>
      <c r="KA33" s="73">
        <v>123440.0</v>
      </c>
      <c r="KB33" s="31">
        <f t="shared" si="145"/>
        <v>243120</v>
      </c>
      <c r="KC33" s="34">
        <v>122565.0</v>
      </c>
      <c r="KD33" s="34">
        <v>120555.0</v>
      </c>
      <c r="KE33" s="73">
        <v>2617.0</v>
      </c>
      <c r="KF33" s="31">
        <f t="shared" si="146"/>
        <v>219479</v>
      </c>
      <c r="KG33" s="34">
        <v>115962.0</v>
      </c>
      <c r="KH33" s="73">
        <v>103517.0</v>
      </c>
      <c r="KI33" s="31">
        <f t="shared" si="147"/>
        <v>168112</v>
      </c>
      <c r="KJ33" s="34">
        <v>76456.0</v>
      </c>
      <c r="KK33" s="73">
        <v>91656.0</v>
      </c>
      <c r="KL33" s="31">
        <f t="shared" si="148"/>
        <v>163132</v>
      </c>
      <c r="KM33" s="34">
        <v>83001.0</v>
      </c>
      <c r="KN33" s="73">
        <v>80131.0</v>
      </c>
      <c r="KO33" s="31">
        <f t="shared" si="149"/>
        <v>128747</v>
      </c>
      <c r="KP33" s="34">
        <v>68024.0</v>
      </c>
      <c r="KQ33" s="73">
        <v>60723.0</v>
      </c>
      <c r="KR33" s="31">
        <f t="shared" si="150"/>
        <v>121215</v>
      </c>
      <c r="KS33" s="34">
        <v>62869.0</v>
      </c>
      <c r="KT33" s="34">
        <v>58346.0</v>
      </c>
      <c r="KU33" s="34">
        <v>0.0</v>
      </c>
      <c r="KV33" s="73">
        <v>0.0</v>
      </c>
      <c r="KW33" s="31">
        <f t="shared" si="151"/>
        <v>75281</v>
      </c>
      <c r="KX33" s="34">
        <v>46943.0</v>
      </c>
      <c r="KY33" s="34">
        <v>28338.0</v>
      </c>
      <c r="KZ33" s="73">
        <v>24115.0</v>
      </c>
      <c r="LA33" s="31">
        <f t="shared" si="152"/>
        <v>82861</v>
      </c>
      <c r="LB33" s="34">
        <v>44305.0</v>
      </c>
      <c r="LC33" s="34">
        <v>38556.0</v>
      </c>
      <c r="LD33" s="73">
        <v>359.0</v>
      </c>
      <c r="LE33" s="31">
        <f t="shared" si="153"/>
        <v>76916</v>
      </c>
      <c r="LF33" s="34">
        <v>36901.0</v>
      </c>
      <c r="LG33" s="34">
        <v>40015.0</v>
      </c>
      <c r="LH33" s="73">
        <v>819.0</v>
      </c>
      <c r="LI33" s="31">
        <f t="shared" si="154"/>
        <v>75813</v>
      </c>
      <c r="LJ33" s="34">
        <v>37495.0</v>
      </c>
      <c r="LK33" s="34">
        <v>38318.0</v>
      </c>
      <c r="LL33" s="73">
        <v>131.0</v>
      </c>
      <c r="LM33" s="31">
        <f t="shared" si="155"/>
        <v>64385</v>
      </c>
      <c r="LN33" s="34">
        <v>31034.0</v>
      </c>
      <c r="LO33" s="73">
        <v>33351.0</v>
      </c>
      <c r="LP33" s="31">
        <f t="shared" si="83"/>
        <v>51729</v>
      </c>
      <c r="LQ33" s="34">
        <v>25592.0</v>
      </c>
      <c r="LR33" s="34">
        <v>26137.0</v>
      </c>
      <c r="LS33" s="31">
        <f t="shared" si="156"/>
        <v>47292</v>
      </c>
      <c r="LT33" s="34">
        <v>23826.0</v>
      </c>
      <c r="LU33" s="34">
        <v>23466.0</v>
      </c>
      <c r="LV33" s="34">
        <v>468.0</v>
      </c>
      <c r="LW33" s="31">
        <f t="shared" si="157"/>
        <v>45562</v>
      </c>
      <c r="LX33" s="34">
        <v>21809.0</v>
      </c>
      <c r="LY33" s="73">
        <v>23753.0</v>
      </c>
      <c r="LZ33" s="14"/>
      <c r="MA33" s="40">
        <f t="shared" si="158"/>
        <v>6.170969383</v>
      </c>
      <c r="MB33" s="40">
        <f t="shared" si="159"/>
        <v>7.020175411</v>
      </c>
      <c r="MC33" s="40">
        <f t="shared" si="160"/>
        <v>4.176285581</v>
      </c>
      <c r="MD33" s="40">
        <f t="shared" si="161"/>
        <v>4.61466758</v>
      </c>
      <c r="ME33" s="40">
        <f t="shared" si="162"/>
        <v>7.941681412</v>
      </c>
      <c r="MF33" s="40">
        <f t="shared" si="163"/>
        <v>5.231521986</v>
      </c>
      <c r="MG33" s="40">
        <f t="shared" si="164"/>
        <v>-2.03460071</v>
      </c>
      <c r="MH33" s="40">
        <f t="shared" si="165"/>
        <v>-2.999598943</v>
      </c>
      <c r="MI33" s="40">
        <f t="shared" si="166"/>
        <v>-1.351771338</v>
      </c>
      <c r="MJ33" s="40">
        <f t="shared" si="167"/>
        <v>-2.103803073</v>
      </c>
      <c r="MK33" s="40">
        <f t="shared" si="168"/>
        <v>-2.152954146</v>
      </c>
      <c r="ML33" s="40">
        <f t="shared" si="169"/>
        <v>-0.8218169981</v>
      </c>
      <c r="MM33" s="40">
        <f t="shared" si="170"/>
        <v>-0.7768477647</v>
      </c>
      <c r="MN33" s="40">
        <f t="shared" si="171"/>
        <v>4.498835717</v>
      </c>
      <c r="MO33" s="40">
        <f t="shared" si="172"/>
        <v>0.2344973662</v>
      </c>
      <c r="MP33" s="40">
        <f t="shared" si="173"/>
        <v>-7.643527579</v>
      </c>
      <c r="MQ33" s="40">
        <f t="shared" si="174"/>
        <v>-2.050908576</v>
      </c>
      <c r="MR33" s="40">
        <f t="shared" si="175"/>
        <v>-4.652115201</v>
      </c>
      <c r="MS33" s="40">
        <f t="shared" si="176"/>
        <v>-3.093038085</v>
      </c>
      <c r="MT33" s="40">
        <f t="shared" si="177"/>
        <v>-3.182223372</v>
      </c>
      <c r="MU33" s="40">
        <f t="shared" si="178"/>
        <v>-2.384404098</v>
      </c>
      <c r="MV33" s="40">
        <f t="shared" si="179"/>
        <v>-8.171200178</v>
      </c>
      <c r="MW33" s="40">
        <f t="shared" si="180"/>
        <v>-1.235109028</v>
      </c>
      <c r="MX33" s="40">
        <f t="shared" si="181"/>
        <v>-4.181374397</v>
      </c>
      <c r="MY33" s="40">
        <f t="shared" si="182"/>
        <v>-6.537692475</v>
      </c>
      <c r="MZ33" s="40">
        <f t="shared" si="183"/>
        <v>-7.681419381</v>
      </c>
      <c r="NA33" s="40">
        <f t="shared" si="184"/>
        <v>2.399789389</v>
      </c>
      <c r="NB33" s="40">
        <f t="shared" si="185"/>
        <v>-4.736790286</v>
      </c>
      <c r="NC33" s="40">
        <f t="shared" si="186"/>
        <v>0.1794013163</v>
      </c>
      <c r="ND33" s="40">
        <f t="shared" si="187"/>
        <v>-4.206307332</v>
      </c>
      <c r="NE33" s="40">
        <f t="shared" si="188"/>
        <v>-10.15676848</v>
      </c>
      <c r="NF33" s="40">
        <f t="shared" si="189"/>
        <v>0.597392217</v>
      </c>
      <c r="NG33" s="40">
        <f t="shared" si="190"/>
        <v>0.777577041</v>
      </c>
      <c r="NH33" s="40">
        <f t="shared" si="191"/>
        <v>0.5726744054</v>
      </c>
      <c r="NI33" s="40">
        <f t="shared" si="192"/>
        <v>0.4643448882</v>
      </c>
      <c r="NJ33" s="40">
        <f t="shared" si="193"/>
        <v>1.316871055</v>
      </c>
      <c r="NK33" s="40">
        <f t="shared" si="194"/>
        <v>1.416938017</v>
      </c>
      <c r="NL33" s="40">
        <f t="shared" si="195"/>
        <v>3.542789152</v>
      </c>
      <c r="NM33" s="40">
        <f t="shared" si="196"/>
        <v>7.876918798</v>
      </c>
      <c r="NN33" s="40">
        <f t="shared" si="197"/>
        <v>9.185925177</v>
      </c>
      <c r="NO33" s="40">
        <f t="shared" si="198"/>
        <v>4.572056195</v>
      </c>
      <c r="NP33" s="40">
        <f t="shared" si="199"/>
        <v>-0.1990275332</v>
      </c>
      <c r="NQ33" s="40">
        <f t="shared" si="200"/>
        <v>0.6451678172</v>
      </c>
      <c r="NR33" s="40">
        <f t="shared" si="201"/>
        <v>-1.289318432</v>
      </c>
      <c r="NS33" s="40">
        <f t="shared" si="202"/>
        <v>1.234434303</v>
      </c>
      <c r="NT33" s="40">
        <f t="shared" si="203"/>
        <v>-1.395690704</v>
      </c>
      <c r="NU33" s="40">
        <f t="shared" si="204"/>
        <v>-9.333009352</v>
      </c>
      <c r="NV33" s="40">
        <f t="shared" si="205"/>
        <v>-8.284750951</v>
      </c>
    </row>
    <row r="34">
      <c r="A34" s="57" t="s">
        <v>188</v>
      </c>
      <c r="B34" s="42">
        <f t="shared" si="3"/>
        <v>54.65079493</v>
      </c>
      <c r="C34" s="43">
        <f t="shared" si="4"/>
        <v>45.34920507</v>
      </c>
      <c r="D34" s="44" t="str">
        <f t="shared" si="84"/>
        <v>D+</v>
      </c>
      <c r="E34" s="45">
        <f t="shared" si="85"/>
        <v>3.537574175</v>
      </c>
      <c r="F34" s="42">
        <f t="shared" si="5"/>
        <v>55.29520465</v>
      </c>
      <c r="G34" s="43">
        <f t="shared" si="6"/>
        <v>44.70479535</v>
      </c>
      <c r="H34" s="44" t="str">
        <f t="shared" si="86"/>
        <v>D+</v>
      </c>
      <c r="I34" s="45">
        <f t="shared" si="87"/>
        <v>3.33068533</v>
      </c>
      <c r="J34" s="42">
        <f t="shared" si="7"/>
        <v>57.66490002</v>
      </c>
      <c r="K34" s="43">
        <f t="shared" si="8"/>
        <v>42.33509998</v>
      </c>
      <c r="L34" s="44" t="str">
        <f t="shared" si="88"/>
        <v>D+</v>
      </c>
      <c r="M34" s="45">
        <f t="shared" si="89"/>
        <v>3.976555728</v>
      </c>
      <c r="N34" s="42">
        <f t="shared" si="9"/>
        <v>49.59966411</v>
      </c>
      <c r="O34" s="43">
        <f t="shared" si="10"/>
        <v>50.40033589</v>
      </c>
      <c r="P34" s="44" t="str">
        <f t="shared" si="90"/>
        <v>D+</v>
      </c>
      <c r="Q34" s="45">
        <f t="shared" si="91"/>
        <v>0.843795375</v>
      </c>
      <c r="R34" s="42">
        <f t="shared" si="11"/>
        <v>50.03192603</v>
      </c>
      <c r="S34" s="43">
        <f t="shared" si="12"/>
        <v>49.96807397</v>
      </c>
      <c r="T34" s="44" t="str">
        <f t="shared" si="92"/>
        <v>R+</v>
      </c>
      <c r="U34" s="45">
        <f t="shared" si="93"/>
        <v>0.2378019757</v>
      </c>
      <c r="V34" s="42">
        <f t="shared" si="13"/>
        <v>54.02413056</v>
      </c>
      <c r="W34" s="43">
        <f t="shared" si="14"/>
        <v>45.97586944</v>
      </c>
      <c r="X34" s="44" t="str">
        <f t="shared" si="94"/>
        <v>R+</v>
      </c>
      <c r="Y34" s="45">
        <f t="shared" si="95"/>
        <v>0.7111327588</v>
      </c>
      <c r="Z34" s="42">
        <f t="shared" si="15"/>
        <v>55.14215677</v>
      </c>
      <c r="AA34" s="43">
        <f t="shared" si="16"/>
        <v>44.85784323</v>
      </c>
      <c r="AB34" s="44" t="str">
        <f t="shared" si="96"/>
        <v>D+</v>
      </c>
      <c r="AC34" s="45">
        <f t="shared" si="97"/>
        <v>1.687237708</v>
      </c>
      <c r="AD34" s="42">
        <f t="shared" si="17"/>
        <v>47.49008426</v>
      </c>
      <c r="AE34" s="43">
        <f t="shared" si="18"/>
        <v>52.50991574</v>
      </c>
      <c r="AF34" s="44" t="str">
        <f t="shared" si="98"/>
        <v>D+</v>
      </c>
      <c r="AG34" s="45">
        <f t="shared" si="99"/>
        <v>1.39164293</v>
      </c>
      <c r="AH34" s="42">
        <f t="shared" si="19"/>
        <v>39.65040187</v>
      </c>
      <c r="AI34" s="43">
        <f t="shared" si="20"/>
        <v>60.34959813</v>
      </c>
      <c r="AJ34" s="44" t="str">
        <f t="shared" si="100"/>
        <v>R+</v>
      </c>
      <c r="AK34" s="45">
        <f t="shared" si="101"/>
        <v>1.179978386</v>
      </c>
      <c r="AL34" s="42">
        <f t="shared" si="21"/>
        <v>40.09173326</v>
      </c>
      <c r="AM34" s="43">
        <f t="shared" si="22"/>
        <v>59.90826674</v>
      </c>
      <c r="AN34" s="44" t="str">
        <f t="shared" si="102"/>
        <v>R+</v>
      </c>
      <c r="AO34" s="45">
        <f t="shared" si="103"/>
        <v>4.602925302</v>
      </c>
      <c r="AP34" s="42">
        <f t="shared" si="23"/>
        <v>48.75523248</v>
      </c>
      <c r="AQ34" s="43">
        <f t="shared" si="24"/>
        <v>51.24476752</v>
      </c>
      <c r="AR34" s="44" t="str">
        <f t="shared" si="104"/>
        <v>R+</v>
      </c>
      <c r="AS34" s="45">
        <f t="shared" si="105"/>
        <v>2.297053189</v>
      </c>
      <c r="AT34" s="42">
        <f t="shared" si="25"/>
        <v>37.45360907</v>
      </c>
      <c r="AU34" s="43">
        <f t="shared" si="26"/>
        <v>62.54639093</v>
      </c>
      <c r="AV34" s="44" t="str">
        <f t="shared" si="106"/>
        <v>R+</v>
      </c>
      <c r="AW34" s="45">
        <f t="shared" si="107"/>
        <v>0.7602810385</v>
      </c>
      <c r="AX34" s="42">
        <f t="shared" si="27"/>
        <v>59.54090009</v>
      </c>
      <c r="AY34" s="43">
        <f t="shared" si="28"/>
        <v>40.45909991</v>
      </c>
      <c r="AZ34" s="44" t="str">
        <f t="shared" si="108"/>
        <v>R+</v>
      </c>
      <c r="BA34" s="45">
        <f t="shared" si="109"/>
        <v>1.920418368</v>
      </c>
      <c r="BB34" s="42">
        <f t="shared" si="29"/>
        <v>50.37028667</v>
      </c>
      <c r="BC34" s="43">
        <f t="shared" si="30"/>
        <v>49.62971333</v>
      </c>
      <c r="BD34" s="44" t="str">
        <f t="shared" si="110"/>
        <v>D+</v>
      </c>
      <c r="BE34" s="45">
        <f t="shared" si="111"/>
        <v>0.2029452329</v>
      </c>
      <c r="BF34" s="42">
        <f t="shared" si="327"/>
        <v>41.95487295</v>
      </c>
      <c r="BG34" s="43">
        <f t="shared" si="328"/>
        <v>58.04512705</v>
      </c>
      <c r="BH34" s="44" t="str">
        <f t="shared" si="329"/>
        <v>R+</v>
      </c>
      <c r="BI34" s="45">
        <f t="shared" si="330"/>
        <v>0.2934756556</v>
      </c>
      <c r="BJ34" s="42">
        <f t="shared" si="331"/>
        <v>44.426925</v>
      </c>
      <c r="BK34" s="43">
        <f t="shared" si="332"/>
        <v>55.573075</v>
      </c>
      <c r="BL34" s="44" t="str">
        <f t="shared" si="333"/>
        <v>R+</v>
      </c>
      <c r="BM34" s="45">
        <f t="shared" si="334"/>
        <v>0.12118606</v>
      </c>
      <c r="BN34" s="42">
        <f t="shared" si="335"/>
        <v>53.5182835</v>
      </c>
      <c r="BO34" s="43">
        <f t="shared" si="336"/>
        <v>46.4817165</v>
      </c>
      <c r="BP34" s="44" t="str">
        <f t="shared" si="337"/>
        <v>R+</v>
      </c>
      <c r="BQ34" s="45">
        <f t="shared" si="338"/>
        <v>0.2555179084</v>
      </c>
      <c r="BR34" s="42">
        <f t="shared" si="339"/>
        <v>56.66178544</v>
      </c>
      <c r="BS34" s="43">
        <f t="shared" si="340"/>
        <v>43.33821456</v>
      </c>
      <c r="BT34" s="44" t="str">
        <f t="shared" si="341"/>
        <v>D+</v>
      </c>
      <c r="BU34" s="45">
        <f t="shared" si="342"/>
        <v>1.661959813</v>
      </c>
      <c r="BV34" s="42">
        <f t="shared" si="343"/>
        <v>63.20605136</v>
      </c>
      <c r="BW34" s="43">
        <f t="shared" si="344"/>
        <v>36.79394864</v>
      </c>
      <c r="BX34" s="44" t="str">
        <f t="shared" si="345"/>
        <v>D+</v>
      </c>
      <c r="BY34" s="45">
        <f t="shared" si="346"/>
        <v>0.7469980579</v>
      </c>
      <c r="BZ34" s="42">
        <f t="shared" si="347"/>
        <v>63.6873267</v>
      </c>
      <c r="CA34" s="43">
        <f t="shared" si="348"/>
        <v>36.3126733</v>
      </c>
      <c r="CB34" s="44" t="str">
        <f t="shared" si="349"/>
        <v>D+</v>
      </c>
      <c r="CC34" s="45">
        <f t="shared" si="350"/>
        <v>4.538254871</v>
      </c>
      <c r="CD34" s="42">
        <f t="shared" si="351"/>
        <v>40.9066997</v>
      </c>
      <c r="CE34" s="43">
        <f t="shared" si="352"/>
        <v>59.0933003</v>
      </c>
      <c r="CF34" s="44" t="str">
        <f t="shared" si="353"/>
        <v>R+</v>
      </c>
      <c r="CG34" s="45">
        <f t="shared" si="354"/>
        <v>0.2953605193</v>
      </c>
      <c r="CH34" s="42">
        <f t="shared" si="355"/>
        <v>44.7431497</v>
      </c>
      <c r="CI34" s="43">
        <f t="shared" si="356"/>
        <v>55.2568503</v>
      </c>
      <c r="CJ34" s="44" t="str">
        <f t="shared" si="357"/>
        <v>D+</v>
      </c>
      <c r="CK34" s="45">
        <f t="shared" si="358"/>
        <v>8.624766598</v>
      </c>
      <c r="CL34" s="42">
        <f t="shared" si="359"/>
        <v>51.83599004</v>
      </c>
      <c r="CM34" s="43">
        <f t="shared" si="360"/>
        <v>48.16400996</v>
      </c>
      <c r="CN34" s="44" t="str">
        <f t="shared" si="361"/>
        <v>D+</v>
      </c>
      <c r="CO34" s="45">
        <f t="shared" si="362"/>
        <v>0.1924873285</v>
      </c>
      <c r="CP34" s="55"/>
      <c r="CQ34" s="51"/>
      <c r="CR34" s="58"/>
      <c r="CS34" s="59"/>
      <c r="CT34" s="55"/>
      <c r="CU34" s="51"/>
      <c r="CV34" s="58"/>
      <c r="CW34" s="59"/>
      <c r="CX34" s="55"/>
      <c r="CY34" s="51"/>
      <c r="CZ34" s="58"/>
      <c r="DA34" s="59"/>
      <c r="DB34" s="55"/>
      <c r="DC34" s="51"/>
      <c r="DD34" s="58"/>
      <c r="DE34" s="59"/>
      <c r="DF34" s="55"/>
      <c r="DG34" s="51"/>
      <c r="DH34" s="58"/>
      <c r="DI34" s="59"/>
      <c r="DJ34" s="55"/>
      <c r="DK34" s="51"/>
      <c r="DL34" s="58"/>
      <c r="DM34" s="59"/>
      <c r="DN34" s="55"/>
      <c r="DO34" s="51"/>
      <c r="DP34" s="58"/>
      <c r="DQ34" s="59"/>
      <c r="DR34" s="55"/>
      <c r="DS34" s="51"/>
      <c r="DT34" s="58"/>
      <c r="DU34" s="59"/>
      <c r="DV34" s="55"/>
      <c r="DW34" s="51"/>
      <c r="DX34" s="58"/>
      <c r="DY34" s="59"/>
      <c r="DZ34" s="55"/>
      <c r="EA34" s="51"/>
      <c r="EB34" s="58"/>
      <c r="EC34" s="59"/>
      <c r="ED34" s="55"/>
      <c r="EE34" s="51"/>
      <c r="EF34" s="58"/>
      <c r="EG34" s="59"/>
      <c r="EH34" s="55"/>
      <c r="EI34" s="51"/>
      <c r="EJ34" s="60"/>
      <c r="EK34" s="59"/>
      <c r="EL34" s="55"/>
      <c r="EM34" s="51"/>
      <c r="EN34" s="60"/>
      <c r="EO34" s="59"/>
      <c r="EP34" s="55"/>
      <c r="EQ34" s="51"/>
      <c r="ER34" s="60"/>
      <c r="ES34" s="59"/>
      <c r="ET34" s="55"/>
      <c r="EU34" s="51"/>
      <c r="EV34" s="60"/>
      <c r="EW34" s="59"/>
      <c r="EX34" s="55"/>
      <c r="EY34" s="51"/>
      <c r="EZ34" s="60"/>
      <c r="FA34" s="59"/>
      <c r="FB34" s="55"/>
      <c r="FC34" s="51"/>
      <c r="FD34" s="51"/>
      <c r="FE34" s="58"/>
      <c r="FF34" s="59"/>
      <c r="FG34" s="55"/>
      <c r="FH34" s="51"/>
      <c r="FI34" s="58"/>
      <c r="FJ34" s="59"/>
      <c r="FK34" s="14"/>
      <c r="FL34" s="31">
        <f t="shared" si="112"/>
        <v>704901</v>
      </c>
      <c r="FM34" s="71">
        <v>385234.0</v>
      </c>
      <c r="FN34" s="72">
        <v>319667.0</v>
      </c>
      <c r="FO34" s="31">
        <f t="shared" si="113"/>
        <v>751123</v>
      </c>
      <c r="FP34" s="34">
        <v>415335.0</v>
      </c>
      <c r="FQ34" s="73">
        <v>335788.0</v>
      </c>
      <c r="FR34" s="31">
        <f t="shared" si="114"/>
        <v>819254</v>
      </c>
      <c r="FS34" s="34">
        <v>472422.0</v>
      </c>
      <c r="FT34" s="73">
        <v>346832.0</v>
      </c>
      <c r="FU34" s="31">
        <f t="shared" si="115"/>
        <v>747872</v>
      </c>
      <c r="FV34" s="34">
        <v>370942.0</v>
      </c>
      <c r="FW34" s="73">
        <v>376930.0</v>
      </c>
      <c r="FX34" s="31">
        <f t="shared" si="116"/>
        <v>573200</v>
      </c>
      <c r="FY34" s="34">
        <v>286783.0</v>
      </c>
      <c r="FZ34" s="34">
        <v>286417.0</v>
      </c>
      <c r="GA34" s="73">
        <v>21251.0</v>
      </c>
      <c r="GB34" s="31">
        <f t="shared" si="117"/>
        <v>506246</v>
      </c>
      <c r="GC34" s="34">
        <v>273495.0</v>
      </c>
      <c r="GD34" s="34">
        <v>232751.0</v>
      </c>
      <c r="GE34" s="73">
        <v>32257.0</v>
      </c>
      <c r="GF34" s="31">
        <f t="shared" si="118"/>
        <v>474441</v>
      </c>
      <c r="GG34" s="34">
        <v>261617.0</v>
      </c>
      <c r="GH34" s="34">
        <v>212824.0</v>
      </c>
      <c r="GI34" s="73">
        <v>91895.0</v>
      </c>
      <c r="GJ34" s="31">
        <f t="shared" si="119"/>
        <v>514838</v>
      </c>
      <c r="GK34" s="34">
        <v>244497.0</v>
      </c>
      <c r="GL34" s="73">
        <v>270341.0</v>
      </c>
      <c r="GM34" s="31">
        <f t="shared" si="120"/>
        <v>508870</v>
      </c>
      <c r="GN34" s="34">
        <v>201769.0</v>
      </c>
      <c r="GO34" s="73">
        <v>307101.0</v>
      </c>
      <c r="GP34" s="31">
        <f t="shared" si="121"/>
        <v>418605</v>
      </c>
      <c r="GQ34" s="34">
        <v>167826.0</v>
      </c>
      <c r="GR34" s="34">
        <v>250779.0</v>
      </c>
      <c r="GS34" s="73">
        <v>29459.0</v>
      </c>
      <c r="GT34" s="31">
        <f t="shared" si="122"/>
        <v>412567</v>
      </c>
      <c r="GU34" s="34">
        <v>201148.0</v>
      </c>
      <c r="GV34" s="73">
        <v>211419.0</v>
      </c>
      <c r="GW34" s="31">
        <f t="shared" si="123"/>
        <v>376690</v>
      </c>
      <c r="GX34" s="34">
        <v>141084.0</v>
      </c>
      <c r="GY34" s="73">
        <v>235606.0</v>
      </c>
      <c r="GZ34" s="31">
        <f t="shared" si="124"/>
        <v>299773</v>
      </c>
      <c r="HA34" s="34">
        <v>130081.0</v>
      </c>
      <c r="HB34" s="34">
        <v>169692.0</v>
      </c>
      <c r="HC34" s="73">
        <v>25737.0</v>
      </c>
      <c r="HD34" s="31">
        <f t="shared" si="125"/>
        <v>325855</v>
      </c>
      <c r="HE34" s="34">
        <v>194017.0</v>
      </c>
      <c r="HF34" s="73">
        <v>131838.0</v>
      </c>
      <c r="HG34" s="31">
        <f t="shared" si="126"/>
        <v>309760</v>
      </c>
      <c r="HH34" s="34">
        <v>156027.0</v>
      </c>
      <c r="HI34" s="34">
        <v>153733.0</v>
      </c>
      <c r="HJ34" s="74">
        <v>1347.0</v>
      </c>
      <c r="HK34" s="31">
        <f t="shared" si="127"/>
        <v>252886</v>
      </c>
      <c r="HL34" s="34">
        <v>106098.0</v>
      </c>
      <c r="HM34" s="34">
        <v>146788.0</v>
      </c>
      <c r="HN34" s="74">
        <v>1040.0</v>
      </c>
      <c r="HO34" s="31">
        <f t="shared" si="128"/>
        <v>237831</v>
      </c>
      <c r="HP34" s="34">
        <v>105661.0</v>
      </c>
      <c r="HQ34" s="73">
        <v>132170.0</v>
      </c>
      <c r="HR34" s="31">
        <f t="shared" si="494"/>
        <v>185767</v>
      </c>
      <c r="HS34" s="34">
        <v>105464.0</v>
      </c>
      <c r="HT34" s="34">
        <v>80303.0</v>
      </c>
      <c r="HU34" s="34">
        <v>0.0</v>
      </c>
      <c r="HV34" s="73">
        <v>1037.0</v>
      </c>
      <c r="HW34" s="31">
        <f t="shared" si="129"/>
        <v>152077</v>
      </c>
      <c r="HX34" s="34">
        <v>81389.0</v>
      </c>
      <c r="HY34" s="73">
        <v>70688.0</v>
      </c>
      <c r="HZ34" s="31">
        <f t="shared" si="130"/>
        <v>183014</v>
      </c>
      <c r="IA34" s="34">
        <v>103699.0</v>
      </c>
      <c r="IB34" s="73">
        <v>79315.0</v>
      </c>
      <c r="IC34" s="31">
        <f t="shared" si="131"/>
        <v>167764</v>
      </c>
      <c r="ID34" s="34">
        <v>106037.0</v>
      </c>
      <c r="IE34" s="73">
        <v>61727.0</v>
      </c>
      <c r="IF34" s="31">
        <f t="shared" si="132"/>
        <v>149306</v>
      </c>
      <c r="IG34" s="34">
        <v>95089.0</v>
      </c>
      <c r="IH34" s="34">
        <v>54217.0</v>
      </c>
      <c r="II34" s="73">
        <v>1776.0</v>
      </c>
      <c r="IJ34" s="31">
        <f t="shared" si="133"/>
        <v>117856</v>
      </c>
      <c r="IK34" s="34">
        <v>48211.0</v>
      </c>
      <c r="IL34" s="73">
        <v>69645.0</v>
      </c>
      <c r="IM34" s="31">
        <f t="shared" si="134"/>
        <v>103287</v>
      </c>
      <c r="IN34" s="34">
        <v>48542.0</v>
      </c>
      <c r="IO34" s="34">
        <v>54745.0</v>
      </c>
      <c r="IP34" s="73">
        <v>9543.0</v>
      </c>
      <c r="IQ34" s="31">
        <f t="shared" si="135"/>
        <v>104302</v>
      </c>
      <c r="IR34" s="34">
        <v>46668.0</v>
      </c>
      <c r="IS34" s="34">
        <v>57634.0</v>
      </c>
      <c r="IT34" s="73">
        <v>0.0</v>
      </c>
      <c r="IU34" s="31">
        <f t="shared" si="136"/>
        <v>64679</v>
      </c>
      <c r="IV34" s="34">
        <v>33527.0</v>
      </c>
      <c r="IW34" s="34">
        <v>31152.0</v>
      </c>
      <c r="IX34" s="73">
        <v>1996.0</v>
      </c>
      <c r="IY34" s="31">
        <f t="shared" si="137"/>
        <v>38170</v>
      </c>
      <c r="IZ34" s="34">
        <v>20437.0</v>
      </c>
      <c r="JA34" s="34">
        <v>17733.0</v>
      </c>
      <c r="JB34" s="34">
        <v>8347.0</v>
      </c>
      <c r="JC34" s="73">
        <v>2859.0</v>
      </c>
      <c r="JD34" s="31">
        <f t="shared" si="138"/>
        <v>0</v>
      </c>
      <c r="JE34" s="34"/>
      <c r="JF34" s="34"/>
      <c r="JG34" s="73"/>
      <c r="JH34" s="31">
        <f t="shared" si="139"/>
        <v>0</v>
      </c>
      <c r="JI34" s="34"/>
      <c r="JJ34" s="34"/>
      <c r="JK34" s="73"/>
      <c r="JL34" s="31">
        <f t="shared" si="140"/>
        <v>0</v>
      </c>
      <c r="JM34" s="34"/>
      <c r="JN34" s="73"/>
      <c r="JO34" s="31">
        <f t="shared" si="141"/>
        <v>0</v>
      </c>
      <c r="JP34" s="34"/>
      <c r="JQ34" s="73"/>
      <c r="JR34" s="31">
        <f t="shared" si="142"/>
        <v>0</v>
      </c>
      <c r="JS34" s="34"/>
      <c r="JT34" s="34"/>
      <c r="JU34" s="73"/>
      <c r="JV34" s="31">
        <f t="shared" si="143"/>
        <v>0</v>
      </c>
      <c r="JW34" s="34"/>
      <c r="JX34" s="73"/>
      <c r="JY34" s="31">
        <f t="shared" si="144"/>
        <v>0</v>
      </c>
      <c r="JZ34" s="34"/>
      <c r="KA34" s="73"/>
      <c r="KB34" s="31">
        <f t="shared" si="145"/>
        <v>0</v>
      </c>
      <c r="KC34" s="34"/>
      <c r="KD34" s="34"/>
      <c r="KE34" s="73"/>
      <c r="KF34" s="31">
        <f t="shared" si="146"/>
        <v>0</v>
      </c>
      <c r="KG34" s="34"/>
      <c r="KH34" s="73"/>
      <c r="KI34" s="31">
        <f t="shared" si="147"/>
        <v>0</v>
      </c>
      <c r="KJ34" s="34"/>
      <c r="KK34" s="73"/>
      <c r="KL34" s="31">
        <f t="shared" si="148"/>
        <v>0</v>
      </c>
      <c r="KM34" s="34"/>
      <c r="KN34" s="73"/>
      <c r="KO34" s="31">
        <f t="shared" si="149"/>
        <v>0</v>
      </c>
      <c r="KP34" s="34"/>
      <c r="KQ34" s="73"/>
      <c r="KR34" s="31">
        <f t="shared" si="150"/>
        <v>0</v>
      </c>
      <c r="KS34" s="34"/>
      <c r="KT34" s="34"/>
      <c r="KU34" s="34"/>
      <c r="KV34" s="73"/>
      <c r="KW34" s="31">
        <f t="shared" si="151"/>
        <v>0</v>
      </c>
      <c r="KX34" s="34"/>
      <c r="KY34" s="34"/>
      <c r="KZ34" s="73"/>
      <c r="LA34" s="31">
        <f t="shared" si="152"/>
        <v>0</v>
      </c>
      <c r="LB34" s="34"/>
      <c r="LC34" s="34"/>
      <c r="LD34" s="73"/>
      <c r="LE34" s="31">
        <f t="shared" si="153"/>
        <v>0</v>
      </c>
      <c r="LF34" s="34"/>
      <c r="LG34" s="34"/>
      <c r="LH34" s="73"/>
      <c r="LI34" s="31">
        <f t="shared" si="154"/>
        <v>0</v>
      </c>
      <c r="LJ34" s="34"/>
      <c r="LK34" s="34"/>
      <c r="LL34" s="73"/>
      <c r="LM34" s="31">
        <f t="shared" si="155"/>
        <v>0</v>
      </c>
      <c r="LN34" s="34"/>
      <c r="LO34" s="73"/>
      <c r="LP34" s="31">
        <f t="shared" si="83"/>
        <v>0</v>
      </c>
      <c r="LQ34" s="34"/>
      <c r="LR34" s="34">
        <v>0.0</v>
      </c>
      <c r="LS34" s="31">
        <f t="shared" si="156"/>
        <v>0</v>
      </c>
      <c r="LT34" s="34"/>
      <c r="LU34" s="34"/>
      <c r="LV34" s="34"/>
      <c r="LW34" s="31">
        <f t="shared" si="157"/>
        <v>0</v>
      </c>
      <c r="LX34" s="34"/>
      <c r="LY34" s="73"/>
      <c r="LZ34" s="14"/>
      <c r="MA34" s="40">
        <f t="shared" si="158"/>
        <v>3.537574175</v>
      </c>
      <c r="MB34" s="40">
        <f t="shared" si="159"/>
        <v>3.33068533</v>
      </c>
      <c r="MC34" s="40">
        <f t="shared" si="160"/>
        <v>3.976555728</v>
      </c>
      <c r="MD34" s="40">
        <f t="shared" si="161"/>
        <v>0.843795375</v>
      </c>
      <c r="ME34" s="40">
        <f t="shared" si="162"/>
        <v>-0.2378019757</v>
      </c>
      <c r="MF34" s="40">
        <f t="shared" si="163"/>
        <v>-0.7111327588</v>
      </c>
      <c r="MG34" s="40">
        <f t="shared" si="164"/>
        <v>1.687237708</v>
      </c>
      <c r="MH34" s="40">
        <f t="shared" si="165"/>
        <v>1.39164293</v>
      </c>
      <c r="MI34" s="40">
        <f t="shared" si="166"/>
        <v>-1.179978386</v>
      </c>
      <c r="MJ34" s="40">
        <f t="shared" si="167"/>
        <v>-4.602925302</v>
      </c>
      <c r="MK34" s="40">
        <f t="shared" si="168"/>
        <v>-2.297053189</v>
      </c>
      <c r="ML34" s="40">
        <f t="shared" si="169"/>
        <v>-0.7602810385</v>
      </c>
      <c r="MM34" s="40">
        <f t="shared" si="170"/>
        <v>-6.200886147</v>
      </c>
      <c r="MN34" s="40">
        <f t="shared" si="171"/>
        <v>-1.920418368</v>
      </c>
      <c r="MO34" s="40">
        <f t="shared" si="172"/>
        <v>0.2029452329</v>
      </c>
      <c r="MP34" s="40">
        <f t="shared" si="173"/>
        <v>-0.2934756556</v>
      </c>
      <c r="MQ34" s="40">
        <f t="shared" si="174"/>
        <v>-0.12118606</v>
      </c>
      <c r="MR34" s="40">
        <f t="shared" si="175"/>
        <v>4.402662349</v>
      </c>
      <c r="MS34" s="40">
        <f t="shared" si="176"/>
        <v>-0.2555179084</v>
      </c>
      <c r="MT34" s="40">
        <f t="shared" si="177"/>
        <v>1.661959813</v>
      </c>
      <c r="MU34" s="40">
        <f t="shared" si="178"/>
        <v>0.7469980579</v>
      </c>
      <c r="MV34" s="40">
        <f t="shared" si="179"/>
        <v>4.538254871</v>
      </c>
      <c r="MW34" s="40">
        <f t="shared" si="180"/>
        <v>-0.2953605193</v>
      </c>
      <c r="MX34" s="40">
        <f t="shared" si="181"/>
        <v>12.21232569</v>
      </c>
      <c r="MY34" s="40">
        <f t="shared" si="182"/>
        <v>8.624766598</v>
      </c>
      <c r="MZ34" s="40">
        <f t="shared" si="183"/>
        <v>0.1924873285</v>
      </c>
      <c r="NA34" s="40">
        <f t="shared" si="184"/>
        <v>-10.80207108</v>
      </c>
      <c r="NB34" s="40" t="str">
        <f t="shared" si="185"/>
        <v>#DIV/0!</v>
      </c>
      <c r="NC34" s="40" t="str">
        <f t="shared" si="186"/>
        <v>#DIV/0!</v>
      </c>
      <c r="ND34" s="40" t="str">
        <f t="shared" si="187"/>
        <v>#DIV/0!</v>
      </c>
      <c r="NE34" s="40" t="str">
        <f t="shared" si="188"/>
        <v>#DIV/0!</v>
      </c>
      <c r="NF34" s="40" t="str">
        <f t="shared" si="189"/>
        <v>#DIV/0!</v>
      </c>
      <c r="NG34" s="40" t="str">
        <f t="shared" si="190"/>
        <v>#DIV/0!</v>
      </c>
      <c r="NH34" s="40" t="str">
        <f t="shared" si="191"/>
        <v>#DIV/0!</v>
      </c>
      <c r="NI34" s="40" t="str">
        <f t="shared" si="192"/>
        <v>#DIV/0!</v>
      </c>
      <c r="NJ34" s="40" t="str">
        <f t="shared" si="193"/>
        <v>#DIV/0!</v>
      </c>
      <c r="NK34" s="40" t="str">
        <f t="shared" si="194"/>
        <v>#DIV/0!</v>
      </c>
      <c r="NL34" s="40" t="str">
        <f t="shared" si="195"/>
        <v>#DIV/0!</v>
      </c>
      <c r="NM34" s="40" t="str">
        <f t="shared" si="196"/>
        <v>#DIV/0!</v>
      </c>
      <c r="NN34" s="40" t="str">
        <f t="shared" si="197"/>
        <v>#DIV/0!</v>
      </c>
      <c r="NO34" s="40" t="str">
        <f t="shared" si="198"/>
        <v>#DIV/0!</v>
      </c>
      <c r="NP34" s="40" t="str">
        <f t="shared" si="199"/>
        <v>#DIV/0!</v>
      </c>
      <c r="NQ34" s="40" t="str">
        <f t="shared" si="200"/>
        <v>#DIV/0!</v>
      </c>
      <c r="NR34" s="40" t="str">
        <f t="shared" si="201"/>
        <v>#DIV/0!</v>
      </c>
      <c r="NS34" s="40" t="str">
        <f t="shared" si="202"/>
        <v>#DIV/0!</v>
      </c>
      <c r="NT34" s="40" t="str">
        <f t="shared" si="203"/>
        <v>#DIV/0!</v>
      </c>
      <c r="NU34" s="40" t="str">
        <f t="shared" si="204"/>
        <v>#DIV/0!</v>
      </c>
      <c r="NV34" s="40" t="str">
        <f t="shared" si="205"/>
        <v>#DIV/0!</v>
      </c>
    </row>
    <row r="35">
      <c r="A35" s="77" t="s">
        <v>189</v>
      </c>
      <c r="B35" s="42">
        <f t="shared" si="3"/>
        <v>61.77244118</v>
      </c>
      <c r="C35" s="43">
        <f t="shared" si="4"/>
        <v>38.22755882</v>
      </c>
      <c r="D35" s="44" t="str">
        <f t="shared" si="84"/>
        <v>D+</v>
      </c>
      <c r="E35" s="45">
        <f t="shared" si="85"/>
        <v>10.65922042</v>
      </c>
      <c r="F35" s="42">
        <f t="shared" si="5"/>
        <v>64.30099136</v>
      </c>
      <c r="G35" s="43">
        <f t="shared" si="6"/>
        <v>35.69900864</v>
      </c>
      <c r="H35" s="44" t="str">
        <f t="shared" si="86"/>
        <v>D+</v>
      </c>
      <c r="I35" s="45">
        <f t="shared" si="87"/>
        <v>12.33647204</v>
      </c>
      <c r="J35" s="42">
        <f t="shared" si="7"/>
        <v>63.5766811</v>
      </c>
      <c r="K35" s="43">
        <f t="shared" si="8"/>
        <v>36.4233189</v>
      </c>
      <c r="L35" s="44" t="str">
        <f t="shared" si="88"/>
        <v>D+</v>
      </c>
      <c r="M35" s="45">
        <f t="shared" si="89"/>
        <v>9.888336813</v>
      </c>
      <c r="N35" s="42">
        <f t="shared" si="9"/>
        <v>59.2877657</v>
      </c>
      <c r="O35" s="43">
        <f t="shared" si="10"/>
        <v>40.7122343</v>
      </c>
      <c r="P35" s="44" t="str">
        <f t="shared" si="90"/>
        <v>D+</v>
      </c>
      <c r="Q35" s="45">
        <f t="shared" si="91"/>
        <v>10.53189697</v>
      </c>
      <c r="R35" s="42">
        <f t="shared" si="11"/>
        <v>63.10011233</v>
      </c>
      <c r="S35" s="43">
        <f t="shared" si="12"/>
        <v>36.89988767</v>
      </c>
      <c r="T35" s="44" t="str">
        <f t="shared" si="92"/>
        <v>D+</v>
      </c>
      <c r="U35" s="45">
        <f t="shared" si="93"/>
        <v>12.83038432</v>
      </c>
      <c r="V35" s="42">
        <f t="shared" si="13"/>
        <v>66.01749592</v>
      </c>
      <c r="W35" s="43">
        <f t="shared" si="14"/>
        <v>33.98250408</v>
      </c>
      <c r="X35" s="44" t="str">
        <f t="shared" si="94"/>
        <v>D+</v>
      </c>
      <c r="Y35" s="45">
        <f t="shared" si="95"/>
        <v>11.2822326</v>
      </c>
      <c r="Z35" s="42">
        <f t="shared" si="15"/>
        <v>59.47834772</v>
      </c>
      <c r="AA35" s="43">
        <f t="shared" si="16"/>
        <v>40.52165228</v>
      </c>
      <c r="AB35" s="44" t="str">
        <f t="shared" si="96"/>
        <v>D+</v>
      </c>
      <c r="AC35" s="45">
        <f t="shared" si="97"/>
        <v>6.023428658</v>
      </c>
      <c r="AD35" s="42">
        <f t="shared" si="17"/>
        <v>52.06859424</v>
      </c>
      <c r="AE35" s="43">
        <f t="shared" si="18"/>
        <v>47.93140576</v>
      </c>
      <c r="AF35" s="44" t="str">
        <f t="shared" si="98"/>
        <v>D+</v>
      </c>
      <c r="AG35" s="45">
        <f t="shared" si="99"/>
        <v>5.970152907</v>
      </c>
      <c r="AH35" s="42">
        <f t="shared" si="19"/>
        <v>45.98228104</v>
      </c>
      <c r="AI35" s="43">
        <f t="shared" si="20"/>
        <v>54.01771896</v>
      </c>
      <c r="AJ35" s="44" t="str">
        <f t="shared" si="100"/>
        <v>D+</v>
      </c>
      <c r="AK35" s="45">
        <f t="shared" si="101"/>
        <v>5.151900786</v>
      </c>
      <c r="AL35" s="42">
        <f t="shared" si="21"/>
        <v>48.52852165</v>
      </c>
      <c r="AM35" s="43">
        <f t="shared" si="22"/>
        <v>51.47147835</v>
      </c>
      <c r="AN35" s="44" t="str">
        <f t="shared" si="102"/>
        <v>D+</v>
      </c>
      <c r="AO35" s="45">
        <f t="shared" si="103"/>
        <v>3.83386309</v>
      </c>
      <c r="AP35" s="42">
        <f t="shared" si="23"/>
        <v>52.22458761</v>
      </c>
      <c r="AQ35" s="43">
        <f t="shared" si="24"/>
        <v>47.77541239</v>
      </c>
      <c r="AR35" s="44" t="str">
        <f t="shared" si="104"/>
        <v>D+</v>
      </c>
      <c r="AS35" s="45">
        <f t="shared" si="105"/>
        <v>1.172301942</v>
      </c>
      <c r="AT35" s="42">
        <f t="shared" si="25"/>
        <v>41.3093646</v>
      </c>
      <c r="AU35" s="43">
        <f t="shared" si="26"/>
        <v>58.6906354</v>
      </c>
      <c r="AV35" s="44" t="str">
        <f t="shared" si="106"/>
        <v>D+</v>
      </c>
      <c r="AW35" s="45">
        <f t="shared" si="107"/>
        <v>3.095474492</v>
      </c>
      <c r="AX35" s="42">
        <f t="shared" si="27"/>
        <v>68.65099421</v>
      </c>
      <c r="AY35" s="43">
        <f t="shared" si="28"/>
        <v>31.34900579</v>
      </c>
      <c r="AZ35" s="44" t="str">
        <f t="shared" si="108"/>
        <v>D+</v>
      </c>
      <c r="BA35" s="45">
        <f t="shared" si="109"/>
        <v>7.189675744</v>
      </c>
      <c r="BB35" s="42">
        <f t="shared" si="29"/>
        <v>52.6363347</v>
      </c>
      <c r="BC35" s="43">
        <f t="shared" si="30"/>
        <v>47.3636653</v>
      </c>
      <c r="BD35" s="44" t="str">
        <f t="shared" si="110"/>
        <v>D+</v>
      </c>
      <c r="BE35" s="45">
        <f t="shared" si="111"/>
        <v>2.468993261</v>
      </c>
      <c r="BF35" s="42">
        <f t="shared" si="327"/>
        <v>38.79180252</v>
      </c>
      <c r="BG35" s="43">
        <f t="shared" si="328"/>
        <v>61.20819748</v>
      </c>
      <c r="BH35" s="44" t="str">
        <f t="shared" si="329"/>
        <v>R+</v>
      </c>
      <c r="BI35" s="45">
        <f t="shared" si="330"/>
        <v>3.456546079</v>
      </c>
      <c r="BJ35" s="42">
        <f t="shared" si="331"/>
        <v>43.99061923</v>
      </c>
      <c r="BK35" s="43">
        <f t="shared" si="332"/>
        <v>56.00938077</v>
      </c>
      <c r="BL35" s="44" t="str">
        <f t="shared" si="333"/>
        <v>R+</v>
      </c>
      <c r="BM35" s="45">
        <f t="shared" si="334"/>
        <v>0.5574918319</v>
      </c>
      <c r="BN35" s="42">
        <f t="shared" si="335"/>
        <v>52.51586766</v>
      </c>
      <c r="BO35" s="43">
        <f t="shared" si="336"/>
        <v>47.48413234</v>
      </c>
      <c r="BP35" s="44" t="str">
        <f t="shared" si="337"/>
        <v>R+</v>
      </c>
      <c r="BQ35" s="45">
        <f t="shared" si="338"/>
        <v>1.257933748</v>
      </c>
      <c r="BR35" s="42">
        <f t="shared" si="339"/>
        <v>51.78711456</v>
      </c>
      <c r="BS35" s="43">
        <f t="shared" si="340"/>
        <v>48.21288544</v>
      </c>
      <c r="BT35" s="44" t="str">
        <f t="shared" si="341"/>
        <v>R+</v>
      </c>
      <c r="BU35" s="45">
        <f t="shared" si="342"/>
        <v>3.212711067</v>
      </c>
      <c r="BV35" s="42">
        <f t="shared" si="343"/>
        <v>60.16234884</v>
      </c>
      <c r="BW35" s="43">
        <f t="shared" si="344"/>
        <v>39.83765116</v>
      </c>
      <c r="BX35" s="44" t="str">
        <f t="shared" si="345"/>
        <v>R+</v>
      </c>
      <c r="BY35" s="45">
        <f t="shared" si="346"/>
        <v>2.296704463</v>
      </c>
      <c r="BZ35" s="42">
        <f t="shared" si="347"/>
        <v>56.67344523</v>
      </c>
      <c r="CA35" s="43">
        <f t="shared" si="348"/>
        <v>43.32655477</v>
      </c>
      <c r="CB35" s="44" t="str">
        <f t="shared" si="349"/>
        <v>R+</v>
      </c>
      <c r="CC35" s="45">
        <f t="shared" si="350"/>
        <v>2.475626593</v>
      </c>
      <c r="CD35" s="42">
        <f t="shared" si="351"/>
        <v>48.79201496</v>
      </c>
      <c r="CE35" s="43">
        <f t="shared" si="352"/>
        <v>51.20798504</v>
      </c>
      <c r="CF35" s="44" t="str">
        <f t="shared" si="353"/>
        <v>D+</v>
      </c>
      <c r="CG35" s="45">
        <f t="shared" si="354"/>
        <v>7.589954735</v>
      </c>
      <c r="CH35" s="42">
        <f t="shared" si="355"/>
        <v>29.4539484</v>
      </c>
      <c r="CI35" s="43">
        <f t="shared" si="356"/>
        <v>70.5460516</v>
      </c>
      <c r="CJ35" s="44" t="str">
        <f t="shared" si="357"/>
        <v>R+</v>
      </c>
      <c r="CK35" s="45">
        <f t="shared" si="358"/>
        <v>6.664434704</v>
      </c>
      <c r="CL35" s="42">
        <f t="shared" si="359"/>
        <v>46.344217</v>
      </c>
      <c r="CM35" s="43">
        <f t="shared" si="360"/>
        <v>53.655783</v>
      </c>
      <c r="CN35" s="44" t="str">
        <f t="shared" si="361"/>
        <v>R+</v>
      </c>
      <c r="CO35" s="45">
        <f t="shared" si="362"/>
        <v>5.299285718</v>
      </c>
      <c r="CP35" s="42">
        <f t="shared" ref="CP35:CP53" si="551">100*JE35/JD35</f>
        <v>43.41147991</v>
      </c>
      <c r="CQ35" s="43">
        <f t="shared" ref="CQ35:CQ53" si="552">100*JF35/JD35</f>
        <v>56.58852009</v>
      </c>
      <c r="CR35" s="44" t="str">
        <f t="shared" ref="CR35:CR53" si="553">IF(NB35&gt;0,"D+","R+")</f>
        <v>R+</v>
      </c>
      <c r="CS35" s="45">
        <f t="shared" ref="CS35:CS53" si="554">ABS(NB35)</f>
        <v>2.083204171</v>
      </c>
      <c r="CT35" s="42">
        <f t="shared" ref="CT35:CT38" si="555">100*JI35/JH35</f>
        <v>44.3132359</v>
      </c>
      <c r="CU35" s="43">
        <f t="shared" ref="CU35:CU38" si="556">100*JJ35/JH35</f>
        <v>55.6867641</v>
      </c>
      <c r="CV35" s="44" t="str">
        <f t="shared" ref="CV35:CV38" si="557">IF(NC35&gt;0,"D+","R+")</f>
        <v>D+</v>
      </c>
      <c r="CW35" s="45">
        <f t="shared" ref="CW35:CW38" si="558">ABS(NC35)</f>
        <v>4.328138646</v>
      </c>
      <c r="CX35" s="42">
        <f t="shared" ref="CX35:CX38" si="559">100*JM35/JL35</f>
        <v>45.21648145</v>
      </c>
      <c r="CY35" s="43">
        <f t="shared" ref="CY35:CY38" si="560">100*JN35/JL35</f>
        <v>54.78351855</v>
      </c>
      <c r="CZ35" s="44" t="str">
        <f t="shared" ref="CZ35:CZ38" si="561">IF(ND35&gt;0,"D+","R+")</f>
        <v>R+</v>
      </c>
      <c r="DA35" s="45">
        <f t="shared" ref="DA35:DA38" si="562">ABS(ND35)</f>
        <v>1.629309475</v>
      </c>
      <c r="DB35" s="42">
        <f t="shared" ref="DB35:DB38" si="563">100*JP35/JO35</f>
        <v>40.21048609</v>
      </c>
      <c r="DC35" s="43">
        <f t="shared" ref="DC35:DC38" si="564">100*JQ35/JO35</f>
        <v>59.78951391</v>
      </c>
      <c r="DD35" s="44" t="str">
        <f t="shared" ref="DD35:DD38" si="565">IF(NE35&gt;0,"D+","R+")</f>
        <v>R+</v>
      </c>
      <c r="DE35" s="45">
        <f t="shared" ref="DE35:DE38" si="566">ABS(NE35)</f>
        <v>7.582461764</v>
      </c>
      <c r="DF35" s="42">
        <f t="shared" ref="DF35:DF36" si="567">100*JW35/JV35</f>
        <v>49.44130582</v>
      </c>
      <c r="DG35" s="43">
        <f t="shared" ref="DG35:DG36" si="568">100*JX35/JV35</f>
        <v>50.55869418</v>
      </c>
      <c r="DH35" s="44" t="str">
        <f t="shared" ref="DH35:DH36" si="569">IF(NG35&gt;0,"D+","R+")</f>
        <v>R+</v>
      </c>
      <c r="DI35" s="45">
        <f t="shared" ref="DI35:DI36" si="570">ABS(NG35)</f>
        <v>0.9890882614</v>
      </c>
      <c r="DJ35" s="42">
        <f t="shared" ref="DJ35:DJ36" si="571">100*JZ35/JY35</f>
        <v>50.05105945</v>
      </c>
      <c r="DK35" s="43">
        <f t="shared" ref="DK35:DK36" si="572">100*KA35/JY35</f>
        <v>49.94894055</v>
      </c>
      <c r="DL35" s="44" t="str">
        <f t="shared" ref="DL35:DL36" si="573">IF(NH35&gt;0,"D+","R+")</f>
        <v>R+</v>
      </c>
      <c r="DM35" s="45">
        <f t="shared" ref="DM35:DM36" si="574">ABS(NH35)</f>
        <v>0.2435712495</v>
      </c>
      <c r="DN35" s="42">
        <f t="shared" ref="DN35:DN36" si="575">100*KC35/KB35</f>
        <v>49.03523217</v>
      </c>
      <c r="DO35" s="43">
        <f t="shared" ref="DO35:DO36" si="576">100*KD35/KB35</f>
        <v>50.96476783</v>
      </c>
      <c r="DP35" s="44" t="str">
        <f t="shared" ref="DP35:DP36" si="577">IF(NI35&gt;0,"D+","R+")</f>
        <v>R+</v>
      </c>
      <c r="DQ35" s="45">
        <f t="shared" ref="DQ35:DQ36" si="578">ABS(NI35)</f>
        <v>0.9137990552</v>
      </c>
      <c r="DR35" s="42">
        <f t="shared" ref="DR35:DR36" si="579">100*KG35/KF35</f>
        <v>51.61903801</v>
      </c>
      <c r="DS35" s="43">
        <f t="shared" ref="DS35:DS36" si="580">100*KH35/KF35</f>
        <v>48.38096199</v>
      </c>
      <c r="DT35" s="44" t="str">
        <f t="shared" ref="DT35:DT36" si="581">IF(NJ35&gt;0,"D+","R+")</f>
        <v>D+</v>
      </c>
      <c r="DU35" s="45">
        <f t="shared" ref="DU35:DU36" si="582">ABS(NJ35)</f>
        <v>0.1007858893</v>
      </c>
      <c r="DV35" s="42">
        <f t="shared" ref="DV35:DV36" si="583">100*KJ35/KI35</f>
        <v>46.77205865</v>
      </c>
      <c r="DW35" s="43">
        <f t="shared" ref="DW35:DW36" si="584">100*KK35/KI35</f>
        <v>53.22794135</v>
      </c>
      <c r="DX35" s="44" t="str">
        <f t="shared" ref="DX35:DX36" si="585">IF(NK35&gt;0,"D+","R+")</f>
        <v>D+</v>
      </c>
      <c r="DY35" s="45">
        <f t="shared" ref="DY35:DY36" si="586">ABS(NK35)</f>
        <v>2.709792323</v>
      </c>
      <c r="DZ35" s="42">
        <f t="shared" ref="DZ35:DZ36" si="587">100*KM35/KL35</f>
        <v>50.58809962</v>
      </c>
      <c r="EA35" s="43">
        <f t="shared" ref="EA35:EA36" si="588">100*KN35/KL35</f>
        <v>49.41190038</v>
      </c>
      <c r="EB35" s="44" t="str">
        <f t="shared" ref="EB35:EB36" si="589">IF(NL35&gt;0,"D+","R+")</f>
        <v>D+</v>
      </c>
      <c r="EC35" s="45">
        <f t="shared" ref="EC35:EC36" si="590">ABS(NL35)</f>
        <v>3.25123303</v>
      </c>
      <c r="ED35" s="42">
        <f>100*KP35/KO35</f>
        <v>49.53819584</v>
      </c>
      <c r="EE35" s="43">
        <f>100*KQ35/KO35</f>
        <v>50.46180416</v>
      </c>
      <c r="EF35" s="44" t="str">
        <f>IF(NM35&gt;0,"D+","R+")</f>
        <v>D+</v>
      </c>
      <c r="EG35" s="45">
        <f>ABS(NM35)</f>
        <v>4.579708761</v>
      </c>
      <c r="EH35" s="42">
        <f t="shared" ref="EH35:EH36" si="591">100*LB35/LA35</f>
        <v>52.73671184</v>
      </c>
      <c r="EI35" s="43">
        <f t="shared" ref="EI35:EI36" si="592">100*LC35/LA35</f>
        <v>47.26328816</v>
      </c>
      <c r="EJ35" s="44" t="str">
        <f t="shared" ref="EJ35:EJ36" si="593">IF(NP35&gt;0,"D+","W+")</f>
        <v>W+</v>
      </c>
      <c r="EK35" s="45">
        <f t="shared" ref="EK35:EK36" si="594">ABS(NP35)</f>
        <v>0.9313783394</v>
      </c>
      <c r="EL35" s="42">
        <f t="shared" ref="EL35:EL36" si="595">100*LF35/LE35</f>
        <v>34.34013614</v>
      </c>
      <c r="EM35" s="43">
        <f t="shared" ref="EM35:EM36" si="596">100*LG35/LE35</f>
        <v>65.65986386</v>
      </c>
      <c r="EN35" s="44" t="str">
        <f t="shared" ref="EN35:EN36" si="597">IF(NQ35&gt;0,"D+","W+")</f>
        <v>W+</v>
      </c>
      <c r="EO35" s="45">
        <f t="shared" ref="EO35:EO36" si="598">ABS(NQ35)</f>
        <v>12.99040981</v>
      </c>
      <c r="EP35" s="42">
        <f t="shared" ref="EP35:EP36" si="599">100*LJ35/LI35</f>
        <v>50.5431106</v>
      </c>
      <c r="EQ35" s="43">
        <f t="shared" ref="EQ35:EQ36" si="600">100*LK35/LI35</f>
        <v>49.4568894</v>
      </c>
      <c r="ER35" s="44" t="str">
        <f t="shared" ref="ER35:ER36" si="601">IF(NR35&gt;0,"D+","W+")</f>
        <v>W+</v>
      </c>
      <c r="ES35" s="45">
        <f t="shared" ref="ES35:ES36" si="602">ABS(NR35)</f>
        <v>0.2034249313</v>
      </c>
      <c r="ET35" s="42">
        <f t="shared" ref="ET35:ET36" si="603">100*LN35/LM35</f>
        <v>48.48792207</v>
      </c>
      <c r="EU35" s="43">
        <f t="shared" ref="EU35:EU36" si="604">100*LO35/LM35</f>
        <v>51.51207793</v>
      </c>
      <c r="EV35" s="50" t="str">
        <f t="shared" ref="EV35:EV36" si="605">IF(NS35&gt;0,"D+","W+")</f>
        <v>D+</v>
      </c>
      <c r="EW35" s="45">
        <f t="shared" ref="EW35:EW36" si="606">ABS(NS35)</f>
        <v>1.521688512</v>
      </c>
      <c r="EX35" s="42">
        <f t="shared" ref="EX35:EX36" si="607">100*LQ35/LP35</f>
        <v>54.625454</v>
      </c>
      <c r="EY35" s="43">
        <f t="shared" ref="EY35:EY36" si="608">100*LR35/LP35</f>
        <v>45.374546</v>
      </c>
      <c r="EZ35" s="50" t="str">
        <f t="shared" ref="EZ35:EZ36" si="609">IF(NT35&gt;0,"D+","W+")</f>
        <v>D+</v>
      </c>
      <c r="FA35" s="45">
        <f t="shared" ref="FA35:FA36" si="610">ABS(NT35)</f>
        <v>3.756547109</v>
      </c>
      <c r="FB35" s="42">
        <f t="shared" ref="FB35:FB36" si="611">100*LT35/LS35</f>
        <v>52.10285937</v>
      </c>
      <c r="FC35" s="43">
        <f t="shared" ref="FC35:FC36" si="612">100*LU35/LS35</f>
        <v>47.89714063</v>
      </c>
      <c r="FD35" s="51"/>
      <c r="FE35" s="44" t="str">
        <f t="shared" ref="FE35:FE36" si="613">IF(NU35&gt;0,"D+","R+")</f>
        <v>R+</v>
      </c>
      <c r="FF35" s="45">
        <f t="shared" ref="FF35:FF36" si="614">ABS(NU35)</f>
        <v>7.61076404</v>
      </c>
      <c r="FG35" s="42">
        <f t="shared" ref="FG35:FG36" si="615">100*LX35/LW35</f>
        <v>51.44828859</v>
      </c>
      <c r="FH35" s="43">
        <f t="shared" ref="FH35:FH36" si="616">100*LY35/LW35</f>
        <v>48.55171141</v>
      </c>
      <c r="FI35" s="44" t="str">
        <f t="shared" ref="FI35:FI36" si="617">IF(NV35&gt;0,"D+","R+")</f>
        <v>R+</v>
      </c>
      <c r="FJ35" s="45">
        <f t="shared" ref="FJ35:FJ36" si="618">ABS(NV35)</f>
        <v>4.703105619</v>
      </c>
      <c r="FK35" s="14"/>
      <c r="FL35" s="31">
        <f t="shared" si="112"/>
        <v>7375658</v>
      </c>
      <c r="FM35" s="71">
        <v>4556124.0</v>
      </c>
      <c r="FN35" s="72">
        <v>2819534.0</v>
      </c>
      <c r="FO35" s="31">
        <f t="shared" si="113"/>
        <v>6976373</v>
      </c>
      <c r="FP35" s="34">
        <v>4485877.0</v>
      </c>
      <c r="FQ35" s="73">
        <v>2490496.0</v>
      </c>
      <c r="FR35" s="31">
        <f t="shared" si="114"/>
        <v>7557716</v>
      </c>
      <c r="FS35" s="34">
        <v>4804945.0</v>
      </c>
      <c r="FT35" s="73">
        <v>2752771.0</v>
      </c>
      <c r="FU35" s="31">
        <f t="shared" si="115"/>
        <v>7276847</v>
      </c>
      <c r="FV35" s="34">
        <v>4314280.0</v>
      </c>
      <c r="FW35" s="73">
        <v>2962567.0</v>
      </c>
      <c r="FX35" s="31">
        <f t="shared" si="116"/>
        <v>6519467</v>
      </c>
      <c r="FY35" s="34">
        <v>4113791.0</v>
      </c>
      <c r="FZ35" s="34">
        <v>2405676.0</v>
      </c>
      <c r="GA35" s="73">
        <v>244398.0</v>
      </c>
      <c r="GB35" s="31">
        <f t="shared" si="117"/>
        <v>5689669</v>
      </c>
      <c r="GC35" s="34">
        <v>3756177.0</v>
      </c>
      <c r="GD35" s="34">
        <v>1933492.0</v>
      </c>
      <c r="GE35" s="73">
        <v>503458.0</v>
      </c>
      <c r="GF35" s="31">
        <f t="shared" si="118"/>
        <v>5791099</v>
      </c>
      <c r="GG35" s="34">
        <v>3444450.0</v>
      </c>
      <c r="GH35" s="34">
        <v>2346649.0</v>
      </c>
      <c r="GI35" s="73">
        <v>1090721.0</v>
      </c>
      <c r="GJ35" s="31">
        <f t="shared" si="119"/>
        <v>6429753</v>
      </c>
      <c r="GK35" s="34">
        <v>3347882.0</v>
      </c>
      <c r="GL35" s="73">
        <v>3081871.0</v>
      </c>
      <c r="GM35" s="31">
        <f t="shared" si="120"/>
        <v>6784372</v>
      </c>
      <c r="GN35" s="34">
        <v>3119609.0</v>
      </c>
      <c r="GO35" s="73">
        <v>3664763.0</v>
      </c>
      <c r="GP35" s="31">
        <f t="shared" si="121"/>
        <v>5622203</v>
      </c>
      <c r="GQ35" s="34">
        <v>2728372.0</v>
      </c>
      <c r="GR35" s="34">
        <v>2893831.0</v>
      </c>
      <c r="GS35" s="73">
        <v>467801.0</v>
      </c>
      <c r="GT35" s="31">
        <f t="shared" si="122"/>
        <v>6490349</v>
      </c>
      <c r="GU35" s="34">
        <v>3389558.0</v>
      </c>
      <c r="GV35" s="73">
        <v>3100791.0</v>
      </c>
      <c r="GW35" s="31">
        <f t="shared" si="123"/>
        <v>7143862</v>
      </c>
      <c r="GX35" s="34">
        <v>2951084.0</v>
      </c>
      <c r="GY35" s="73">
        <v>4192778.0</v>
      </c>
      <c r="GZ35" s="31">
        <f t="shared" si="124"/>
        <v>6386402</v>
      </c>
      <c r="HA35" s="34">
        <v>3378470.0</v>
      </c>
      <c r="HB35" s="34">
        <v>3007932.0</v>
      </c>
      <c r="HC35" s="73">
        <v>358864.0</v>
      </c>
      <c r="HD35" s="31">
        <f t="shared" si="125"/>
        <v>7156715</v>
      </c>
      <c r="HE35" s="34">
        <v>4913156.0</v>
      </c>
      <c r="HF35" s="73">
        <v>2243559.0</v>
      </c>
      <c r="HG35" s="31">
        <f t="shared" si="126"/>
        <v>7276504</v>
      </c>
      <c r="HH35" s="34">
        <v>3830085.0</v>
      </c>
      <c r="HI35" s="34">
        <v>3446419.0</v>
      </c>
      <c r="HJ35" s="74">
        <v>14575.0</v>
      </c>
      <c r="HK35" s="31">
        <f t="shared" si="127"/>
        <v>7091109</v>
      </c>
      <c r="HL35" s="34">
        <v>2750769.0</v>
      </c>
      <c r="HM35" s="34">
        <v>4340340.0</v>
      </c>
      <c r="HN35" s="74">
        <v>2227.0</v>
      </c>
      <c r="HO35" s="31">
        <f t="shared" si="128"/>
        <v>7057416</v>
      </c>
      <c r="HP35" s="34">
        <v>3104601.0</v>
      </c>
      <c r="HQ35" s="73">
        <v>3952815.0</v>
      </c>
      <c r="HR35" s="31">
        <f t="shared" si="494"/>
        <v>5621367</v>
      </c>
      <c r="HS35" s="34">
        <v>2780204.0</v>
      </c>
      <c r="HT35" s="34">
        <v>2841163.0</v>
      </c>
      <c r="HU35" s="34">
        <v>16.0</v>
      </c>
      <c r="HV35" s="73">
        <v>509559.0</v>
      </c>
      <c r="HW35" s="31">
        <f t="shared" si="129"/>
        <v>6291885</v>
      </c>
      <c r="HX35" s="34">
        <v>3304238.0</v>
      </c>
      <c r="HY35" s="73">
        <v>2987647.0</v>
      </c>
      <c r="HZ35" s="31">
        <f t="shared" si="130"/>
        <v>6279396</v>
      </c>
      <c r="IA35" s="34">
        <v>3251918.0</v>
      </c>
      <c r="IB35" s="73">
        <v>3027478.0</v>
      </c>
      <c r="IC35" s="31">
        <f t="shared" si="131"/>
        <v>5473892</v>
      </c>
      <c r="ID35" s="34">
        <v>3293222.0</v>
      </c>
      <c r="IE35" s="73">
        <v>2180670.0</v>
      </c>
      <c r="IF35" s="31">
        <f t="shared" si="132"/>
        <v>4472922</v>
      </c>
      <c r="IG35" s="34">
        <v>2534959.0</v>
      </c>
      <c r="IH35" s="34">
        <v>1937963.0</v>
      </c>
      <c r="II35" s="73">
        <v>177397.0</v>
      </c>
      <c r="IJ35" s="31">
        <f t="shared" si="133"/>
        <v>4283207</v>
      </c>
      <c r="IK35" s="34">
        <v>2089863.0</v>
      </c>
      <c r="IL35" s="73">
        <v>2193344.0</v>
      </c>
      <c r="IM35" s="31">
        <f t="shared" si="134"/>
        <v>2770854</v>
      </c>
      <c r="IN35" s="34">
        <v>950796.0</v>
      </c>
      <c r="IO35" s="34">
        <v>1820058.0</v>
      </c>
      <c r="IP35" s="73">
        <v>474913.0</v>
      </c>
      <c r="IQ35" s="31">
        <f t="shared" si="135"/>
        <v>2652405</v>
      </c>
      <c r="IR35" s="34">
        <v>781238.0</v>
      </c>
      <c r="IS35" s="34">
        <v>1871167.0</v>
      </c>
      <c r="IT35" s="73">
        <v>203201.0</v>
      </c>
      <c r="IU35" s="31">
        <f t="shared" si="136"/>
        <v>1638664</v>
      </c>
      <c r="IV35" s="34">
        <v>759426.0</v>
      </c>
      <c r="IW35" s="34">
        <v>879238.0</v>
      </c>
      <c r="IX35" s="73">
        <v>45944.0</v>
      </c>
      <c r="IY35" s="31">
        <f t="shared" si="137"/>
        <v>1111060</v>
      </c>
      <c r="IZ35" s="34">
        <v>655573.0</v>
      </c>
      <c r="JA35" s="34">
        <v>455487.0</v>
      </c>
      <c r="JB35" s="34">
        <v>390093.0</v>
      </c>
      <c r="JC35" s="73">
        <v>63434.0</v>
      </c>
      <c r="JD35" s="31">
        <f t="shared" si="138"/>
        <v>1537538</v>
      </c>
      <c r="JE35" s="34">
        <v>667468.0</v>
      </c>
      <c r="JF35" s="34">
        <v>870070.0</v>
      </c>
      <c r="JG35" s="73">
        <v>38451.0</v>
      </c>
      <c r="JH35" s="31">
        <f t="shared" si="139"/>
        <v>1543514</v>
      </c>
      <c r="JI35" s="34">
        <v>683981.0</v>
      </c>
      <c r="JJ35" s="34">
        <v>859533.0</v>
      </c>
      <c r="JK35" s="73">
        <v>36883.0</v>
      </c>
      <c r="JL35" s="31">
        <f t="shared" si="140"/>
        <v>1500475</v>
      </c>
      <c r="JM35" s="34">
        <v>678462.0</v>
      </c>
      <c r="JN35" s="73">
        <v>822013.0</v>
      </c>
      <c r="JO35" s="31">
        <f t="shared" si="141"/>
        <v>1371207</v>
      </c>
      <c r="JP35" s="34">
        <v>551369.0</v>
      </c>
      <c r="JQ35" s="73">
        <v>819838.0</v>
      </c>
      <c r="JR35" s="31">
        <f t="shared" si="142"/>
        <v>1264218</v>
      </c>
      <c r="JS35" s="34">
        <v>654868.0</v>
      </c>
      <c r="JT35" s="34">
        <v>609350.0</v>
      </c>
      <c r="JU35" s="73">
        <v>16429.0</v>
      </c>
      <c r="JV35" s="31">
        <f t="shared" si="143"/>
        <v>1286303</v>
      </c>
      <c r="JW35" s="34">
        <v>635965.0</v>
      </c>
      <c r="JX35" s="73">
        <v>650338.0</v>
      </c>
      <c r="JY35" s="31">
        <f t="shared" si="144"/>
        <v>1125159</v>
      </c>
      <c r="JZ35" s="34">
        <v>563154.0</v>
      </c>
      <c r="KA35" s="73">
        <v>562005.0</v>
      </c>
      <c r="KB35" s="31">
        <f t="shared" si="145"/>
        <v>1090055</v>
      </c>
      <c r="KC35" s="34">
        <v>534511.0</v>
      </c>
      <c r="KD35" s="34">
        <v>555544.0</v>
      </c>
      <c r="KE35" s="73">
        <v>12373.0</v>
      </c>
      <c r="KF35" s="31">
        <f t="shared" si="146"/>
        <v>1011156</v>
      </c>
      <c r="KG35" s="34">
        <v>521949.0</v>
      </c>
      <c r="KH35" s="73">
        <v>489207.0</v>
      </c>
      <c r="KI35" s="31">
        <f t="shared" si="147"/>
        <v>828020</v>
      </c>
      <c r="KJ35" s="34">
        <v>387282.0</v>
      </c>
      <c r="KK35" s="73">
        <v>440738.0</v>
      </c>
      <c r="KL35" s="31">
        <f t="shared" si="148"/>
        <v>849771</v>
      </c>
      <c r="KM35" s="34">
        <v>429883.0</v>
      </c>
      <c r="KN35" s="73">
        <v>419888.0</v>
      </c>
      <c r="KO35" s="31">
        <f t="shared" si="149"/>
        <v>730721</v>
      </c>
      <c r="KP35" s="34">
        <v>361986.0</v>
      </c>
      <c r="KQ35" s="73">
        <v>368735.0</v>
      </c>
      <c r="KR35" s="31">
        <f t="shared" si="150"/>
        <v>675156</v>
      </c>
      <c r="KS35" s="34">
        <v>312510.0</v>
      </c>
      <c r="KT35" s="34">
        <v>362646.0</v>
      </c>
      <c r="KU35" s="34">
        <v>0.0</v>
      </c>
      <c r="KV35" s="73">
        <v>0.0</v>
      </c>
      <c r="KW35" s="31">
        <f t="shared" si="151"/>
        <v>471882</v>
      </c>
      <c r="KX35" s="34">
        <v>195878.0</v>
      </c>
      <c r="KY35" s="34">
        <v>276004.0</v>
      </c>
      <c r="KZ35" s="73">
        <v>124604.0</v>
      </c>
      <c r="LA35" s="31">
        <f t="shared" si="152"/>
        <v>496965</v>
      </c>
      <c r="LB35" s="34">
        <v>262083.0</v>
      </c>
      <c r="LC35" s="34">
        <v>234882.0</v>
      </c>
      <c r="LD35" s="73">
        <v>25329.0</v>
      </c>
      <c r="LE35" s="31">
        <f t="shared" si="153"/>
        <v>332902</v>
      </c>
      <c r="LF35" s="34">
        <v>114319.0</v>
      </c>
      <c r="LG35" s="34">
        <v>218583.0</v>
      </c>
      <c r="LH35" s="73">
        <v>120497.0</v>
      </c>
      <c r="LI35" s="31">
        <f t="shared" si="154"/>
        <v>470070</v>
      </c>
      <c r="LJ35" s="34">
        <v>237588.0</v>
      </c>
      <c r="LK35" s="34">
        <v>232482.0</v>
      </c>
      <c r="LL35" s="73">
        <v>15812.0</v>
      </c>
      <c r="LM35" s="31">
        <f t="shared" si="155"/>
        <v>438734</v>
      </c>
      <c r="LN35" s="34">
        <v>212733.0</v>
      </c>
      <c r="LO35" s="73">
        <v>226001.0</v>
      </c>
      <c r="LP35" s="31">
        <f t="shared" si="83"/>
        <v>305343</v>
      </c>
      <c r="LQ35" s="34">
        <v>166795.0</v>
      </c>
      <c r="LR35" s="34">
        <v>138548.0</v>
      </c>
      <c r="LS35" s="31">
        <f t="shared" si="156"/>
        <v>323393</v>
      </c>
      <c r="LT35" s="34">
        <v>168497.0</v>
      </c>
      <c r="LU35" s="34">
        <v>154896.0</v>
      </c>
      <c r="LV35" s="34">
        <v>0.0</v>
      </c>
      <c r="LW35" s="31">
        <f t="shared" si="157"/>
        <v>270975</v>
      </c>
      <c r="LX35" s="34">
        <v>139412.0</v>
      </c>
      <c r="LY35" s="73">
        <v>131563.0</v>
      </c>
      <c r="LZ35" s="14"/>
      <c r="MA35" s="40">
        <f t="shared" si="158"/>
        <v>10.65922042</v>
      </c>
      <c r="MB35" s="40">
        <f t="shared" si="159"/>
        <v>12.33647204</v>
      </c>
      <c r="MC35" s="40">
        <f t="shared" si="160"/>
        <v>9.888336813</v>
      </c>
      <c r="MD35" s="40">
        <f t="shared" si="161"/>
        <v>10.53189697</v>
      </c>
      <c r="ME35" s="40">
        <f t="shared" si="162"/>
        <v>12.83038432</v>
      </c>
      <c r="MF35" s="40">
        <f t="shared" si="163"/>
        <v>11.2822326</v>
      </c>
      <c r="MG35" s="40">
        <f t="shared" si="164"/>
        <v>6.023428658</v>
      </c>
      <c r="MH35" s="40">
        <f t="shared" si="165"/>
        <v>5.970152907</v>
      </c>
      <c r="MI35" s="40">
        <f t="shared" si="166"/>
        <v>5.151900786</v>
      </c>
      <c r="MJ35" s="40">
        <f t="shared" si="167"/>
        <v>3.83386309</v>
      </c>
      <c r="MK35" s="40">
        <f t="shared" si="168"/>
        <v>1.172301942</v>
      </c>
      <c r="ML35" s="40">
        <f t="shared" si="169"/>
        <v>3.095474492</v>
      </c>
      <c r="MM35" s="40">
        <f t="shared" si="170"/>
        <v>3.306938182</v>
      </c>
      <c r="MN35" s="40">
        <f t="shared" si="171"/>
        <v>7.189675744</v>
      </c>
      <c r="MO35" s="40">
        <f t="shared" si="172"/>
        <v>2.468993261</v>
      </c>
      <c r="MP35" s="40">
        <f t="shared" si="173"/>
        <v>-3.456546079</v>
      </c>
      <c r="MQ35" s="40">
        <f t="shared" si="174"/>
        <v>-0.5574918319</v>
      </c>
      <c r="MR35" s="40">
        <f t="shared" si="175"/>
        <v>-2.911738747</v>
      </c>
      <c r="MS35" s="40">
        <f t="shared" si="176"/>
        <v>-1.257933748</v>
      </c>
      <c r="MT35" s="40">
        <f t="shared" si="177"/>
        <v>-3.212711067</v>
      </c>
      <c r="MU35" s="40">
        <f t="shared" si="178"/>
        <v>-2.296704463</v>
      </c>
      <c r="MV35" s="40">
        <f t="shared" si="179"/>
        <v>-2.475626593</v>
      </c>
      <c r="MW35" s="40">
        <f t="shared" si="180"/>
        <v>7.589954735</v>
      </c>
      <c r="MX35" s="40">
        <f t="shared" si="181"/>
        <v>-0.4706901125</v>
      </c>
      <c r="MY35" s="40">
        <f t="shared" si="182"/>
        <v>-6.664434704</v>
      </c>
      <c r="MZ35" s="40">
        <f t="shared" si="183"/>
        <v>-5.299285718</v>
      </c>
      <c r="NA35" s="40">
        <f t="shared" si="184"/>
        <v>-5.33983561</v>
      </c>
      <c r="NB35" s="40">
        <f t="shared" si="185"/>
        <v>-2.083204171</v>
      </c>
      <c r="NC35" s="40">
        <f t="shared" si="186"/>
        <v>4.328138646</v>
      </c>
      <c r="ND35" s="40">
        <f t="shared" si="187"/>
        <v>-1.629309475</v>
      </c>
      <c r="NE35" s="40">
        <f t="shared" si="188"/>
        <v>-7.582461764</v>
      </c>
      <c r="NF35" s="40">
        <f t="shared" si="189"/>
        <v>0.1105772381</v>
      </c>
      <c r="NG35" s="40">
        <f t="shared" si="190"/>
        <v>-0.9890882614</v>
      </c>
      <c r="NH35" s="40">
        <f t="shared" si="191"/>
        <v>-0.2435712495</v>
      </c>
      <c r="NI35" s="40">
        <f t="shared" si="192"/>
        <v>-0.9137990552</v>
      </c>
      <c r="NJ35" s="40">
        <f t="shared" si="193"/>
        <v>0.1007858893</v>
      </c>
      <c r="NK35" s="40">
        <f t="shared" si="194"/>
        <v>2.709792323</v>
      </c>
      <c r="NL35" s="40">
        <f t="shared" si="195"/>
        <v>3.25123303</v>
      </c>
      <c r="NM35" s="40">
        <f t="shared" si="196"/>
        <v>4.579708761</v>
      </c>
      <c r="NN35" s="40">
        <f t="shared" si="197"/>
        <v>3.607312306</v>
      </c>
      <c r="NO35" s="40">
        <f t="shared" si="198"/>
        <v>-16.27502568</v>
      </c>
      <c r="NP35" s="40">
        <f t="shared" si="199"/>
        <v>-0.9313783394</v>
      </c>
      <c r="NQ35" s="40">
        <f t="shared" si="200"/>
        <v>-12.99040981</v>
      </c>
      <c r="NR35" s="40">
        <f t="shared" si="201"/>
        <v>-0.2034249313</v>
      </c>
      <c r="NS35" s="40">
        <f t="shared" si="202"/>
        <v>1.521688512</v>
      </c>
      <c r="NT35" s="40">
        <f t="shared" si="203"/>
        <v>3.756547109</v>
      </c>
      <c r="NU35" s="40">
        <f t="shared" si="204"/>
        <v>-7.61076404</v>
      </c>
      <c r="NV35" s="40">
        <f t="shared" si="205"/>
        <v>-4.703105619</v>
      </c>
    </row>
    <row r="36">
      <c r="A36" s="41" t="s">
        <v>190</v>
      </c>
      <c r="B36" s="42">
        <f t="shared" si="3"/>
        <v>48.0962542</v>
      </c>
      <c r="C36" s="43">
        <f t="shared" si="4"/>
        <v>51.9037458</v>
      </c>
      <c r="D36" s="44" t="str">
        <f t="shared" si="84"/>
        <v>R+</v>
      </c>
      <c r="E36" s="45">
        <f t="shared" si="85"/>
        <v>3.016966563</v>
      </c>
      <c r="F36" s="42">
        <f t="shared" si="5"/>
        <v>48.9659651</v>
      </c>
      <c r="G36" s="43">
        <f t="shared" si="6"/>
        <v>51.0340349</v>
      </c>
      <c r="H36" s="44" t="str">
        <f t="shared" si="86"/>
        <v>R+</v>
      </c>
      <c r="I36" s="45">
        <f t="shared" si="87"/>
        <v>2.99855422</v>
      </c>
      <c r="J36" s="42">
        <f t="shared" si="7"/>
        <v>50.1659633</v>
      </c>
      <c r="K36" s="43">
        <f t="shared" si="8"/>
        <v>49.8340367</v>
      </c>
      <c r="L36" s="44" t="str">
        <f t="shared" si="88"/>
        <v>R+</v>
      </c>
      <c r="M36" s="45">
        <f t="shared" si="89"/>
        <v>3.52238099</v>
      </c>
      <c r="N36" s="42">
        <f t="shared" si="9"/>
        <v>43.758028</v>
      </c>
      <c r="O36" s="43">
        <f t="shared" si="10"/>
        <v>56.241972</v>
      </c>
      <c r="P36" s="44" t="str">
        <f t="shared" si="90"/>
        <v>R+</v>
      </c>
      <c r="Q36" s="45">
        <f t="shared" si="91"/>
        <v>4.997840741</v>
      </c>
      <c r="R36" s="42">
        <f t="shared" si="11"/>
        <v>43.53600302</v>
      </c>
      <c r="S36" s="43">
        <f t="shared" si="12"/>
        <v>56.46399698</v>
      </c>
      <c r="T36" s="44" t="str">
        <f t="shared" si="92"/>
        <v>R+</v>
      </c>
      <c r="U36" s="45">
        <f t="shared" si="93"/>
        <v>6.733724986</v>
      </c>
      <c r="V36" s="42">
        <f t="shared" si="13"/>
        <v>47.47001333</v>
      </c>
      <c r="W36" s="43">
        <f t="shared" si="14"/>
        <v>52.52998667</v>
      </c>
      <c r="X36" s="44" t="str">
        <f t="shared" si="94"/>
        <v>R+</v>
      </c>
      <c r="Y36" s="45">
        <f t="shared" si="95"/>
        <v>7.26524999</v>
      </c>
      <c r="Z36" s="42">
        <f t="shared" si="15"/>
        <v>49.54153572</v>
      </c>
      <c r="AA36" s="43">
        <f t="shared" si="16"/>
        <v>50.45846428</v>
      </c>
      <c r="AB36" s="44" t="str">
        <f t="shared" si="96"/>
        <v>R+</v>
      </c>
      <c r="AC36" s="45">
        <f t="shared" si="97"/>
        <v>3.913383341</v>
      </c>
      <c r="AD36" s="42">
        <f t="shared" si="17"/>
        <v>41.84246213</v>
      </c>
      <c r="AE36" s="43">
        <f t="shared" si="18"/>
        <v>58.15753787</v>
      </c>
      <c r="AF36" s="44" t="str">
        <f t="shared" si="98"/>
        <v>R+</v>
      </c>
      <c r="AG36" s="45">
        <f t="shared" si="99"/>
        <v>4.255979198</v>
      </c>
      <c r="AH36" s="42">
        <f t="shared" si="19"/>
        <v>37.97213705</v>
      </c>
      <c r="AI36" s="43">
        <f t="shared" si="20"/>
        <v>62.02786295</v>
      </c>
      <c r="AJ36" s="44" t="str">
        <f t="shared" si="100"/>
        <v>R+</v>
      </c>
      <c r="AK36" s="45">
        <f t="shared" si="101"/>
        <v>2.858243206</v>
      </c>
      <c r="AL36" s="42">
        <f t="shared" si="21"/>
        <v>48.90031737</v>
      </c>
      <c r="AM36" s="43">
        <f t="shared" si="22"/>
        <v>51.09968263</v>
      </c>
      <c r="AN36" s="44" t="str">
        <f t="shared" si="102"/>
        <v>D+</v>
      </c>
      <c r="AO36" s="45">
        <f t="shared" si="103"/>
        <v>4.205658812</v>
      </c>
      <c r="AP36" s="42">
        <f t="shared" si="23"/>
        <v>55.5532925</v>
      </c>
      <c r="AQ36" s="43">
        <f t="shared" si="24"/>
        <v>44.4467075</v>
      </c>
      <c r="AR36" s="44" t="str">
        <f t="shared" si="104"/>
        <v>D+</v>
      </c>
      <c r="AS36" s="45">
        <f t="shared" si="105"/>
        <v>4.501006826</v>
      </c>
      <c r="AT36" s="42">
        <f t="shared" si="25"/>
        <v>29.3724399</v>
      </c>
      <c r="AU36" s="43">
        <f t="shared" si="26"/>
        <v>70.6275601</v>
      </c>
      <c r="AV36" s="44" t="str">
        <f t="shared" si="106"/>
        <v>R+</v>
      </c>
      <c r="AW36" s="45">
        <f t="shared" si="107"/>
        <v>8.841450207</v>
      </c>
      <c r="AX36" s="42">
        <f t="shared" si="27"/>
        <v>56.15077513</v>
      </c>
      <c r="AY36" s="43">
        <f t="shared" si="28"/>
        <v>43.84922487</v>
      </c>
      <c r="AZ36" s="44" t="str">
        <f t="shared" si="108"/>
        <v>R+</v>
      </c>
      <c r="BA36" s="45">
        <f t="shared" si="109"/>
        <v>5.31054333</v>
      </c>
      <c r="BB36" s="42">
        <f t="shared" si="29"/>
        <v>52.1086459</v>
      </c>
      <c r="BC36" s="43">
        <f t="shared" si="30"/>
        <v>47.8913541</v>
      </c>
      <c r="BD36" s="44" t="str">
        <f t="shared" si="110"/>
        <v>D+</v>
      </c>
      <c r="BE36" s="45">
        <f t="shared" si="111"/>
        <v>1.941304461</v>
      </c>
      <c r="BF36" s="42">
        <f t="shared" si="327"/>
        <v>50.66352549</v>
      </c>
      <c r="BG36" s="43">
        <f t="shared" si="328"/>
        <v>49.33647451</v>
      </c>
      <c r="BH36" s="44" t="str">
        <f t="shared" si="329"/>
        <v>D+</v>
      </c>
      <c r="BI36" s="45">
        <f t="shared" si="330"/>
        <v>8.415176885</v>
      </c>
      <c r="BJ36" s="42">
        <f t="shared" si="331"/>
        <v>53.91011718</v>
      </c>
      <c r="BK36" s="43">
        <f t="shared" si="332"/>
        <v>46.08988282</v>
      </c>
      <c r="BL36" s="44" t="str">
        <f t="shared" si="333"/>
        <v>D+</v>
      </c>
      <c r="BM36" s="45">
        <f t="shared" si="334"/>
        <v>9.362006123</v>
      </c>
      <c r="BN36" s="42">
        <f t="shared" si="335"/>
        <v>66.71258383</v>
      </c>
      <c r="BO36" s="43">
        <f t="shared" si="336"/>
        <v>33.28741617</v>
      </c>
      <c r="BP36" s="44" t="str">
        <f t="shared" si="337"/>
        <v>D+</v>
      </c>
      <c r="BQ36" s="45">
        <f t="shared" si="338"/>
        <v>12.93878242</v>
      </c>
      <c r="BR36" s="42">
        <f t="shared" si="339"/>
        <v>74.03105581</v>
      </c>
      <c r="BS36" s="43">
        <f t="shared" si="340"/>
        <v>25.96894419</v>
      </c>
      <c r="BT36" s="44" t="str">
        <f t="shared" si="341"/>
        <v>D+</v>
      </c>
      <c r="BU36" s="45">
        <f t="shared" si="342"/>
        <v>19.03123019</v>
      </c>
      <c r="BV36" s="42">
        <f t="shared" si="343"/>
        <v>73.40045079</v>
      </c>
      <c r="BW36" s="43">
        <f t="shared" si="344"/>
        <v>26.59954921</v>
      </c>
      <c r="BX36" s="44" t="str">
        <f t="shared" si="345"/>
        <v>D+</v>
      </c>
      <c r="BY36" s="45">
        <f t="shared" si="346"/>
        <v>10.94139749</v>
      </c>
      <c r="BZ36" s="42">
        <f t="shared" si="347"/>
        <v>70.48575597</v>
      </c>
      <c r="CA36" s="43">
        <f t="shared" si="348"/>
        <v>29.51424403</v>
      </c>
      <c r="CB36" s="44" t="str">
        <f t="shared" si="349"/>
        <v>D+</v>
      </c>
      <c r="CC36" s="45">
        <f t="shared" si="350"/>
        <v>11.33668415</v>
      </c>
      <c r="CD36" s="42">
        <f t="shared" si="351"/>
        <v>45.06447296</v>
      </c>
      <c r="CE36" s="43">
        <f t="shared" si="352"/>
        <v>54.93552704</v>
      </c>
      <c r="CF36" s="44" t="str">
        <f t="shared" si="353"/>
        <v>D+</v>
      </c>
      <c r="CG36" s="45">
        <f t="shared" si="354"/>
        <v>3.862412739</v>
      </c>
      <c r="CH36" s="42">
        <f t="shared" si="355"/>
        <v>56.74342136</v>
      </c>
      <c r="CI36" s="43">
        <f t="shared" si="356"/>
        <v>43.25657864</v>
      </c>
      <c r="CJ36" s="44" t="str">
        <f t="shared" si="357"/>
        <v>D+</v>
      </c>
      <c r="CK36" s="45">
        <f t="shared" si="358"/>
        <v>20.62503826</v>
      </c>
      <c r="CL36" s="42">
        <f t="shared" si="359"/>
        <v>58.20902746</v>
      </c>
      <c r="CM36" s="43">
        <f t="shared" si="360"/>
        <v>41.79097254</v>
      </c>
      <c r="CN36" s="44" t="str">
        <f t="shared" si="361"/>
        <v>D+</v>
      </c>
      <c r="CO36" s="45">
        <f t="shared" si="362"/>
        <v>6.565524744</v>
      </c>
      <c r="CP36" s="42">
        <f t="shared" si="551"/>
        <v>54.37642714</v>
      </c>
      <c r="CQ36" s="43">
        <f t="shared" si="552"/>
        <v>45.62357286</v>
      </c>
      <c r="CR36" s="44" t="str">
        <f t="shared" si="553"/>
        <v>D+</v>
      </c>
      <c r="CS36" s="45">
        <f t="shared" si="554"/>
        <v>8.881743057</v>
      </c>
      <c r="CT36" s="42">
        <f t="shared" si="555"/>
        <v>60.08289232</v>
      </c>
      <c r="CU36" s="43">
        <f t="shared" si="556"/>
        <v>39.91710768</v>
      </c>
      <c r="CV36" s="44" t="str">
        <f t="shared" si="557"/>
        <v>D+</v>
      </c>
      <c r="CW36" s="45">
        <f t="shared" si="558"/>
        <v>20.09779507</v>
      </c>
      <c r="CX36" s="42">
        <f t="shared" si="559"/>
        <v>54.25411894</v>
      </c>
      <c r="CY36" s="43">
        <f t="shared" si="560"/>
        <v>45.74588106</v>
      </c>
      <c r="CZ36" s="44" t="str">
        <f t="shared" si="561"/>
        <v>D+</v>
      </c>
      <c r="DA36" s="45">
        <f t="shared" si="562"/>
        <v>7.40832802</v>
      </c>
      <c r="DB36" s="42">
        <f t="shared" si="563"/>
        <v>52.92628896</v>
      </c>
      <c r="DC36" s="43">
        <f t="shared" si="564"/>
        <v>47.07371104</v>
      </c>
      <c r="DD36" s="44" t="str">
        <f t="shared" si="565"/>
        <v>D+</v>
      </c>
      <c r="DE36" s="45">
        <f t="shared" si="566"/>
        <v>5.133341103</v>
      </c>
      <c r="DF36" s="42">
        <f t="shared" si="567"/>
        <v>52.32024225</v>
      </c>
      <c r="DG36" s="43">
        <f t="shared" si="568"/>
        <v>47.67975775</v>
      </c>
      <c r="DH36" s="44" t="str">
        <f t="shared" si="569"/>
        <v>D+</v>
      </c>
      <c r="DI36" s="45">
        <f t="shared" si="570"/>
        <v>1.889848166</v>
      </c>
      <c r="DJ36" s="42">
        <f t="shared" si="571"/>
        <v>53.33748871</v>
      </c>
      <c r="DK36" s="43">
        <f t="shared" si="572"/>
        <v>46.66251129</v>
      </c>
      <c r="DL36" s="44" t="str">
        <f t="shared" si="573"/>
        <v>D+</v>
      </c>
      <c r="DM36" s="45">
        <f t="shared" si="574"/>
        <v>3.04285801</v>
      </c>
      <c r="DN36" s="42">
        <f t="shared" si="575"/>
        <v>51.79050955</v>
      </c>
      <c r="DO36" s="43">
        <f t="shared" si="576"/>
        <v>48.20949045</v>
      </c>
      <c r="DP36" s="44" t="str">
        <f t="shared" si="577"/>
        <v>D+</v>
      </c>
      <c r="DQ36" s="45">
        <f t="shared" si="578"/>
        <v>1.841478326</v>
      </c>
      <c r="DR36" s="42">
        <f t="shared" si="579"/>
        <v>53.62167662</v>
      </c>
      <c r="DS36" s="43">
        <f t="shared" si="580"/>
        <v>46.37832338</v>
      </c>
      <c r="DT36" s="44" t="str">
        <f t="shared" si="581"/>
        <v>D+</v>
      </c>
      <c r="DU36" s="45">
        <f t="shared" si="582"/>
        <v>2.103424498</v>
      </c>
      <c r="DV36" s="42">
        <f t="shared" si="583"/>
        <v>42.52828953</v>
      </c>
      <c r="DW36" s="43">
        <f t="shared" si="584"/>
        <v>57.47171047</v>
      </c>
      <c r="DX36" s="44" t="str">
        <f t="shared" si="585"/>
        <v>R+</v>
      </c>
      <c r="DY36" s="45">
        <f t="shared" si="586"/>
        <v>1.533976793</v>
      </c>
      <c r="DZ36" s="42">
        <f t="shared" si="587"/>
        <v>46.5894941</v>
      </c>
      <c r="EA36" s="43">
        <f t="shared" si="588"/>
        <v>53.4105059</v>
      </c>
      <c r="EB36" s="44" t="str">
        <f t="shared" si="589"/>
        <v>R+</v>
      </c>
      <c r="EC36" s="45">
        <f t="shared" si="590"/>
        <v>0.7473724882</v>
      </c>
      <c r="ED36" s="61" t="s">
        <v>155</v>
      </c>
      <c r="EE36" s="62"/>
      <c r="EF36" s="62"/>
      <c r="EG36" s="63"/>
      <c r="EH36" s="42">
        <f t="shared" si="591"/>
        <v>50.47252984</v>
      </c>
      <c r="EI36" s="43">
        <f t="shared" si="592"/>
        <v>49.52747016</v>
      </c>
      <c r="EJ36" s="44" t="str">
        <f t="shared" si="593"/>
        <v>W+</v>
      </c>
      <c r="EK36" s="45">
        <f t="shared" si="594"/>
        <v>3.195560338</v>
      </c>
      <c r="EL36" s="42">
        <f t="shared" si="595"/>
        <v>44.81246712</v>
      </c>
      <c r="EM36" s="43">
        <f t="shared" si="596"/>
        <v>55.18753288</v>
      </c>
      <c r="EN36" s="44" t="str">
        <f t="shared" si="597"/>
        <v>W+</v>
      </c>
      <c r="EO36" s="45">
        <f t="shared" si="598"/>
        <v>2.518078833</v>
      </c>
      <c r="EP36" s="42">
        <f t="shared" si="599"/>
        <v>47.60964142</v>
      </c>
      <c r="EQ36" s="43">
        <f t="shared" si="600"/>
        <v>52.39035858</v>
      </c>
      <c r="ER36" s="44" t="str">
        <f t="shared" si="601"/>
        <v>W+</v>
      </c>
      <c r="ES36" s="45">
        <f t="shared" si="602"/>
        <v>3.136894116</v>
      </c>
      <c r="ET36" s="42">
        <f t="shared" si="603"/>
        <v>42.32117421</v>
      </c>
      <c r="EU36" s="43">
        <f t="shared" si="604"/>
        <v>57.67882579</v>
      </c>
      <c r="EV36" s="44" t="str">
        <f t="shared" si="605"/>
        <v>W+</v>
      </c>
      <c r="EW36" s="45">
        <f t="shared" si="606"/>
        <v>4.645059343</v>
      </c>
      <c r="EX36" s="42">
        <f t="shared" si="607"/>
        <v>53.10057425</v>
      </c>
      <c r="EY36" s="43">
        <f t="shared" si="608"/>
        <v>46.89942575</v>
      </c>
      <c r="EZ36" s="50" t="str">
        <f t="shared" si="609"/>
        <v>D+</v>
      </c>
      <c r="FA36" s="45">
        <f t="shared" si="610"/>
        <v>2.231667366</v>
      </c>
      <c r="FB36" s="42">
        <f t="shared" si="611"/>
        <v>84.77130105</v>
      </c>
      <c r="FC36" s="43">
        <f t="shared" si="612"/>
        <v>15.22869895</v>
      </c>
      <c r="FD36" s="51"/>
      <c r="FE36" s="44" t="str">
        <f t="shared" si="613"/>
        <v>D+</v>
      </c>
      <c r="FF36" s="45">
        <f t="shared" si="614"/>
        <v>25.05767764</v>
      </c>
      <c r="FG36" s="42">
        <f t="shared" si="615"/>
        <v>73.09595608</v>
      </c>
      <c r="FH36" s="43">
        <f t="shared" si="616"/>
        <v>26.90404392</v>
      </c>
      <c r="FI36" s="44" t="str">
        <f t="shared" si="617"/>
        <v>D+</v>
      </c>
      <c r="FJ36" s="45">
        <f t="shared" si="618"/>
        <v>16.94456187</v>
      </c>
      <c r="FK36" s="14"/>
      <c r="FL36" s="31">
        <f t="shared" si="112"/>
        <v>4551947</v>
      </c>
      <c r="FM36" s="71">
        <v>2189316.0</v>
      </c>
      <c r="FN36" s="72">
        <v>2362631.0</v>
      </c>
      <c r="FO36" s="31">
        <f t="shared" si="113"/>
        <v>4448786</v>
      </c>
      <c r="FP36" s="34">
        <v>2178391.0</v>
      </c>
      <c r="FQ36" s="73">
        <v>2270395.0</v>
      </c>
      <c r="FR36" s="31">
        <f t="shared" si="114"/>
        <v>4271125</v>
      </c>
      <c r="FS36" s="34">
        <v>2142651.0</v>
      </c>
      <c r="FT36" s="73">
        <v>2128474.0</v>
      </c>
      <c r="FU36" s="31">
        <f t="shared" si="115"/>
        <v>3487015</v>
      </c>
      <c r="FV36" s="34">
        <v>1525849.0</v>
      </c>
      <c r="FW36" s="73">
        <v>1961166.0</v>
      </c>
      <c r="FX36" s="31">
        <f t="shared" si="116"/>
        <v>2888855</v>
      </c>
      <c r="FY36" s="34">
        <v>1257692.0</v>
      </c>
      <c r="FZ36" s="34">
        <v>1631163.0</v>
      </c>
      <c r="GA36" s="73">
        <v>0.0</v>
      </c>
      <c r="GB36" s="31">
        <f t="shared" si="117"/>
        <v>2333787</v>
      </c>
      <c r="GC36" s="34">
        <v>1107849.0</v>
      </c>
      <c r="GD36" s="34">
        <v>1225938.0</v>
      </c>
      <c r="GE36" s="73">
        <v>168059.0</v>
      </c>
      <c r="GF36" s="31">
        <f t="shared" si="118"/>
        <v>2248703</v>
      </c>
      <c r="GG36" s="34">
        <v>1114042.0</v>
      </c>
      <c r="GH36" s="34">
        <v>1134661.0</v>
      </c>
      <c r="GI36" s="73">
        <v>357864.0</v>
      </c>
      <c r="GJ36" s="31">
        <f t="shared" si="119"/>
        <v>2127425</v>
      </c>
      <c r="GK36" s="34">
        <v>890167.0</v>
      </c>
      <c r="GL36" s="73">
        <v>1237258.0</v>
      </c>
      <c r="GM36" s="31">
        <f t="shared" si="120"/>
        <v>2170768</v>
      </c>
      <c r="GN36" s="34">
        <v>824287.0</v>
      </c>
      <c r="GO36" s="73">
        <v>1346481.0</v>
      </c>
      <c r="GP36" s="31">
        <f t="shared" si="121"/>
        <v>1790653</v>
      </c>
      <c r="GQ36" s="34">
        <v>875635.0</v>
      </c>
      <c r="GR36" s="34">
        <v>915018.0</v>
      </c>
      <c r="GS36" s="73">
        <v>52800.0</v>
      </c>
      <c r="GT36" s="31">
        <f t="shared" si="122"/>
        <v>1669325</v>
      </c>
      <c r="GU36" s="34">
        <v>927365.0</v>
      </c>
      <c r="GV36" s="73">
        <v>741960.0</v>
      </c>
      <c r="GW36" s="31">
        <f t="shared" si="123"/>
        <v>1493594</v>
      </c>
      <c r="GX36" s="34">
        <v>438705.0</v>
      </c>
      <c r="GY36" s="73">
        <v>1054889.0</v>
      </c>
      <c r="GZ36" s="31">
        <f t="shared" si="124"/>
        <v>1091305</v>
      </c>
      <c r="HA36" s="34">
        <v>464113.0</v>
      </c>
      <c r="HB36" s="34">
        <v>627192.0</v>
      </c>
      <c r="HC36" s="73">
        <v>496188.0</v>
      </c>
      <c r="HD36" s="31">
        <f t="shared" si="125"/>
        <v>1424983</v>
      </c>
      <c r="HE36" s="34">
        <v>800139.0</v>
      </c>
      <c r="HF36" s="73">
        <v>624844.0</v>
      </c>
      <c r="HG36" s="31">
        <f t="shared" si="126"/>
        <v>1368556</v>
      </c>
      <c r="HH36" s="34">
        <v>713136.0</v>
      </c>
      <c r="HI36" s="34">
        <v>655420.0</v>
      </c>
      <c r="HJ36" s="73">
        <v>0.0</v>
      </c>
      <c r="HK36" s="31">
        <f t="shared" si="127"/>
        <v>1165592</v>
      </c>
      <c r="HL36" s="34">
        <v>590530.0</v>
      </c>
      <c r="HM36" s="34">
        <v>575062.0</v>
      </c>
      <c r="HN36" s="73">
        <v>0.0</v>
      </c>
      <c r="HO36" s="31">
        <f t="shared" si="128"/>
        <v>1210910</v>
      </c>
      <c r="HP36" s="34">
        <v>652803.0</v>
      </c>
      <c r="HQ36" s="73">
        <v>558107.0</v>
      </c>
      <c r="HR36" s="31">
        <f t="shared" si="494"/>
        <v>717642</v>
      </c>
      <c r="HS36" s="34">
        <v>459070.0</v>
      </c>
      <c r="HT36" s="34">
        <v>258572.0</v>
      </c>
      <c r="HU36" s="34">
        <v>69652.0</v>
      </c>
      <c r="HV36" s="73">
        <v>3915.0</v>
      </c>
      <c r="HW36" s="31">
        <f t="shared" si="129"/>
        <v>790554</v>
      </c>
      <c r="HX36" s="34">
        <v>527399.0</v>
      </c>
      <c r="HY36" s="73">
        <v>263155.0</v>
      </c>
      <c r="HZ36" s="31">
        <f t="shared" si="130"/>
        <v>822648</v>
      </c>
      <c r="IA36" s="34">
        <v>609015.0</v>
      </c>
      <c r="IB36" s="73">
        <v>213633.0</v>
      </c>
      <c r="IC36" s="31">
        <f t="shared" si="131"/>
        <v>839424</v>
      </c>
      <c r="ID36" s="34">
        <v>616141.0</v>
      </c>
      <c r="IE36" s="73">
        <v>223283.0</v>
      </c>
      <c r="IF36" s="31">
        <f t="shared" si="132"/>
        <v>705910</v>
      </c>
      <c r="IG36" s="34">
        <v>497566.0</v>
      </c>
      <c r="IH36" s="34">
        <v>208344.0</v>
      </c>
      <c r="II36" s="73">
        <v>5591.0</v>
      </c>
      <c r="IJ36" s="31">
        <f t="shared" si="133"/>
        <v>635150</v>
      </c>
      <c r="IK36" s="34">
        <v>286227.0</v>
      </c>
      <c r="IL36" s="73">
        <v>348923.0</v>
      </c>
      <c r="IM36" s="31">
        <f t="shared" si="134"/>
        <v>476023</v>
      </c>
      <c r="IN36" s="34">
        <v>284270.0</v>
      </c>
      <c r="IO36" s="34">
        <v>191753.0</v>
      </c>
      <c r="IP36" s="73">
        <v>6651.0</v>
      </c>
      <c r="IQ36" s="31">
        <f t="shared" si="135"/>
        <v>538295</v>
      </c>
      <c r="IR36" s="34">
        <v>305447.0</v>
      </c>
      <c r="IS36" s="34">
        <v>232848.0</v>
      </c>
      <c r="IT36" s="73">
        <v>446.0</v>
      </c>
      <c r="IU36" s="31">
        <f t="shared" si="136"/>
        <v>289273</v>
      </c>
      <c r="IV36" s="34">
        <v>168383.0</v>
      </c>
      <c r="IW36" s="34">
        <v>120890.0</v>
      </c>
      <c r="IX36" s="73">
        <v>509.0</v>
      </c>
      <c r="IY36" s="31">
        <f t="shared" si="137"/>
        <v>173646</v>
      </c>
      <c r="IZ36" s="34">
        <v>144507.0</v>
      </c>
      <c r="JA36" s="34">
        <v>29139.0</v>
      </c>
      <c r="JB36" s="34">
        <v>69130.0</v>
      </c>
      <c r="JC36" s="73">
        <v>1025.0</v>
      </c>
      <c r="JD36" s="31">
        <f t="shared" si="138"/>
        <v>251815</v>
      </c>
      <c r="JE36" s="34">
        <v>136928.0</v>
      </c>
      <c r="JF36" s="34">
        <v>114887.0</v>
      </c>
      <c r="JG36" s="73">
        <v>372.0</v>
      </c>
      <c r="JH36" s="31">
        <f t="shared" si="139"/>
        <v>206533</v>
      </c>
      <c r="JI36" s="34">
        <v>124091.0</v>
      </c>
      <c r="JJ36" s="34">
        <v>82442.0</v>
      </c>
      <c r="JK36" s="73">
        <v>124.0</v>
      </c>
      <c r="JL36" s="31">
        <f t="shared" si="140"/>
        <v>290730</v>
      </c>
      <c r="JM36" s="34">
        <v>157733.0</v>
      </c>
      <c r="JN36" s="73">
        <v>132997.0</v>
      </c>
      <c r="JO36" s="31">
        <f t="shared" si="141"/>
        <v>329530</v>
      </c>
      <c r="JP36" s="34">
        <v>174408.0</v>
      </c>
      <c r="JQ36" s="73">
        <v>155122.0</v>
      </c>
      <c r="JR36" s="31">
        <f t="shared" si="142"/>
        <v>233297</v>
      </c>
      <c r="JS36" s="34">
        <v>132951.0</v>
      </c>
      <c r="JT36" s="34">
        <v>100346.0</v>
      </c>
      <c r="JU36" s="73">
        <v>44336.0</v>
      </c>
      <c r="JV36" s="31">
        <f t="shared" si="143"/>
        <v>282686</v>
      </c>
      <c r="JW36" s="34">
        <v>147902.0</v>
      </c>
      <c r="JX36" s="73">
        <v>134784.0</v>
      </c>
      <c r="JY36" s="31">
        <f t="shared" si="144"/>
        <v>267926</v>
      </c>
      <c r="JZ36" s="34">
        <v>142905.0</v>
      </c>
      <c r="KA36" s="73">
        <v>125021.0</v>
      </c>
      <c r="KB36" s="31">
        <f t="shared" si="145"/>
        <v>239820</v>
      </c>
      <c r="KC36" s="34">
        <v>124204.0</v>
      </c>
      <c r="KD36" s="34">
        <v>115616.0</v>
      </c>
      <c r="KE36" s="73">
        <v>1126.0</v>
      </c>
      <c r="KF36" s="31">
        <f t="shared" si="146"/>
        <v>233911</v>
      </c>
      <c r="KG36" s="34">
        <v>125427.0</v>
      </c>
      <c r="KH36" s="73">
        <v>108484.0</v>
      </c>
      <c r="KI36" s="31">
        <f t="shared" si="147"/>
        <v>164902</v>
      </c>
      <c r="KJ36" s="34">
        <v>70130.0</v>
      </c>
      <c r="KK36" s="73">
        <v>94772.0</v>
      </c>
      <c r="KL36" s="31">
        <f t="shared" si="148"/>
        <v>181498</v>
      </c>
      <c r="KM36" s="34">
        <v>84559.0</v>
      </c>
      <c r="KN36" s="73">
        <v>96939.0</v>
      </c>
      <c r="KO36" s="31">
        <f t="shared" si="149"/>
        <v>0</v>
      </c>
      <c r="KP36" s="34"/>
      <c r="KQ36" s="73"/>
      <c r="KR36" s="31">
        <f t="shared" si="150"/>
        <v>2737</v>
      </c>
      <c r="KS36" s="34">
        <v>2737.0</v>
      </c>
      <c r="KT36" s="34">
        <v>0.0</v>
      </c>
      <c r="KU36" s="34">
        <v>48846.0</v>
      </c>
      <c r="KV36" s="73">
        <v>45129.0</v>
      </c>
      <c r="KW36" s="31">
        <f t="shared" si="151"/>
        <v>48243</v>
      </c>
      <c r="KX36" s="34">
        <v>48243.0</v>
      </c>
      <c r="KY36" s="34">
        <v>0.0</v>
      </c>
      <c r="KZ36" s="73">
        <v>36720.0</v>
      </c>
      <c r="LA36" s="31">
        <f t="shared" si="152"/>
        <v>78831</v>
      </c>
      <c r="LB36" s="34">
        <v>39788.0</v>
      </c>
      <c r="LC36" s="34">
        <v>39043.0</v>
      </c>
      <c r="LD36" s="73">
        <v>0.0</v>
      </c>
      <c r="LE36" s="31">
        <f t="shared" si="153"/>
        <v>79826</v>
      </c>
      <c r="LF36" s="34">
        <v>35772.0</v>
      </c>
      <c r="LG36" s="34">
        <v>44054.0</v>
      </c>
      <c r="LH36" s="73">
        <v>0.0</v>
      </c>
      <c r="LI36" s="31">
        <f t="shared" si="154"/>
        <v>82519</v>
      </c>
      <c r="LJ36" s="34">
        <v>39287.0</v>
      </c>
      <c r="LK36" s="34">
        <v>43232.0</v>
      </c>
      <c r="LL36" s="73">
        <v>0.0</v>
      </c>
      <c r="LM36" s="31">
        <f t="shared" si="155"/>
        <v>80735</v>
      </c>
      <c r="LN36" s="34">
        <v>34168.0</v>
      </c>
      <c r="LO36" s="73">
        <v>46567.0</v>
      </c>
      <c r="LP36" s="31">
        <f t="shared" si="83"/>
        <v>50152</v>
      </c>
      <c r="LQ36" s="34">
        <v>26631.0</v>
      </c>
      <c r="LR36" s="34">
        <v>23521.0</v>
      </c>
      <c r="LS36" s="31">
        <f t="shared" si="156"/>
        <v>29799</v>
      </c>
      <c r="LT36" s="34">
        <v>25261.0</v>
      </c>
      <c r="LU36" s="34">
        <v>4538.0</v>
      </c>
      <c r="LV36" s="34">
        <v>0.0</v>
      </c>
      <c r="LW36" s="31">
        <f t="shared" si="157"/>
        <v>51732</v>
      </c>
      <c r="LX36" s="34">
        <v>37814.0</v>
      </c>
      <c r="LY36" s="73">
        <v>13918.0</v>
      </c>
      <c r="LZ36" s="14"/>
      <c r="MA36" s="40">
        <f t="shared" si="158"/>
        <v>-3.016966563</v>
      </c>
      <c r="MB36" s="40">
        <f t="shared" si="159"/>
        <v>-2.99855422</v>
      </c>
      <c r="MC36" s="40">
        <f t="shared" si="160"/>
        <v>-3.52238099</v>
      </c>
      <c r="MD36" s="40">
        <f t="shared" si="161"/>
        <v>-4.997840741</v>
      </c>
      <c r="ME36" s="40">
        <f t="shared" si="162"/>
        <v>-6.733724986</v>
      </c>
      <c r="MF36" s="40">
        <f t="shared" si="163"/>
        <v>-7.26524999</v>
      </c>
      <c r="MG36" s="40">
        <f t="shared" si="164"/>
        <v>-3.913383341</v>
      </c>
      <c r="MH36" s="40">
        <f t="shared" si="165"/>
        <v>-4.255979198</v>
      </c>
      <c r="MI36" s="40">
        <f t="shared" si="166"/>
        <v>-2.858243206</v>
      </c>
      <c r="MJ36" s="40">
        <f t="shared" si="167"/>
        <v>4.205658812</v>
      </c>
      <c r="MK36" s="40">
        <f t="shared" si="168"/>
        <v>4.501006826</v>
      </c>
      <c r="ML36" s="40">
        <f t="shared" si="169"/>
        <v>-8.841450207</v>
      </c>
      <c r="MM36" s="40">
        <f t="shared" si="170"/>
        <v>-7.06579619</v>
      </c>
      <c r="MN36" s="40">
        <f t="shared" si="171"/>
        <v>-5.31054333</v>
      </c>
      <c r="MO36" s="40">
        <f t="shared" si="172"/>
        <v>1.941304461</v>
      </c>
      <c r="MP36" s="40">
        <f t="shared" si="173"/>
        <v>8.415176885</v>
      </c>
      <c r="MQ36" s="40">
        <f t="shared" si="174"/>
        <v>9.362006123</v>
      </c>
      <c r="MR36" s="40">
        <f t="shared" si="175"/>
        <v>11.59969065</v>
      </c>
      <c r="MS36" s="40">
        <f t="shared" si="176"/>
        <v>12.93878242</v>
      </c>
      <c r="MT36" s="40">
        <f t="shared" si="177"/>
        <v>19.03123019</v>
      </c>
      <c r="MU36" s="40">
        <f t="shared" si="178"/>
        <v>10.94139749</v>
      </c>
      <c r="MV36" s="40">
        <f t="shared" si="179"/>
        <v>11.33668415</v>
      </c>
      <c r="MW36" s="40">
        <f t="shared" si="180"/>
        <v>3.862412739</v>
      </c>
      <c r="MX36" s="40">
        <f t="shared" si="181"/>
        <v>24.93282644</v>
      </c>
      <c r="MY36" s="40">
        <f t="shared" si="182"/>
        <v>20.62503826</v>
      </c>
      <c r="MZ36" s="40">
        <f t="shared" si="183"/>
        <v>6.565524744</v>
      </c>
      <c r="NA36" s="40">
        <f t="shared" si="184"/>
        <v>18.87518844</v>
      </c>
      <c r="NB36" s="40">
        <f t="shared" si="185"/>
        <v>8.881743057</v>
      </c>
      <c r="NC36" s="40">
        <f t="shared" si="186"/>
        <v>20.09779507</v>
      </c>
      <c r="ND36" s="40">
        <f t="shared" si="187"/>
        <v>7.40832802</v>
      </c>
      <c r="NE36" s="40">
        <f t="shared" si="188"/>
        <v>5.133341103</v>
      </c>
      <c r="NF36" s="40">
        <f t="shared" si="189"/>
        <v>5.298207752</v>
      </c>
      <c r="NG36" s="40">
        <f t="shared" si="190"/>
        <v>1.889848166</v>
      </c>
      <c r="NH36" s="40">
        <f t="shared" si="191"/>
        <v>3.04285801</v>
      </c>
      <c r="NI36" s="40">
        <f t="shared" si="192"/>
        <v>1.841478326</v>
      </c>
      <c r="NJ36" s="40">
        <f t="shared" si="193"/>
        <v>2.103424498</v>
      </c>
      <c r="NK36" s="40">
        <f t="shared" si="194"/>
        <v>-1.533976793</v>
      </c>
      <c r="NL36" s="40">
        <f t="shared" si="195"/>
        <v>-0.7473724882</v>
      </c>
      <c r="NM36" s="40" t="str">
        <f t="shared" si="196"/>
        <v>#DIV/0!</v>
      </c>
      <c r="NN36" s="40">
        <f t="shared" si="197"/>
        <v>57.32023199</v>
      </c>
      <c r="NO36" s="40">
        <f t="shared" si="198"/>
        <v>42.21502056</v>
      </c>
      <c r="NP36" s="40">
        <f t="shared" si="199"/>
        <v>-3.195560338</v>
      </c>
      <c r="NQ36" s="40">
        <f t="shared" si="200"/>
        <v>-2.518078833</v>
      </c>
      <c r="NR36" s="40">
        <f t="shared" si="201"/>
        <v>-3.136894116</v>
      </c>
      <c r="NS36" s="40">
        <f t="shared" si="202"/>
        <v>-4.645059343</v>
      </c>
      <c r="NT36" s="40">
        <f t="shared" si="203"/>
        <v>2.231667366</v>
      </c>
      <c r="NU36" s="40">
        <f t="shared" si="204"/>
        <v>25.05767764</v>
      </c>
      <c r="NV36" s="40">
        <f t="shared" si="205"/>
        <v>16.94456187</v>
      </c>
    </row>
    <row r="37">
      <c r="A37" s="70" t="s">
        <v>191</v>
      </c>
      <c r="B37" s="42">
        <f t="shared" si="3"/>
        <v>30.1907571</v>
      </c>
      <c r="C37" s="43">
        <f t="shared" si="4"/>
        <v>69.8092429</v>
      </c>
      <c r="D37" s="44" t="str">
        <f t="shared" si="84"/>
        <v>R+</v>
      </c>
      <c r="E37" s="45">
        <f t="shared" si="85"/>
        <v>20.92246366</v>
      </c>
      <c r="F37" s="42">
        <f t="shared" si="5"/>
        <v>39.88210486</v>
      </c>
      <c r="G37" s="43">
        <f t="shared" si="6"/>
        <v>60.11789514</v>
      </c>
      <c r="H37" s="44" t="str">
        <f t="shared" si="86"/>
        <v>R+</v>
      </c>
      <c r="I37" s="45">
        <f t="shared" si="87"/>
        <v>12.08241446</v>
      </c>
      <c r="J37" s="42">
        <f t="shared" si="7"/>
        <v>45.57123981</v>
      </c>
      <c r="K37" s="43">
        <f t="shared" si="8"/>
        <v>54.42876019</v>
      </c>
      <c r="L37" s="44" t="str">
        <f t="shared" si="88"/>
        <v>R+</v>
      </c>
      <c r="M37" s="45">
        <f t="shared" si="89"/>
        <v>8.117104483</v>
      </c>
      <c r="N37" s="42">
        <f t="shared" si="9"/>
        <v>36.09064585</v>
      </c>
      <c r="O37" s="43">
        <f t="shared" si="10"/>
        <v>63.90935415</v>
      </c>
      <c r="P37" s="44" t="str">
        <f t="shared" si="90"/>
        <v>R+</v>
      </c>
      <c r="Q37" s="45">
        <f t="shared" si="91"/>
        <v>12.66522289</v>
      </c>
      <c r="R37" s="42">
        <f t="shared" si="11"/>
        <v>35.27260343</v>
      </c>
      <c r="S37" s="43">
        <f t="shared" si="12"/>
        <v>64.72739657</v>
      </c>
      <c r="T37" s="44" t="str">
        <f t="shared" si="92"/>
        <v>R+</v>
      </c>
      <c r="U37" s="45">
        <f t="shared" si="93"/>
        <v>14.99712458</v>
      </c>
      <c r="V37" s="42">
        <f t="shared" si="13"/>
        <v>46.08868099</v>
      </c>
      <c r="W37" s="43">
        <f t="shared" si="14"/>
        <v>53.91131901</v>
      </c>
      <c r="X37" s="44" t="str">
        <f t="shared" si="94"/>
        <v>R+</v>
      </c>
      <c r="Y37" s="45">
        <f t="shared" si="95"/>
        <v>8.646582326</v>
      </c>
      <c r="Z37" s="42">
        <f t="shared" si="15"/>
        <v>42.12529523</v>
      </c>
      <c r="AA37" s="43">
        <f t="shared" si="16"/>
        <v>57.87470477</v>
      </c>
      <c r="AB37" s="44" t="str">
        <f t="shared" si="96"/>
        <v>R+</v>
      </c>
      <c r="AC37" s="45">
        <f t="shared" si="97"/>
        <v>11.32962383</v>
      </c>
      <c r="AD37" s="42">
        <f t="shared" si="17"/>
        <v>43.40464427</v>
      </c>
      <c r="AE37" s="43">
        <f t="shared" si="18"/>
        <v>56.59535573</v>
      </c>
      <c r="AF37" s="44" t="str">
        <f t="shared" si="98"/>
        <v>R+</v>
      </c>
      <c r="AG37" s="45">
        <f t="shared" si="99"/>
        <v>2.693797057</v>
      </c>
      <c r="AH37" s="42">
        <f t="shared" si="19"/>
        <v>34.26541762</v>
      </c>
      <c r="AI37" s="43">
        <f t="shared" si="20"/>
        <v>65.73458238</v>
      </c>
      <c r="AJ37" s="44" t="str">
        <f t="shared" si="100"/>
        <v>R+</v>
      </c>
      <c r="AK37" s="45">
        <f t="shared" si="101"/>
        <v>6.56496264</v>
      </c>
      <c r="AL37" s="42">
        <f t="shared" si="21"/>
        <v>29.01929025</v>
      </c>
      <c r="AM37" s="43">
        <f t="shared" si="22"/>
        <v>70.98070975</v>
      </c>
      <c r="AN37" s="44" t="str">
        <f t="shared" si="102"/>
        <v>R+</v>
      </c>
      <c r="AO37" s="45">
        <f t="shared" si="103"/>
        <v>15.67536831</v>
      </c>
      <c r="AP37" s="42">
        <f t="shared" si="23"/>
        <v>46.9966983</v>
      </c>
      <c r="AQ37" s="43">
        <f t="shared" si="24"/>
        <v>53.0033017</v>
      </c>
      <c r="AR37" s="44" t="str">
        <f t="shared" si="104"/>
        <v>R+</v>
      </c>
      <c r="AS37" s="45">
        <f t="shared" si="105"/>
        <v>4.05558737</v>
      </c>
      <c r="AT37" s="42">
        <f t="shared" si="25"/>
        <v>36.57069579</v>
      </c>
      <c r="AU37" s="43">
        <f t="shared" si="26"/>
        <v>63.42930421</v>
      </c>
      <c r="AV37" s="44" t="str">
        <f t="shared" si="106"/>
        <v>R+</v>
      </c>
      <c r="AW37" s="45">
        <f t="shared" si="107"/>
        <v>1.643194315</v>
      </c>
      <c r="AX37" s="42">
        <f t="shared" si="27"/>
        <v>58.05783923</v>
      </c>
      <c r="AY37" s="43">
        <f t="shared" si="28"/>
        <v>41.94216077</v>
      </c>
      <c r="AZ37" s="44" t="str">
        <f t="shared" si="108"/>
        <v>R+</v>
      </c>
      <c r="BA37" s="45">
        <f t="shared" si="109"/>
        <v>3.403479235</v>
      </c>
      <c r="BB37" s="42">
        <f t="shared" si="29"/>
        <v>44.54726114</v>
      </c>
      <c r="BC37" s="43">
        <f t="shared" si="30"/>
        <v>55.45273886</v>
      </c>
      <c r="BD37" s="44" t="str">
        <f t="shared" si="110"/>
        <v>R+</v>
      </c>
      <c r="BE37" s="45">
        <f t="shared" si="111"/>
        <v>5.620080298</v>
      </c>
      <c r="BF37" s="42">
        <f t="shared" si="327"/>
        <v>38.16132035</v>
      </c>
      <c r="BG37" s="43">
        <f t="shared" si="328"/>
        <v>61.83867965</v>
      </c>
      <c r="BH37" s="44" t="str">
        <f t="shared" si="329"/>
        <v>R+</v>
      </c>
      <c r="BI37" s="45">
        <f t="shared" si="330"/>
        <v>4.08702825</v>
      </c>
      <c r="BJ37" s="42">
        <f t="shared" si="331"/>
        <v>28.57387689</v>
      </c>
      <c r="BK37" s="43">
        <f t="shared" si="332"/>
        <v>71.42612311</v>
      </c>
      <c r="BL37" s="44" t="str">
        <f t="shared" si="333"/>
        <v>R+</v>
      </c>
      <c r="BM37" s="45">
        <f t="shared" si="334"/>
        <v>15.97423417</v>
      </c>
      <c r="BN37" s="42">
        <f t="shared" si="335"/>
        <v>45.79497803</v>
      </c>
      <c r="BO37" s="43">
        <f t="shared" si="336"/>
        <v>54.20502197</v>
      </c>
      <c r="BP37" s="44" t="str">
        <f t="shared" si="337"/>
        <v>R+</v>
      </c>
      <c r="BQ37" s="45">
        <f t="shared" si="338"/>
        <v>7.978823382</v>
      </c>
      <c r="BR37" s="42">
        <f t="shared" si="339"/>
        <v>44.51702282</v>
      </c>
      <c r="BS37" s="43">
        <f t="shared" si="340"/>
        <v>55.48297718</v>
      </c>
      <c r="BT37" s="44" t="str">
        <f t="shared" si="341"/>
        <v>R+</v>
      </c>
      <c r="BU37" s="45">
        <f t="shared" si="342"/>
        <v>10.4828028</v>
      </c>
      <c r="BV37" s="42">
        <f t="shared" si="343"/>
        <v>69.16010666</v>
      </c>
      <c r="BW37" s="43">
        <f t="shared" si="344"/>
        <v>30.83989334</v>
      </c>
      <c r="BX37" s="44" t="str">
        <f t="shared" si="345"/>
        <v>D+</v>
      </c>
      <c r="BY37" s="45">
        <f t="shared" si="346"/>
        <v>6.701053356</v>
      </c>
      <c r="BZ37" s="42">
        <f t="shared" si="347"/>
        <v>71.30520306</v>
      </c>
      <c r="CA37" s="43">
        <f t="shared" si="348"/>
        <v>28.69479694</v>
      </c>
      <c r="CB37" s="44" t="str">
        <f t="shared" si="349"/>
        <v>D+</v>
      </c>
      <c r="CC37" s="45">
        <f t="shared" si="350"/>
        <v>12.15613123</v>
      </c>
      <c r="CD37" s="42">
        <f t="shared" si="351"/>
        <v>44.79333359</v>
      </c>
      <c r="CE37" s="43">
        <f t="shared" si="352"/>
        <v>55.20666641</v>
      </c>
      <c r="CF37" s="44" t="str">
        <f t="shared" si="353"/>
        <v>D+</v>
      </c>
      <c r="CG37" s="45">
        <f t="shared" si="354"/>
        <v>3.591273365</v>
      </c>
      <c r="CH37" s="42">
        <f t="shared" si="355"/>
        <v>18.94842375</v>
      </c>
      <c r="CI37" s="43">
        <f t="shared" si="356"/>
        <v>81.05157625</v>
      </c>
      <c r="CJ37" s="44" t="str">
        <f t="shared" si="357"/>
        <v>R+</v>
      </c>
      <c r="CK37" s="45">
        <f t="shared" si="358"/>
        <v>17.16995935</v>
      </c>
      <c r="CL37" s="42">
        <f t="shared" si="359"/>
        <v>50.79823698</v>
      </c>
      <c r="CM37" s="43">
        <f t="shared" si="360"/>
        <v>49.20176302</v>
      </c>
      <c r="CN37" s="44" t="str">
        <f t="shared" si="361"/>
        <v>R+</v>
      </c>
      <c r="CO37" s="45">
        <f t="shared" si="362"/>
        <v>0.8452657372</v>
      </c>
      <c r="CP37" s="42">
        <f t="shared" si="551"/>
        <v>36.3109369</v>
      </c>
      <c r="CQ37" s="43">
        <f t="shared" si="552"/>
        <v>63.6890631</v>
      </c>
      <c r="CR37" s="44" t="str">
        <f t="shared" si="553"/>
        <v>R+</v>
      </c>
      <c r="CS37" s="45">
        <f t="shared" si="554"/>
        <v>9.183747186</v>
      </c>
      <c r="CT37" s="42">
        <f t="shared" si="555"/>
        <v>21.34503799</v>
      </c>
      <c r="CU37" s="43">
        <f t="shared" si="556"/>
        <v>78.65496201</v>
      </c>
      <c r="CV37" s="44" t="str">
        <f t="shared" si="557"/>
        <v>R+</v>
      </c>
      <c r="CW37" s="45">
        <f t="shared" si="558"/>
        <v>18.64005927</v>
      </c>
      <c r="CX37" s="42">
        <f t="shared" si="559"/>
        <v>41.77772772</v>
      </c>
      <c r="CY37" s="43">
        <f t="shared" si="560"/>
        <v>58.22227228</v>
      </c>
      <c r="CZ37" s="44" t="str">
        <f t="shared" si="561"/>
        <v>R+</v>
      </c>
      <c r="DA37" s="45">
        <f t="shared" si="562"/>
        <v>5.0680632</v>
      </c>
      <c r="DB37" s="42">
        <f t="shared" si="563"/>
        <v>43.99310946</v>
      </c>
      <c r="DC37" s="43">
        <f t="shared" si="564"/>
        <v>56.00689054</v>
      </c>
      <c r="DD37" s="44" t="str">
        <f t="shared" si="565"/>
        <v>R+</v>
      </c>
      <c r="DE37" s="45">
        <f t="shared" si="566"/>
        <v>3.799838392</v>
      </c>
      <c r="DF37" s="55"/>
      <c r="DG37" s="51"/>
      <c r="DH37" s="58"/>
      <c r="DI37" s="59"/>
      <c r="DJ37" s="55"/>
      <c r="DK37" s="51"/>
      <c r="DL37" s="58"/>
      <c r="DM37" s="59"/>
      <c r="DN37" s="55"/>
      <c r="DO37" s="51"/>
      <c r="DP37" s="58"/>
      <c r="DQ37" s="59"/>
      <c r="DR37" s="55"/>
      <c r="DS37" s="51"/>
      <c r="DT37" s="58"/>
      <c r="DU37" s="59"/>
      <c r="DV37" s="55"/>
      <c r="DW37" s="51"/>
      <c r="DX37" s="58"/>
      <c r="DY37" s="59"/>
      <c r="DZ37" s="55"/>
      <c r="EA37" s="51"/>
      <c r="EB37" s="58"/>
      <c r="EC37" s="59"/>
      <c r="ED37" s="55"/>
      <c r="EE37" s="51"/>
      <c r="EF37" s="58"/>
      <c r="EG37" s="59"/>
      <c r="EH37" s="55"/>
      <c r="EI37" s="51"/>
      <c r="EJ37" s="60"/>
      <c r="EK37" s="59"/>
      <c r="EL37" s="55"/>
      <c r="EM37" s="51"/>
      <c r="EN37" s="60"/>
      <c r="EO37" s="59"/>
      <c r="EP37" s="55"/>
      <c r="EQ37" s="51"/>
      <c r="ER37" s="60"/>
      <c r="ES37" s="59"/>
      <c r="ET37" s="55"/>
      <c r="EU37" s="51"/>
      <c r="EV37" s="60"/>
      <c r="EW37" s="59"/>
      <c r="EX37" s="55"/>
      <c r="EY37" s="51"/>
      <c r="EZ37" s="60"/>
      <c r="FA37" s="59"/>
      <c r="FB37" s="55"/>
      <c r="FC37" s="51"/>
      <c r="FD37" s="51"/>
      <c r="FE37" s="58"/>
      <c r="FF37" s="59"/>
      <c r="FG37" s="55"/>
      <c r="FH37" s="51"/>
      <c r="FI37" s="58"/>
      <c r="FJ37" s="59"/>
      <c r="FK37" s="14"/>
      <c r="FL37" s="31">
        <f t="shared" si="112"/>
        <v>310552</v>
      </c>
      <c r="FM37" s="71">
        <v>93758.0</v>
      </c>
      <c r="FN37" s="72">
        <v>216794.0</v>
      </c>
      <c r="FO37" s="31">
        <f t="shared" si="113"/>
        <v>312990</v>
      </c>
      <c r="FP37" s="34">
        <v>124827.0</v>
      </c>
      <c r="FQ37" s="73">
        <v>188163.0</v>
      </c>
      <c r="FR37" s="31">
        <f t="shared" si="114"/>
        <v>310290</v>
      </c>
      <c r="FS37" s="34">
        <v>141403.0</v>
      </c>
      <c r="FT37" s="73">
        <v>168887.0</v>
      </c>
      <c r="FU37" s="31">
        <f t="shared" si="115"/>
        <v>307703</v>
      </c>
      <c r="FV37" s="34">
        <v>111052.0</v>
      </c>
      <c r="FW37" s="73">
        <v>196651.0</v>
      </c>
      <c r="FX37" s="31">
        <f t="shared" si="116"/>
        <v>270136</v>
      </c>
      <c r="FY37" s="34">
        <v>95284.0</v>
      </c>
      <c r="FZ37" s="34">
        <v>174852.0</v>
      </c>
      <c r="GA37" s="73">
        <v>9497.0</v>
      </c>
      <c r="GB37" s="31">
        <f t="shared" si="117"/>
        <v>231955</v>
      </c>
      <c r="GC37" s="34">
        <v>106905.0</v>
      </c>
      <c r="GD37" s="34">
        <v>125050.0</v>
      </c>
      <c r="GE37" s="73">
        <v>32515.0</v>
      </c>
      <c r="GF37" s="31">
        <f t="shared" si="118"/>
        <v>235412</v>
      </c>
      <c r="GG37" s="34">
        <v>99168.0</v>
      </c>
      <c r="GH37" s="34">
        <v>136244.0</v>
      </c>
      <c r="GI37" s="73">
        <v>71084.0</v>
      </c>
      <c r="GJ37" s="31">
        <f t="shared" si="119"/>
        <v>294298</v>
      </c>
      <c r="GK37" s="34">
        <v>127739.0</v>
      </c>
      <c r="GL37" s="73">
        <v>166559.0</v>
      </c>
      <c r="GM37" s="31">
        <f t="shared" si="120"/>
        <v>304765</v>
      </c>
      <c r="GN37" s="34">
        <v>104429.0</v>
      </c>
      <c r="GO37" s="73">
        <v>200336.0</v>
      </c>
      <c r="GP37" s="31">
        <f t="shared" si="121"/>
        <v>272884</v>
      </c>
      <c r="GQ37" s="34">
        <v>79189.0</v>
      </c>
      <c r="GR37" s="34">
        <v>193695.0</v>
      </c>
      <c r="GS37" s="73">
        <v>23640.0</v>
      </c>
      <c r="GT37" s="31">
        <f t="shared" si="122"/>
        <v>289548</v>
      </c>
      <c r="GU37" s="34">
        <v>136078.0</v>
      </c>
      <c r="GV37" s="73">
        <v>153470.0</v>
      </c>
      <c r="GW37" s="31">
        <f t="shared" si="123"/>
        <v>274493</v>
      </c>
      <c r="GX37" s="34">
        <v>100384.0</v>
      </c>
      <c r="GY37" s="73">
        <v>174109.0</v>
      </c>
      <c r="GZ37" s="31">
        <f t="shared" si="124"/>
        <v>233438</v>
      </c>
      <c r="HA37" s="34">
        <v>94769.0</v>
      </c>
      <c r="HB37" s="34">
        <v>138669.0</v>
      </c>
      <c r="HC37" s="73">
        <v>14244.0</v>
      </c>
      <c r="HD37" s="31">
        <f t="shared" si="125"/>
        <v>257991</v>
      </c>
      <c r="HE37" s="34">
        <v>149784.0</v>
      </c>
      <c r="HF37" s="73">
        <v>108207.0</v>
      </c>
      <c r="HG37" s="31">
        <f t="shared" si="126"/>
        <v>278273</v>
      </c>
      <c r="HH37" s="34">
        <v>123963.0</v>
      </c>
      <c r="HI37" s="34">
        <v>154310.0</v>
      </c>
      <c r="HJ37" s="73">
        <v>158.0</v>
      </c>
      <c r="HK37" s="31">
        <f t="shared" si="127"/>
        <v>253508</v>
      </c>
      <c r="HL37" s="34">
        <v>96742.0</v>
      </c>
      <c r="HM37" s="34">
        <v>156766.0</v>
      </c>
      <c r="HN37" s="73">
        <v>483.0</v>
      </c>
      <c r="HO37" s="31">
        <f t="shared" si="128"/>
        <v>268406</v>
      </c>
      <c r="HP37" s="34">
        <v>76694.0</v>
      </c>
      <c r="HQ37" s="73">
        <v>191712.0</v>
      </c>
      <c r="HR37" s="31">
        <f t="shared" si="494"/>
        <v>210951</v>
      </c>
      <c r="HS37" s="34">
        <v>95812.0</v>
      </c>
      <c r="HT37" s="34">
        <v>115139.0</v>
      </c>
      <c r="HU37" s="34">
        <v>374.0</v>
      </c>
      <c r="HV37" s="73">
        <v>8391.0</v>
      </c>
      <c r="HW37" s="31">
        <f t="shared" si="129"/>
        <v>218679</v>
      </c>
      <c r="HX37" s="34">
        <v>100144.0</v>
      </c>
      <c r="HY37" s="73">
        <v>118535.0</v>
      </c>
      <c r="HZ37" s="31">
        <f t="shared" si="130"/>
        <v>278626</v>
      </c>
      <c r="IA37" s="34">
        <v>124036.0</v>
      </c>
      <c r="IB37" s="73">
        <v>154590.0</v>
      </c>
      <c r="IC37" s="31">
        <f t="shared" si="131"/>
        <v>235899</v>
      </c>
      <c r="ID37" s="34">
        <v>163148.0</v>
      </c>
      <c r="IE37" s="73">
        <v>72751.0</v>
      </c>
      <c r="IF37" s="31">
        <f t="shared" si="132"/>
        <v>250122</v>
      </c>
      <c r="IG37" s="34">
        <v>178350.0</v>
      </c>
      <c r="IH37" s="34">
        <v>71772.0</v>
      </c>
      <c r="II37" s="73">
        <v>3521.0</v>
      </c>
      <c r="IJ37" s="31">
        <f t="shared" si="133"/>
        <v>238089</v>
      </c>
      <c r="IK37" s="34">
        <v>106648.0</v>
      </c>
      <c r="IL37" s="73">
        <v>131441.0</v>
      </c>
      <c r="IM37" s="31">
        <f t="shared" si="134"/>
        <v>108789</v>
      </c>
      <c r="IN37" s="34">
        <v>13858.0</v>
      </c>
      <c r="IO37" s="34">
        <v>94931.0</v>
      </c>
      <c r="IP37" s="73">
        <v>89922.0</v>
      </c>
      <c r="IQ37" s="31">
        <f t="shared" si="135"/>
        <v>197494</v>
      </c>
      <c r="IR37" s="34">
        <v>37422.0</v>
      </c>
      <c r="IS37" s="34">
        <v>160072.0</v>
      </c>
      <c r="IT37" s="73">
        <v>8282.0</v>
      </c>
      <c r="IU37" s="31">
        <f t="shared" si="136"/>
        <v>108677</v>
      </c>
      <c r="IV37" s="34">
        <v>55206.0</v>
      </c>
      <c r="IW37" s="34">
        <v>53471.0</v>
      </c>
      <c r="IX37" s="73">
        <v>5716.0</v>
      </c>
      <c r="IY37" s="31">
        <f t="shared" si="137"/>
        <v>52645</v>
      </c>
      <c r="IZ37" s="34">
        <v>29555.0</v>
      </c>
      <c r="JA37" s="34">
        <v>23090.0</v>
      </c>
      <c r="JB37" s="34">
        <v>25726.0</v>
      </c>
      <c r="JC37" s="73">
        <v>6966.0</v>
      </c>
      <c r="JD37" s="31">
        <f t="shared" si="138"/>
        <v>90565</v>
      </c>
      <c r="JE37" s="34">
        <v>32885.0</v>
      </c>
      <c r="JF37" s="34">
        <v>57680.0</v>
      </c>
      <c r="JG37" s="73">
        <v>2421.0</v>
      </c>
      <c r="JH37" s="31">
        <f t="shared" si="139"/>
        <v>66868</v>
      </c>
      <c r="JI37" s="34">
        <v>14273.0</v>
      </c>
      <c r="JJ37" s="34">
        <v>52595.0</v>
      </c>
      <c r="JK37" s="73">
        <v>2009.0</v>
      </c>
      <c r="JL37" s="31">
        <f t="shared" si="140"/>
        <v>79911</v>
      </c>
      <c r="JM37" s="34">
        <v>33385.0</v>
      </c>
      <c r="JN37" s="73">
        <v>46526.0</v>
      </c>
      <c r="JO37" s="31">
        <f t="shared" si="141"/>
        <v>47021</v>
      </c>
      <c r="JP37" s="34">
        <v>20686.0</v>
      </c>
      <c r="JQ37" s="73">
        <v>26335.0</v>
      </c>
      <c r="JR37" s="31">
        <f t="shared" si="142"/>
        <v>17519</v>
      </c>
      <c r="JS37" s="34">
        <v>0.0</v>
      </c>
      <c r="JT37" s="34">
        <v>17519.0</v>
      </c>
      <c r="JU37" s="73">
        <v>17700.0</v>
      </c>
      <c r="JV37" s="31">
        <f t="shared" si="143"/>
        <v>0</v>
      </c>
      <c r="JW37" s="34"/>
      <c r="JX37" s="73"/>
      <c r="JY37" s="31">
        <f t="shared" si="144"/>
        <v>0</v>
      </c>
      <c r="JZ37" s="34"/>
      <c r="KA37" s="73"/>
      <c r="KB37" s="31">
        <f t="shared" si="145"/>
        <v>0</v>
      </c>
      <c r="KC37" s="34"/>
      <c r="KD37" s="34"/>
      <c r="KE37" s="73"/>
      <c r="KF37" s="31">
        <f t="shared" si="146"/>
        <v>0</v>
      </c>
      <c r="KG37" s="34"/>
      <c r="KH37" s="73"/>
      <c r="KI37" s="31">
        <f t="shared" si="147"/>
        <v>0</v>
      </c>
      <c r="KJ37" s="34"/>
      <c r="KK37" s="73"/>
      <c r="KL37" s="31">
        <f t="shared" si="148"/>
        <v>0</v>
      </c>
      <c r="KM37" s="34"/>
      <c r="KN37" s="73"/>
      <c r="KO37" s="31">
        <f t="shared" si="149"/>
        <v>0</v>
      </c>
      <c r="KP37" s="34"/>
      <c r="KQ37" s="73"/>
      <c r="KR37" s="31">
        <f t="shared" si="150"/>
        <v>0</v>
      </c>
      <c r="KS37" s="34"/>
      <c r="KT37" s="34"/>
      <c r="KU37" s="34"/>
      <c r="KV37" s="73"/>
      <c r="KW37" s="31">
        <f t="shared" si="151"/>
        <v>0</v>
      </c>
      <c r="KX37" s="34"/>
      <c r="KY37" s="34"/>
      <c r="KZ37" s="73"/>
      <c r="LA37" s="31">
        <f t="shared" si="152"/>
        <v>0</v>
      </c>
      <c r="LB37" s="34"/>
      <c r="LC37" s="34"/>
      <c r="LD37" s="73"/>
      <c r="LE37" s="31">
        <f t="shared" si="153"/>
        <v>0</v>
      </c>
      <c r="LF37" s="34"/>
      <c r="LG37" s="34"/>
      <c r="LH37" s="73"/>
      <c r="LI37" s="31">
        <f t="shared" si="154"/>
        <v>0</v>
      </c>
      <c r="LJ37" s="34"/>
      <c r="LK37" s="34"/>
      <c r="LL37" s="73"/>
      <c r="LM37" s="31">
        <f t="shared" si="155"/>
        <v>0</v>
      </c>
      <c r="LN37" s="34"/>
      <c r="LO37" s="73"/>
      <c r="LP37" s="31">
        <f t="shared" si="83"/>
        <v>0</v>
      </c>
      <c r="LQ37" s="34"/>
      <c r="LR37" s="34">
        <v>0.0</v>
      </c>
      <c r="LS37" s="31">
        <f t="shared" si="156"/>
        <v>0</v>
      </c>
      <c r="LT37" s="34"/>
      <c r="LU37" s="34"/>
      <c r="LV37" s="34"/>
      <c r="LW37" s="31">
        <f t="shared" si="157"/>
        <v>0</v>
      </c>
      <c r="LX37" s="34"/>
      <c r="LY37" s="73"/>
      <c r="LZ37" s="14"/>
      <c r="MA37" s="40">
        <f t="shared" si="158"/>
        <v>-20.92246366</v>
      </c>
      <c r="MB37" s="40">
        <f t="shared" si="159"/>
        <v>-12.08241446</v>
      </c>
      <c r="MC37" s="40">
        <f t="shared" si="160"/>
        <v>-8.117104483</v>
      </c>
      <c r="MD37" s="40">
        <f t="shared" si="161"/>
        <v>-12.66522289</v>
      </c>
      <c r="ME37" s="40">
        <f t="shared" si="162"/>
        <v>-14.99712458</v>
      </c>
      <c r="MF37" s="40">
        <f t="shared" si="163"/>
        <v>-8.646582326</v>
      </c>
      <c r="MG37" s="40">
        <f t="shared" si="164"/>
        <v>-11.32962383</v>
      </c>
      <c r="MH37" s="40">
        <f t="shared" si="165"/>
        <v>-2.693797057</v>
      </c>
      <c r="MI37" s="40">
        <f t="shared" si="166"/>
        <v>-6.56496264</v>
      </c>
      <c r="MJ37" s="40">
        <f t="shared" si="167"/>
        <v>-15.67536831</v>
      </c>
      <c r="MK37" s="40">
        <f t="shared" si="168"/>
        <v>-4.05558737</v>
      </c>
      <c r="ML37" s="40">
        <f t="shared" si="169"/>
        <v>-1.643194315</v>
      </c>
      <c r="MM37" s="40">
        <f t="shared" si="170"/>
        <v>-8.996978617</v>
      </c>
      <c r="MN37" s="40">
        <f t="shared" si="171"/>
        <v>-3.403479235</v>
      </c>
      <c r="MO37" s="40">
        <f t="shared" si="172"/>
        <v>-5.620080298</v>
      </c>
      <c r="MP37" s="40">
        <f t="shared" si="173"/>
        <v>-4.08702825</v>
      </c>
      <c r="MQ37" s="40">
        <f t="shared" si="174"/>
        <v>-15.97423417</v>
      </c>
      <c r="MR37" s="40">
        <f t="shared" si="175"/>
        <v>-6.950452411</v>
      </c>
      <c r="MS37" s="40">
        <f t="shared" si="176"/>
        <v>-7.978823382</v>
      </c>
      <c r="MT37" s="40">
        <f t="shared" si="177"/>
        <v>-10.4828028</v>
      </c>
      <c r="MU37" s="40">
        <f t="shared" si="178"/>
        <v>6.701053356</v>
      </c>
      <c r="MV37" s="40">
        <f t="shared" si="179"/>
        <v>12.15613123</v>
      </c>
      <c r="MW37" s="40">
        <f t="shared" si="180"/>
        <v>3.591273365</v>
      </c>
      <c r="MX37" s="40">
        <f t="shared" si="181"/>
        <v>-22.04645604</v>
      </c>
      <c r="MY37" s="40">
        <f t="shared" si="182"/>
        <v>-17.16995935</v>
      </c>
      <c r="MZ37" s="40">
        <f t="shared" si="183"/>
        <v>-0.8452657372</v>
      </c>
      <c r="NA37" s="40">
        <f t="shared" si="184"/>
        <v>-8.203935554</v>
      </c>
      <c r="NB37" s="40">
        <f t="shared" si="185"/>
        <v>-9.183747186</v>
      </c>
      <c r="NC37" s="40">
        <f t="shared" si="186"/>
        <v>-18.64005927</v>
      </c>
      <c r="ND37" s="40">
        <f t="shared" si="187"/>
        <v>-5.0680632</v>
      </c>
      <c r="NE37" s="40">
        <f t="shared" si="188"/>
        <v>-3.799838392</v>
      </c>
      <c r="NF37" s="40">
        <f t="shared" si="189"/>
        <v>-51.68966607</v>
      </c>
      <c r="NG37" s="40" t="str">
        <f t="shared" si="190"/>
        <v>#DIV/0!</v>
      </c>
      <c r="NH37" s="40" t="str">
        <f t="shared" si="191"/>
        <v>#DIV/0!</v>
      </c>
      <c r="NI37" s="40" t="str">
        <f t="shared" si="192"/>
        <v>#DIV/0!</v>
      </c>
      <c r="NJ37" s="40" t="str">
        <f t="shared" si="193"/>
        <v>#DIV/0!</v>
      </c>
      <c r="NK37" s="40" t="str">
        <f t="shared" si="194"/>
        <v>#DIV/0!</v>
      </c>
      <c r="NL37" s="40" t="str">
        <f t="shared" si="195"/>
        <v>#DIV/0!</v>
      </c>
      <c r="NM37" s="40" t="str">
        <f t="shared" si="196"/>
        <v>#DIV/0!</v>
      </c>
      <c r="NN37" s="40" t="str">
        <f t="shared" si="197"/>
        <v>#DIV/0!</v>
      </c>
      <c r="NO37" s="40" t="str">
        <f t="shared" si="198"/>
        <v>#DIV/0!</v>
      </c>
      <c r="NP37" s="40" t="str">
        <f t="shared" si="199"/>
        <v>#DIV/0!</v>
      </c>
      <c r="NQ37" s="40" t="str">
        <f t="shared" si="200"/>
        <v>#DIV/0!</v>
      </c>
      <c r="NR37" s="40" t="str">
        <f t="shared" si="201"/>
        <v>#DIV/0!</v>
      </c>
      <c r="NS37" s="40" t="str">
        <f t="shared" si="202"/>
        <v>#DIV/0!</v>
      </c>
      <c r="NT37" s="40" t="str">
        <f t="shared" si="203"/>
        <v>#DIV/0!</v>
      </c>
      <c r="NU37" s="40" t="str">
        <f t="shared" si="204"/>
        <v>#DIV/0!</v>
      </c>
      <c r="NV37" s="40" t="str">
        <f t="shared" si="205"/>
        <v>#DIV/0!</v>
      </c>
    </row>
    <row r="38">
      <c r="A38" s="70" t="s">
        <v>192</v>
      </c>
      <c r="B38" s="42">
        <f t="shared" si="3"/>
        <v>45.73231542</v>
      </c>
      <c r="C38" s="43">
        <f t="shared" si="4"/>
        <v>54.26768458</v>
      </c>
      <c r="D38" s="44" t="str">
        <f t="shared" si="84"/>
        <v>R+</v>
      </c>
      <c r="E38" s="45">
        <f t="shared" si="85"/>
        <v>5.380905337</v>
      </c>
      <c r="F38" s="42">
        <f t="shared" si="5"/>
        <v>51.51455254</v>
      </c>
      <c r="G38" s="43">
        <f t="shared" si="6"/>
        <v>48.48544746</v>
      </c>
      <c r="H38" s="44" t="str">
        <f t="shared" si="86"/>
        <v>R+</v>
      </c>
      <c r="I38" s="45">
        <f t="shared" si="87"/>
        <v>0.4499667803</v>
      </c>
      <c r="J38" s="42">
        <f t="shared" si="7"/>
        <v>52.33384076</v>
      </c>
      <c r="K38" s="43">
        <f t="shared" si="8"/>
        <v>47.66615924</v>
      </c>
      <c r="L38" s="44" t="str">
        <f t="shared" si="88"/>
        <v>R+</v>
      </c>
      <c r="M38" s="45">
        <f t="shared" si="89"/>
        <v>1.354503528</v>
      </c>
      <c r="N38" s="42">
        <f t="shared" si="9"/>
        <v>48.94123928</v>
      </c>
      <c r="O38" s="43">
        <f t="shared" si="10"/>
        <v>51.05876072</v>
      </c>
      <c r="P38" s="44" t="str">
        <f t="shared" si="90"/>
        <v>D+</v>
      </c>
      <c r="Q38" s="45">
        <f t="shared" si="91"/>
        <v>0.1853705365</v>
      </c>
      <c r="R38" s="42">
        <f t="shared" si="11"/>
        <v>48.18156834</v>
      </c>
      <c r="S38" s="43">
        <f t="shared" si="12"/>
        <v>51.81843166</v>
      </c>
      <c r="T38" s="44" t="str">
        <f t="shared" si="92"/>
        <v>R+</v>
      </c>
      <c r="U38" s="45">
        <f t="shared" si="93"/>
        <v>2.088159666</v>
      </c>
      <c r="V38" s="42">
        <f t="shared" si="13"/>
        <v>53.59694918</v>
      </c>
      <c r="W38" s="43">
        <f t="shared" si="14"/>
        <v>46.40305082</v>
      </c>
      <c r="X38" s="44" t="str">
        <f t="shared" si="94"/>
        <v>R+</v>
      </c>
      <c r="Y38" s="45">
        <f t="shared" si="95"/>
        <v>1.138314138</v>
      </c>
      <c r="Z38" s="42">
        <f t="shared" si="15"/>
        <v>51.16816335</v>
      </c>
      <c r="AA38" s="43">
        <f t="shared" si="16"/>
        <v>48.83183665</v>
      </c>
      <c r="AB38" s="44" t="str">
        <f t="shared" si="96"/>
        <v>R+</v>
      </c>
      <c r="AC38" s="45">
        <f t="shared" si="97"/>
        <v>2.286755715</v>
      </c>
      <c r="AD38" s="42">
        <f t="shared" si="17"/>
        <v>44.52593535</v>
      </c>
      <c r="AE38" s="43">
        <f t="shared" si="18"/>
        <v>55.47406465</v>
      </c>
      <c r="AF38" s="44" t="str">
        <f t="shared" si="98"/>
        <v>R+</v>
      </c>
      <c r="AG38" s="45">
        <f t="shared" si="99"/>
        <v>1.57250598</v>
      </c>
      <c r="AH38" s="42">
        <f t="shared" si="19"/>
        <v>40.52930728</v>
      </c>
      <c r="AI38" s="43">
        <f t="shared" si="20"/>
        <v>59.47069272</v>
      </c>
      <c r="AJ38" s="44" t="str">
        <f t="shared" si="100"/>
        <v>R+</v>
      </c>
      <c r="AK38" s="45">
        <f t="shared" si="101"/>
        <v>0.3010729741</v>
      </c>
      <c r="AL38" s="42">
        <f t="shared" si="21"/>
        <v>44.26451499</v>
      </c>
      <c r="AM38" s="43">
        <f t="shared" si="22"/>
        <v>55.73548501</v>
      </c>
      <c r="AN38" s="44" t="str">
        <f t="shared" si="102"/>
        <v>R+</v>
      </c>
      <c r="AO38" s="45">
        <f t="shared" si="103"/>
        <v>0.4301435685</v>
      </c>
      <c r="AP38" s="42">
        <f t="shared" si="23"/>
        <v>50.13853005</v>
      </c>
      <c r="AQ38" s="43">
        <f t="shared" si="24"/>
        <v>49.86146995</v>
      </c>
      <c r="AR38" s="44" t="str">
        <f t="shared" si="104"/>
        <v>R+</v>
      </c>
      <c r="AS38" s="45">
        <f t="shared" si="105"/>
        <v>0.9137556262</v>
      </c>
      <c r="AT38" s="42">
        <f t="shared" si="25"/>
        <v>38.96525022</v>
      </c>
      <c r="AU38" s="43">
        <f t="shared" si="26"/>
        <v>61.03474978</v>
      </c>
      <c r="AV38" s="44" t="str">
        <f t="shared" si="106"/>
        <v>D+</v>
      </c>
      <c r="AW38" s="45">
        <f t="shared" si="107"/>
        <v>0.7513601133</v>
      </c>
      <c r="AX38" s="42">
        <f t="shared" si="27"/>
        <v>62.94299904</v>
      </c>
      <c r="AY38" s="43">
        <f t="shared" si="28"/>
        <v>37.05700096</v>
      </c>
      <c r="AZ38" s="44" t="str">
        <f t="shared" si="108"/>
        <v>D+</v>
      </c>
      <c r="BA38" s="45">
        <f t="shared" si="109"/>
        <v>1.481680574</v>
      </c>
      <c r="BB38" s="42">
        <f t="shared" si="29"/>
        <v>46.71585462</v>
      </c>
      <c r="BC38" s="43">
        <f t="shared" si="30"/>
        <v>53.28414538</v>
      </c>
      <c r="BD38" s="44" t="str">
        <f t="shared" si="110"/>
        <v>R+</v>
      </c>
      <c r="BE38" s="45">
        <f t="shared" si="111"/>
        <v>3.451486819</v>
      </c>
      <c r="BF38" s="42">
        <f t="shared" si="327"/>
        <v>38.88579019</v>
      </c>
      <c r="BG38" s="43">
        <f t="shared" si="328"/>
        <v>61.11420981</v>
      </c>
      <c r="BH38" s="44" t="str">
        <f t="shared" si="329"/>
        <v>R+</v>
      </c>
      <c r="BI38" s="45">
        <f t="shared" si="330"/>
        <v>3.362558417</v>
      </c>
      <c r="BJ38" s="42">
        <f t="shared" si="331"/>
        <v>43.24430292</v>
      </c>
      <c r="BK38" s="43">
        <f t="shared" si="332"/>
        <v>56.75569708</v>
      </c>
      <c r="BL38" s="44" t="str">
        <f t="shared" si="333"/>
        <v>R+</v>
      </c>
      <c r="BM38" s="45">
        <f t="shared" si="334"/>
        <v>1.303808137</v>
      </c>
      <c r="BN38" s="42">
        <f t="shared" si="335"/>
        <v>49.81716151</v>
      </c>
      <c r="BO38" s="43">
        <f t="shared" si="336"/>
        <v>50.18283849</v>
      </c>
      <c r="BP38" s="44" t="str">
        <f t="shared" si="337"/>
        <v>R+</v>
      </c>
      <c r="BQ38" s="45">
        <f t="shared" si="338"/>
        <v>3.9566399</v>
      </c>
      <c r="BR38" s="42">
        <f t="shared" si="339"/>
        <v>52.20436566</v>
      </c>
      <c r="BS38" s="43">
        <f t="shared" si="340"/>
        <v>47.79563434</v>
      </c>
      <c r="BT38" s="44" t="str">
        <f t="shared" si="341"/>
        <v>R+</v>
      </c>
      <c r="BU38" s="45">
        <f t="shared" si="342"/>
        <v>2.795459966</v>
      </c>
      <c r="BV38" s="42">
        <f t="shared" si="343"/>
        <v>60.77019264</v>
      </c>
      <c r="BW38" s="43">
        <f t="shared" si="344"/>
        <v>39.22980736</v>
      </c>
      <c r="BX38" s="44" t="str">
        <f t="shared" si="345"/>
        <v>R+</v>
      </c>
      <c r="BY38" s="45">
        <f t="shared" si="346"/>
        <v>1.688860656</v>
      </c>
      <c r="BZ38" s="42">
        <f t="shared" si="347"/>
        <v>51.47045449</v>
      </c>
      <c r="CA38" s="43">
        <f t="shared" si="348"/>
        <v>48.52954551</v>
      </c>
      <c r="CB38" s="44" t="str">
        <f t="shared" si="349"/>
        <v>R+</v>
      </c>
      <c r="CC38" s="45">
        <f t="shared" si="350"/>
        <v>7.678617333</v>
      </c>
      <c r="CD38" s="42">
        <f t="shared" si="351"/>
        <v>34.6827699</v>
      </c>
      <c r="CE38" s="43">
        <f t="shared" si="352"/>
        <v>65.3172301</v>
      </c>
      <c r="CF38" s="44" t="str">
        <f t="shared" si="353"/>
        <v>R+</v>
      </c>
      <c r="CG38" s="45">
        <f t="shared" si="354"/>
        <v>6.519290319</v>
      </c>
      <c r="CH38" s="42">
        <f t="shared" si="355"/>
        <v>39.75604199</v>
      </c>
      <c r="CI38" s="43">
        <f t="shared" si="356"/>
        <v>60.24395801</v>
      </c>
      <c r="CJ38" s="44" t="str">
        <f t="shared" si="357"/>
        <v>D+</v>
      </c>
      <c r="CK38" s="45">
        <f t="shared" si="358"/>
        <v>3.637658893</v>
      </c>
      <c r="CL38" s="42">
        <f t="shared" si="359"/>
        <v>53.99530259</v>
      </c>
      <c r="CM38" s="43">
        <f t="shared" si="360"/>
        <v>46.00469741</v>
      </c>
      <c r="CN38" s="44" t="str">
        <f t="shared" si="361"/>
        <v>D+</v>
      </c>
      <c r="CO38" s="45">
        <f t="shared" si="362"/>
        <v>2.351799873</v>
      </c>
      <c r="CP38" s="42">
        <f t="shared" si="551"/>
        <v>46.76330866</v>
      </c>
      <c r="CQ38" s="43">
        <f t="shared" si="552"/>
        <v>53.23669134</v>
      </c>
      <c r="CR38" s="44" t="str">
        <f t="shared" si="553"/>
        <v>D+</v>
      </c>
      <c r="CS38" s="45">
        <f t="shared" si="554"/>
        <v>1.268624579</v>
      </c>
      <c r="CT38" s="42">
        <f t="shared" si="555"/>
        <v>36.48235706</v>
      </c>
      <c r="CU38" s="43">
        <f t="shared" si="556"/>
        <v>63.51764294</v>
      </c>
      <c r="CV38" s="44" t="str">
        <f t="shared" si="557"/>
        <v>R+</v>
      </c>
      <c r="CW38" s="45">
        <f t="shared" si="558"/>
        <v>3.502740193</v>
      </c>
      <c r="CX38" s="42">
        <f t="shared" si="559"/>
        <v>46.61189635</v>
      </c>
      <c r="CY38" s="43">
        <f t="shared" si="560"/>
        <v>53.38810365</v>
      </c>
      <c r="CZ38" s="44" t="str">
        <f t="shared" si="561"/>
        <v>R+</v>
      </c>
      <c r="DA38" s="45">
        <f t="shared" si="562"/>
        <v>0.2338945735</v>
      </c>
      <c r="DB38" s="42">
        <f t="shared" si="563"/>
        <v>47.58372796</v>
      </c>
      <c r="DC38" s="43">
        <f t="shared" si="564"/>
        <v>52.41627204</v>
      </c>
      <c r="DD38" s="44" t="str">
        <f t="shared" si="565"/>
        <v>R+</v>
      </c>
      <c r="DE38" s="45">
        <f t="shared" si="566"/>
        <v>0.2092198969</v>
      </c>
      <c r="DF38" s="42">
        <f>100*JW38/JV38</f>
        <v>48.79392105</v>
      </c>
      <c r="DG38" s="43">
        <f>100*JX38/JV38</f>
        <v>51.20607895</v>
      </c>
      <c r="DH38" s="44" t="str">
        <f>IF(NG38&gt;0,"D+","R+")</f>
        <v>R+</v>
      </c>
      <c r="DI38" s="45">
        <f>ABS(NG38)</f>
        <v>1.636473029</v>
      </c>
      <c r="DJ38" s="42">
        <f>100*JZ38/JY38</f>
        <v>47.93053274</v>
      </c>
      <c r="DK38" s="43">
        <f>100*KA38/JY38</f>
        <v>52.06946726</v>
      </c>
      <c r="DL38" s="44" t="str">
        <f>IF(NH38&gt;0,"D+","R+")</f>
        <v>R+</v>
      </c>
      <c r="DM38" s="45">
        <f>ABS(NH38)</f>
        <v>2.364097956</v>
      </c>
      <c r="DN38" s="42">
        <f>100*KC38/KB38</f>
        <v>47.60940898</v>
      </c>
      <c r="DO38" s="43">
        <f>100*KD38/KB38</f>
        <v>52.39059102</v>
      </c>
      <c r="DP38" s="44" t="str">
        <f>IF(NI38&gt;0,"D+","R+")</f>
        <v>R+</v>
      </c>
      <c r="DQ38" s="45">
        <f>ABS(NI38)</f>
        <v>2.339622238</v>
      </c>
      <c r="DR38" s="42">
        <f>100*KG38/KF38</f>
        <v>49.42527681</v>
      </c>
      <c r="DS38" s="43">
        <f>100*KH38/KF38</f>
        <v>50.57472319</v>
      </c>
      <c r="DT38" s="44" t="str">
        <f>IF(NJ38&gt;0,"D+","R+")</f>
        <v>R+</v>
      </c>
      <c r="DU38" s="45">
        <f>ABS(NJ38)</f>
        <v>2.092975313</v>
      </c>
      <c r="DV38" s="42">
        <f>100*KJ38/KI38</f>
        <v>46.43358743</v>
      </c>
      <c r="DW38" s="43">
        <f>100*KK38/KI38</f>
        <v>53.56641257</v>
      </c>
      <c r="DX38" s="44" t="str">
        <f>IF(NK38&gt;0,"D+","R+")</f>
        <v>D+</v>
      </c>
      <c r="DY38" s="45">
        <f>ABS(NK38)</f>
        <v>2.371321109</v>
      </c>
      <c r="DZ38" s="42">
        <f>100*KM38/KL38</f>
        <v>45.99585958</v>
      </c>
      <c r="EA38" s="43">
        <f>100*KN38/KL38</f>
        <v>54.00414042</v>
      </c>
      <c r="EB38" s="44" t="str">
        <f>IF(NL38&gt;0,"D+","R+")</f>
        <v>R+</v>
      </c>
      <c r="EC38" s="45">
        <f>ABS(NL38)</f>
        <v>1.341007007</v>
      </c>
      <c r="ED38" s="42">
        <f>100*KP38/KO38</f>
        <v>43.62815727</v>
      </c>
      <c r="EE38" s="43">
        <f>100*KQ38/KO38</f>
        <v>56.37184273</v>
      </c>
      <c r="EF38" s="44" t="str">
        <f>IF(NM38&gt;0,"D+","R+")</f>
        <v>R+</v>
      </c>
      <c r="EG38" s="45">
        <f>ABS(NM38)</f>
        <v>1.330329801</v>
      </c>
      <c r="EH38" s="42">
        <f>100*LB38/LA38</f>
        <v>52.55244886</v>
      </c>
      <c r="EI38" s="43">
        <f>100*LC38/LA38</f>
        <v>47.44755114</v>
      </c>
      <c r="EJ38" s="44" t="str">
        <f>IF(NP38&gt;0,"D+","W+")</f>
        <v>W+</v>
      </c>
      <c r="EK38" s="45">
        <f>ABS(NP38)</f>
        <v>1.115641323</v>
      </c>
      <c r="EL38" s="42">
        <f>100*LF38/LE38</f>
        <v>52.79976256</v>
      </c>
      <c r="EM38" s="43">
        <f>100*LG38/LE38</f>
        <v>47.20023744</v>
      </c>
      <c r="EN38" s="50" t="str">
        <f>IF(NQ38&gt;0,"D+","W+")</f>
        <v>D+</v>
      </c>
      <c r="EO38" s="45">
        <f>ABS(NQ38)</f>
        <v>5.469216616</v>
      </c>
      <c r="EP38" s="42">
        <f>100*LJ38/LI38</f>
        <v>49.00517467</v>
      </c>
      <c r="EQ38" s="43">
        <f>100*LK38/LI38</f>
        <v>50.99482533</v>
      </c>
      <c r="ER38" s="44" t="str">
        <f>IF(NR38&gt;0,"D+","W+")</f>
        <v>W+</v>
      </c>
      <c r="ES38" s="45">
        <f>ABS(NR38)</f>
        <v>1.741360862</v>
      </c>
      <c r="ET38" s="42">
        <f>100*LN38/LM38</f>
        <v>45.71790766</v>
      </c>
      <c r="EU38" s="43">
        <f>100*LO38/LM38</f>
        <v>54.28209234</v>
      </c>
      <c r="EV38" s="44" t="str">
        <f>IF(NS38&gt;0,"D+","W+")</f>
        <v>W+</v>
      </c>
      <c r="EW38" s="45">
        <f>ABS(NS38)</f>
        <v>1.24832589</v>
      </c>
      <c r="EX38" s="42">
        <f>100*LQ38/LP38</f>
        <v>47.83295891</v>
      </c>
      <c r="EY38" s="43">
        <f>100*LR38/LP38</f>
        <v>52.16704109</v>
      </c>
      <c r="EZ38" s="44" t="str">
        <f>IF(NT38&gt;0,"D+","W+")</f>
        <v>W+</v>
      </c>
      <c r="FA38" s="45">
        <f>ABS(NT38)</f>
        <v>3.035947983</v>
      </c>
      <c r="FB38" s="42">
        <f>100*LT38/LS38</f>
        <v>51.49158665</v>
      </c>
      <c r="FC38" s="43">
        <f>100*LU38/LS38</f>
        <v>48.50841335</v>
      </c>
      <c r="FD38" s="43">
        <f>100*LV38/LS38</f>
        <v>0.3225908673</v>
      </c>
      <c r="FE38" s="44" t="str">
        <f>IF(NU38&gt;0,"D+","R+")</f>
        <v>R+</v>
      </c>
      <c r="FF38" s="45">
        <f>ABS(NU38)</f>
        <v>8.222036756</v>
      </c>
      <c r="FG38" s="42">
        <f>100*LX38/LW38</f>
        <v>51.6035208</v>
      </c>
      <c r="FH38" s="43">
        <f>100*LY38/LW38</f>
        <v>48.3964792</v>
      </c>
      <c r="FI38" s="44" t="str">
        <f>IF(NV38&gt;0,"D+","R+")</f>
        <v>R+</v>
      </c>
      <c r="FJ38" s="45">
        <f>ABS(NV38)</f>
        <v>4.547873408</v>
      </c>
      <c r="FK38" s="14"/>
      <c r="FL38" s="31">
        <f t="shared" si="112"/>
        <v>5235169</v>
      </c>
      <c r="FM38" s="71">
        <v>2394164.0</v>
      </c>
      <c r="FN38" s="72">
        <v>2841005.0</v>
      </c>
      <c r="FO38" s="31">
        <f t="shared" si="113"/>
        <v>5489146</v>
      </c>
      <c r="FP38" s="34">
        <v>2827709.0</v>
      </c>
      <c r="FQ38" s="73">
        <v>2661437.0</v>
      </c>
      <c r="FR38" s="31">
        <f t="shared" si="114"/>
        <v>5617864</v>
      </c>
      <c r="FS38" s="34">
        <v>2940044.0</v>
      </c>
      <c r="FT38" s="73">
        <v>2677820.0</v>
      </c>
      <c r="FU38" s="31">
        <f t="shared" si="115"/>
        <v>5600935</v>
      </c>
      <c r="FV38" s="34">
        <v>2741167.0</v>
      </c>
      <c r="FW38" s="73">
        <v>2859768.0</v>
      </c>
      <c r="FX38" s="31">
        <f t="shared" si="116"/>
        <v>4537399</v>
      </c>
      <c r="FY38" s="34">
        <v>2186190.0</v>
      </c>
      <c r="FZ38" s="34">
        <v>2351209.0</v>
      </c>
      <c r="GA38" s="73">
        <v>117857.0</v>
      </c>
      <c r="GB38" s="31">
        <f t="shared" si="117"/>
        <v>4008105</v>
      </c>
      <c r="GC38" s="34">
        <v>2148222.0</v>
      </c>
      <c r="GD38" s="34">
        <v>1859883.0</v>
      </c>
      <c r="GE38" s="73">
        <v>483207.0</v>
      </c>
      <c r="GF38" s="31">
        <f t="shared" si="118"/>
        <v>3879252</v>
      </c>
      <c r="GG38" s="34">
        <v>1984942.0</v>
      </c>
      <c r="GH38" s="34">
        <v>1894310.0</v>
      </c>
      <c r="GI38" s="73">
        <v>1036426.0</v>
      </c>
      <c r="GJ38" s="31">
        <f t="shared" si="119"/>
        <v>4356178</v>
      </c>
      <c r="GK38" s="34">
        <v>1939629.0</v>
      </c>
      <c r="GL38" s="73">
        <v>2416549.0</v>
      </c>
      <c r="GM38" s="31">
        <f t="shared" si="120"/>
        <v>4504000</v>
      </c>
      <c r="GN38" s="34">
        <v>1825440.0</v>
      </c>
      <c r="GO38" s="73">
        <v>2678560.0</v>
      </c>
      <c r="GP38" s="31">
        <f t="shared" si="121"/>
        <v>3958959</v>
      </c>
      <c r="GQ38" s="34">
        <v>1752414.0</v>
      </c>
      <c r="GR38" s="34">
        <v>2206545.0</v>
      </c>
      <c r="GS38" s="73">
        <v>254472.0</v>
      </c>
      <c r="GT38" s="31">
        <f t="shared" si="122"/>
        <v>4012126</v>
      </c>
      <c r="GU38" s="34">
        <v>2011621.0</v>
      </c>
      <c r="GV38" s="73">
        <v>2000505.0</v>
      </c>
      <c r="GW38" s="31">
        <f t="shared" si="123"/>
        <v>4000716</v>
      </c>
      <c r="GX38" s="34">
        <v>1558889.0</v>
      </c>
      <c r="GY38" s="73">
        <v>2441827.0</v>
      </c>
      <c r="GZ38" s="31">
        <f t="shared" si="124"/>
        <v>3491600</v>
      </c>
      <c r="HA38" s="34">
        <v>1700586.0</v>
      </c>
      <c r="HB38" s="34">
        <v>1791014.0</v>
      </c>
      <c r="HC38" s="73">
        <v>467495.0</v>
      </c>
      <c r="HD38" s="31">
        <f t="shared" si="125"/>
        <v>3969196</v>
      </c>
      <c r="HE38" s="34">
        <v>2498331.0</v>
      </c>
      <c r="HF38" s="73">
        <v>1470865.0</v>
      </c>
      <c r="HG38" s="31">
        <f t="shared" si="126"/>
        <v>4161859</v>
      </c>
      <c r="HH38" s="34">
        <v>1944248.0</v>
      </c>
      <c r="HI38" s="34">
        <v>2217611.0</v>
      </c>
      <c r="HJ38" s="73">
        <v>0.0</v>
      </c>
      <c r="HK38" s="31">
        <f t="shared" si="127"/>
        <v>3702265</v>
      </c>
      <c r="HL38" s="34">
        <v>1439655.0</v>
      </c>
      <c r="HM38" s="34">
        <v>2262610.0</v>
      </c>
      <c r="HN38" s="73">
        <v>0.0</v>
      </c>
      <c r="HO38" s="31">
        <f t="shared" si="128"/>
        <v>3700758</v>
      </c>
      <c r="HP38" s="34">
        <v>1600367.0</v>
      </c>
      <c r="HQ38" s="73">
        <v>2100391.0</v>
      </c>
      <c r="HR38" s="31">
        <f t="shared" si="494"/>
        <v>2898475</v>
      </c>
      <c r="HS38" s="34">
        <v>1452791.0</v>
      </c>
      <c r="HT38" s="34">
        <v>1445684.0</v>
      </c>
      <c r="HU38" s="34">
        <v>0.0</v>
      </c>
      <c r="HV38" s="73">
        <v>37596.0</v>
      </c>
      <c r="HW38" s="31">
        <f t="shared" si="129"/>
        <v>3153056</v>
      </c>
      <c r="HX38" s="34">
        <v>1570763.0</v>
      </c>
      <c r="HY38" s="73">
        <v>1582293.0</v>
      </c>
      <c r="HZ38" s="31">
        <f t="shared" si="130"/>
        <v>3319912</v>
      </c>
      <c r="IA38" s="34">
        <v>1733139.0</v>
      </c>
      <c r="IB38" s="73">
        <v>1586773.0</v>
      </c>
      <c r="IC38" s="31">
        <f t="shared" si="131"/>
        <v>2874995</v>
      </c>
      <c r="ID38" s="34">
        <v>1747140.0</v>
      </c>
      <c r="IE38" s="73">
        <v>1127855.0</v>
      </c>
      <c r="IF38" s="31">
        <f t="shared" si="132"/>
        <v>2529014</v>
      </c>
      <c r="IG38" s="34">
        <v>1301695.0</v>
      </c>
      <c r="IH38" s="34">
        <v>1227319.0</v>
      </c>
      <c r="II38" s="73">
        <v>64094.0</v>
      </c>
      <c r="IJ38" s="31">
        <f t="shared" si="133"/>
        <v>2491756</v>
      </c>
      <c r="IK38" s="34">
        <v>864210.0</v>
      </c>
      <c r="IL38" s="73">
        <v>1627546.0</v>
      </c>
      <c r="IM38" s="31">
        <f t="shared" si="134"/>
        <v>1654018</v>
      </c>
      <c r="IN38" s="34">
        <v>477888.0</v>
      </c>
      <c r="IO38" s="34">
        <v>1176130.0</v>
      </c>
      <c r="IP38" s="73">
        <v>357948.0</v>
      </c>
      <c r="IQ38" s="31">
        <f t="shared" si="135"/>
        <v>1962059</v>
      </c>
      <c r="IR38" s="34">
        <v>780037.0</v>
      </c>
      <c r="IS38" s="34">
        <v>1182022.0</v>
      </c>
      <c r="IT38" s="73">
        <v>57147.0</v>
      </c>
      <c r="IU38" s="31">
        <f t="shared" si="136"/>
        <v>1118914</v>
      </c>
      <c r="IV38" s="34">
        <v>604161.0</v>
      </c>
      <c r="IW38" s="34">
        <v>514753.0</v>
      </c>
      <c r="IX38" s="73">
        <v>38092.0</v>
      </c>
      <c r="IY38" s="31">
        <f t="shared" si="137"/>
        <v>703002</v>
      </c>
      <c r="IZ38" s="34">
        <v>424834.0</v>
      </c>
      <c r="JA38" s="34">
        <v>278168.0</v>
      </c>
      <c r="JB38" s="34">
        <v>229807.0</v>
      </c>
      <c r="JC38" s="73">
        <v>90144.0</v>
      </c>
      <c r="JD38" s="31">
        <f t="shared" si="138"/>
        <v>1075033</v>
      </c>
      <c r="JE38" s="34">
        <v>502721.0</v>
      </c>
      <c r="JF38" s="34">
        <v>572312.0</v>
      </c>
      <c r="JG38" s="73">
        <v>33795.0</v>
      </c>
      <c r="JH38" s="31">
        <f t="shared" si="139"/>
        <v>944769</v>
      </c>
      <c r="JI38" s="34">
        <v>344674.0</v>
      </c>
      <c r="JJ38" s="34">
        <v>600095.0</v>
      </c>
      <c r="JK38" s="73">
        <v>36260.0</v>
      </c>
      <c r="JL38" s="31">
        <f t="shared" si="140"/>
        <v>1018800</v>
      </c>
      <c r="JM38" s="34">
        <v>474882.0</v>
      </c>
      <c r="JN38" s="73">
        <v>543918.0</v>
      </c>
      <c r="JO38" s="31">
        <f t="shared" si="141"/>
        <v>1003488</v>
      </c>
      <c r="JP38" s="34">
        <v>477497.0</v>
      </c>
      <c r="JQ38" s="73">
        <v>525991.0</v>
      </c>
      <c r="JR38" s="31">
        <f t="shared" si="142"/>
        <v>809302</v>
      </c>
      <c r="JS38" s="34">
        <v>404115.0</v>
      </c>
      <c r="JT38" s="34">
        <v>405187.0</v>
      </c>
      <c r="JU38" s="73">
        <v>14850.0</v>
      </c>
      <c r="JV38" s="31">
        <f t="shared" si="143"/>
        <v>812509</v>
      </c>
      <c r="JW38" s="34">
        <v>396455.0</v>
      </c>
      <c r="JX38" s="73">
        <v>416054.0</v>
      </c>
      <c r="JY38" s="31">
        <f t="shared" si="144"/>
        <v>768362</v>
      </c>
      <c r="JZ38" s="34">
        <v>368280.0</v>
      </c>
      <c r="KA38" s="73">
        <v>400082.0</v>
      </c>
      <c r="KB38" s="31">
        <f t="shared" si="145"/>
        <v>715869</v>
      </c>
      <c r="KC38" s="34">
        <v>340821.0</v>
      </c>
      <c r="KD38" s="34">
        <v>375048.0</v>
      </c>
      <c r="KE38" s="73">
        <v>6456.0</v>
      </c>
      <c r="KF38" s="31">
        <f t="shared" si="146"/>
        <v>653880</v>
      </c>
      <c r="KG38" s="34">
        <v>323182.0</v>
      </c>
      <c r="KH38" s="73">
        <v>330698.0</v>
      </c>
      <c r="KI38" s="31">
        <f t="shared" si="147"/>
        <v>526173</v>
      </c>
      <c r="KJ38" s="34">
        <v>244321.0</v>
      </c>
      <c r="KK38" s="73">
        <v>281852.0</v>
      </c>
      <c r="KL38" s="31">
        <f t="shared" si="148"/>
        <v>518788</v>
      </c>
      <c r="KM38" s="34">
        <v>238621.0</v>
      </c>
      <c r="KN38" s="73">
        <v>280167.0</v>
      </c>
      <c r="KO38" s="31">
        <f t="shared" si="149"/>
        <v>471253</v>
      </c>
      <c r="KP38" s="34">
        <v>205599.0</v>
      </c>
      <c r="KQ38" s="73">
        <v>265654.0</v>
      </c>
      <c r="KR38" s="31">
        <f t="shared" si="150"/>
        <v>409230</v>
      </c>
      <c r="KS38" s="34">
        <v>187421.0</v>
      </c>
      <c r="KT38" s="34">
        <v>221809.0</v>
      </c>
      <c r="KU38" s="34">
        <v>11303.0</v>
      </c>
      <c r="KV38" s="73">
        <v>12193.0</v>
      </c>
      <c r="KW38" s="31">
        <f t="shared" si="151"/>
        <v>358371</v>
      </c>
      <c r="KX38" s="34">
        <v>170874.0</v>
      </c>
      <c r="KY38" s="34">
        <v>187497.0</v>
      </c>
      <c r="KZ38" s="73">
        <v>28126.0</v>
      </c>
      <c r="LA38" s="31">
        <f t="shared" si="152"/>
        <v>321456</v>
      </c>
      <c r="LB38" s="34">
        <v>168933.0</v>
      </c>
      <c r="LC38" s="34">
        <v>152523.0</v>
      </c>
      <c r="LD38" s="73">
        <v>31732.0</v>
      </c>
      <c r="LE38" s="31">
        <f t="shared" si="153"/>
        <v>293132</v>
      </c>
      <c r="LF38" s="34">
        <v>154773.0</v>
      </c>
      <c r="LG38" s="34">
        <v>138359.0</v>
      </c>
      <c r="LH38" s="73">
        <v>35347.0</v>
      </c>
      <c r="LI38" s="31">
        <f t="shared" si="154"/>
        <v>304174</v>
      </c>
      <c r="LJ38" s="34">
        <v>149061.0</v>
      </c>
      <c r="LK38" s="34">
        <v>155113.0</v>
      </c>
      <c r="LL38" s="73">
        <v>8050.0</v>
      </c>
      <c r="LM38" s="31">
        <f t="shared" si="155"/>
        <v>272939</v>
      </c>
      <c r="LN38" s="34">
        <v>124782.0</v>
      </c>
      <c r="LO38" s="73">
        <v>148157.0</v>
      </c>
      <c r="LP38" s="31">
        <f t="shared" si="83"/>
        <v>201196</v>
      </c>
      <c r="LQ38" s="34">
        <v>96238.0</v>
      </c>
      <c r="LR38" s="34">
        <v>104958.0</v>
      </c>
      <c r="LS38" s="31">
        <f t="shared" si="156"/>
        <v>157785</v>
      </c>
      <c r="LT38" s="34">
        <v>81246.0</v>
      </c>
      <c r="LU38" s="34">
        <v>76539.0</v>
      </c>
      <c r="LV38" s="34">
        <v>509.0</v>
      </c>
      <c r="LW38" s="31">
        <f t="shared" si="157"/>
        <v>130993</v>
      </c>
      <c r="LX38" s="34">
        <v>67597.0</v>
      </c>
      <c r="LY38" s="73">
        <v>63396.0</v>
      </c>
      <c r="LZ38" s="14"/>
      <c r="MA38" s="40">
        <f t="shared" si="158"/>
        <v>-5.380905337</v>
      </c>
      <c r="MB38" s="40">
        <f t="shared" si="159"/>
        <v>-0.4499667803</v>
      </c>
      <c r="MC38" s="40">
        <f t="shared" si="160"/>
        <v>-1.354503528</v>
      </c>
      <c r="MD38" s="40">
        <f t="shared" si="161"/>
        <v>0.1853705365</v>
      </c>
      <c r="ME38" s="40">
        <f t="shared" si="162"/>
        <v>-2.088159666</v>
      </c>
      <c r="MF38" s="40">
        <f t="shared" si="163"/>
        <v>-1.138314138</v>
      </c>
      <c r="MG38" s="40">
        <f t="shared" si="164"/>
        <v>-2.286755715</v>
      </c>
      <c r="MH38" s="40">
        <f t="shared" si="165"/>
        <v>-1.57250598</v>
      </c>
      <c r="MI38" s="40">
        <f t="shared" si="166"/>
        <v>-0.3010729741</v>
      </c>
      <c r="MJ38" s="40">
        <f t="shared" si="167"/>
        <v>-0.4301435685</v>
      </c>
      <c r="MK38" s="40">
        <f t="shared" si="168"/>
        <v>-0.9137556262</v>
      </c>
      <c r="ML38" s="40">
        <f t="shared" si="169"/>
        <v>0.7513601133</v>
      </c>
      <c r="MM38" s="40">
        <f t="shared" si="170"/>
        <v>-0.8889900625</v>
      </c>
      <c r="MN38" s="40">
        <f t="shared" si="171"/>
        <v>1.481680574</v>
      </c>
      <c r="MO38" s="40">
        <f t="shared" si="172"/>
        <v>-3.451486819</v>
      </c>
      <c r="MP38" s="40">
        <f t="shared" si="173"/>
        <v>-3.362558417</v>
      </c>
      <c r="MQ38" s="40">
        <f t="shared" si="174"/>
        <v>-1.303808137</v>
      </c>
      <c r="MR38" s="40">
        <f t="shared" si="175"/>
        <v>-2.246931822</v>
      </c>
      <c r="MS38" s="40">
        <f t="shared" si="176"/>
        <v>-3.9566399</v>
      </c>
      <c r="MT38" s="40">
        <f t="shared" si="177"/>
        <v>-2.795459966</v>
      </c>
      <c r="MU38" s="40">
        <f t="shared" si="178"/>
        <v>-1.688860656</v>
      </c>
      <c r="MV38" s="40">
        <f t="shared" si="179"/>
        <v>-7.678617333</v>
      </c>
      <c r="MW38" s="40">
        <f t="shared" si="180"/>
        <v>-6.519290319</v>
      </c>
      <c r="MX38" s="40">
        <f t="shared" si="181"/>
        <v>-5.89232493</v>
      </c>
      <c r="MY38" s="40">
        <f t="shared" si="182"/>
        <v>3.637658893</v>
      </c>
      <c r="MZ38" s="40">
        <f t="shared" si="183"/>
        <v>2.351799873</v>
      </c>
      <c r="NA38" s="40">
        <f t="shared" si="184"/>
        <v>-3.912712784</v>
      </c>
      <c r="NB38" s="40">
        <f t="shared" si="185"/>
        <v>1.268624579</v>
      </c>
      <c r="NC38" s="40">
        <f t="shared" si="186"/>
        <v>-3.502740193</v>
      </c>
      <c r="ND38" s="40">
        <f t="shared" si="187"/>
        <v>-0.2338945735</v>
      </c>
      <c r="NE38" s="40">
        <f t="shared" si="188"/>
        <v>-0.2092198969</v>
      </c>
      <c r="NF38" s="40">
        <f t="shared" si="189"/>
        <v>-1.755895986</v>
      </c>
      <c r="NG38" s="40">
        <f t="shared" si="190"/>
        <v>-1.636473029</v>
      </c>
      <c r="NH38" s="40">
        <f t="shared" si="191"/>
        <v>-2.364097956</v>
      </c>
      <c r="NI38" s="40">
        <f t="shared" si="192"/>
        <v>-2.339622238</v>
      </c>
      <c r="NJ38" s="40">
        <f t="shared" si="193"/>
        <v>-2.092975313</v>
      </c>
      <c r="NK38" s="40">
        <f t="shared" si="194"/>
        <v>2.371321109</v>
      </c>
      <c r="NL38" s="40">
        <f t="shared" si="195"/>
        <v>-1.341007007</v>
      </c>
      <c r="NM38" s="40">
        <f t="shared" si="196"/>
        <v>-1.330329801</v>
      </c>
      <c r="NN38" s="40">
        <f t="shared" si="197"/>
        <v>3.118682736</v>
      </c>
      <c r="NO38" s="40">
        <f t="shared" si="198"/>
        <v>-10.10422403</v>
      </c>
      <c r="NP38" s="40">
        <f t="shared" si="199"/>
        <v>-1.115641323</v>
      </c>
      <c r="NQ38" s="40">
        <f t="shared" si="200"/>
        <v>5.469216616</v>
      </c>
      <c r="NR38" s="40">
        <f t="shared" si="201"/>
        <v>-1.741360862</v>
      </c>
      <c r="NS38" s="40">
        <f t="shared" si="202"/>
        <v>-1.24832589</v>
      </c>
      <c r="NT38" s="40">
        <f t="shared" si="203"/>
        <v>-3.035947983</v>
      </c>
      <c r="NU38" s="40">
        <f t="shared" si="204"/>
        <v>-8.222036756</v>
      </c>
      <c r="NV38" s="40">
        <f t="shared" si="205"/>
        <v>-4.547873408</v>
      </c>
    </row>
    <row r="39">
      <c r="A39" s="41" t="s">
        <v>193</v>
      </c>
      <c r="B39" s="42">
        <f t="shared" si="3"/>
        <v>30.69526276</v>
      </c>
      <c r="C39" s="43">
        <f t="shared" si="4"/>
        <v>69.30473724</v>
      </c>
      <c r="D39" s="44" t="str">
        <f t="shared" si="84"/>
        <v>R+</v>
      </c>
      <c r="E39" s="45">
        <f t="shared" si="85"/>
        <v>20.417958</v>
      </c>
      <c r="F39" s="42">
        <f t="shared" si="5"/>
        <v>33.22768026</v>
      </c>
      <c r="G39" s="43">
        <f t="shared" si="6"/>
        <v>66.77231974</v>
      </c>
      <c r="H39" s="44" t="str">
        <f t="shared" si="86"/>
        <v>R+</v>
      </c>
      <c r="I39" s="45">
        <f t="shared" si="87"/>
        <v>18.73683906</v>
      </c>
      <c r="J39" s="42">
        <f t="shared" si="7"/>
        <v>34.35491888</v>
      </c>
      <c r="K39" s="43">
        <f t="shared" si="8"/>
        <v>65.64508112</v>
      </c>
      <c r="L39" s="44" t="str">
        <f t="shared" si="88"/>
        <v>R+</v>
      </c>
      <c r="M39" s="45">
        <f t="shared" si="89"/>
        <v>19.33342541</v>
      </c>
      <c r="N39" s="42">
        <f t="shared" si="9"/>
        <v>34.42959834</v>
      </c>
      <c r="O39" s="43">
        <f t="shared" si="10"/>
        <v>65.57040166</v>
      </c>
      <c r="P39" s="44" t="str">
        <f t="shared" si="90"/>
        <v>R+</v>
      </c>
      <c r="Q39" s="45">
        <f t="shared" si="91"/>
        <v>14.3262704</v>
      </c>
      <c r="R39" s="42">
        <f t="shared" si="11"/>
        <v>38.91932878</v>
      </c>
      <c r="S39" s="43">
        <f t="shared" si="12"/>
        <v>61.08067122</v>
      </c>
      <c r="T39" s="44" t="str">
        <f t="shared" si="92"/>
        <v>R+</v>
      </c>
      <c r="U39" s="45">
        <f t="shared" si="93"/>
        <v>11.35039923</v>
      </c>
      <c r="V39" s="42">
        <f t="shared" si="13"/>
        <v>45.59939089</v>
      </c>
      <c r="W39" s="43">
        <f t="shared" si="14"/>
        <v>54.40060911</v>
      </c>
      <c r="X39" s="44" t="str">
        <f t="shared" si="94"/>
        <v>R+</v>
      </c>
      <c r="Y39" s="45">
        <f t="shared" si="95"/>
        <v>9.135872427</v>
      </c>
      <c r="Z39" s="42">
        <f t="shared" si="15"/>
        <v>44.3778817</v>
      </c>
      <c r="AA39" s="43">
        <f t="shared" si="16"/>
        <v>55.6221183</v>
      </c>
      <c r="AB39" s="44" t="str">
        <f t="shared" si="96"/>
        <v>R+</v>
      </c>
      <c r="AC39" s="45">
        <f t="shared" si="97"/>
        <v>9.077037364</v>
      </c>
      <c r="AD39" s="42">
        <f t="shared" si="17"/>
        <v>41.61018773</v>
      </c>
      <c r="AE39" s="43">
        <f t="shared" si="18"/>
        <v>58.38981227</v>
      </c>
      <c r="AF39" s="44" t="str">
        <f t="shared" si="98"/>
        <v>R+</v>
      </c>
      <c r="AG39" s="45">
        <f t="shared" si="99"/>
        <v>4.488253602</v>
      </c>
      <c r="AH39" s="42">
        <f t="shared" si="19"/>
        <v>30.89017415</v>
      </c>
      <c r="AI39" s="43">
        <f t="shared" si="20"/>
        <v>69.10982585</v>
      </c>
      <c r="AJ39" s="44" t="str">
        <f t="shared" si="100"/>
        <v>R+</v>
      </c>
      <c r="AK39" s="45">
        <f t="shared" si="101"/>
        <v>9.940206104</v>
      </c>
      <c r="AL39" s="42">
        <f t="shared" si="21"/>
        <v>36.62786672</v>
      </c>
      <c r="AM39" s="43">
        <f t="shared" si="22"/>
        <v>63.37213328</v>
      </c>
      <c r="AN39" s="44" t="str">
        <f t="shared" si="102"/>
        <v>R+</v>
      </c>
      <c r="AO39" s="45">
        <f t="shared" si="103"/>
        <v>8.066791839</v>
      </c>
      <c r="AP39" s="42">
        <f t="shared" si="23"/>
        <v>49.38477948</v>
      </c>
      <c r="AQ39" s="43">
        <f t="shared" si="24"/>
        <v>50.61522052</v>
      </c>
      <c r="AR39" s="44" t="str">
        <f t="shared" si="104"/>
        <v>R+</v>
      </c>
      <c r="AS39" s="45">
        <f t="shared" si="105"/>
        <v>1.667506189</v>
      </c>
      <c r="AT39" s="42">
        <f t="shared" si="25"/>
        <v>24.56309657</v>
      </c>
      <c r="AU39" s="43">
        <f t="shared" si="26"/>
        <v>75.43690343</v>
      </c>
      <c r="AV39" s="44" t="str">
        <f t="shared" si="106"/>
        <v>R+</v>
      </c>
      <c r="AW39" s="45">
        <f t="shared" si="107"/>
        <v>13.65079354</v>
      </c>
      <c r="AX39" s="42">
        <f t="shared" si="27"/>
        <v>55.74633324</v>
      </c>
      <c r="AY39" s="43">
        <f t="shared" si="28"/>
        <v>44.25366676</v>
      </c>
      <c r="AZ39" s="44" t="str">
        <f t="shared" si="108"/>
        <v>R+</v>
      </c>
      <c r="BA39" s="45">
        <f t="shared" si="109"/>
        <v>5.714985222</v>
      </c>
      <c r="BB39" s="42">
        <f t="shared" si="29"/>
        <v>40.98001439</v>
      </c>
      <c r="BC39" s="43">
        <f t="shared" si="30"/>
        <v>59.01998561</v>
      </c>
      <c r="BD39" s="44" t="str">
        <f t="shared" si="110"/>
        <v>R+</v>
      </c>
      <c r="BE39" s="45">
        <f t="shared" si="111"/>
        <v>9.187327047</v>
      </c>
      <c r="BF39" s="42">
        <f t="shared" si="327"/>
        <v>44.86891255</v>
      </c>
      <c r="BG39" s="43">
        <f t="shared" si="328"/>
        <v>55.13108745</v>
      </c>
      <c r="BH39" s="44" t="str">
        <f t="shared" si="329"/>
        <v>D+</v>
      </c>
      <c r="BI39" s="45">
        <f t="shared" si="330"/>
        <v>2.620563948</v>
      </c>
      <c r="BJ39" s="42">
        <f t="shared" si="331"/>
        <v>45.4105654</v>
      </c>
      <c r="BK39" s="43">
        <f t="shared" si="332"/>
        <v>54.5894346</v>
      </c>
      <c r="BL39" s="44" t="str">
        <f t="shared" si="333"/>
        <v>D+</v>
      </c>
      <c r="BM39" s="45">
        <f t="shared" si="334"/>
        <v>0.8624543433</v>
      </c>
      <c r="BN39" s="42">
        <f t="shared" si="335"/>
        <v>55.69542826</v>
      </c>
      <c r="BO39" s="43">
        <f t="shared" si="336"/>
        <v>44.30457174</v>
      </c>
      <c r="BP39" s="44" t="str">
        <f t="shared" si="337"/>
        <v>D+</v>
      </c>
      <c r="BQ39" s="45">
        <f t="shared" si="338"/>
        <v>1.921626852</v>
      </c>
      <c r="BR39" s="42">
        <f t="shared" si="339"/>
        <v>57.61924719</v>
      </c>
      <c r="BS39" s="43">
        <f t="shared" si="340"/>
        <v>42.38075281</v>
      </c>
      <c r="BT39" s="44" t="str">
        <f t="shared" si="341"/>
        <v>D+</v>
      </c>
      <c r="BU39" s="45">
        <f t="shared" si="342"/>
        <v>2.619421568</v>
      </c>
      <c r="BV39" s="42">
        <f t="shared" si="343"/>
        <v>67.15023365</v>
      </c>
      <c r="BW39" s="43">
        <f t="shared" si="344"/>
        <v>32.84976635</v>
      </c>
      <c r="BX39" s="44" t="str">
        <f t="shared" si="345"/>
        <v>D+</v>
      </c>
      <c r="BY39" s="45">
        <f t="shared" si="346"/>
        <v>4.691180353</v>
      </c>
      <c r="BZ39" s="42">
        <f t="shared" si="347"/>
        <v>73.29602786</v>
      </c>
      <c r="CA39" s="43">
        <f t="shared" si="348"/>
        <v>26.70397214</v>
      </c>
      <c r="CB39" s="44" t="str">
        <f t="shared" si="349"/>
        <v>D+</v>
      </c>
      <c r="CC39" s="45">
        <f t="shared" si="350"/>
        <v>14.14695603</v>
      </c>
      <c r="CD39" s="42">
        <f t="shared" si="351"/>
        <v>35.74149571</v>
      </c>
      <c r="CE39" s="43">
        <f t="shared" si="352"/>
        <v>64.25850429</v>
      </c>
      <c r="CF39" s="44" t="str">
        <f t="shared" si="353"/>
        <v>R+</v>
      </c>
      <c r="CG39" s="45">
        <f t="shared" si="354"/>
        <v>5.460564509</v>
      </c>
      <c r="CH39" s="42">
        <f t="shared" si="355"/>
        <v>47.09493061</v>
      </c>
      <c r="CI39" s="43">
        <f t="shared" si="356"/>
        <v>52.90506939</v>
      </c>
      <c r="CJ39" s="44" t="str">
        <f t="shared" si="357"/>
        <v>D+</v>
      </c>
      <c r="CK39" s="45">
        <f t="shared" si="358"/>
        <v>10.97654751</v>
      </c>
      <c r="CL39" s="42">
        <f t="shared" si="359"/>
        <v>60.36902986</v>
      </c>
      <c r="CM39" s="43">
        <f t="shared" si="360"/>
        <v>39.63097014</v>
      </c>
      <c r="CN39" s="44" t="str">
        <f t="shared" si="361"/>
        <v>D+</v>
      </c>
      <c r="CO39" s="45">
        <f t="shared" si="362"/>
        <v>8.725527145</v>
      </c>
      <c r="CP39" s="42">
        <f t="shared" si="551"/>
        <v>52.55307361</v>
      </c>
      <c r="CQ39" s="43">
        <f t="shared" si="552"/>
        <v>47.44692639</v>
      </c>
      <c r="CR39" s="44" t="str">
        <f t="shared" si="553"/>
        <v>D+</v>
      </c>
      <c r="CS39" s="45">
        <f t="shared" si="554"/>
        <v>7.058389527</v>
      </c>
      <c r="CT39" s="55"/>
      <c r="CU39" s="51"/>
      <c r="CV39" s="58"/>
      <c r="CW39" s="59"/>
      <c r="CX39" s="55"/>
      <c r="CY39" s="51"/>
      <c r="CZ39" s="58"/>
      <c r="DA39" s="59"/>
      <c r="DB39" s="55"/>
      <c r="DC39" s="51"/>
      <c r="DD39" s="58"/>
      <c r="DE39" s="59"/>
      <c r="DF39" s="55"/>
      <c r="DG39" s="51"/>
      <c r="DH39" s="58"/>
      <c r="DI39" s="59"/>
      <c r="DJ39" s="55"/>
      <c r="DK39" s="51"/>
      <c r="DL39" s="58"/>
      <c r="DM39" s="59"/>
      <c r="DN39" s="55"/>
      <c r="DO39" s="51"/>
      <c r="DP39" s="58"/>
      <c r="DQ39" s="59"/>
      <c r="DR39" s="55"/>
      <c r="DS39" s="51"/>
      <c r="DT39" s="58"/>
      <c r="DU39" s="59"/>
      <c r="DV39" s="55"/>
      <c r="DW39" s="51"/>
      <c r="DX39" s="58"/>
      <c r="DY39" s="59"/>
      <c r="DZ39" s="55"/>
      <c r="EA39" s="51"/>
      <c r="EB39" s="58"/>
      <c r="EC39" s="59"/>
      <c r="ED39" s="55"/>
      <c r="EE39" s="51"/>
      <c r="EF39" s="58"/>
      <c r="EG39" s="59"/>
      <c r="EH39" s="55"/>
      <c r="EI39" s="51"/>
      <c r="EJ39" s="60"/>
      <c r="EK39" s="59"/>
      <c r="EL39" s="55"/>
      <c r="EM39" s="51"/>
      <c r="EN39" s="60"/>
      <c r="EO39" s="59"/>
      <c r="EP39" s="55"/>
      <c r="EQ39" s="51"/>
      <c r="ER39" s="60"/>
      <c r="ES39" s="59"/>
      <c r="ET39" s="55"/>
      <c r="EU39" s="51"/>
      <c r="EV39" s="60"/>
      <c r="EW39" s="59"/>
      <c r="EX39" s="55"/>
      <c r="EY39" s="51"/>
      <c r="EZ39" s="60"/>
      <c r="FA39" s="59"/>
      <c r="FB39" s="55"/>
      <c r="FC39" s="51"/>
      <c r="FD39" s="51"/>
      <c r="FE39" s="58"/>
      <c r="FF39" s="59"/>
      <c r="FG39" s="55"/>
      <c r="FH39" s="51"/>
      <c r="FI39" s="58"/>
      <c r="FJ39" s="59"/>
      <c r="FK39" s="14"/>
      <c r="FL39" s="31">
        <f t="shared" si="112"/>
        <v>1369511</v>
      </c>
      <c r="FM39" s="71">
        <v>420375.0</v>
      </c>
      <c r="FN39" s="72">
        <v>949136.0</v>
      </c>
      <c r="FO39" s="31">
        <f t="shared" si="113"/>
        <v>1334872</v>
      </c>
      <c r="FP39" s="34">
        <v>443547.0</v>
      </c>
      <c r="FQ39" s="73">
        <v>891325.0</v>
      </c>
      <c r="FR39" s="31">
        <f t="shared" si="114"/>
        <v>1462661</v>
      </c>
      <c r="FS39" s="34">
        <v>502496.0</v>
      </c>
      <c r="FT39" s="73">
        <v>960165.0</v>
      </c>
      <c r="FU39" s="31">
        <f t="shared" si="115"/>
        <v>1463758</v>
      </c>
      <c r="FV39" s="34">
        <v>503966.0</v>
      </c>
      <c r="FW39" s="73">
        <v>959792.0</v>
      </c>
      <c r="FX39" s="31">
        <f t="shared" si="116"/>
        <v>1218613</v>
      </c>
      <c r="FY39" s="34">
        <v>474276.0</v>
      </c>
      <c r="FZ39" s="34">
        <v>744337.0</v>
      </c>
      <c r="GA39" s="73">
        <v>0.0</v>
      </c>
      <c r="GB39" s="31">
        <f t="shared" si="117"/>
        <v>1070420</v>
      </c>
      <c r="GC39" s="34">
        <v>488105.0</v>
      </c>
      <c r="GD39" s="34">
        <v>582315.0</v>
      </c>
      <c r="GE39" s="73">
        <v>130788.0</v>
      </c>
      <c r="GF39" s="31">
        <f t="shared" si="118"/>
        <v>1065995</v>
      </c>
      <c r="GG39" s="34">
        <v>473066.0</v>
      </c>
      <c r="GH39" s="34">
        <v>592929.0</v>
      </c>
      <c r="GI39" s="73">
        <v>319878.0</v>
      </c>
      <c r="GJ39" s="31">
        <f t="shared" si="119"/>
        <v>1161790</v>
      </c>
      <c r="GK39" s="34">
        <v>483423.0</v>
      </c>
      <c r="GL39" s="73">
        <v>678367.0</v>
      </c>
      <c r="GM39" s="31">
        <f t="shared" si="120"/>
        <v>1246610</v>
      </c>
      <c r="GN39" s="34">
        <v>385080.0</v>
      </c>
      <c r="GO39" s="73">
        <v>861530.0</v>
      </c>
      <c r="GP39" s="31">
        <f t="shared" si="121"/>
        <v>1097596</v>
      </c>
      <c r="GQ39" s="34">
        <v>402026.0</v>
      </c>
      <c r="GR39" s="34">
        <v>695570.0</v>
      </c>
      <c r="GS39" s="73">
        <v>38284.0</v>
      </c>
      <c r="GT39" s="31">
        <f t="shared" si="122"/>
        <v>1078150</v>
      </c>
      <c r="GU39" s="34">
        <v>532442.0</v>
      </c>
      <c r="GV39" s="73">
        <v>545708.0</v>
      </c>
      <c r="GW39" s="31">
        <f t="shared" si="123"/>
        <v>1006172</v>
      </c>
      <c r="GX39" s="34">
        <v>247147.0</v>
      </c>
      <c r="GY39" s="73">
        <v>759025.0</v>
      </c>
      <c r="GZ39" s="31">
        <f t="shared" si="124"/>
        <v>751355</v>
      </c>
      <c r="HA39" s="34">
        <v>301658.0</v>
      </c>
      <c r="HB39" s="34">
        <v>449697.0</v>
      </c>
      <c r="HC39" s="73">
        <v>191731.0</v>
      </c>
      <c r="HD39" s="31">
        <f t="shared" si="125"/>
        <v>932499</v>
      </c>
      <c r="HE39" s="34">
        <v>519834.0</v>
      </c>
      <c r="HF39" s="73">
        <v>412665.0</v>
      </c>
      <c r="HG39" s="31">
        <f t="shared" si="126"/>
        <v>903150</v>
      </c>
      <c r="HH39" s="34">
        <v>370111.0</v>
      </c>
      <c r="HI39" s="34">
        <v>533039.0</v>
      </c>
      <c r="HJ39" s="73">
        <v>0.0</v>
      </c>
      <c r="HK39" s="31">
        <f t="shared" si="127"/>
        <v>859350</v>
      </c>
      <c r="HL39" s="34">
        <v>385581.0</v>
      </c>
      <c r="HM39" s="34">
        <v>473769.0</v>
      </c>
      <c r="HN39" s="73">
        <v>0.0</v>
      </c>
      <c r="HO39" s="31">
        <f t="shared" si="128"/>
        <v>948984</v>
      </c>
      <c r="HP39" s="34">
        <v>430939.0</v>
      </c>
      <c r="HQ39" s="73">
        <v>518045.0</v>
      </c>
      <c r="HR39" s="31">
        <f t="shared" si="494"/>
        <v>721599</v>
      </c>
      <c r="HS39" s="34">
        <v>452782.0</v>
      </c>
      <c r="HT39" s="34">
        <v>268817.0</v>
      </c>
      <c r="HU39" s="34">
        <v>0.0</v>
      </c>
      <c r="HV39" s="73">
        <v>0.0</v>
      </c>
      <c r="HW39" s="31">
        <f t="shared" si="129"/>
        <v>720973</v>
      </c>
      <c r="HX39" s="34">
        <v>401549.0</v>
      </c>
      <c r="HY39" s="73">
        <v>319424.0</v>
      </c>
      <c r="HZ39" s="31">
        <f t="shared" si="130"/>
        <v>823185</v>
      </c>
      <c r="IA39" s="34">
        <v>474313.0</v>
      </c>
      <c r="IB39" s="73">
        <v>348872.0</v>
      </c>
      <c r="IC39" s="31">
        <f t="shared" si="131"/>
        <v>746191</v>
      </c>
      <c r="ID39" s="34">
        <v>501069.0</v>
      </c>
      <c r="IE39" s="73">
        <v>245122.0</v>
      </c>
      <c r="IF39" s="31">
        <f t="shared" si="132"/>
        <v>704633</v>
      </c>
      <c r="IG39" s="34">
        <v>516468.0</v>
      </c>
      <c r="IH39" s="34">
        <v>188165.0</v>
      </c>
      <c r="II39" s="73">
        <v>0.0</v>
      </c>
      <c r="IJ39" s="31">
        <f t="shared" si="133"/>
        <v>613220</v>
      </c>
      <c r="IK39" s="34">
        <v>219174.0</v>
      </c>
      <c r="IL39" s="73">
        <v>394046.0</v>
      </c>
      <c r="IM39" s="31">
        <f t="shared" si="134"/>
        <v>482040</v>
      </c>
      <c r="IN39" s="34">
        <v>255798.0</v>
      </c>
      <c r="IO39" s="34">
        <v>226242.0</v>
      </c>
      <c r="IP39" s="73">
        <v>46375.0</v>
      </c>
      <c r="IQ39" s="31">
        <f t="shared" si="135"/>
        <v>460884</v>
      </c>
      <c r="IR39" s="34">
        <v>217053.0</v>
      </c>
      <c r="IS39" s="34">
        <v>243831.0</v>
      </c>
      <c r="IT39" s="73">
        <v>25726.0</v>
      </c>
      <c r="IU39" s="31">
        <f t="shared" si="136"/>
        <v>245346</v>
      </c>
      <c r="IV39" s="34">
        <v>148113.0</v>
      </c>
      <c r="IW39" s="34">
        <v>97233.0</v>
      </c>
      <c r="IX39" s="73">
        <v>45190.0</v>
      </c>
      <c r="IY39" s="31">
        <f t="shared" si="137"/>
        <v>209942</v>
      </c>
      <c r="IZ39" s="34">
        <v>119156.0</v>
      </c>
      <c r="JA39" s="34">
        <v>90786.0</v>
      </c>
      <c r="JB39" s="34">
        <v>0.0</v>
      </c>
      <c r="JC39" s="73">
        <v>41674.0</v>
      </c>
      <c r="JD39" s="31">
        <f t="shared" si="138"/>
        <v>232837</v>
      </c>
      <c r="JE39" s="34">
        <v>122363.0</v>
      </c>
      <c r="JF39" s="34">
        <v>110474.0</v>
      </c>
      <c r="JG39" s="73">
        <v>21734.0</v>
      </c>
      <c r="JH39" s="31">
        <f t="shared" si="139"/>
        <v>0</v>
      </c>
      <c r="JI39" s="34"/>
      <c r="JJ39" s="34"/>
      <c r="JK39" s="73"/>
      <c r="JL39" s="31">
        <f t="shared" si="140"/>
        <v>0</v>
      </c>
      <c r="JM39" s="34"/>
      <c r="JN39" s="73"/>
      <c r="JO39" s="31">
        <f t="shared" si="141"/>
        <v>0</v>
      </c>
      <c r="JP39" s="34"/>
      <c r="JQ39" s="73"/>
      <c r="JR39" s="31">
        <f t="shared" si="142"/>
        <v>0</v>
      </c>
      <c r="JS39" s="34"/>
      <c r="JT39" s="34"/>
      <c r="JU39" s="73"/>
      <c r="JV39" s="31">
        <f t="shared" si="143"/>
        <v>0</v>
      </c>
      <c r="JW39" s="34"/>
      <c r="JX39" s="73"/>
      <c r="JY39" s="31">
        <f t="shared" si="144"/>
        <v>0</v>
      </c>
      <c r="JZ39" s="34"/>
      <c r="KA39" s="73"/>
      <c r="KB39" s="31">
        <f t="shared" si="145"/>
        <v>0</v>
      </c>
      <c r="KC39" s="34"/>
      <c r="KD39" s="34"/>
      <c r="KE39" s="73"/>
      <c r="KF39" s="31">
        <f t="shared" si="146"/>
        <v>0</v>
      </c>
      <c r="KG39" s="34"/>
      <c r="KH39" s="73"/>
      <c r="KI39" s="31">
        <f t="shared" si="147"/>
        <v>0</v>
      </c>
      <c r="KJ39" s="34"/>
      <c r="KK39" s="73"/>
      <c r="KL39" s="31">
        <f t="shared" si="148"/>
        <v>0</v>
      </c>
      <c r="KM39" s="34"/>
      <c r="KN39" s="73"/>
      <c r="KO39" s="31">
        <f t="shared" si="149"/>
        <v>0</v>
      </c>
      <c r="KP39" s="34"/>
      <c r="KQ39" s="73"/>
      <c r="KR39" s="31">
        <f t="shared" si="150"/>
        <v>0</v>
      </c>
      <c r="KS39" s="34"/>
      <c r="KT39" s="34"/>
      <c r="KU39" s="34"/>
      <c r="KV39" s="73"/>
      <c r="KW39" s="31">
        <f t="shared" si="151"/>
        <v>0</v>
      </c>
      <c r="KX39" s="34"/>
      <c r="KY39" s="34"/>
      <c r="KZ39" s="73"/>
      <c r="LA39" s="31">
        <f t="shared" si="152"/>
        <v>0</v>
      </c>
      <c r="LB39" s="34"/>
      <c r="LC39" s="34"/>
      <c r="LD39" s="73"/>
      <c r="LE39" s="31">
        <f t="shared" si="153"/>
        <v>0</v>
      </c>
      <c r="LF39" s="34"/>
      <c r="LG39" s="34"/>
      <c r="LH39" s="73"/>
      <c r="LI39" s="31">
        <f t="shared" si="154"/>
        <v>0</v>
      </c>
      <c r="LJ39" s="34"/>
      <c r="LK39" s="34"/>
      <c r="LL39" s="73"/>
      <c r="LM39" s="31">
        <f t="shared" si="155"/>
        <v>0</v>
      </c>
      <c r="LN39" s="34"/>
      <c r="LO39" s="73"/>
      <c r="LP39" s="31">
        <f t="shared" si="83"/>
        <v>0</v>
      </c>
      <c r="LQ39" s="34"/>
      <c r="LR39" s="34">
        <v>0.0</v>
      </c>
      <c r="LS39" s="31">
        <f t="shared" si="156"/>
        <v>0</v>
      </c>
      <c r="LT39" s="34"/>
      <c r="LU39" s="34"/>
      <c r="LV39" s="34"/>
      <c r="LW39" s="31">
        <f t="shared" si="157"/>
        <v>0</v>
      </c>
      <c r="LX39" s="34"/>
      <c r="LY39" s="73"/>
      <c r="LZ39" s="14"/>
      <c r="MA39" s="40">
        <f t="shared" si="158"/>
        <v>-20.417958</v>
      </c>
      <c r="MB39" s="40">
        <f t="shared" si="159"/>
        <v>-18.73683906</v>
      </c>
      <c r="MC39" s="40">
        <f t="shared" si="160"/>
        <v>-19.33342541</v>
      </c>
      <c r="MD39" s="40">
        <f t="shared" si="161"/>
        <v>-14.3262704</v>
      </c>
      <c r="ME39" s="40">
        <f t="shared" si="162"/>
        <v>-11.35039923</v>
      </c>
      <c r="MF39" s="40">
        <f t="shared" si="163"/>
        <v>-9.135872427</v>
      </c>
      <c r="MG39" s="40">
        <f t="shared" si="164"/>
        <v>-9.077037364</v>
      </c>
      <c r="MH39" s="40">
        <f t="shared" si="165"/>
        <v>-4.488253602</v>
      </c>
      <c r="MI39" s="40">
        <f t="shared" si="166"/>
        <v>-9.940206104</v>
      </c>
      <c r="MJ39" s="40">
        <f t="shared" si="167"/>
        <v>-8.066791839</v>
      </c>
      <c r="MK39" s="40">
        <f t="shared" si="168"/>
        <v>-1.667506189</v>
      </c>
      <c r="ML39" s="40">
        <f t="shared" si="169"/>
        <v>-13.65079354</v>
      </c>
      <c r="MM39" s="40">
        <f t="shared" si="170"/>
        <v>-9.445521991</v>
      </c>
      <c r="MN39" s="40">
        <f t="shared" si="171"/>
        <v>-5.714985222</v>
      </c>
      <c r="MO39" s="40">
        <f t="shared" si="172"/>
        <v>-9.187327047</v>
      </c>
      <c r="MP39" s="40">
        <f t="shared" si="173"/>
        <v>2.620563948</v>
      </c>
      <c r="MQ39" s="40">
        <f t="shared" si="174"/>
        <v>0.8624543433</v>
      </c>
      <c r="MR39" s="40">
        <f t="shared" si="175"/>
        <v>10.3775074</v>
      </c>
      <c r="MS39" s="40">
        <f t="shared" si="176"/>
        <v>1.921626852</v>
      </c>
      <c r="MT39" s="40">
        <f t="shared" si="177"/>
        <v>2.619421568</v>
      </c>
      <c r="MU39" s="40">
        <f t="shared" si="178"/>
        <v>4.691180353</v>
      </c>
      <c r="MV39" s="40">
        <f t="shared" si="179"/>
        <v>14.14695603</v>
      </c>
      <c r="MW39" s="40">
        <f t="shared" si="180"/>
        <v>-5.460564509</v>
      </c>
      <c r="MX39" s="40">
        <f t="shared" si="181"/>
        <v>18.28084441</v>
      </c>
      <c r="MY39" s="40">
        <f t="shared" si="182"/>
        <v>10.97654751</v>
      </c>
      <c r="MZ39" s="40">
        <f t="shared" si="183"/>
        <v>8.725527145</v>
      </c>
      <c r="NA39" s="40">
        <f t="shared" si="184"/>
        <v>-7.587491786</v>
      </c>
      <c r="NB39" s="40">
        <f t="shared" si="185"/>
        <v>7.058389527</v>
      </c>
      <c r="NC39" s="40" t="str">
        <f t="shared" si="186"/>
        <v>#DIV/0!</v>
      </c>
      <c r="ND39" s="40" t="str">
        <f t="shared" si="187"/>
        <v>#DIV/0!</v>
      </c>
      <c r="NE39" s="40" t="str">
        <f t="shared" si="188"/>
        <v>#DIV/0!</v>
      </c>
      <c r="NF39" s="40" t="str">
        <f t="shared" si="189"/>
        <v>#DIV/0!</v>
      </c>
      <c r="NG39" s="40" t="str">
        <f t="shared" si="190"/>
        <v>#DIV/0!</v>
      </c>
      <c r="NH39" s="40" t="str">
        <f t="shared" si="191"/>
        <v>#DIV/0!</v>
      </c>
      <c r="NI39" s="40" t="str">
        <f t="shared" si="192"/>
        <v>#DIV/0!</v>
      </c>
      <c r="NJ39" s="40" t="str">
        <f t="shared" si="193"/>
        <v>#DIV/0!</v>
      </c>
      <c r="NK39" s="40" t="str">
        <f t="shared" si="194"/>
        <v>#DIV/0!</v>
      </c>
      <c r="NL39" s="40" t="str">
        <f t="shared" si="195"/>
        <v>#DIV/0!</v>
      </c>
      <c r="NM39" s="40" t="str">
        <f t="shared" si="196"/>
        <v>#DIV/0!</v>
      </c>
      <c r="NN39" s="40" t="str">
        <f t="shared" si="197"/>
        <v>#DIV/0!</v>
      </c>
      <c r="NO39" s="40" t="str">
        <f t="shared" si="198"/>
        <v>#DIV/0!</v>
      </c>
      <c r="NP39" s="40" t="str">
        <f t="shared" si="199"/>
        <v>#DIV/0!</v>
      </c>
      <c r="NQ39" s="40" t="str">
        <f t="shared" si="200"/>
        <v>#DIV/0!</v>
      </c>
      <c r="NR39" s="40" t="str">
        <f t="shared" si="201"/>
        <v>#DIV/0!</v>
      </c>
      <c r="NS39" s="40" t="str">
        <f t="shared" si="202"/>
        <v>#DIV/0!</v>
      </c>
      <c r="NT39" s="40" t="str">
        <f t="shared" si="203"/>
        <v>#DIV/0!</v>
      </c>
      <c r="NU39" s="40" t="str">
        <f t="shared" si="204"/>
        <v>#DIV/0!</v>
      </c>
      <c r="NV39" s="40" t="str">
        <f t="shared" si="205"/>
        <v>#DIV/0!</v>
      </c>
    </row>
    <row r="40">
      <c r="A40" s="57" t="s">
        <v>194</v>
      </c>
      <c r="B40" s="42">
        <f t="shared" si="3"/>
        <v>56.15583895</v>
      </c>
      <c r="C40" s="43">
        <f t="shared" si="4"/>
        <v>43.84416105</v>
      </c>
      <c r="D40" s="44" t="str">
        <f t="shared" si="84"/>
        <v>D+</v>
      </c>
      <c r="E40" s="45">
        <f t="shared" si="85"/>
        <v>5.042618185</v>
      </c>
      <c r="F40" s="42">
        <f t="shared" si="5"/>
        <v>56.27116718</v>
      </c>
      <c r="G40" s="43">
        <f t="shared" si="6"/>
        <v>43.72883282</v>
      </c>
      <c r="H40" s="44" t="str">
        <f t="shared" si="86"/>
        <v>D+</v>
      </c>
      <c r="I40" s="45">
        <f t="shared" si="87"/>
        <v>4.306647862</v>
      </c>
      <c r="J40" s="42">
        <f t="shared" si="7"/>
        <v>58.41372118</v>
      </c>
      <c r="K40" s="43">
        <f t="shared" si="8"/>
        <v>41.58627882</v>
      </c>
      <c r="L40" s="44" t="str">
        <f t="shared" si="88"/>
        <v>D+</v>
      </c>
      <c r="M40" s="45">
        <f t="shared" si="89"/>
        <v>4.725376887</v>
      </c>
      <c r="N40" s="42">
        <f t="shared" si="9"/>
        <v>52.10862577</v>
      </c>
      <c r="O40" s="43">
        <f t="shared" si="10"/>
        <v>47.89137423</v>
      </c>
      <c r="P40" s="44" t="str">
        <f t="shared" si="90"/>
        <v>D+</v>
      </c>
      <c r="Q40" s="45">
        <f t="shared" si="91"/>
        <v>3.352757036</v>
      </c>
      <c r="R40" s="42">
        <f t="shared" si="11"/>
        <v>50.23589199</v>
      </c>
      <c r="S40" s="43">
        <f t="shared" si="12"/>
        <v>49.76410801</v>
      </c>
      <c r="T40" s="44" t="str">
        <f t="shared" si="92"/>
        <v>R+</v>
      </c>
      <c r="U40" s="45">
        <f t="shared" si="93"/>
        <v>0.03383601944</v>
      </c>
      <c r="V40" s="42">
        <f t="shared" si="13"/>
        <v>54.69311572</v>
      </c>
      <c r="W40" s="43">
        <f t="shared" si="14"/>
        <v>45.30688428</v>
      </c>
      <c r="X40" s="44" t="str">
        <f t="shared" si="94"/>
        <v>R+</v>
      </c>
      <c r="Y40" s="45">
        <f t="shared" si="95"/>
        <v>0.04214760014</v>
      </c>
      <c r="Z40" s="42">
        <f t="shared" si="15"/>
        <v>56.63389152</v>
      </c>
      <c r="AA40" s="43">
        <f t="shared" si="16"/>
        <v>43.36610848</v>
      </c>
      <c r="AB40" s="44" t="str">
        <f t="shared" si="96"/>
        <v>D+</v>
      </c>
      <c r="AC40" s="45">
        <f t="shared" si="97"/>
        <v>3.178972455</v>
      </c>
      <c r="AD40" s="42">
        <f t="shared" si="17"/>
        <v>52.3836808</v>
      </c>
      <c r="AE40" s="43">
        <f t="shared" si="18"/>
        <v>47.6163192</v>
      </c>
      <c r="AF40" s="44" t="str">
        <f t="shared" si="98"/>
        <v>D+</v>
      </c>
      <c r="AG40" s="45">
        <f t="shared" si="99"/>
        <v>6.285239468</v>
      </c>
      <c r="AH40" s="42">
        <f t="shared" si="19"/>
        <v>43.89528866</v>
      </c>
      <c r="AI40" s="43">
        <f t="shared" si="20"/>
        <v>56.10471134</v>
      </c>
      <c r="AJ40" s="44" t="str">
        <f t="shared" si="100"/>
        <v>D+</v>
      </c>
      <c r="AK40" s="45">
        <f t="shared" si="101"/>
        <v>3.064908404</v>
      </c>
      <c r="AL40" s="42">
        <f t="shared" si="21"/>
        <v>44.44740616</v>
      </c>
      <c r="AM40" s="43">
        <f t="shared" si="22"/>
        <v>55.55259384</v>
      </c>
      <c r="AN40" s="44" t="str">
        <f t="shared" si="102"/>
        <v>R+</v>
      </c>
      <c r="AO40" s="45">
        <f t="shared" si="103"/>
        <v>0.247252402</v>
      </c>
      <c r="AP40" s="42">
        <f t="shared" si="23"/>
        <v>49.91282682</v>
      </c>
      <c r="AQ40" s="43">
        <f t="shared" si="24"/>
        <v>50.08717318</v>
      </c>
      <c r="AR40" s="44" t="str">
        <f t="shared" si="104"/>
        <v>R+</v>
      </c>
      <c r="AS40" s="45">
        <f t="shared" si="105"/>
        <v>1.139458849</v>
      </c>
      <c r="AT40" s="42">
        <f t="shared" si="25"/>
        <v>44.65993364</v>
      </c>
      <c r="AU40" s="43">
        <f t="shared" si="26"/>
        <v>55.34006636</v>
      </c>
      <c r="AV40" s="44" t="str">
        <f t="shared" si="106"/>
        <v>D+</v>
      </c>
      <c r="AW40" s="45">
        <f t="shared" si="107"/>
        <v>6.446043533</v>
      </c>
      <c r="AX40" s="42">
        <f t="shared" si="27"/>
        <v>63.92186232</v>
      </c>
      <c r="AY40" s="43">
        <f t="shared" si="28"/>
        <v>36.07813768</v>
      </c>
      <c r="AZ40" s="44" t="str">
        <f t="shared" si="108"/>
        <v>D+</v>
      </c>
      <c r="BA40" s="45">
        <f t="shared" si="109"/>
        <v>2.460543859</v>
      </c>
      <c r="BB40" s="42">
        <f t="shared" si="29"/>
        <v>47.378466</v>
      </c>
      <c r="BC40" s="43">
        <f t="shared" si="30"/>
        <v>52.621534</v>
      </c>
      <c r="BD40" s="44" t="str">
        <f t="shared" si="110"/>
        <v>R+</v>
      </c>
      <c r="BE40" s="45">
        <f t="shared" si="111"/>
        <v>2.788875442</v>
      </c>
      <c r="BF40" s="42">
        <f t="shared" si="327"/>
        <v>44.75330922</v>
      </c>
      <c r="BG40" s="43">
        <f t="shared" si="328"/>
        <v>55.24669078</v>
      </c>
      <c r="BH40" s="44" t="str">
        <f t="shared" si="329"/>
        <v>D+</v>
      </c>
      <c r="BI40" s="45">
        <f t="shared" si="330"/>
        <v>2.504960615</v>
      </c>
      <c r="BJ40" s="42">
        <f t="shared" si="331"/>
        <v>39.13528321</v>
      </c>
      <c r="BK40" s="43">
        <f t="shared" si="332"/>
        <v>60.86471679</v>
      </c>
      <c r="BL40" s="44" t="str">
        <f t="shared" si="333"/>
        <v>R+</v>
      </c>
      <c r="BM40" s="45">
        <f t="shared" si="334"/>
        <v>5.412827851</v>
      </c>
      <c r="BN40" s="42">
        <f t="shared" si="335"/>
        <v>52.45464135</v>
      </c>
      <c r="BO40" s="43">
        <f t="shared" si="336"/>
        <v>47.54535865</v>
      </c>
      <c r="BP40" s="44" t="str">
        <f t="shared" si="337"/>
        <v>R+</v>
      </c>
      <c r="BQ40" s="45">
        <f t="shared" si="338"/>
        <v>1.319160059</v>
      </c>
      <c r="BR40" s="42">
        <f t="shared" si="339"/>
        <v>54.06510869</v>
      </c>
      <c r="BS40" s="43">
        <f t="shared" si="340"/>
        <v>45.93489131</v>
      </c>
      <c r="BT40" s="44" t="str">
        <f t="shared" si="341"/>
        <v>R+</v>
      </c>
      <c r="BU40" s="45">
        <f t="shared" si="342"/>
        <v>0.9347169352</v>
      </c>
      <c r="BV40" s="42">
        <f t="shared" si="343"/>
        <v>68.49159945</v>
      </c>
      <c r="BW40" s="43">
        <f t="shared" si="344"/>
        <v>31.50840055</v>
      </c>
      <c r="BX40" s="44" t="str">
        <f t="shared" si="345"/>
        <v>D+</v>
      </c>
      <c r="BY40" s="45">
        <f t="shared" si="346"/>
        <v>6.032546155</v>
      </c>
      <c r="BZ40" s="42">
        <f t="shared" si="347"/>
        <v>61.12521078</v>
      </c>
      <c r="CA40" s="43">
        <f t="shared" si="348"/>
        <v>38.87478922</v>
      </c>
      <c r="CB40" s="44" t="str">
        <f t="shared" si="349"/>
        <v>D+</v>
      </c>
      <c r="CC40" s="45">
        <f t="shared" si="350"/>
        <v>1.976138954</v>
      </c>
      <c r="CD40" s="42">
        <f t="shared" si="351"/>
        <v>34.72202795</v>
      </c>
      <c r="CE40" s="43">
        <f t="shared" si="352"/>
        <v>65.27797205</v>
      </c>
      <c r="CF40" s="44" t="str">
        <f t="shared" si="353"/>
        <v>R+</v>
      </c>
      <c r="CG40" s="45">
        <f t="shared" si="354"/>
        <v>6.480032271</v>
      </c>
      <c r="CH40" s="42">
        <f t="shared" si="355"/>
        <v>35.78491219</v>
      </c>
      <c r="CI40" s="43">
        <f t="shared" si="356"/>
        <v>64.21508781</v>
      </c>
      <c r="CJ40" s="44" t="str">
        <f t="shared" si="357"/>
        <v>R+</v>
      </c>
      <c r="CK40" s="45">
        <f t="shared" si="358"/>
        <v>0.3334709107</v>
      </c>
      <c r="CL40" s="42">
        <f t="shared" si="359"/>
        <v>48.63791009</v>
      </c>
      <c r="CM40" s="43">
        <f t="shared" si="360"/>
        <v>51.36208991</v>
      </c>
      <c r="CN40" s="44" t="str">
        <f t="shared" si="361"/>
        <v>R+</v>
      </c>
      <c r="CO40" s="45">
        <f t="shared" si="362"/>
        <v>3.00559263</v>
      </c>
      <c r="CP40" s="42">
        <f t="shared" si="551"/>
        <v>37.82996451</v>
      </c>
      <c r="CQ40" s="43">
        <f t="shared" si="552"/>
        <v>62.17003549</v>
      </c>
      <c r="CR40" s="44" t="str">
        <f t="shared" si="553"/>
        <v>R+</v>
      </c>
      <c r="CS40" s="45">
        <f t="shared" si="554"/>
        <v>7.664719577</v>
      </c>
      <c r="CT40" s="42">
        <f t="shared" ref="CT40:CT53" si="619">100*JI40/JH40</f>
        <v>22.46973428</v>
      </c>
      <c r="CU40" s="43">
        <f t="shared" ref="CU40:CU53" si="620">100*JJ40/JH40</f>
        <v>77.53026572</v>
      </c>
      <c r="CV40" s="44" t="str">
        <f t="shared" ref="CV40:CV53" si="621">IF(NC40&gt;0,"D+","R+")</f>
        <v>R+</v>
      </c>
      <c r="CW40" s="45">
        <f t="shared" ref="CW40:CW53" si="622">ABS(NC40)</f>
        <v>17.51536298</v>
      </c>
      <c r="CX40" s="42">
        <f t="shared" ref="CX40:CX53" si="623">100*JM40/JL40</f>
        <v>41.54111063</v>
      </c>
      <c r="CY40" s="43">
        <f t="shared" ref="CY40:CY53" si="624">100*JN40/JL40</f>
        <v>58.45888937</v>
      </c>
      <c r="CZ40" s="44" t="str">
        <f t="shared" ref="CZ40:CZ53" si="625">IF(ND40&gt;0,"D+","R+")</f>
        <v>R+</v>
      </c>
      <c r="DA40" s="45">
        <f t="shared" ref="DA40:DA53" si="626">ABS(ND40)</f>
        <v>5.304680289</v>
      </c>
      <c r="DB40" s="42">
        <f t="shared" ref="DB40:DB53" si="627">100*JP40/JO40</f>
        <v>48.93213845</v>
      </c>
      <c r="DC40" s="43">
        <f t="shared" ref="DC40:DC53" si="628">100*JQ40/JO40</f>
        <v>51.06786155</v>
      </c>
      <c r="DD40" s="44" t="str">
        <f t="shared" ref="DD40:DD53" si="629">IF(NE40&gt;0,"D+","R+")</f>
        <v>D+</v>
      </c>
      <c r="DE40" s="45">
        <f t="shared" ref="DE40:DE53" si="630">ABS(NE40)</f>
        <v>1.139190591</v>
      </c>
      <c r="DF40" s="42">
        <f t="shared" ref="DF40:DF43" si="631">100*JW40/JV40</f>
        <v>44.34153111</v>
      </c>
      <c r="DG40" s="43">
        <f t="shared" ref="DG40:DG43" si="632">100*JX40/JV40</f>
        <v>55.65846889</v>
      </c>
      <c r="DH40" s="44" t="str">
        <f t="shared" ref="DH40:DH43" si="633">IF(NG40&gt;0,"D+","R+")</f>
        <v>R+</v>
      </c>
      <c r="DI40" s="45">
        <f t="shared" ref="DI40:DI43" si="634">ABS(NG40)</f>
        <v>6.088862976</v>
      </c>
      <c r="DJ40" s="42">
        <f t="shared" ref="DJ40:DJ43" si="635">100*JZ40/JY40</f>
        <v>47.80817659</v>
      </c>
      <c r="DK40" s="43">
        <f t="shared" ref="DK40:DK43" si="636">100*KA40/JY40</f>
        <v>52.19182341</v>
      </c>
      <c r="DL40" s="44" t="str">
        <f t="shared" ref="DL40:DL43" si="637">IF(NH40&gt;0,"D+","R+")</f>
        <v>R+</v>
      </c>
      <c r="DM40" s="45">
        <f t="shared" ref="DM40:DM43" si="638">ABS(NH40)</f>
        <v>2.48645411</v>
      </c>
      <c r="DN40" s="42">
        <f t="shared" ref="DN40:DN43" si="639">100*KC40/KB40</f>
        <v>49.181742</v>
      </c>
      <c r="DO40" s="43">
        <f t="shared" ref="DO40:DO43" si="640">100*KD40/KB40</f>
        <v>50.818258</v>
      </c>
      <c r="DP40" s="44" t="str">
        <f t="shared" ref="DP40:DP43" si="641">IF(NI40&gt;0,"D+","R+")</f>
        <v>R+</v>
      </c>
      <c r="DQ40" s="45">
        <f t="shared" ref="DQ40:DQ43" si="642">ABS(NI40)</f>
        <v>0.7672892201</v>
      </c>
      <c r="DR40" s="42">
        <f t="shared" ref="DR40:DR43" si="643">100*KG40/KF40</f>
        <v>48.20060604</v>
      </c>
      <c r="DS40" s="43">
        <f t="shared" ref="DS40:DS43" si="644">100*KH40/KF40</f>
        <v>51.79939396</v>
      </c>
      <c r="DT40" s="44" t="str">
        <f t="shared" ref="DT40:DT43" si="645">IF(NJ40&gt;0,"D+","R+")</f>
        <v>R+</v>
      </c>
      <c r="DU40" s="45">
        <f t="shared" ref="DU40:DU43" si="646">ABS(NJ40)</f>
        <v>3.317646083</v>
      </c>
      <c r="DV40" s="42">
        <f t="shared" ref="DV40:DV43" si="647">100*KJ40/KI40</f>
        <v>39.5807771</v>
      </c>
      <c r="DW40" s="43">
        <f t="shared" ref="DW40:DW43" si="648">100*KK40/KI40</f>
        <v>60.4192229</v>
      </c>
      <c r="DX40" s="44" t="str">
        <f t="shared" ref="DX40:DX43" si="649">IF(NK40&gt;0,"D+","R+")</f>
        <v>R+</v>
      </c>
      <c r="DY40" s="45">
        <f t="shared" ref="DY40:DY43" si="650">ABS(NK40)</f>
        <v>4.481489227</v>
      </c>
      <c r="DZ40" s="42">
        <f t="shared" ref="DZ40:DZ43" si="651">100*KM40/KL40</f>
        <v>50.37127592</v>
      </c>
      <c r="EA40" s="43">
        <f t="shared" ref="EA40:EA43" si="652">100*KN40/KL40</f>
        <v>49.62872408</v>
      </c>
      <c r="EB40" s="44" t="str">
        <f t="shared" ref="EB40:EB43" si="653">IF(NL40&gt;0,"D+","R+")</f>
        <v>D+</v>
      </c>
      <c r="EC40" s="45">
        <f t="shared" ref="EC40:EC43" si="654">ABS(NL40)</f>
        <v>3.034409334</v>
      </c>
      <c r="ED40" s="42">
        <f t="shared" ref="ED40:ED42" si="655">100*KP40/KO40</f>
        <v>46.0997547</v>
      </c>
      <c r="EE40" s="43">
        <f t="shared" ref="EE40:EE42" si="656">100*KQ40/KO40</f>
        <v>53.9002453</v>
      </c>
      <c r="EF40" s="44" t="str">
        <f t="shared" ref="EF40:EF42" si="657">IF(NM40&gt;0,"D+","R+")</f>
        <v>D+</v>
      </c>
      <c r="EG40" s="45">
        <f t="shared" ref="EG40:EG42" si="658">ABS(NM40)</f>
        <v>1.141267626</v>
      </c>
      <c r="EH40" s="55"/>
      <c r="EI40" s="51"/>
      <c r="EJ40" s="60"/>
      <c r="EK40" s="59"/>
      <c r="EL40" s="55"/>
      <c r="EM40" s="51"/>
      <c r="EN40" s="60"/>
      <c r="EO40" s="59"/>
      <c r="EP40" s="55"/>
      <c r="EQ40" s="51"/>
      <c r="ER40" s="60"/>
      <c r="ES40" s="59"/>
      <c r="ET40" s="55"/>
      <c r="EU40" s="51"/>
      <c r="EV40" s="60"/>
      <c r="EW40" s="59"/>
      <c r="EX40" s="55"/>
      <c r="EY40" s="51"/>
      <c r="EZ40" s="60"/>
      <c r="FA40" s="59"/>
      <c r="FB40" s="55"/>
      <c r="FC40" s="51"/>
      <c r="FD40" s="51"/>
      <c r="FE40" s="58"/>
      <c r="FF40" s="59"/>
      <c r="FG40" s="55"/>
      <c r="FH40" s="51"/>
      <c r="FI40" s="58"/>
      <c r="FJ40" s="59"/>
      <c r="FK40" s="14"/>
      <c r="FL40" s="31">
        <f t="shared" si="112"/>
        <v>1784509</v>
      </c>
      <c r="FM40" s="71">
        <v>1002106.0</v>
      </c>
      <c r="FN40" s="72">
        <v>782403.0</v>
      </c>
      <c r="FO40" s="31">
        <f t="shared" si="113"/>
        <v>1724663</v>
      </c>
      <c r="FP40" s="34">
        <v>970488.0</v>
      </c>
      <c r="FQ40" s="73">
        <v>754175.0</v>
      </c>
      <c r="FR40" s="31">
        <f t="shared" si="114"/>
        <v>1775766</v>
      </c>
      <c r="FS40" s="34">
        <v>1037291.0</v>
      </c>
      <c r="FT40" s="73">
        <v>738475.0</v>
      </c>
      <c r="FU40" s="31">
        <f t="shared" si="115"/>
        <v>1809994</v>
      </c>
      <c r="FV40" s="34">
        <v>943163.0</v>
      </c>
      <c r="FW40" s="73">
        <v>866831.0</v>
      </c>
      <c r="FX40" s="31">
        <f t="shared" si="116"/>
        <v>1433919</v>
      </c>
      <c r="FY40" s="34">
        <v>720342.0</v>
      </c>
      <c r="FZ40" s="34">
        <v>713577.0</v>
      </c>
      <c r="GA40" s="73">
        <v>77357.0</v>
      </c>
      <c r="GB40" s="31">
        <f t="shared" si="117"/>
        <v>1187793</v>
      </c>
      <c r="GC40" s="34">
        <v>649641.0</v>
      </c>
      <c r="GD40" s="34">
        <v>538152.0</v>
      </c>
      <c r="GE40" s="73">
        <v>121221.0</v>
      </c>
      <c r="GF40" s="31">
        <f t="shared" si="118"/>
        <v>1097071</v>
      </c>
      <c r="GG40" s="34">
        <v>621314.0</v>
      </c>
      <c r="GH40" s="34">
        <v>475757.0</v>
      </c>
      <c r="GI40" s="73">
        <v>354091.0</v>
      </c>
      <c r="GJ40" s="31">
        <f t="shared" si="119"/>
        <v>1176332</v>
      </c>
      <c r="GK40" s="34">
        <v>616206.0</v>
      </c>
      <c r="GL40" s="73">
        <v>560126.0</v>
      </c>
      <c r="GM40" s="31">
        <f t="shared" si="120"/>
        <v>1222179</v>
      </c>
      <c r="GN40" s="34">
        <v>536479.0</v>
      </c>
      <c r="GO40" s="73">
        <v>685700.0</v>
      </c>
      <c r="GP40" s="31">
        <f t="shared" si="121"/>
        <v>1027934</v>
      </c>
      <c r="GQ40" s="34">
        <v>456890.0</v>
      </c>
      <c r="GR40" s="34">
        <v>571044.0</v>
      </c>
      <c r="GS40" s="73">
        <v>112389.0</v>
      </c>
      <c r="GT40" s="31">
        <f t="shared" si="122"/>
        <v>982527</v>
      </c>
      <c r="GU40" s="34">
        <v>490407.0</v>
      </c>
      <c r="GV40" s="73">
        <v>492120.0</v>
      </c>
      <c r="GW40" s="31">
        <f t="shared" si="123"/>
        <v>879446</v>
      </c>
      <c r="GX40" s="34">
        <v>392760.0</v>
      </c>
      <c r="GY40" s="73">
        <v>486686.0</v>
      </c>
      <c r="GZ40" s="31">
        <f t="shared" si="124"/>
        <v>767299</v>
      </c>
      <c r="HA40" s="34">
        <v>358866.0</v>
      </c>
      <c r="HB40" s="34">
        <v>408433.0</v>
      </c>
      <c r="HC40" s="73">
        <v>49683.0</v>
      </c>
      <c r="HD40" s="31">
        <f t="shared" si="125"/>
        <v>783796</v>
      </c>
      <c r="HE40" s="34">
        <v>501017.0</v>
      </c>
      <c r="HF40" s="73">
        <v>282779.0</v>
      </c>
      <c r="HG40" s="31">
        <f t="shared" si="126"/>
        <v>775462</v>
      </c>
      <c r="HH40" s="34">
        <v>367402.0</v>
      </c>
      <c r="HI40" s="34">
        <v>408060.0</v>
      </c>
      <c r="HJ40" s="73">
        <v>959.0</v>
      </c>
      <c r="HK40" s="31">
        <f t="shared" si="127"/>
        <v>735597</v>
      </c>
      <c r="HL40" s="34">
        <v>329204.0</v>
      </c>
      <c r="HM40" s="34">
        <v>406393.0</v>
      </c>
      <c r="HN40" s="73">
        <v>0.0</v>
      </c>
      <c r="HO40" s="31">
        <f t="shared" si="128"/>
        <v>691394</v>
      </c>
      <c r="HP40" s="34">
        <v>270579.0</v>
      </c>
      <c r="HQ40" s="73">
        <v>420815.0</v>
      </c>
      <c r="HR40" s="31">
        <f t="shared" si="494"/>
        <v>504051</v>
      </c>
      <c r="HS40" s="34">
        <v>243147.0</v>
      </c>
      <c r="HT40" s="34">
        <v>260904.0</v>
      </c>
      <c r="HU40" s="34">
        <v>0.0</v>
      </c>
      <c r="HV40" s="73">
        <v>14978.0</v>
      </c>
      <c r="HW40" s="31">
        <f t="shared" si="129"/>
        <v>474000</v>
      </c>
      <c r="HX40" s="34">
        <v>248635.0</v>
      </c>
      <c r="HY40" s="73">
        <v>225365.0</v>
      </c>
      <c r="HZ40" s="31">
        <f t="shared" si="130"/>
        <v>477970</v>
      </c>
      <c r="IA40" s="34">
        <v>258415.0</v>
      </c>
      <c r="IB40" s="73">
        <v>219555.0</v>
      </c>
      <c r="IC40" s="31">
        <f t="shared" si="131"/>
        <v>389439</v>
      </c>
      <c r="ID40" s="34">
        <v>266733.0</v>
      </c>
      <c r="IE40" s="73">
        <v>122706.0</v>
      </c>
      <c r="IF40" s="31">
        <f t="shared" si="132"/>
        <v>349890</v>
      </c>
      <c r="IG40" s="34">
        <v>213871.0</v>
      </c>
      <c r="IH40" s="34">
        <v>136019.0</v>
      </c>
      <c r="II40" s="73">
        <v>15450.0</v>
      </c>
      <c r="IJ40" s="31">
        <f t="shared" si="133"/>
        <v>314564</v>
      </c>
      <c r="IK40" s="34">
        <v>109223.0</v>
      </c>
      <c r="IL40" s="73">
        <v>205341.0</v>
      </c>
      <c r="IM40" s="31">
        <f t="shared" si="134"/>
        <v>210168</v>
      </c>
      <c r="IN40" s="34">
        <v>67589.0</v>
      </c>
      <c r="IO40" s="34">
        <v>142579.0</v>
      </c>
      <c r="IP40" s="73">
        <v>68403.0</v>
      </c>
      <c r="IQ40" s="31">
        <f t="shared" si="135"/>
        <v>223611</v>
      </c>
      <c r="IR40" s="34">
        <v>80019.0</v>
      </c>
      <c r="IS40" s="34">
        <v>143592.0</v>
      </c>
      <c r="IT40" s="73">
        <v>9801.0</v>
      </c>
      <c r="IU40" s="31">
        <f t="shared" si="136"/>
        <v>246900</v>
      </c>
      <c r="IV40" s="34">
        <v>120087.0</v>
      </c>
      <c r="IW40" s="34">
        <v>126813.0</v>
      </c>
      <c r="IX40" s="73">
        <v>9711.0</v>
      </c>
      <c r="IY40" s="31">
        <f t="shared" si="137"/>
        <v>81737</v>
      </c>
      <c r="IZ40" s="34">
        <v>47064.0</v>
      </c>
      <c r="JA40" s="34">
        <v>34673.0</v>
      </c>
      <c r="JB40" s="34">
        <v>37600.0</v>
      </c>
      <c r="JC40" s="73">
        <v>13343.0</v>
      </c>
      <c r="JD40" s="31">
        <f t="shared" si="138"/>
        <v>100579</v>
      </c>
      <c r="JE40" s="34">
        <v>38049.0</v>
      </c>
      <c r="JF40" s="34">
        <v>62530.0</v>
      </c>
      <c r="JG40" s="73">
        <v>7339.0</v>
      </c>
      <c r="JH40" s="31">
        <f t="shared" si="139"/>
        <v>77976</v>
      </c>
      <c r="JI40" s="34">
        <v>17521.0</v>
      </c>
      <c r="JJ40" s="34">
        <v>60455.0</v>
      </c>
      <c r="JK40" s="73">
        <v>7619.0</v>
      </c>
      <c r="JL40" s="31">
        <f t="shared" si="140"/>
        <v>78982</v>
      </c>
      <c r="JM40" s="34">
        <v>32810.0</v>
      </c>
      <c r="JN40" s="73">
        <v>46172.0</v>
      </c>
      <c r="JO40" s="31">
        <f t="shared" si="141"/>
        <v>95518</v>
      </c>
      <c r="JP40" s="34">
        <v>46739.0</v>
      </c>
      <c r="JQ40" s="73">
        <v>48779.0</v>
      </c>
      <c r="JR40" s="31">
        <f t="shared" si="142"/>
        <v>49245</v>
      </c>
      <c r="JS40" s="34">
        <v>14243.0</v>
      </c>
      <c r="JT40" s="34">
        <v>35002.0</v>
      </c>
      <c r="JU40" s="73">
        <v>26965.0</v>
      </c>
      <c r="JV40" s="31">
        <f t="shared" si="143"/>
        <v>59813</v>
      </c>
      <c r="JW40" s="34">
        <v>26522.0</v>
      </c>
      <c r="JX40" s="73">
        <v>33291.0</v>
      </c>
      <c r="JY40" s="31">
        <f t="shared" si="144"/>
        <v>51464</v>
      </c>
      <c r="JZ40" s="34">
        <v>24604.0</v>
      </c>
      <c r="KA40" s="73">
        <v>26860.0</v>
      </c>
      <c r="KB40" s="31">
        <f t="shared" si="145"/>
        <v>40574</v>
      </c>
      <c r="KC40" s="34">
        <v>19955.0</v>
      </c>
      <c r="KD40" s="34">
        <v>20619.0</v>
      </c>
      <c r="KE40" s="73">
        <v>249.0</v>
      </c>
      <c r="KF40" s="31">
        <f t="shared" si="146"/>
        <v>29371</v>
      </c>
      <c r="KG40" s="34">
        <v>14157.0</v>
      </c>
      <c r="KH40" s="73">
        <v>15214.0</v>
      </c>
      <c r="KI40" s="31">
        <f t="shared" si="147"/>
        <v>19560</v>
      </c>
      <c r="KJ40" s="34">
        <v>7742.0</v>
      </c>
      <c r="KK40" s="73">
        <v>11818.0</v>
      </c>
      <c r="KL40" s="31">
        <f t="shared" si="148"/>
        <v>22086</v>
      </c>
      <c r="KM40" s="34">
        <v>11125.0</v>
      </c>
      <c r="KN40" s="73">
        <v>10961.0</v>
      </c>
      <c r="KO40" s="31">
        <f t="shared" si="149"/>
        <v>18345</v>
      </c>
      <c r="KP40" s="34">
        <v>8457.0</v>
      </c>
      <c r="KQ40" s="73">
        <v>9888.0</v>
      </c>
      <c r="KR40" s="31">
        <f t="shared" si="150"/>
        <v>9475</v>
      </c>
      <c r="KS40" s="34">
        <v>4131.0</v>
      </c>
      <c r="KT40" s="34">
        <v>5344.0</v>
      </c>
      <c r="KU40" s="34">
        <v>5074.0</v>
      </c>
      <c r="KV40" s="73">
        <v>212.0</v>
      </c>
      <c r="KW40" s="31">
        <f t="shared" si="151"/>
        <v>0</v>
      </c>
      <c r="KX40" s="34"/>
      <c r="KY40" s="34"/>
      <c r="KZ40" s="73"/>
      <c r="LA40" s="31">
        <f t="shared" si="152"/>
        <v>0</v>
      </c>
      <c r="LB40" s="34"/>
      <c r="LC40" s="34"/>
      <c r="LD40" s="73"/>
      <c r="LE40" s="31">
        <f t="shared" si="153"/>
        <v>0</v>
      </c>
      <c r="LF40" s="34"/>
      <c r="LG40" s="34"/>
      <c r="LH40" s="73"/>
      <c r="LI40" s="31">
        <f t="shared" si="154"/>
        <v>0</v>
      </c>
      <c r="LJ40" s="34"/>
      <c r="LK40" s="34"/>
      <c r="LL40" s="73"/>
      <c r="LM40" s="31">
        <f t="shared" si="155"/>
        <v>0</v>
      </c>
      <c r="LN40" s="34"/>
      <c r="LO40" s="73"/>
      <c r="LP40" s="31">
        <f t="shared" si="83"/>
        <v>0</v>
      </c>
      <c r="LQ40" s="34"/>
      <c r="LR40" s="34">
        <v>0.0</v>
      </c>
      <c r="LS40" s="31">
        <f t="shared" si="156"/>
        <v>0</v>
      </c>
      <c r="LT40" s="34"/>
      <c r="LU40" s="34"/>
      <c r="LV40" s="34"/>
      <c r="LW40" s="31">
        <f t="shared" si="157"/>
        <v>0</v>
      </c>
      <c r="LX40" s="34"/>
      <c r="LY40" s="73"/>
      <c r="LZ40" s="14"/>
      <c r="MA40" s="40">
        <f t="shared" si="158"/>
        <v>5.042618185</v>
      </c>
      <c r="MB40" s="40">
        <f t="shared" si="159"/>
        <v>4.306647862</v>
      </c>
      <c r="MC40" s="40">
        <f t="shared" si="160"/>
        <v>4.725376887</v>
      </c>
      <c r="MD40" s="40">
        <f t="shared" si="161"/>
        <v>3.352757036</v>
      </c>
      <c r="ME40" s="40">
        <f t="shared" si="162"/>
        <v>-0.03383601944</v>
      </c>
      <c r="MF40" s="40">
        <f t="shared" si="163"/>
        <v>-0.04214760014</v>
      </c>
      <c r="MG40" s="40">
        <f t="shared" si="164"/>
        <v>3.178972455</v>
      </c>
      <c r="MH40" s="40">
        <f t="shared" si="165"/>
        <v>6.285239468</v>
      </c>
      <c r="MI40" s="40">
        <f t="shared" si="166"/>
        <v>3.064908404</v>
      </c>
      <c r="MJ40" s="40">
        <f t="shared" si="167"/>
        <v>-0.247252402</v>
      </c>
      <c r="MK40" s="40">
        <f t="shared" si="168"/>
        <v>-1.139458849</v>
      </c>
      <c r="ML40" s="40">
        <f t="shared" si="169"/>
        <v>6.446043533</v>
      </c>
      <c r="MM40" s="40">
        <f t="shared" si="170"/>
        <v>-2.824020058</v>
      </c>
      <c r="MN40" s="40">
        <f t="shared" si="171"/>
        <v>2.460543859</v>
      </c>
      <c r="MO40" s="40">
        <f t="shared" si="172"/>
        <v>-2.788875442</v>
      </c>
      <c r="MP40" s="40">
        <f t="shared" si="173"/>
        <v>2.504960615</v>
      </c>
      <c r="MQ40" s="40">
        <f t="shared" si="174"/>
        <v>-5.412827851</v>
      </c>
      <c r="MR40" s="40">
        <f t="shared" si="175"/>
        <v>-4.130959678</v>
      </c>
      <c r="MS40" s="40">
        <f t="shared" si="176"/>
        <v>-1.319160059</v>
      </c>
      <c r="MT40" s="40">
        <f t="shared" si="177"/>
        <v>-0.9347169352</v>
      </c>
      <c r="MU40" s="40">
        <f t="shared" si="178"/>
        <v>6.032546155</v>
      </c>
      <c r="MV40" s="40">
        <f t="shared" si="179"/>
        <v>1.976138954</v>
      </c>
      <c r="MW40" s="40">
        <f t="shared" si="180"/>
        <v>-6.480032271</v>
      </c>
      <c r="MX40" s="40">
        <f t="shared" si="181"/>
        <v>-2.625365794</v>
      </c>
      <c r="MY40" s="40">
        <f t="shared" si="182"/>
        <v>-0.3334709107</v>
      </c>
      <c r="MZ40" s="40">
        <f t="shared" si="183"/>
        <v>-3.00559263</v>
      </c>
      <c r="NA40" s="40">
        <f t="shared" si="184"/>
        <v>-6.764321184</v>
      </c>
      <c r="NB40" s="40">
        <f t="shared" si="185"/>
        <v>-7.664719577</v>
      </c>
      <c r="NC40" s="40">
        <f t="shared" si="186"/>
        <v>-17.51536298</v>
      </c>
      <c r="ND40" s="40">
        <f t="shared" si="187"/>
        <v>-5.304680289</v>
      </c>
      <c r="NE40" s="40">
        <f t="shared" si="188"/>
        <v>1.139190591</v>
      </c>
      <c r="NF40" s="40">
        <f t="shared" si="189"/>
        <v>-22.7669328</v>
      </c>
      <c r="NG40" s="40">
        <f t="shared" si="190"/>
        <v>-6.088862976</v>
      </c>
      <c r="NH40" s="40">
        <f t="shared" si="191"/>
        <v>-2.48645411</v>
      </c>
      <c r="NI40" s="40">
        <f t="shared" si="192"/>
        <v>-0.7672892201</v>
      </c>
      <c r="NJ40" s="40">
        <f t="shared" si="193"/>
        <v>-3.317646083</v>
      </c>
      <c r="NK40" s="40">
        <f t="shared" si="194"/>
        <v>-4.481489227</v>
      </c>
      <c r="NL40" s="40">
        <f t="shared" si="195"/>
        <v>3.034409334</v>
      </c>
      <c r="NM40" s="40">
        <f t="shared" si="196"/>
        <v>1.141267626</v>
      </c>
      <c r="NN40" s="40">
        <f t="shared" si="197"/>
        <v>0.9191765782</v>
      </c>
      <c r="NO40" s="40" t="str">
        <f t="shared" si="198"/>
        <v>#DIV/0!</v>
      </c>
      <c r="NP40" s="40" t="str">
        <f t="shared" si="199"/>
        <v>#DIV/0!</v>
      </c>
      <c r="NQ40" s="40" t="str">
        <f t="shared" si="200"/>
        <v>#DIV/0!</v>
      </c>
      <c r="NR40" s="40" t="str">
        <f t="shared" si="201"/>
        <v>#DIV/0!</v>
      </c>
      <c r="NS40" s="40" t="str">
        <f t="shared" si="202"/>
        <v>#DIV/0!</v>
      </c>
      <c r="NT40" s="40" t="str">
        <f t="shared" si="203"/>
        <v>#DIV/0!</v>
      </c>
      <c r="NU40" s="40" t="str">
        <f t="shared" si="204"/>
        <v>#DIV/0!</v>
      </c>
      <c r="NV40" s="40" t="str">
        <f t="shared" si="205"/>
        <v>#DIV/0!</v>
      </c>
    </row>
    <row r="41">
      <c r="A41" s="77" t="s">
        <v>195</v>
      </c>
      <c r="B41" s="42">
        <f t="shared" si="3"/>
        <v>49.62446419</v>
      </c>
      <c r="C41" s="43">
        <f t="shared" si="4"/>
        <v>50.37553581</v>
      </c>
      <c r="D41" s="44" t="str">
        <f t="shared" si="84"/>
        <v>R+</v>
      </c>
      <c r="E41" s="45">
        <f t="shared" si="85"/>
        <v>1.488756567</v>
      </c>
      <c r="F41" s="42">
        <f t="shared" si="5"/>
        <v>52.731934</v>
      </c>
      <c r="G41" s="43">
        <f t="shared" si="6"/>
        <v>47.268066</v>
      </c>
      <c r="H41" s="44" t="str">
        <f t="shared" si="86"/>
        <v>D+</v>
      </c>
      <c r="I41" s="45">
        <f t="shared" si="87"/>
        <v>0.7674146847</v>
      </c>
      <c r="J41" s="42">
        <f t="shared" si="7"/>
        <v>55.22970382</v>
      </c>
      <c r="K41" s="43">
        <f t="shared" si="8"/>
        <v>44.77029618</v>
      </c>
      <c r="L41" s="44" t="str">
        <f t="shared" si="88"/>
        <v>D+</v>
      </c>
      <c r="M41" s="45">
        <f t="shared" si="89"/>
        <v>1.541359525</v>
      </c>
      <c r="N41" s="42">
        <f t="shared" si="9"/>
        <v>51.2582821</v>
      </c>
      <c r="O41" s="43">
        <f t="shared" si="10"/>
        <v>48.7417179</v>
      </c>
      <c r="P41" s="44" t="str">
        <f t="shared" si="90"/>
        <v>D+</v>
      </c>
      <c r="Q41" s="45">
        <f t="shared" si="91"/>
        <v>2.502413358</v>
      </c>
      <c r="R41" s="42">
        <f t="shared" si="11"/>
        <v>52.14847872</v>
      </c>
      <c r="S41" s="43">
        <f t="shared" si="12"/>
        <v>47.85152128</v>
      </c>
      <c r="T41" s="44" t="str">
        <f t="shared" si="92"/>
        <v>D+</v>
      </c>
      <c r="U41" s="45">
        <f t="shared" si="93"/>
        <v>1.878750712</v>
      </c>
      <c r="V41" s="42">
        <f t="shared" si="13"/>
        <v>55.16120536</v>
      </c>
      <c r="W41" s="43">
        <f t="shared" si="14"/>
        <v>44.83879464</v>
      </c>
      <c r="X41" s="44" t="str">
        <f t="shared" si="94"/>
        <v>D+</v>
      </c>
      <c r="Y41" s="45">
        <f t="shared" si="95"/>
        <v>0.425942041</v>
      </c>
      <c r="Z41" s="42">
        <f t="shared" si="15"/>
        <v>55.54852946</v>
      </c>
      <c r="AA41" s="43">
        <f t="shared" si="16"/>
        <v>44.45147054</v>
      </c>
      <c r="AB41" s="44" t="str">
        <f t="shared" si="96"/>
        <v>D+</v>
      </c>
      <c r="AC41" s="45">
        <f t="shared" si="97"/>
        <v>2.093610399</v>
      </c>
      <c r="AD41" s="42">
        <f t="shared" si="17"/>
        <v>48.830453</v>
      </c>
      <c r="AE41" s="43">
        <f t="shared" si="18"/>
        <v>51.169547</v>
      </c>
      <c r="AF41" s="44" t="str">
        <f t="shared" si="98"/>
        <v>D+</v>
      </c>
      <c r="AG41" s="45">
        <f t="shared" si="99"/>
        <v>2.732011675</v>
      </c>
      <c r="AH41" s="42">
        <f t="shared" si="19"/>
        <v>46.29926852</v>
      </c>
      <c r="AI41" s="43">
        <f t="shared" si="20"/>
        <v>53.70073148</v>
      </c>
      <c r="AJ41" s="44" t="str">
        <f t="shared" si="100"/>
        <v>D+</v>
      </c>
      <c r="AK41" s="45">
        <f t="shared" si="101"/>
        <v>5.468888266</v>
      </c>
      <c r="AL41" s="42">
        <f t="shared" si="21"/>
        <v>46.13836413</v>
      </c>
      <c r="AM41" s="43">
        <f t="shared" si="22"/>
        <v>53.86163587</v>
      </c>
      <c r="AN41" s="44" t="str">
        <f t="shared" si="102"/>
        <v>D+</v>
      </c>
      <c r="AO41" s="45">
        <f t="shared" si="103"/>
        <v>1.443705574</v>
      </c>
      <c r="AP41" s="42">
        <f t="shared" si="23"/>
        <v>51.35713909</v>
      </c>
      <c r="AQ41" s="43">
        <f t="shared" si="24"/>
        <v>48.64286091</v>
      </c>
      <c r="AR41" s="44" t="str">
        <f t="shared" si="104"/>
        <v>D+</v>
      </c>
      <c r="AS41" s="45">
        <f t="shared" si="105"/>
        <v>0.3048534198</v>
      </c>
      <c r="AT41" s="42">
        <f t="shared" si="25"/>
        <v>39.83070271</v>
      </c>
      <c r="AU41" s="43">
        <f t="shared" si="26"/>
        <v>60.16929729</v>
      </c>
      <c r="AV41" s="44" t="str">
        <f t="shared" si="106"/>
        <v>D+</v>
      </c>
      <c r="AW41" s="45">
        <f t="shared" si="107"/>
        <v>1.616812599</v>
      </c>
      <c r="AX41" s="42">
        <f t="shared" si="27"/>
        <v>65.16560862</v>
      </c>
      <c r="AY41" s="43">
        <f t="shared" si="28"/>
        <v>34.83439138</v>
      </c>
      <c r="AZ41" s="44" t="str">
        <f t="shared" si="108"/>
        <v>D+</v>
      </c>
      <c r="BA41" s="45">
        <f t="shared" si="109"/>
        <v>3.704290159</v>
      </c>
      <c r="BB41" s="42">
        <f t="shared" si="29"/>
        <v>51.1641359</v>
      </c>
      <c r="BC41" s="43">
        <f t="shared" si="30"/>
        <v>48.8358641</v>
      </c>
      <c r="BD41" s="44" t="str">
        <f t="shared" si="110"/>
        <v>D+</v>
      </c>
      <c r="BE41" s="45">
        <f t="shared" si="111"/>
        <v>0.9967944552</v>
      </c>
      <c r="BF41" s="42">
        <f t="shared" si="327"/>
        <v>43.39303454</v>
      </c>
      <c r="BG41" s="43">
        <f t="shared" si="328"/>
        <v>56.60696546</v>
      </c>
      <c r="BH41" s="44" t="str">
        <f t="shared" si="329"/>
        <v>D+</v>
      </c>
      <c r="BI41" s="45">
        <f t="shared" si="330"/>
        <v>1.144685938</v>
      </c>
      <c r="BJ41" s="42">
        <f t="shared" si="331"/>
        <v>47.04607</v>
      </c>
      <c r="BK41" s="43">
        <f t="shared" si="332"/>
        <v>52.95393</v>
      </c>
      <c r="BL41" s="44" t="str">
        <f t="shared" si="333"/>
        <v>D+</v>
      </c>
      <c r="BM41" s="45">
        <f t="shared" si="334"/>
        <v>2.497958936</v>
      </c>
      <c r="BN41" s="42">
        <f t="shared" si="335"/>
        <v>51.39616049</v>
      </c>
      <c r="BO41" s="43">
        <f t="shared" si="336"/>
        <v>48.60383951</v>
      </c>
      <c r="BP41" s="44" t="str">
        <f t="shared" si="337"/>
        <v>R+</v>
      </c>
      <c r="BQ41" s="45">
        <f t="shared" si="338"/>
        <v>2.37764092</v>
      </c>
      <c r="BR41" s="42">
        <f t="shared" si="339"/>
        <v>53.46214112</v>
      </c>
      <c r="BS41" s="43">
        <f t="shared" si="340"/>
        <v>46.53785888</v>
      </c>
      <c r="BT41" s="44" t="str">
        <f t="shared" si="341"/>
        <v>R+</v>
      </c>
      <c r="BU41" s="45">
        <f t="shared" si="342"/>
        <v>1.537684508</v>
      </c>
      <c r="BV41" s="42">
        <f t="shared" si="343"/>
        <v>58.20668035</v>
      </c>
      <c r="BW41" s="43">
        <f t="shared" si="344"/>
        <v>41.79331965</v>
      </c>
      <c r="BX41" s="44" t="str">
        <f t="shared" si="345"/>
        <v>R+</v>
      </c>
      <c r="BY41" s="45">
        <f t="shared" si="346"/>
        <v>4.252372946</v>
      </c>
      <c r="BZ41" s="42">
        <f t="shared" si="347"/>
        <v>47.13415734</v>
      </c>
      <c r="CA41" s="43">
        <f t="shared" si="348"/>
        <v>52.86584266</v>
      </c>
      <c r="CB41" s="44" t="str">
        <f t="shared" si="349"/>
        <v>R+</v>
      </c>
      <c r="CC41" s="45">
        <f t="shared" si="350"/>
        <v>12.01491449</v>
      </c>
      <c r="CD41" s="42">
        <f t="shared" si="351"/>
        <v>34.18498044</v>
      </c>
      <c r="CE41" s="43">
        <f t="shared" si="352"/>
        <v>65.81501956</v>
      </c>
      <c r="CF41" s="44" t="str">
        <f t="shared" si="353"/>
        <v>R+</v>
      </c>
      <c r="CG41" s="45">
        <f t="shared" si="354"/>
        <v>7.017079779</v>
      </c>
      <c r="CH41" s="42">
        <f t="shared" si="355"/>
        <v>29.25817292</v>
      </c>
      <c r="CI41" s="43">
        <f t="shared" si="356"/>
        <v>70.74182708</v>
      </c>
      <c r="CJ41" s="44" t="str">
        <f t="shared" si="357"/>
        <v>R+</v>
      </c>
      <c r="CK41" s="45">
        <f t="shared" si="358"/>
        <v>6.860210182</v>
      </c>
      <c r="CL41" s="42">
        <f t="shared" si="359"/>
        <v>42.57351663</v>
      </c>
      <c r="CM41" s="43">
        <f t="shared" si="360"/>
        <v>57.42648337</v>
      </c>
      <c r="CN41" s="44" t="str">
        <f t="shared" si="361"/>
        <v>R+</v>
      </c>
      <c r="CO41" s="45">
        <f t="shared" si="362"/>
        <v>9.069986082</v>
      </c>
      <c r="CP41" s="42">
        <f t="shared" si="551"/>
        <v>37.5687805</v>
      </c>
      <c r="CQ41" s="43">
        <f t="shared" si="552"/>
        <v>62.4312195</v>
      </c>
      <c r="CR41" s="44" t="str">
        <f t="shared" si="553"/>
        <v>R+</v>
      </c>
      <c r="CS41" s="45">
        <f t="shared" si="554"/>
        <v>7.925903585</v>
      </c>
      <c r="CT41" s="42">
        <f t="shared" si="619"/>
        <v>28.66948217</v>
      </c>
      <c r="CU41" s="43">
        <f t="shared" si="620"/>
        <v>71.33051783</v>
      </c>
      <c r="CV41" s="44" t="str">
        <f t="shared" si="621"/>
        <v>R+</v>
      </c>
      <c r="CW41" s="45">
        <f t="shared" si="622"/>
        <v>11.31561508</v>
      </c>
      <c r="CX41" s="42">
        <f t="shared" si="623"/>
        <v>37.31490188</v>
      </c>
      <c r="CY41" s="43">
        <f t="shared" si="624"/>
        <v>62.68509812</v>
      </c>
      <c r="CZ41" s="44" t="str">
        <f t="shared" si="625"/>
        <v>R+</v>
      </c>
      <c r="DA41" s="45">
        <f t="shared" si="626"/>
        <v>9.530889045</v>
      </c>
      <c r="DB41" s="42">
        <f t="shared" si="627"/>
        <v>37.29811076</v>
      </c>
      <c r="DC41" s="43">
        <f t="shared" si="628"/>
        <v>62.70188924</v>
      </c>
      <c r="DD41" s="44" t="str">
        <f t="shared" si="629"/>
        <v>R+</v>
      </c>
      <c r="DE41" s="45">
        <f t="shared" si="630"/>
        <v>10.49483709</v>
      </c>
      <c r="DF41" s="42">
        <f t="shared" si="631"/>
        <v>45.91569654</v>
      </c>
      <c r="DG41" s="43">
        <f t="shared" si="632"/>
        <v>54.08430346</v>
      </c>
      <c r="DH41" s="44" t="str">
        <f t="shared" si="633"/>
        <v>R+</v>
      </c>
      <c r="DI41" s="45">
        <f t="shared" si="634"/>
        <v>4.514697542</v>
      </c>
      <c r="DJ41" s="42">
        <f t="shared" si="635"/>
        <v>45.06539206</v>
      </c>
      <c r="DK41" s="43">
        <f t="shared" si="636"/>
        <v>54.93460794</v>
      </c>
      <c r="DL41" s="44" t="str">
        <f t="shared" si="637"/>
        <v>R+</v>
      </c>
      <c r="DM41" s="45">
        <f t="shared" si="638"/>
        <v>5.22923864</v>
      </c>
      <c r="DN41" s="42">
        <f t="shared" si="639"/>
        <v>47.81278018</v>
      </c>
      <c r="DO41" s="43">
        <f t="shared" si="640"/>
        <v>52.18721982</v>
      </c>
      <c r="DP41" s="44" t="str">
        <f t="shared" si="641"/>
        <v>R+</v>
      </c>
      <c r="DQ41" s="45">
        <f t="shared" si="642"/>
        <v>2.136251043</v>
      </c>
      <c r="DR41" s="42">
        <f t="shared" si="643"/>
        <v>48.80195312</v>
      </c>
      <c r="DS41" s="43">
        <f t="shared" si="644"/>
        <v>51.19804688</v>
      </c>
      <c r="DT41" s="44" t="str">
        <f t="shared" si="645"/>
        <v>R+</v>
      </c>
      <c r="DU41" s="45">
        <f t="shared" si="646"/>
        <v>2.716299</v>
      </c>
      <c r="DV41" s="42">
        <f t="shared" si="647"/>
        <v>37.75457152</v>
      </c>
      <c r="DW41" s="43">
        <f t="shared" si="648"/>
        <v>62.24542848</v>
      </c>
      <c r="DX41" s="44" t="str">
        <f t="shared" si="649"/>
        <v>R+</v>
      </c>
      <c r="DY41" s="45">
        <f t="shared" si="650"/>
        <v>6.307694808</v>
      </c>
      <c r="DZ41" s="42">
        <f t="shared" si="651"/>
        <v>47.79627308</v>
      </c>
      <c r="EA41" s="43">
        <f t="shared" si="652"/>
        <v>52.20372692</v>
      </c>
      <c r="EB41" s="44" t="str">
        <f t="shared" si="653"/>
        <v>D+</v>
      </c>
      <c r="EC41" s="45">
        <f t="shared" si="654"/>
        <v>0.4594064924</v>
      </c>
      <c r="ED41" s="42">
        <f t="shared" si="655"/>
        <v>48.2473586</v>
      </c>
      <c r="EE41" s="43">
        <f t="shared" si="656"/>
        <v>51.7526414</v>
      </c>
      <c r="EF41" s="44" t="str">
        <f t="shared" si="657"/>
        <v>D+</v>
      </c>
      <c r="EG41" s="45">
        <f t="shared" si="658"/>
        <v>3.288871521</v>
      </c>
      <c r="EH41" s="42">
        <f t="shared" ref="EH41:EH42" si="659">100*LB41/LA41</f>
        <v>52.57608575</v>
      </c>
      <c r="EI41" s="43">
        <f t="shared" ref="EI41:EI42" si="660">100*LC41/LA41</f>
        <v>47.42391425</v>
      </c>
      <c r="EJ41" s="44" t="str">
        <f t="shared" ref="EJ41:EJ42" si="661">IF(NP41&gt;0,"D+","W+")</f>
        <v>W+</v>
      </c>
      <c r="EK41" s="45">
        <f t="shared" ref="EK41:EK42" si="662">ABS(NP41)</f>
        <v>1.092004433</v>
      </c>
      <c r="EL41" s="42">
        <f t="shared" ref="EL41:EL42" si="663">100*LF41/LE41</f>
        <v>48.13358374</v>
      </c>
      <c r="EM41" s="43">
        <f t="shared" ref="EM41:EM42" si="664">100*LG41/LE41</f>
        <v>51.86641626</v>
      </c>
      <c r="EN41" s="50" t="str">
        <f t="shared" ref="EN41:EN42" si="665">IF(NQ41&gt;0,"D+","W+")</f>
        <v>D+</v>
      </c>
      <c r="EO41" s="45">
        <f t="shared" ref="EO41:EO42" si="666">ABS(NQ41)</f>
        <v>0.8030377891</v>
      </c>
      <c r="EP41" s="42">
        <f t="shared" ref="EP41:EP42" si="667">100*LJ41/LI41</f>
        <v>50.96204181</v>
      </c>
      <c r="EQ41" s="43">
        <f t="shared" ref="EQ41:EQ42" si="668">100*LK41/LI41</f>
        <v>49.03795819</v>
      </c>
      <c r="ER41" s="50" t="str">
        <f t="shared" ref="ER41:ER42" si="669">IF(NR41&gt;0,"D+","W+")</f>
        <v>D+</v>
      </c>
      <c r="ES41" s="45">
        <f t="shared" ref="ES41:ES42" si="670">ABS(NR41)</f>
        <v>0.2155062733</v>
      </c>
      <c r="ET41" s="42">
        <f t="shared" ref="ET41:ET42" si="671">100*LN41/LM41</f>
        <v>49.9419506</v>
      </c>
      <c r="EU41" s="43">
        <f t="shared" ref="EU41:EU42" si="672">100*LO41/LM41</f>
        <v>50.0580494</v>
      </c>
      <c r="EV41" s="50" t="str">
        <f t="shared" ref="EV41:EV42" si="673">IF(NS41&gt;0,"D+","W+")</f>
        <v>D+</v>
      </c>
      <c r="EW41" s="45">
        <f t="shared" ref="EW41:EW42" si="674">ABS(NS41)</f>
        <v>2.975717044</v>
      </c>
      <c r="EX41" s="42">
        <f t="shared" ref="EX41:EX42" si="675">100*LQ41/LP41</f>
        <v>51.18136234</v>
      </c>
      <c r="EY41" s="43">
        <f t="shared" ref="EY41:EY42" si="676">100*LR41/LP41</f>
        <v>48.81863766</v>
      </c>
      <c r="EZ41" s="50" t="str">
        <f t="shared" ref="EZ41:EZ42" si="677">IF(NT41&gt;0,"D+","W+")</f>
        <v>D+</v>
      </c>
      <c r="FA41" s="45">
        <f t="shared" ref="FA41:FA42" si="678">ABS(NT41)</f>
        <v>0.3124554554</v>
      </c>
      <c r="FB41" s="42">
        <f t="shared" ref="FB41:FB42" si="679">100*LT41/LS41</f>
        <v>100</v>
      </c>
      <c r="FC41" s="51"/>
      <c r="FD41" s="43">
        <f>100*LV41/LS41</f>
        <v>72.52824936</v>
      </c>
      <c r="FE41" s="44" t="str">
        <f t="shared" ref="FE41:FE42" si="680">IF(NU41&gt;0,"D+","R+")</f>
        <v>D+</v>
      </c>
      <c r="FF41" s="45">
        <f t="shared" ref="FF41:FF42" si="681">ABS(NU41)</f>
        <v>40.28637659</v>
      </c>
      <c r="FG41" s="42">
        <f t="shared" ref="FG41:FG42" si="682">100*LX41/LW41</f>
        <v>66.65704918</v>
      </c>
      <c r="FH41" s="43">
        <f t="shared" ref="FH41:FH42" si="683">100*LY41/LW41</f>
        <v>33.34295082</v>
      </c>
      <c r="FI41" s="44" t="str">
        <f t="shared" ref="FI41:FI42" si="684">IF(NV41&gt;0,"D+","R+")</f>
        <v>D+</v>
      </c>
      <c r="FJ41" s="45">
        <f t="shared" ref="FJ41:FJ42" si="685">ABS(NV41)</f>
        <v>10.50565497</v>
      </c>
      <c r="FK41" s="14"/>
      <c r="FL41" s="31">
        <f t="shared" si="112"/>
        <v>5897174</v>
      </c>
      <c r="FM41" s="71">
        <v>2926441.0</v>
      </c>
      <c r="FN41" s="72">
        <v>2970733.0</v>
      </c>
      <c r="FO41" s="31">
        <f t="shared" si="113"/>
        <v>5670708</v>
      </c>
      <c r="FP41" s="34">
        <v>2990274.0</v>
      </c>
      <c r="FQ41" s="73">
        <v>2680434.0</v>
      </c>
      <c r="FR41" s="31">
        <f t="shared" si="114"/>
        <v>5932248</v>
      </c>
      <c r="FS41" s="34">
        <v>3276363.0</v>
      </c>
      <c r="FT41" s="73">
        <v>2655885.0</v>
      </c>
      <c r="FU41" s="31">
        <f t="shared" si="115"/>
        <v>5731942</v>
      </c>
      <c r="FV41" s="34">
        <v>2938095.0</v>
      </c>
      <c r="FW41" s="73">
        <v>2793847.0</v>
      </c>
      <c r="FX41" s="31">
        <f t="shared" si="116"/>
        <v>4767094</v>
      </c>
      <c r="FY41" s="34">
        <v>2485967.0</v>
      </c>
      <c r="FZ41" s="34">
        <v>2281127.0</v>
      </c>
      <c r="GA41" s="73">
        <v>103392.0</v>
      </c>
      <c r="GB41" s="31">
        <f t="shared" si="117"/>
        <v>4016988</v>
      </c>
      <c r="GC41" s="34">
        <v>2215819.0</v>
      </c>
      <c r="GD41" s="34">
        <v>1801169.0</v>
      </c>
      <c r="GE41" s="73">
        <v>430984.0</v>
      </c>
      <c r="GF41" s="31">
        <f t="shared" si="118"/>
        <v>4031005</v>
      </c>
      <c r="GG41" s="34">
        <v>2239164.0</v>
      </c>
      <c r="GH41" s="34">
        <v>1791841.0</v>
      </c>
      <c r="GI41" s="73">
        <v>902667.0</v>
      </c>
      <c r="GJ41" s="31">
        <f t="shared" si="119"/>
        <v>4495031</v>
      </c>
      <c r="GK41" s="34">
        <v>2194944.0</v>
      </c>
      <c r="GL41" s="73">
        <v>2300087.0</v>
      </c>
      <c r="GM41" s="31">
        <f t="shared" si="120"/>
        <v>4812454</v>
      </c>
      <c r="GN41" s="34">
        <v>2228131.0</v>
      </c>
      <c r="GO41" s="73">
        <v>2584323.0</v>
      </c>
      <c r="GP41" s="31">
        <f t="shared" si="121"/>
        <v>4199412</v>
      </c>
      <c r="GQ41" s="34">
        <v>1937540.0</v>
      </c>
      <c r="GR41" s="34">
        <v>2261872.0</v>
      </c>
      <c r="GS41" s="73">
        <v>292921.0</v>
      </c>
      <c r="GT41" s="31">
        <f t="shared" si="122"/>
        <v>4534281</v>
      </c>
      <c r="GU41" s="34">
        <v>2328677.0</v>
      </c>
      <c r="GV41" s="73">
        <v>2205604.0</v>
      </c>
      <c r="GW41" s="31">
        <f t="shared" si="123"/>
        <v>4511472</v>
      </c>
      <c r="GX41" s="34">
        <v>1796951.0</v>
      </c>
      <c r="GY41" s="73">
        <v>2714521.0</v>
      </c>
      <c r="GZ41" s="31">
        <f t="shared" si="124"/>
        <v>4349422</v>
      </c>
      <c r="HA41" s="34">
        <v>2259405.0</v>
      </c>
      <c r="HB41" s="34">
        <v>2090017.0</v>
      </c>
      <c r="HC41" s="73">
        <v>378582.0</v>
      </c>
      <c r="HD41" s="31">
        <f t="shared" si="125"/>
        <v>4804611</v>
      </c>
      <c r="HE41" s="34">
        <v>3130954.0</v>
      </c>
      <c r="HF41" s="73">
        <v>1673657.0</v>
      </c>
      <c r="HG41" s="31">
        <f t="shared" si="126"/>
        <v>4996238</v>
      </c>
      <c r="HH41" s="34">
        <v>2556282.0</v>
      </c>
      <c r="HI41" s="34">
        <v>2439956.0</v>
      </c>
      <c r="HJ41" s="74">
        <v>10303.0</v>
      </c>
      <c r="HK41" s="31">
        <f t="shared" si="127"/>
        <v>4567021</v>
      </c>
      <c r="HL41" s="34">
        <v>1981769.0</v>
      </c>
      <c r="HM41" s="34">
        <v>2585252.0</v>
      </c>
      <c r="HN41" s="74">
        <v>9482.0</v>
      </c>
      <c r="HO41" s="31">
        <f t="shared" si="128"/>
        <v>4562058</v>
      </c>
      <c r="HP41" s="34">
        <v>2146269.0</v>
      </c>
      <c r="HQ41" s="73">
        <v>2415789.0</v>
      </c>
      <c r="HR41" s="31">
        <f t="shared" si="494"/>
        <v>3654623</v>
      </c>
      <c r="HS41" s="34">
        <v>1752426.0</v>
      </c>
      <c r="HT41" s="34">
        <v>1902197.0</v>
      </c>
      <c r="HU41" s="34">
        <v>0.0</v>
      </c>
      <c r="HV41" s="73">
        <v>55161.0</v>
      </c>
      <c r="HW41" s="31">
        <f t="shared" si="129"/>
        <v>3775533</v>
      </c>
      <c r="HX41" s="34">
        <v>1940479.0</v>
      </c>
      <c r="HY41" s="73">
        <v>1835054.0</v>
      </c>
      <c r="HZ41" s="31">
        <f t="shared" si="130"/>
        <v>4060883</v>
      </c>
      <c r="IA41" s="34">
        <v>2171035.0</v>
      </c>
      <c r="IB41" s="73">
        <v>1889848.0</v>
      </c>
      <c r="IC41" s="31">
        <f t="shared" si="131"/>
        <v>4044187</v>
      </c>
      <c r="ID41" s="34">
        <v>2353987.0</v>
      </c>
      <c r="IE41" s="73">
        <v>1690200.0</v>
      </c>
      <c r="IF41" s="31">
        <f t="shared" si="132"/>
        <v>2749488</v>
      </c>
      <c r="IG41" s="34">
        <v>1295948.0</v>
      </c>
      <c r="IH41" s="34">
        <v>1453540.0</v>
      </c>
      <c r="II41" s="73">
        <v>91223.0</v>
      </c>
      <c r="IJ41" s="31">
        <f t="shared" si="133"/>
        <v>3122968</v>
      </c>
      <c r="IK41" s="34">
        <v>1067586.0</v>
      </c>
      <c r="IL41" s="73">
        <v>2055382.0</v>
      </c>
      <c r="IM41" s="31">
        <f t="shared" si="134"/>
        <v>1810673</v>
      </c>
      <c r="IN41" s="34">
        <v>409192.0</v>
      </c>
      <c r="IO41" s="34">
        <v>1401481.0</v>
      </c>
      <c r="IP41" s="73">
        <v>307567.0</v>
      </c>
      <c r="IQ41" s="31">
        <f t="shared" si="135"/>
        <v>1722059</v>
      </c>
      <c r="IR41" s="34">
        <v>503843.0</v>
      </c>
      <c r="IS41" s="34">
        <v>1218216.0</v>
      </c>
      <c r="IT41" s="73">
        <v>70571.0</v>
      </c>
      <c r="IU41" s="31">
        <f t="shared" si="136"/>
        <v>1225607</v>
      </c>
      <c r="IV41" s="34">
        <v>521784.0</v>
      </c>
      <c r="IW41" s="34">
        <v>703823.0</v>
      </c>
      <c r="IX41" s="73">
        <v>42638.0</v>
      </c>
      <c r="IY41" s="31">
        <f t="shared" si="137"/>
        <v>668997</v>
      </c>
      <c r="IZ41" s="34">
        <v>395637.0</v>
      </c>
      <c r="JA41" s="34">
        <v>273360.0</v>
      </c>
      <c r="JB41" s="34">
        <v>444894.0</v>
      </c>
      <c r="JC41" s="73">
        <v>83614.0</v>
      </c>
      <c r="JD41" s="31">
        <f t="shared" si="138"/>
        <v>1194561</v>
      </c>
      <c r="JE41" s="34">
        <v>448782.0</v>
      </c>
      <c r="JF41" s="34">
        <v>745779.0</v>
      </c>
      <c r="JG41" s="73">
        <v>33914.0</v>
      </c>
      <c r="JH41" s="31">
        <f t="shared" si="139"/>
        <v>1178947</v>
      </c>
      <c r="JI41" s="34">
        <v>337998.0</v>
      </c>
      <c r="JJ41" s="34">
        <v>840949.0</v>
      </c>
      <c r="JK41" s="73">
        <v>21863.0</v>
      </c>
      <c r="JL41" s="31">
        <f t="shared" si="140"/>
        <v>1136897</v>
      </c>
      <c r="JM41" s="34">
        <v>424232.0</v>
      </c>
      <c r="JN41" s="73">
        <v>712665.0</v>
      </c>
      <c r="JO41" s="31">
        <f t="shared" si="141"/>
        <v>1161528</v>
      </c>
      <c r="JP41" s="34">
        <v>433228.0</v>
      </c>
      <c r="JQ41" s="73">
        <v>728300.0</v>
      </c>
      <c r="JR41" s="31">
        <f t="shared" si="142"/>
        <v>968275</v>
      </c>
      <c r="JS41" s="34">
        <v>452264.0</v>
      </c>
      <c r="JT41" s="34">
        <v>516011.0</v>
      </c>
      <c r="JU41" s="73">
        <v>8714.0</v>
      </c>
      <c r="JV41" s="31">
        <f t="shared" si="143"/>
        <v>972724</v>
      </c>
      <c r="JW41" s="34">
        <v>446633.0</v>
      </c>
      <c r="JX41" s="73">
        <v>526091.0</v>
      </c>
      <c r="JY41" s="31">
        <f t="shared" si="144"/>
        <v>871589</v>
      </c>
      <c r="JZ41" s="34">
        <v>392785.0</v>
      </c>
      <c r="KA41" s="73">
        <v>478804.0</v>
      </c>
      <c r="KB41" s="31">
        <f t="shared" si="145"/>
        <v>852132</v>
      </c>
      <c r="KC41" s="34">
        <v>407428.0</v>
      </c>
      <c r="KD41" s="34">
        <v>444704.0</v>
      </c>
      <c r="KE41" s="73">
        <v>20668.0</v>
      </c>
      <c r="KF41" s="31">
        <f t="shared" si="146"/>
        <v>750388</v>
      </c>
      <c r="KG41" s="34">
        <v>366204.0</v>
      </c>
      <c r="KH41" s="73">
        <v>384184.0</v>
      </c>
      <c r="KI41" s="31">
        <f t="shared" si="147"/>
        <v>561630</v>
      </c>
      <c r="KJ41" s="34">
        <v>212041.0</v>
      </c>
      <c r="KK41" s="73">
        <v>349589.0</v>
      </c>
      <c r="KL41" s="31">
        <f t="shared" si="148"/>
        <v>655662</v>
      </c>
      <c r="KM41" s="34">
        <v>313382.0</v>
      </c>
      <c r="KN41" s="73">
        <v>342280.0</v>
      </c>
      <c r="KO41" s="31">
        <f t="shared" si="149"/>
        <v>572707</v>
      </c>
      <c r="KP41" s="34">
        <v>276316.0</v>
      </c>
      <c r="KQ41" s="73">
        <v>296391.0</v>
      </c>
      <c r="KR41" s="31">
        <f t="shared" si="150"/>
        <v>284795</v>
      </c>
      <c r="KS41" s="34">
        <v>16765.0</v>
      </c>
      <c r="KT41" s="34">
        <v>268030.0</v>
      </c>
      <c r="KU41" s="34">
        <v>178871.0</v>
      </c>
      <c r="KV41" s="73">
        <v>12776.0</v>
      </c>
      <c r="KW41" s="31">
        <f t="shared" si="151"/>
        <v>377972</v>
      </c>
      <c r="KX41" s="34">
        <v>230686.0</v>
      </c>
      <c r="KY41" s="34">
        <v>147286.0</v>
      </c>
      <c r="KZ41" s="73">
        <v>82189.0</v>
      </c>
      <c r="LA41" s="31">
        <f t="shared" si="152"/>
        <v>377666</v>
      </c>
      <c r="LB41" s="34">
        <v>198562.0</v>
      </c>
      <c r="LC41" s="34">
        <v>179104.0</v>
      </c>
      <c r="LD41" s="73">
        <v>8495.0</v>
      </c>
      <c r="LE41" s="31">
        <f t="shared" si="153"/>
        <v>357289</v>
      </c>
      <c r="LF41" s="34">
        <v>171976.0</v>
      </c>
      <c r="LG41" s="34">
        <v>185313.0</v>
      </c>
      <c r="LH41" s="73">
        <v>11263.0</v>
      </c>
      <c r="LI41" s="31">
        <f t="shared" si="154"/>
        <v>328572</v>
      </c>
      <c r="LJ41" s="34">
        <v>167447.0</v>
      </c>
      <c r="LK41" s="34">
        <v>161125.0</v>
      </c>
      <c r="LL41" s="73">
        <v>3000.0</v>
      </c>
      <c r="LM41" s="31">
        <f t="shared" si="155"/>
        <v>287686</v>
      </c>
      <c r="LN41" s="34">
        <v>143676.0</v>
      </c>
      <c r="LO41" s="73">
        <v>144010.0</v>
      </c>
      <c r="LP41" s="31">
        <f t="shared" si="83"/>
        <v>178692</v>
      </c>
      <c r="LQ41" s="34">
        <v>91457.0</v>
      </c>
      <c r="LR41" s="34">
        <v>87235.0</v>
      </c>
      <c r="LS41" s="31">
        <f t="shared" si="156"/>
        <v>91949</v>
      </c>
      <c r="LT41" s="34">
        <v>91949.0</v>
      </c>
      <c r="LU41" s="34">
        <v>0.0</v>
      </c>
      <c r="LV41" s="34">
        <v>66689.0</v>
      </c>
      <c r="LW41" s="31">
        <f t="shared" si="157"/>
        <v>152500</v>
      </c>
      <c r="LX41" s="34">
        <v>101652.0</v>
      </c>
      <c r="LY41" s="73">
        <v>50848.0</v>
      </c>
      <c r="LZ41" s="14"/>
      <c r="MA41" s="40">
        <f t="shared" si="158"/>
        <v>-1.488756567</v>
      </c>
      <c r="MB41" s="40">
        <f t="shared" si="159"/>
        <v>0.7674146847</v>
      </c>
      <c r="MC41" s="40">
        <f t="shared" si="160"/>
        <v>1.541359525</v>
      </c>
      <c r="MD41" s="40">
        <f t="shared" si="161"/>
        <v>2.502413358</v>
      </c>
      <c r="ME41" s="40">
        <f t="shared" si="162"/>
        <v>1.878750712</v>
      </c>
      <c r="MF41" s="40">
        <f t="shared" si="163"/>
        <v>0.425942041</v>
      </c>
      <c r="MG41" s="40">
        <f t="shared" si="164"/>
        <v>2.093610399</v>
      </c>
      <c r="MH41" s="40">
        <f t="shared" si="165"/>
        <v>2.732011675</v>
      </c>
      <c r="MI41" s="40">
        <f t="shared" si="166"/>
        <v>5.468888266</v>
      </c>
      <c r="MJ41" s="40">
        <f t="shared" si="167"/>
        <v>1.443705574</v>
      </c>
      <c r="MK41" s="40">
        <f t="shared" si="168"/>
        <v>0.3048534198</v>
      </c>
      <c r="ML41" s="40">
        <f t="shared" si="169"/>
        <v>1.616812599</v>
      </c>
      <c r="MM41" s="40">
        <f t="shared" si="170"/>
        <v>2.3531936</v>
      </c>
      <c r="MN41" s="40">
        <f t="shared" si="171"/>
        <v>3.704290159</v>
      </c>
      <c r="MO41" s="40">
        <f t="shared" si="172"/>
        <v>0.9967944552</v>
      </c>
      <c r="MP41" s="40">
        <f t="shared" si="173"/>
        <v>1.144685938</v>
      </c>
      <c r="MQ41" s="40">
        <f t="shared" si="174"/>
        <v>2.497958936</v>
      </c>
      <c r="MR41" s="40">
        <f t="shared" si="175"/>
        <v>-4.418593017</v>
      </c>
      <c r="MS41" s="40">
        <f t="shared" si="176"/>
        <v>-2.37764092</v>
      </c>
      <c r="MT41" s="40">
        <f t="shared" si="177"/>
        <v>-1.537684508</v>
      </c>
      <c r="MU41" s="40">
        <f t="shared" si="178"/>
        <v>-4.252372946</v>
      </c>
      <c r="MV41" s="40">
        <f t="shared" si="179"/>
        <v>-12.01491449</v>
      </c>
      <c r="MW41" s="40">
        <f t="shared" si="180"/>
        <v>-7.017079779</v>
      </c>
      <c r="MX41" s="40">
        <f t="shared" si="181"/>
        <v>-12.18598625</v>
      </c>
      <c r="MY41" s="40">
        <f t="shared" si="182"/>
        <v>-6.860210182</v>
      </c>
      <c r="MZ41" s="40">
        <f t="shared" si="183"/>
        <v>-9.069986082</v>
      </c>
      <c r="NA41" s="40">
        <f t="shared" si="184"/>
        <v>-5.205289588</v>
      </c>
      <c r="NB41" s="40">
        <f t="shared" si="185"/>
        <v>-7.925903585</v>
      </c>
      <c r="NC41" s="40">
        <f t="shared" si="186"/>
        <v>-11.31561508</v>
      </c>
      <c r="ND41" s="40">
        <f t="shared" si="187"/>
        <v>-9.530889045</v>
      </c>
      <c r="NE41" s="40">
        <f t="shared" si="188"/>
        <v>-10.49483709</v>
      </c>
      <c r="NF41" s="40">
        <f t="shared" si="189"/>
        <v>-4.981447851</v>
      </c>
      <c r="NG41" s="40">
        <f t="shared" si="190"/>
        <v>-4.514697542</v>
      </c>
      <c r="NH41" s="40">
        <f t="shared" si="191"/>
        <v>-5.22923864</v>
      </c>
      <c r="NI41" s="40">
        <f t="shared" si="192"/>
        <v>-2.136251043</v>
      </c>
      <c r="NJ41" s="40">
        <f t="shared" si="193"/>
        <v>-2.716299</v>
      </c>
      <c r="NK41" s="40">
        <f t="shared" si="194"/>
        <v>-6.307694808</v>
      </c>
      <c r="NL41" s="40">
        <f t="shared" si="195"/>
        <v>0.4594064924</v>
      </c>
      <c r="NM41" s="40">
        <f t="shared" si="196"/>
        <v>3.288871521</v>
      </c>
      <c r="NN41" s="40">
        <f t="shared" si="197"/>
        <v>-36.79307759</v>
      </c>
      <c r="NO41" s="40">
        <f t="shared" si="198"/>
        <v>3.247583814</v>
      </c>
      <c r="NP41" s="40">
        <f t="shared" si="199"/>
        <v>-1.092004433</v>
      </c>
      <c r="NQ41" s="40">
        <f t="shared" si="200"/>
        <v>0.8030377891</v>
      </c>
      <c r="NR41" s="40">
        <f t="shared" si="201"/>
        <v>0.2155062733</v>
      </c>
      <c r="NS41" s="40">
        <f t="shared" si="202"/>
        <v>2.975717044</v>
      </c>
      <c r="NT41" s="40">
        <f t="shared" si="203"/>
        <v>0.3124554554</v>
      </c>
      <c r="NU41" s="40">
        <f t="shared" si="204"/>
        <v>40.28637659</v>
      </c>
      <c r="NV41" s="40">
        <f t="shared" si="205"/>
        <v>10.50565497</v>
      </c>
    </row>
    <row r="42">
      <c r="A42" s="77" t="s">
        <v>196</v>
      </c>
      <c r="B42" s="42">
        <f t="shared" si="3"/>
        <v>58.31070409</v>
      </c>
      <c r="C42" s="43">
        <f t="shared" si="4"/>
        <v>41.68929591</v>
      </c>
      <c r="D42" s="44" t="str">
        <f t="shared" si="84"/>
        <v>D+</v>
      </c>
      <c r="E42" s="45">
        <f t="shared" si="85"/>
        <v>7.197483333</v>
      </c>
      <c r="F42" s="42">
        <f t="shared" si="5"/>
        <v>64.01674598</v>
      </c>
      <c r="G42" s="43">
        <f t="shared" si="6"/>
        <v>35.98325402</v>
      </c>
      <c r="H42" s="44" t="str">
        <f t="shared" si="86"/>
        <v>D+</v>
      </c>
      <c r="I42" s="45">
        <f t="shared" si="87"/>
        <v>12.05222666</v>
      </c>
      <c r="J42" s="42">
        <f t="shared" si="7"/>
        <v>64.19813751</v>
      </c>
      <c r="K42" s="43">
        <f t="shared" si="8"/>
        <v>35.80186249</v>
      </c>
      <c r="L42" s="44" t="str">
        <f t="shared" si="88"/>
        <v>D+</v>
      </c>
      <c r="M42" s="45">
        <f t="shared" si="89"/>
        <v>10.50979322</v>
      </c>
      <c r="N42" s="42">
        <f t="shared" si="9"/>
        <v>60.57751058</v>
      </c>
      <c r="O42" s="43">
        <f t="shared" si="10"/>
        <v>39.42248942</v>
      </c>
      <c r="P42" s="44" t="str">
        <f t="shared" si="90"/>
        <v>D+</v>
      </c>
      <c r="Q42" s="45">
        <f t="shared" si="91"/>
        <v>11.82164184</v>
      </c>
      <c r="R42" s="42">
        <f t="shared" si="11"/>
        <v>65.64911607</v>
      </c>
      <c r="S42" s="43">
        <f t="shared" si="12"/>
        <v>34.35088393</v>
      </c>
      <c r="T42" s="44" t="str">
        <f t="shared" si="92"/>
        <v>D+</v>
      </c>
      <c r="U42" s="45">
        <f t="shared" si="93"/>
        <v>15.37938806</v>
      </c>
      <c r="V42" s="42">
        <f t="shared" si="13"/>
        <v>69.00421339</v>
      </c>
      <c r="W42" s="43">
        <f t="shared" si="14"/>
        <v>30.99578661</v>
      </c>
      <c r="X42" s="44" t="str">
        <f t="shared" si="94"/>
        <v>D+</v>
      </c>
      <c r="Y42" s="45">
        <f t="shared" si="95"/>
        <v>14.26895007</v>
      </c>
      <c r="Z42" s="42">
        <f t="shared" si="15"/>
        <v>61.84372282</v>
      </c>
      <c r="AA42" s="43">
        <f t="shared" si="16"/>
        <v>38.15627718</v>
      </c>
      <c r="AB42" s="44" t="str">
        <f t="shared" si="96"/>
        <v>D+</v>
      </c>
      <c r="AC42" s="45">
        <f t="shared" si="97"/>
        <v>8.388803757</v>
      </c>
      <c r="AD42" s="42">
        <f t="shared" si="17"/>
        <v>55.87787055</v>
      </c>
      <c r="AE42" s="43">
        <f t="shared" si="18"/>
        <v>44.12212945</v>
      </c>
      <c r="AF42" s="44" t="str">
        <f t="shared" si="98"/>
        <v>D+</v>
      </c>
      <c r="AG42" s="45">
        <f t="shared" si="99"/>
        <v>9.779429224</v>
      </c>
      <c r="AH42" s="42">
        <f t="shared" si="19"/>
        <v>48.17026976</v>
      </c>
      <c r="AI42" s="43">
        <f t="shared" si="20"/>
        <v>51.82973024</v>
      </c>
      <c r="AJ42" s="44" t="str">
        <f t="shared" si="100"/>
        <v>D+</v>
      </c>
      <c r="AK42" s="45">
        <f t="shared" si="101"/>
        <v>7.339889499</v>
      </c>
      <c r="AL42" s="42">
        <f t="shared" si="21"/>
        <v>56.16605547</v>
      </c>
      <c r="AM42" s="43">
        <f t="shared" si="22"/>
        <v>43.83394453</v>
      </c>
      <c r="AN42" s="44" t="str">
        <f t="shared" si="102"/>
        <v>D+</v>
      </c>
      <c r="AO42" s="45">
        <f t="shared" si="103"/>
        <v>11.47139692</v>
      </c>
      <c r="AP42" s="42">
        <f t="shared" si="23"/>
        <v>55.67237732</v>
      </c>
      <c r="AQ42" s="43">
        <f t="shared" si="24"/>
        <v>44.32762268</v>
      </c>
      <c r="AR42" s="44" t="str">
        <f t="shared" si="104"/>
        <v>D+</v>
      </c>
      <c r="AS42" s="45">
        <f t="shared" si="105"/>
        <v>4.620091646</v>
      </c>
      <c r="AT42" s="42">
        <f t="shared" si="25"/>
        <v>46.89924535</v>
      </c>
      <c r="AU42" s="43">
        <f t="shared" si="26"/>
        <v>53.10075465</v>
      </c>
      <c r="AV42" s="44" t="str">
        <f t="shared" si="106"/>
        <v>D+</v>
      </c>
      <c r="AW42" s="45">
        <f t="shared" si="107"/>
        <v>8.685355245</v>
      </c>
      <c r="AX42" s="42">
        <f t="shared" si="27"/>
        <v>80.87177436</v>
      </c>
      <c r="AY42" s="43">
        <f t="shared" si="28"/>
        <v>19.12822564</v>
      </c>
      <c r="AZ42" s="44" t="str">
        <f t="shared" si="108"/>
        <v>D+</v>
      </c>
      <c r="BA42" s="45">
        <f t="shared" si="109"/>
        <v>19.4104559</v>
      </c>
      <c r="BB42" s="42">
        <f t="shared" si="29"/>
        <v>63.62771062</v>
      </c>
      <c r="BC42" s="43">
        <f t="shared" si="30"/>
        <v>36.37228938</v>
      </c>
      <c r="BD42" s="44" t="str">
        <f t="shared" si="110"/>
        <v>D+</v>
      </c>
      <c r="BE42" s="45">
        <f t="shared" si="111"/>
        <v>13.46036918</v>
      </c>
      <c r="BF42" s="42">
        <f t="shared" si="327"/>
        <v>41.74051686</v>
      </c>
      <c r="BG42" s="43">
        <f t="shared" si="328"/>
        <v>58.25948314</v>
      </c>
      <c r="BH42" s="44" t="str">
        <f t="shared" si="329"/>
        <v>R+</v>
      </c>
      <c r="BI42" s="45">
        <f t="shared" si="330"/>
        <v>0.5078317413</v>
      </c>
      <c r="BJ42" s="42">
        <f t="shared" si="331"/>
        <v>49.07756115</v>
      </c>
      <c r="BK42" s="43">
        <f t="shared" si="332"/>
        <v>50.92243885</v>
      </c>
      <c r="BL42" s="44" t="str">
        <f t="shared" si="333"/>
        <v>D+</v>
      </c>
      <c r="BM42" s="45">
        <f t="shared" si="334"/>
        <v>4.529450089</v>
      </c>
      <c r="BN42" s="42">
        <f t="shared" si="335"/>
        <v>58.67830265</v>
      </c>
      <c r="BO42" s="43">
        <f t="shared" si="336"/>
        <v>41.32169735</v>
      </c>
      <c r="BP42" s="44" t="str">
        <f t="shared" si="337"/>
        <v>D+</v>
      </c>
      <c r="BQ42" s="45">
        <f t="shared" si="338"/>
        <v>4.904501244</v>
      </c>
      <c r="BR42" s="42">
        <f t="shared" si="339"/>
        <v>56.78370502</v>
      </c>
      <c r="BS42" s="43">
        <f t="shared" si="340"/>
        <v>43.21629498</v>
      </c>
      <c r="BT42" s="44" t="str">
        <f t="shared" si="341"/>
        <v>D+</v>
      </c>
      <c r="BU42" s="45">
        <f t="shared" si="342"/>
        <v>1.783879396</v>
      </c>
      <c r="BV42" s="42">
        <f t="shared" si="343"/>
        <v>56.92581709</v>
      </c>
      <c r="BW42" s="43">
        <f t="shared" si="344"/>
        <v>43.07418291</v>
      </c>
      <c r="BX42" s="44" t="str">
        <f t="shared" si="345"/>
        <v>R+</v>
      </c>
      <c r="BY42" s="45">
        <f t="shared" si="346"/>
        <v>5.533236213</v>
      </c>
      <c r="BZ42" s="42">
        <f t="shared" si="347"/>
        <v>55.98350326</v>
      </c>
      <c r="CA42" s="43">
        <f t="shared" si="348"/>
        <v>44.01649674</v>
      </c>
      <c r="CB42" s="44" t="str">
        <f t="shared" si="349"/>
        <v>R+</v>
      </c>
      <c r="CC42" s="45">
        <f t="shared" si="350"/>
        <v>3.165568562</v>
      </c>
      <c r="CD42" s="42">
        <f t="shared" si="351"/>
        <v>50.30677181</v>
      </c>
      <c r="CE42" s="43">
        <f t="shared" si="352"/>
        <v>49.69322819</v>
      </c>
      <c r="CF42" s="44" t="str">
        <f t="shared" si="353"/>
        <v>D+</v>
      </c>
      <c r="CG42" s="45">
        <f t="shared" si="354"/>
        <v>9.104711593</v>
      </c>
      <c r="CH42" s="42">
        <f t="shared" si="355"/>
        <v>33.87909552</v>
      </c>
      <c r="CI42" s="43">
        <f t="shared" si="356"/>
        <v>66.12090448</v>
      </c>
      <c r="CJ42" s="44" t="str">
        <f t="shared" si="357"/>
        <v>R+</v>
      </c>
      <c r="CK42" s="45">
        <f t="shared" si="358"/>
        <v>2.239287578</v>
      </c>
      <c r="CL42" s="42">
        <f t="shared" si="359"/>
        <v>47.3818796</v>
      </c>
      <c r="CM42" s="43">
        <f t="shared" si="360"/>
        <v>52.6181204</v>
      </c>
      <c r="CN42" s="44" t="str">
        <f t="shared" si="361"/>
        <v>R+</v>
      </c>
      <c r="CO42" s="45">
        <f t="shared" si="362"/>
        <v>4.261623111</v>
      </c>
      <c r="CP42" s="42">
        <f t="shared" si="551"/>
        <v>35.98939518</v>
      </c>
      <c r="CQ42" s="43">
        <f t="shared" si="552"/>
        <v>64.01060482</v>
      </c>
      <c r="CR42" s="44" t="str">
        <f t="shared" si="553"/>
        <v>R+</v>
      </c>
      <c r="CS42" s="45">
        <f t="shared" si="554"/>
        <v>9.505288907</v>
      </c>
      <c r="CT42" s="42">
        <f t="shared" si="619"/>
        <v>37.38336042</v>
      </c>
      <c r="CU42" s="43">
        <f t="shared" si="620"/>
        <v>62.61663958</v>
      </c>
      <c r="CV42" s="44" t="str">
        <f t="shared" si="621"/>
        <v>R+</v>
      </c>
      <c r="CW42" s="45">
        <f t="shared" si="622"/>
        <v>2.601736832</v>
      </c>
      <c r="CX42" s="42">
        <f t="shared" si="623"/>
        <v>36.96544518</v>
      </c>
      <c r="CY42" s="43">
        <f t="shared" si="624"/>
        <v>63.03455482</v>
      </c>
      <c r="CZ42" s="44" t="str">
        <f t="shared" si="625"/>
        <v>R+</v>
      </c>
      <c r="DA42" s="45">
        <f t="shared" si="626"/>
        <v>9.88034574</v>
      </c>
      <c r="DB42" s="42">
        <f t="shared" si="627"/>
        <v>27.86149222</v>
      </c>
      <c r="DC42" s="43">
        <f t="shared" si="628"/>
        <v>72.13850778</v>
      </c>
      <c r="DD42" s="44" t="str">
        <f t="shared" si="629"/>
        <v>R+</v>
      </c>
      <c r="DE42" s="45">
        <f t="shared" si="630"/>
        <v>19.93145564</v>
      </c>
      <c r="DF42" s="42">
        <f t="shared" si="631"/>
        <v>44.3808704</v>
      </c>
      <c r="DG42" s="43">
        <f t="shared" si="632"/>
        <v>55.6191296</v>
      </c>
      <c r="DH42" s="44" t="str">
        <f t="shared" si="633"/>
        <v>R+</v>
      </c>
      <c r="DI42" s="45">
        <f t="shared" si="634"/>
        <v>6.049523679</v>
      </c>
      <c r="DJ42" s="42">
        <f t="shared" si="635"/>
        <v>39.43540944</v>
      </c>
      <c r="DK42" s="43">
        <f t="shared" si="636"/>
        <v>60.56459056</v>
      </c>
      <c r="DL42" s="44" t="str">
        <f t="shared" si="637"/>
        <v>R+</v>
      </c>
      <c r="DM42" s="45">
        <f t="shared" si="638"/>
        <v>10.85922126</v>
      </c>
      <c r="DN42" s="42">
        <f t="shared" si="639"/>
        <v>37.20231932</v>
      </c>
      <c r="DO42" s="43">
        <f t="shared" si="640"/>
        <v>62.79768068</v>
      </c>
      <c r="DP42" s="44" t="str">
        <f t="shared" si="641"/>
        <v>R+</v>
      </c>
      <c r="DQ42" s="45">
        <f t="shared" si="642"/>
        <v>12.7467119</v>
      </c>
      <c r="DR42" s="42">
        <f t="shared" si="643"/>
        <v>40.42416695</v>
      </c>
      <c r="DS42" s="43">
        <f t="shared" si="644"/>
        <v>59.57583305</v>
      </c>
      <c r="DT42" s="44" t="str">
        <f t="shared" si="645"/>
        <v>R+</v>
      </c>
      <c r="DU42" s="45">
        <f t="shared" si="646"/>
        <v>11.09408517</v>
      </c>
      <c r="DV42" s="42">
        <f t="shared" si="647"/>
        <v>28.05622828</v>
      </c>
      <c r="DW42" s="43">
        <f t="shared" si="648"/>
        <v>71.94377172</v>
      </c>
      <c r="DX42" s="44" t="str">
        <f t="shared" si="649"/>
        <v>R+</v>
      </c>
      <c r="DY42" s="45">
        <f t="shared" si="650"/>
        <v>16.00603804</v>
      </c>
      <c r="DZ42" s="42">
        <f t="shared" si="651"/>
        <v>33.50903229</v>
      </c>
      <c r="EA42" s="43">
        <f t="shared" si="652"/>
        <v>66.49096771</v>
      </c>
      <c r="EB42" s="44" t="str">
        <f t="shared" si="653"/>
        <v>R+</v>
      </c>
      <c r="EC42" s="45">
        <f t="shared" si="654"/>
        <v>13.8278343</v>
      </c>
      <c r="ED42" s="42">
        <f t="shared" si="655"/>
        <v>37.7585592</v>
      </c>
      <c r="EE42" s="43">
        <f t="shared" si="656"/>
        <v>62.2414408</v>
      </c>
      <c r="EF42" s="44" t="str">
        <f t="shared" si="657"/>
        <v>R+</v>
      </c>
      <c r="EG42" s="45">
        <f t="shared" si="658"/>
        <v>7.199927875</v>
      </c>
      <c r="EH42" s="42">
        <f t="shared" si="659"/>
        <v>53.38915714</v>
      </c>
      <c r="EI42" s="43">
        <f t="shared" si="660"/>
        <v>46.61084286</v>
      </c>
      <c r="EJ42" s="44" t="str">
        <f t="shared" si="661"/>
        <v>W+</v>
      </c>
      <c r="EK42" s="45">
        <f t="shared" si="662"/>
        <v>0.2789330383</v>
      </c>
      <c r="EL42" s="42">
        <f t="shared" si="663"/>
        <v>34.9736211</v>
      </c>
      <c r="EM42" s="43">
        <f t="shared" si="664"/>
        <v>65.0263789</v>
      </c>
      <c r="EN42" s="44" t="str">
        <f t="shared" si="665"/>
        <v>W+</v>
      </c>
      <c r="EO42" s="45">
        <f t="shared" si="666"/>
        <v>12.35692485</v>
      </c>
      <c r="EP42" s="42">
        <f t="shared" si="667"/>
        <v>39.92944458</v>
      </c>
      <c r="EQ42" s="43">
        <f t="shared" si="668"/>
        <v>60.07055542</v>
      </c>
      <c r="ER42" s="44" t="str">
        <f t="shared" si="669"/>
        <v>W+</v>
      </c>
      <c r="ES42" s="45">
        <f t="shared" si="670"/>
        <v>10.81709095</v>
      </c>
      <c r="ET42" s="42">
        <f t="shared" si="671"/>
        <v>38.47767805</v>
      </c>
      <c r="EU42" s="43">
        <f t="shared" si="672"/>
        <v>61.52232195</v>
      </c>
      <c r="EV42" s="44" t="str">
        <f t="shared" si="673"/>
        <v>W+</v>
      </c>
      <c r="EW42" s="45">
        <f t="shared" si="674"/>
        <v>8.488555504</v>
      </c>
      <c r="EX42" s="42">
        <f t="shared" si="675"/>
        <v>52.23827987</v>
      </c>
      <c r="EY42" s="43">
        <f t="shared" si="676"/>
        <v>47.76172013</v>
      </c>
      <c r="EZ42" s="50" t="str">
        <f t="shared" si="677"/>
        <v>D+</v>
      </c>
      <c r="FA42" s="45">
        <f t="shared" si="678"/>
        <v>1.369372984</v>
      </c>
      <c r="FB42" s="42">
        <f t="shared" si="679"/>
        <v>43.0713128</v>
      </c>
      <c r="FC42" s="43">
        <f>100*LU42/LS42</f>
        <v>56.9286872</v>
      </c>
      <c r="FD42" s="51"/>
      <c r="FE42" s="44" t="str">
        <f t="shared" si="680"/>
        <v>R+</v>
      </c>
      <c r="FF42" s="45">
        <f t="shared" si="681"/>
        <v>16.64231061</v>
      </c>
      <c r="FG42" s="42">
        <f t="shared" si="682"/>
        <v>22.96503497</v>
      </c>
      <c r="FH42" s="43">
        <f t="shared" si="683"/>
        <v>77.03496503</v>
      </c>
      <c r="FI42" s="44" t="str">
        <f t="shared" si="684"/>
        <v>R+</v>
      </c>
      <c r="FJ42" s="45">
        <f t="shared" si="685"/>
        <v>33.18635924</v>
      </c>
      <c r="FK42" s="14"/>
      <c r="FL42" s="31">
        <f t="shared" si="112"/>
        <v>433068</v>
      </c>
      <c r="FM42" s="71">
        <v>252525.0</v>
      </c>
      <c r="FN42" s="72">
        <v>180543.0</v>
      </c>
      <c r="FO42" s="31">
        <f t="shared" si="113"/>
        <v>436881</v>
      </c>
      <c r="FP42" s="34">
        <v>279677.0</v>
      </c>
      <c r="FQ42" s="73">
        <v>157204.0</v>
      </c>
      <c r="FR42" s="31">
        <f t="shared" si="114"/>
        <v>461962</v>
      </c>
      <c r="FS42" s="34">
        <v>296571.0</v>
      </c>
      <c r="FT42" s="73">
        <v>165391.0</v>
      </c>
      <c r="FU42" s="31">
        <f t="shared" si="115"/>
        <v>428806</v>
      </c>
      <c r="FV42" s="34">
        <v>259760.0</v>
      </c>
      <c r="FW42" s="73">
        <v>169046.0</v>
      </c>
      <c r="FX42" s="31">
        <f t="shared" si="116"/>
        <v>380063</v>
      </c>
      <c r="FY42" s="34">
        <v>249508.0</v>
      </c>
      <c r="FZ42" s="34">
        <v>130555.0</v>
      </c>
      <c r="GA42" s="73">
        <v>25052.0</v>
      </c>
      <c r="GB42" s="31">
        <f t="shared" si="117"/>
        <v>337733</v>
      </c>
      <c r="GC42" s="34">
        <v>233050.0</v>
      </c>
      <c r="GD42" s="34">
        <v>104683.0</v>
      </c>
      <c r="GE42" s="73">
        <v>43723.0</v>
      </c>
      <c r="GF42" s="31">
        <f t="shared" si="118"/>
        <v>344900</v>
      </c>
      <c r="GG42" s="34">
        <v>213299.0</v>
      </c>
      <c r="GH42" s="34">
        <v>131601.0</v>
      </c>
      <c r="GI42" s="73">
        <v>105045.0</v>
      </c>
      <c r="GJ42" s="31">
        <f t="shared" si="119"/>
        <v>402884</v>
      </c>
      <c r="GK42" s="34">
        <v>225123.0</v>
      </c>
      <c r="GL42" s="73">
        <v>177761.0</v>
      </c>
      <c r="GM42" s="31">
        <f t="shared" si="120"/>
        <v>409186</v>
      </c>
      <c r="GN42" s="34">
        <v>197106.0</v>
      </c>
      <c r="GO42" s="73">
        <v>212080.0</v>
      </c>
      <c r="GP42" s="31">
        <f t="shared" si="121"/>
        <v>353135</v>
      </c>
      <c r="GQ42" s="34">
        <v>198342.0</v>
      </c>
      <c r="GR42" s="34">
        <v>154793.0</v>
      </c>
      <c r="GS42" s="73">
        <v>59819.0</v>
      </c>
      <c r="GT42" s="31">
        <f t="shared" si="122"/>
        <v>408885</v>
      </c>
      <c r="GU42" s="34">
        <v>227636.0</v>
      </c>
      <c r="GV42" s="73">
        <v>181249.0</v>
      </c>
      <c r="GW42" s="31">
        <f t="shared" si="123"/>
        <v>415028</v>
      </c>
      <c r="GX42" s="34">
        <v>194645.0</v>
      </c>
      <c r="GY42" s="73">
        <v>220383.0</v>
      </c>
      <c r="GZ42" s="31">
        <f t="shared" si="124"/>
        <v>368877</v>
      </c>
      <c r="HA42" s="34">
        <v>246518.0</v>
      </c>
      <c r="HB42" s="34">
        <v>122359.0</v>
      </c>
      <c r="HC42" s="73">
        <v>15678.0</v>
      </c>
      <c r="HD42" s="31">
        <f t="shared" si="125"/>
        <v>390078</v>
      </c>
      <c r="HE42" s="34">
        <v>315463.0</v>
      </c>
      <c r="HF42" s="73">
        <v>74615.0</v>
      </c>
      <c r="HG42" s="31">
        <f t="shared" si="126"/>
        <v>405534</v>
      </c>
      <c r="HH42" s="34">
        <v>258032.0</v>
      </c>
      <c r="HI42" s="34">
        <v>147502.0</v>
      </c>
      <c r="HJ42" s="73">
        <v>1.0</v>
      </c>
      <c r="HK42" s="31">
        <f t="shared" si="127"/>
        <v>387609</v>
      </c>
      <c r="HL42" s="34">
        <v>161790.0</v>
      </c>
      <c r="HM42" s="34">
        <v>225819.0</v>
      </c>
      <c r="HN42" s="73">
        <v>2.0</v>
      </c>
      <c r="HO42" s="31">
        <f t="shared" si="128"/>
        <v>414228</v>
      </c>
      <c r="HP42" s="34">
        <v>203293.0</v>
      </c>
      <c r="HQ42" s="73">
        <v>210935.0</v>
      </c>
      <c r="HR42" s="31">
        <f t="shared" si="494"/>
        <v>324523</v>
      </c>
      <c r="HS42" s="34">
        <v>188736.0</v>
      </c>
      <c r="HT42" s="34">
        <v>135787.0</v>
      </c>
      <c r="HU42" s="34">
        <v>0.0</v>
      </c>
      <c r="HV42" s="73">
        <v>2619.0</v>
      </c>
      <c r="HW42" s="31">
        <f t="shared" si="129"/>
        <v>298843</v>
      </c>
      <c r="HX42" s="34">
        <v>175356.0</v>
      </c>
      <c r="HY42" s="73">
        <v>123487.0</v>
      </c>
      <c r="HZ42" s="31">
        <f t="shared" si="130"/>
        <v>320835</v>
      </c>
      <c r="IA42" s="34">
        <v>182182.0</v>
      </c>
      <c r="IB42" s="73">
        <v>138653.0</v>
      </c>
      <c r="IC42" s="31">
        <f t="shared" si="131"/>
        <v>290269</v>
      </c>
      <c r="ID42" s="34">
        <v>165238.0</v>
      </c>
      <c r="IE42" s="73">
        <v>125031.0</v>
      </c>
      <c r="IF42" s="31">
        <f t="shared" si="132"/>
        <v>261870</v>
      </c>
      <c r="IG42" s="34">
        <v>146604.0</v>
      </c>
      <c r="IH42" s="34">
        <v>115266.0</v>
      </c>
      <c r="II42" s="73">
        <v>3138.0</v>
      </c>
      <c r="IJ42" s="31">
        <f t="shared" si="133"/>
        <v>236495</v>
      </c>
      <c r="IK42" s="34">
        <v>118973.0</v>
      </c>
      <c r="IL42" s="73">
        <v>117522.0</v>
      </c>
      <c r="IM42" s="31">
        <f t="shared" si="134"/>
        <v>201892</v>
      </c>
      <c r="IN42" s="34">
        <v>76606.0</v>
      </c>
      <c r="IO42" s="34">
        <v>125286.0</v>
      </c>
      <c r="IP42" s="73">
        <v>7628.0</v>
      </c>
      <c r="IQ42" s="31">
        <f t="shared" si="135"/>
        <v>162525</v>
      </c>
      <c r="IR42" s="34">
        <v>55062.0</v>
      </c>
      <c r="IS42" s="34">
        <v>107463.0</v>
      </c>
      <c r="IT42" s="73">
        <v>4351.0</v>
      </c>
      <c r="IU42" s="31">
        <f t="shared" si="136"/>
        <v>85252</v>
      </c>
      <c r="IV42" s="34">
        <v>40394.0</v>
      </c>
      <c r="IW42" s="34">
        <v>44858.0</v>
      </c>
      <c r="IX42" s="73">
        <v>1914.0</v>
      </c>
      <c r="IY42" s="31">
        <f t="shared" si="137"/>
        <v>58115</v>
      </c>
      <c r="IZ42" s="34">
        <v>30412.0</v>
      </c>
      <c r="JA42" s="34">
        <v>27703.0</v>
      </c>
      <c r="JB42" s="34">
        <v>16878.0</v>
      </c>
      <c r="JC42" s="73">
        <v>2049.0</v>
      </c>
      <c r="JD42" s="31">
        <f t="shared" si="138"/>
        <v>68648</v>
      </c>
      <c r="JE42" s="34">
        <v>24706.0</v>
      </c>
      <c r="JF42" s="34">
        <v>43942.0</v>
      </c>
      <c r="JG42" s="73">
        <v>1365.0</v>
      </c>
      <c r="JH42" s="31">
        <f t="shared" si="139"/>
        <v>66444</v>
      </c>
      <c r="JI42" s="34">
        <v>24839.0</v>
      </c>
      <c r="JJ42" s="34">
        <v>41605.0</v>
      </c>
      <c r="JK42" s="73">
        <v>956.0</v>
      </c>
      <c r="JL42" s="31">
        <f t="shared" si="140"/>
        <v>53596</v>
      </c>
      <c r="JM42" s="34">
        <v>19812.0</v>
      </c>
      <c r="JN42" s="73">
        <v>33784.0</v>
      </c>
      <c r="JO42" s="31">
        <f t="shared" si="141"/>
        <v>51896</v>
      </c>
      <c r="JP42" s="34">
        <v>14459.0</v>
      </c>
      <c r="JQ42" s="73">
        <v>37437.0</v>
      </c>
      <c r="JR42" s="31">
        <f t="shared" si="142"/>
        <v>51311</v>
      </c>
      <c r="JS42" s="34">
        <v>24336.0</v>
      </c>
      <c r="JT42" s="34">
        <v>26975.0</v>
      </c>
      <c r="JU42" s="73">
        <v>228.0</v>
      </c>
      <c r="JV42" s="31">
        <f t="shared" si="143"/>
        <v>39499</v>
      </c>
      <c r="JW42" s="34">
        <v>17530.0</v>
      </c>
      <c r="JX42" s="73">
        <v>21969.0</v>
      </c>
      <c r="JY42" s="31">
        <f t="shared" si="144"/>
        <v>31421</v>
      </c>
      <c r="JZ42" s="34">
        <v>12391.0</v>
      </c>
      <c r="KA42" s="73">
        <v>19030.0</v>
      </c>
      <c r="KB42" s="31">
        <f t="shared" si="145"/>
        <v>28974</v>
      </c>
      <c r="KC42" s="34">
        <v>10779.0</v>
      </c>
      <c r="KD42" s="34">
        <v>18195.0</v>
      </c>
      <c r="KE42" s="73">
        <v>236.0</v>
      </c>
      <c r="KF42" s="31">
        <f t="shared" si="146"/>
        <v>26499</v>
      </c>
      <c r="KG42" s="34">
        <v>10712.0</v>
      </c>
      <c r="KH42" s="73">
        <v>15787.0</v>
      </c>
      <c r="KI42" s="31">
        <f t="shared" si="147"/>
        <v>18994</v>
      </c>
      <c r="KJ42" s="34">
        <v>5329.0</v>
      </c>
      <c r="KK42" s="73">
        <v>13665.0</v>
      </c>
      <c r="KL42" s="31">
        <f t="shared" si="148"/>
        <v>19541</v>
      </c>
      <c r="KM42" s="34">
        <v>6548.0</v>
      </c>
      <c r="KN42" s="73">
        <v>12993.0</v>
      </c>
      <c r="KO42" s="31">
        <f t="shared" si="149"/>
        <v>22432</v>
      </c>
      <c r="KP42" s="34">
        <v>8470.0</v>
      </c>
      <c r="KQ42" s="73">
        <v>13962.0</v>
      </c>
      <c r="KR42" s="31">
        <f t="shared" si="150"/>
        <v>19951</v>
      </c>
      <c r="KS42" s="34">
        <v>7707.0</v>
      </c>
      <c r="KT42" s="34">
        <v>12244.0</v>
      </c>
      <c r="KU42" s="34">
        <v>0.0</v>
      </c>
      <c r="KV42" s="73">
        <v>0.0</v>
      </c>
      <c r="KW42" s="31">
        <f t="shared" si="151"/>
        <v>18147</v>
      </c>
      <c r="KX42" s="34">
        <v>6680.0</v>
      </c>
      <c r="KY42" s="34">
        <v>11467.0</v>
      </c>
      <c r="KZ42" s="73">
        <v>1675.0</v>
      </c>
      <c r="LA42" s="31">
        <f t="shared" si="152"/>
        <v>16361</v>
      </c>
      <c r="LB42" s="34">
        <v>8735.0</v>
      </c>
      <c r="LC42" s="34">
        <v>7626.0</v>
      </c>
      <c r="LD42" s="73">
        <v>644.0</v>
      </c>
      <c r="LE42" s="31">
        <f t="shared" si="153"/>
        <v>10425</v>
      </c>
      <c r="LF42" s="34">
        <v>3646.0</v>
      </c>
      <c r="LG42" s="34">
        <v>6779.0</v>
      </c>
      <c r="LH42" s="73">
        <v>730.0</v>
      </c>
      <c r="LI42" s="31">
        <f t="shared" si="154"/>
        <v>12189</v>
      </c>
      <c r="LJ42" s="34">
        <v>4867.0</v>
      </c>
      <c r="LK42" s="34">
        <v>7322.0</v>
      </c>
      <c r="LL42" s="73">
        <v>107.0</v>
      </c>
      <c r="LM42" s="31">
        <f t="shared" si="155"/>
        <v>8579</v>
      </c>
      <c r="LN42" s="34">
        <v>3301.0</v>
      </c>
      <c r="LO42" s="73">
        <v>5278.0</v>
      </c>
      <c r="LP42" s="31">
        <f t="shared" si="83"/>
        <v>5674</v>
      </c>
      <c r="LQ42" s="34">
        <v>2964.0</v>
      </c>
      <c r="LR42" s="34">
        <v>2710.0</v>
      </c>
      <c r="LS42" s="31">
        <f t="shared" si="156"/>
        <v>4936</v>
      </c>
      <c r="LT42" s="34">
        <v>2126.0</v>
      </c>
      <c r="LU42" s="34">
        <v>2810.0</v>
      </c>
      <c r="LV42" s="34">
        <v>0.0</v>
      </c>
      <c r="LW42" s="31">
        <f t="shared" si="157"/>
        <v>3575</v>
      </c>
      <c r="LX42" s="34">
        <v>821.0</v>
      </c>
      <c r="LY42" s="73">
        <v>2754.0</v>
      </c>
      <c r="LZ42" s="14"/>
      <c r="MA42" s="40">
        <f t="shared" si="158"/>
        <v>7.197483333</v>
      </c>
      <c r="MB42" s="40">
        <f t="shared" si="159"/>
        <v>12.05222666</v>
      </c>
      <c r="MC42" s="40">
        <f t="shared" si="160"/>
        <v>10.50979322</v>
      </c>
      <c r="MD42" s="40">
        <f t="shared" si="161"/>
        <v>11.82164184</v>
      </c>
      <c r="ME42" s="40">
        <f t="shared" si="162"/>
        <v>15.37938806</v>
      </c>
      <c r="MF42" s="40">
        <f t="shared" si="163"/>
        <v>14.26895007</v>
      </c>
      <c r="MG42" s="40">
        <f t="shared" si="164"/>
        <v>8.388803757</v>
      </c>
      <c r="MH42" s="40">
        <f t="shared" si="165"/>
        <v>9.779429224</v>
      </c>
      <c r="MI42" s="40">
        <f t="shared" si="166"/>
        <v>7.339889499</v>
      </c>
      <c r="MJ42" s="40">
        <f t="shared" si="167"/>
        <v>11.47139692</v>
      </c>
      <c r="MK42" s="40">
        <f t="shared" si="168"/>
        <v>4.620091646</v>
      </c>
      <c r="ML42" s="40">
        <f t="shared" si="169"/>
        <v>8.685355245</v>
      </c>
      <c r="MM42" s="40">
        <f t="shared" si="170"/>
        <v>17.23526887</v>
      </c>
      <c r="MN42" s="40">
        <f t="shared" si="171"/>
        <v>19.4104559</v>
      </c>
      <c r="MO42" s="40">
        <f t="shared" si="172"/>
        <v>13.46036918</v>
      </c>
      <c r="MP42" s="40">
        <f t="shared" si="173"/>
        <v>-0.5078317413</v>
      </c>
      <c r="MQ42" s="40">
        <f t="shared" si="174"/>
        <v>4.529450089</v>
      </c>
      <c r="MR42" s="40">
        <f t="shared" si="175"/>
        <v>5.78844262</v>
      </c>
      <c r="MS42" s="40">
        <f t="shared" si="176"/>
        <v>4.904501244</v>
      </c>
      <c r="MT42" s="40">
        <f t="shared" si="177"/>
        <v>1.783879396</v>
      </c>
      <c r="MU42" s="40">
        <f t="shared" si="178"/>
        <v>-5.533236213</v>
      </c>
      <c r="MV42" s="40">
        <f t="shared" si="179"/>
        <v>-3.165568562</v>
      </c>
      <c r="MW42" s="40">
        <f t="shared" si="180"/>
        <v>9.104711593</v>
      </c>
      <c r="MX42" s="40">
        <f t="shared" si="181"/>
        <v>3.159173013</v>
      </c>
      <c r="MY42" s="40">
        <f t="shared" si="182"/>
        <v>-2.239287578</v>
      </c>
      <c r="MZ42" s="40">
        <f t="shared" si="183"/>
        <v>-4.261623111</v>
      </c>
      <c r="NA42" s="40">
        <f t="shared" si="184"/>
        <v>-12.01339624</v>
      </c>
      <c r="NB42" s="40">
        <f t="shared" si="185"/>
        <v>-9.505288907</v>
      </c>
      <c r="NC42" s="40">
        <f t="shared" si="186"/>
        <v>-2.601736832</v>
      </c>
      <c r="ND42" s="40">
        <f t="shared" si="187"/>
        <v>-9.88034574</v>
      </c>
      <c r="NE42" s="40">
        <f t="shared" si="188"/>
        <v>-19.93145564</v>
      </c>
      <c r="NF42" s="40">
        <f t="shared" si="189"/>
        <v>-4.261239421</v>
      </c>
      <c r="NG42" s="40">
        <f t="shared" si="190"/>
        <v>-6.049523679</v>
      </c>
      <c r="NH42" s="40">
        <f t="shared" si="191"/>
        <v>-10.85922126</v>
      </c>
      <c r="NI42" s="40">
        <f t="shared" si="192"/>
        <v>-12.7467119</v>
      </c>
      <c r="NJ42" s="40">
        <f t="shared" si="193"/>
        <v>-11.09408517</v>
      </c>
      <c r="NK42" s="40">
        <f t="shared" si="194"/>
        <v>-16.00603804</v>
      </c>
      <c r="NL42" s="40">
        <f t="shared" si="195"/>
        <v>-13.8278343</v>
      </c>
      <c r="NM42" s="40">
        <f t="shared" si="196"/>
        <v>-7.199927875</v>
      </c>
      <c r="NN42" s="40">
        <f t="shared" si="197"/>
        <v>-4.050125388</v>
      </c>
      <c r="NO42" s="40">
        <f t="shared" si="198"/>
        <v>-20.97448735</v>
      </c>
      <c r="NP42" s="40">
        <f t="shared" si="199"/>
        <v>-0.2789330383</v>
      </c>
      <c r="NQ42" s="40">
        <f t="shared" si="200"/>
        <v>-12.35692485</v>
      </c>
      <c r="NR42" s="40">
        <f t="shared" si="201"/>
        <v>-10.81709095</v>
      </c>
      <c r="NS42" s="40">
        <f t="shared" si="202"/>
        <v>-8.488555504</v>
      </c>
      <c r="NT42" s="40">
        <f t="shared" si="203"/>
        <v>1.369372984</v>
      </c>
      <c r="NU42" s="40">
        <f t="shared" si="204"/>
        <v>-16.64231061</v>
      </c>
      <c r="NV42" s="40">
        <f t="shared" si="205"/>
        <v>-33.18635924</v>
      </c>
    </row>
    <row r="43">
      <c r="A43" s="41" t="s">
        <v>197</v>
      </c>
      <c r="B43" s="42">
        <f t="shared" si="3"/>
        <v>42.53974364</v>
      </c>
      <c r="C43" s="43">
        <f t="shared" si="4"/>
        <v>57.46025636</v>
      </c>
      <c r="D43" s="44" t="str">
        <f t="shared" si="84"/>
        <v>R+</v>
      </c>
      <c r="E43" s="45">
        <f t="shared" si="85"/>
        <v>8.57347712</v>
      </c>
      <c r="F43" s="42">
        <f t="shared" si="5"/>
        <v>44.6917453</v>
      </c>
      <c r="G43" s="43">
        <f t="shared" si="6"/>
        <v>55.3082547</v>
      </c>
      <c r="H43" s="44" t="str">
        <f t="shared" si="86"/>
        <v>R+</v>
      </c>
      <c r="I43" s="45">
        <f t="shared" si="87"/>
        <v>7.272774022</v>
      </c>
      <c r="J43" s="42">
        <f t="shared" si="7"/>
        <v>45.45557081</v>
      </c>
      <c r="K43" s="43">
        <f t="shared" si="8"/>
        <v>54.54442919</v>
      </c>
      <c r="L43" s="44" t="str">
        <f t="shared" si="88"/>
        <v>R+</v>
      </c>
      <c r="M43" s="45">
        <f t="shared" si="89"/>
        <v>8.23277348</v>
      </c>
      <c r="N43" s="42">
        <f t="shared" si="9"/>
        <v>41.3646414</v>
      </c>
      <c r="O43" s="43">
        <f t="shared" si="10"/>
        <v>58.6353586</v>
      </c>
      <c r="P43" s="44" t="str">
        <f t="shared" si="90"/>
        <v>R+</v>
      </c>
      <c r="Q43" s="45">
        <f t="shared" si="91"/>
        <v>7.39122734</v>
      </c>
      <c r="R43" s="42">
        <f t="shared" si="11"/>
        <v>41.85239544</v>
      </c>
      <c r="S43" s="43">
        <f t="shared" si="12"/>
        <v>58.14760456</v>
      </c>
      <c r="T43" s="44" t="str">
        <f t="shared" si="92"/>
        <v>R+</v>
      </c>
      <c r="U43" s="45">
        <f t="shared" si="93"/>
        <v>8.417332564</v>
      </c>
      <c r="V43" s="42">
        <f t="shared" si="13"/>
        <v>46.77928444</v>
      </c>
      <c r="W43" s="43">
        <f t="shared" si="14"/>
        <v>53.22071556</v>
      </c>
      <c r="X43" s="44" t="str">
        <f t="shared" si="94"/>
        <v>R+</v>
      </c>
      <c r="Y43" s="45">
        <f t="shared" si="95"/>
        <v>7.955978878</v>
      </c>
      <c r="Z43" s="42">
        <f t="shared" si="15"/>
        <v>45.36466163</v>
      </c>
      <c r="AA43" s="43">
        <f t="shared" si="16"/>
        <v>54.63533837</v>
      </c>
      <c r="AB43" s="44" t="str">
        <f t="shared" si="96"/>
        <v>R+</v>
      </c>
      <c r="AC43" s="45">
        <f t="shared" si="97"/>
        <v>8.090257432</v>
      </c>
      <c r="AD43" s="42">
        <f t="shared" si="17"/>
        <v>37.92785444</v>
      </c>
      <c r="AE43" s="43">
        <f t="shared" si="18"/>
        <v>62.07214556</v>
      </c>
      <c r="AF43" s="44" t="str">
        <f t="shared" si="98"/>
        <v>R+</v>
      </c>
      <c r="AG43" s="45">
        <f t="shared" si="99"/>
        <v>8.170586894</v>
      </c>
      <c r="AH43" s="42">
        <f t="shared" si="19"/>
        <v>35.88195527</v>
      </c>
      <c r="AI43" s="43">
        <f t="shared" si="20"/>
        <v>64.11804473</v>
      </c>
      <c r="AJ43" s="44" t="str">
        <f t="shared" si="100"/>
        <v>R+</v>
      </c>
      <c r="AK43" s="45">
        <f t="shared" si="101"/>
        <v>4.948424983</v>
      </c>
      <c r="AL43" s="42">
        <f t="shared" si="21"/>
        <v>49.21457652</v>
      </c>
      <c r="AM43" s="43">
        <f t="shared" si="22"/>
        <v>50.78542348</v>
      </c>
      <c r="AN43" s="44" t="str">
        <f t="shared" si="102"/>
        <v>D+</v>
      </c>
      <c r="AO43" s="45">
        <f t="shared" si="103"/>
        <v>4.519917962</v>
      </c>
      <c r="AP43" s="42">
        <f t="shared" si="23"/>
        <v>56.56772882</v>
      </c>
      <c r="AQ43" s="43">
        <f t="shared" si="24"/>
        <v>43.43227118</v>
      </c>
      <c r="AR43" s="44" t="str">
        <f t="shared" si="104"/>
        <v>D+</v>
      </c>
      <c r="AS43" s="45">
        <f t="shared" si="105"/>
        <v>5.515443149</v>
      </c>
      <c r="AT43" s="42">
        <f t="shared" si="25"/>
        <v>28.34669019</v>
      </c>
      <c r="AU43" s="43">
        <f t="shared" si="26"/>
        <v>71.65330981</v>
      </c>
      <c r="AV43" s="44" t="str">
        <f t="shared" si="106"/>
        <v>R+</v>
      </c>
      <c r="AW43" s="45">
        <f t="shared" si="107"/>
        <v>9.867199917</v>
      </c>
      <c r="AX43" s="42">
        <f t="shared" si="27"/>
        <v>41.1054449</v>
      </c>
      <c r="AY43" s="43">
        <f t="shared" si="28"/>
        <v>58.8945551</v>
      </c>
      <c r="AZ43" s="44" t="str">
        <f t="shared" si="108"/>
        <v>R+</v>
      </c>
      <c r="BA43" s="45">
        <f t="shared" si="109"/>
        <v>20.35587356</v>
      </c>
      <c r="BB43" s="42">
        <f t="shared" si="29"/>
        <v>51.23756423</v>
      </c>
      <c r="BC43" s="43">
        <f t="shared" si="30"/>
        <v>48.76243577</v>
      </c>
      <c r="BD43" s="44" t="str">
        <f t="shared" si="110"/>
        <v>D+</v>
      </c>
      <c r="BE43" s="45">
        <f t="shared" si="111"/>
        <v>1.070222791</v>
      </c>
      <c r="BF43" s="42">
        <f t="shared" si="327"/>
        <v>64.3045758</v>
      </c>
      <c r="BG43" s="43">
        <f t="shared" si="328"/>
        <v>35.6954242</v>
      </c>
      <c r="BH43" s="44" t="str">
        <f t="shared" si="329"/>
        <v>D+</v>
      </c>
      <c r="BI43" s="45">
        <f t="shared" si="330"/>
        <v>22.0562272</v>
      </c>
      <c r="BJ43" s="42">
        <f t="shared" si="331"/>
        <v>50.72151891</v>
      </c>
      <c r="BK43" s="43">
        <f t="shared" si="332"/>
        <v>49.27848109</v>
      </c>
      <c r="BL43" s="44" t="str">
        <f t="shared" si="333"/>
        <v>D+</v>
      </c>
      <c r="BM43" s="45">
        <f t="shared" si="334"/>
        <v>6.173407852</v>
      </c>
      <c r="BN43" s="42">
        <f t="shared" si="335"/>
        <v>95.15812249</v>
      </c>
      <c r="BO43" s="43">
        <f t="shared" si="336"/>
        <v>4.841877514</v>
      </c>
      <c r="BP43" s="44" t="str">
        <f t="shared" si="337"/>
        <v>D+</v>
      </c>
      <c r="BQ43" s="45">
        <f t="shared" si="338"/>
        <v>41.38432108</v>
      </c>
      <c r="BR43" s="42">
        <f t="shared" si="339"/>
        <v>95.63257538</v>
      </c>
      <c r="BS43" s="43">
        <f t="shared" si="340"/>
        <v>4.367424622</v>
      </c>
      <c r="BT43" s="44" t="str">
        <f t="shared" si="341"/>
        <v>D+</v>
      </c>
      <c r="BU43" s="45">
        <f t="shared" si="342"/>
        <v>40.63274975</v>
      </c>
      <c r="BV43" s="42">
        <f t="shared" si="343"/>
        <v>98.57411402</v>
      </c>
      <c r="BW43" s="43">
        <f t="shared" si="344"/>
        <v>1.425885981</v>
      </c>
      <c r="BX43" s="44" t="str">
        <f t="shared" si="345"/>
        <v>D+</v>
      </c>
      <c r="BY43" s="45">
        <f t="shared" si="346"/>
        <v>36.11506072</v>
      </c>
      <c r="BZ43" s="42">
        <f t="shared" si="347"/>
        <v>98.10400192</v>
      </c>
      <c r="CA43" s="43">
        <f t="shared" si="348"/>
        <v>1.895998083</v>
      </c>
      <c r="CB43" s="44" t="str">
        <f t="shared" si="349"/>
        <v>D+</v>
      </c>
      <c r="CC43" s="45">
        <f t="shared" si="350"/>
        <v>38.95493009</v>
      </c>
      <c r="CD43" s="42">
        <f t="shared" si="351"/>
        <v>91.45541002</v>
      </c>
      <c r="CE43" s="43">
        <f t="shared" si="352"/>
        <v>8.544589982</v>
      </c>
      <c r="CF43" s="44" t="str">
        <f t="shared" si="353"/>
        <v>D+</v>
      </c>
      <c r="CG43" s="45">
        <f t="shared" si="354"/>
        <v>50.2533498</v>
      </c>
      <c r="CH43" s="42">
        <f t="shared" si="355"/>
        <v>96.0916442</v>
      </c>
      <c r="CI43" s="43">
        <f t="shared" si="356"/>
        <v>3.908355795</v>
      </c>
      <c r="CJ43" s="44" t="str">
        <f t="shared" si="357"/>
        <v>D+</v>
      </c>
      <c r="CK43" s="45">
        <f t="shared" si="358"/>
        <v>59.9732611</v>
      </c>
      <c r="CL43" s="42">
        <f t="shared" si="359"/>
        <v>97.55505079</v>
      </c>
      <c r="CM43" s="43">
        <f t="shared" si="360"/>
        <v>2.444949208</v>
      </c>
      <c r="CN43" s="44" t="str">
        <f t="shared" si="361"/>
        <v>D+</v>
      </c>
      <c r="CO43" s="45">
        <f t="shared" si="362"/>
        <v>45.91154808</v>
      </c>
      <c r="CP43" s="42">
        <f t="shared" si="551"/>
        <v>94.04375462</v>
      </c>
      <c r="CQ43" s="43">
        <f t="shared" si="552"/>
        <v>5.956245376</v>
      </c>
      <c r="CR43" s="44" t="str">
        <f t="shared" si="553"/>
        <v>D+</v>
      </c>
      <c r="CS43" s="45">
        <f t="shared" si="554"/>
        <v>48.54907054</v>
      </c>
      <c r="CT43" s="42">
        <f t="shared" si="619"/>
        <v>95.36622095</v>
      </c>
      <c r="CU43" s="43">
        <f t="shared" si="620"/>
        <v>4.633779052</v>
      </c>
      <c r="CV43" s="44" t="str">
        <f t="shared" si="621"/>
        <v>D+</v>
      </c>
      <c r="CW43" s="45">
        <f t="shared" si="622"/>
        <v>55.38112369</v>
      </c>
      <c r="CX43" s="42">
        <f t="shared" si="623"/>
        <v>92.95638825</v>
      </c>
      <c r="CY43" s="43">
        <f t="shared" si="624"/>
        <v>7.043611745</v>
      </c>
      <c r="CZ43" s="44" t="str">
        <f t="shared" si="625"/>
        <v>D+</v>
      </c>
      <c r="DA43" s="45">
        <f t="shared" si="626"/>
        <v>46.11059733</v>
      </c>
      <c r="DB43" s="42">
        <f t="shared" si="627"/>
        <v>86.32733359</v>
      </c>
      <c r="DC43" s="43">
        <f t="shared" si="628"/>
        <v>13.67266641</v>
      </c>
      <c r="DD43" s="44" t="str">
        <f t="shared" si="629"/>
        <v>D+</v>
      </c>
      <c r="DE43" s="45">
        <f t="shared" si="630"/>
        <v>38.53438573</v>
      </c>
      <c r="DF43" s="42">
        <f t="shared" si="631"/>
        <v>82.73504274</v>
      </c>
      <c r="DG43" s="43">
        <f t="shared" si="632"/>
        <v>17.26495726</v>
      </c>
      <c r="DH43" s="44" t="str">
        <f t="shared" si="633"/>
        <v>D+</v>
      </c>
      <c r="DI43" s="45">
        <f t="shared" si="634"/>
        <v>32.30464865</v>
      </c>
      <c r="DJ43" s="42">
        <f t="shared" si="635"/>
        <v>76.27081627</v>
      </c>
      <c r="DK43" s="43">
        <f t="shared" si="636"/>
        <v>23.72918373</v>
      </c>
      <c r="DL43" s="44" t="str">
        <f t="shared" si="637"/>
        <v>D+</v>
      </c>
      <c r="DM43" s="45">
        <f t="shared" si="638"/>
        <v>25.97618557</v>
      </c>
      <c r="DN43" s="42">
        <f t="shared" si="639"/>
        <v>65.74620249</v>
      </c>
      <c r="DO43" s="43">
        <f t="shared" si="640"/>
        <v>34.25379751</v>
      </c>
      <c r="DP43" s="44" t="str">
        <f t="shared" si="641"/>
        <v>D+</v>
      </c>
      <c r="DQ43" s="45">
        <f t="shared" si="642"/>
        <v>15.79717127</v>
      </c>
      <c r="DR43" s="42">
        <f t="shared" si="643"/>
        <v>49.75668234</v>
      </c>
      <c r="DS43" s="43">
        <f t="shared" si="644"/>
        <v>50.24331766</v>
      </c>
      <c r="DT43" s="44" t="str">
        <f t="shared" si="645"/>
        <v>R+</v>
      </c>
      <c r="DU43" s="45">
        <f t="shared" si="646"/>
        <v>1.761569782</v>
      </c>
      <c r="DV43" s="42">
        <f t="shared" si="647"/>
        <v>23.89645117</v>
      </c>
      <c r="DW43" s="43">
        <f t="shared" si="648"/>
        <v>76.10354883</v>
      </c>
      <c r="DX43" s="44" t="str">
        <f t="shared" si="649"/>
        <v>R+</v>
      </c>
      <c r="DY43" s="45">
        <f t="shared" si="650"/>
        <v>20.16581515</v>
      </c>
      <c r="DZ43" s="42">
        <f t="shared" si="651"/>
        <v>42.06606037</v>
      </c>
      <c r="EA43" s="43">
        <f t="shared" si="652"/>
        <v>57.93393963</v>
      </c>
      <c r="EB43" s="44" t="str">
        <f t="shared" si="653"/>
        <v>R+</v>
      </c>
      <c r="EC43" s="45">
        <f t="shared" si="654"/>
        <v>5.270806218</v>
      </c>
      <c r="ED43" s="61" t="s">
        <v>155</v>
      </c>
      <c r="EE43" s="62"/>
      <c r="EF43" s="62"/>
      <c r="EG43" s="63"/>
      <c r="EH43" s="42" t="s">
        <v>164</v>
      </c>
      <c r="EK43" s="82"/>
      <c r="EL43" s="42" t="s">
        <v>164</v>
      </c>
      <c r="EO43" s="82"/>
      <c r="EP43" s="42" t="s">
        <v>164</v>
      </c>
      <c r="ES43" s="82"/>
      <c r="ET43" s="42" t="s">
        <v>164</v>
      </c>
      <c r="EW43" s="82"/>
      <c r="EX43" s="83" t="s">
        <v>198</v>
      </c>
      <c r="EY43" s="62"/>
      <c r="EZ43" s="62"/>
      <c r="FA43" s="63"/>
      <c r="FB43" s="84" t="s">
        <v>199</v>
      </c>
      <c r="FC43" s="62"/>
      <c r="FD43" s="62"/>
      <c r="FE43" s="62"/>
      <c r="FF43" s="63"/>
      <c r="FG43" s="42" t="s">
        <v>164</v>
      </c>
      <c r="FJ43" s="82"/>
      <c r="FK43" s="14"/>
      <c r="FL43" s="31">
        <f t="shared" si="112"/>
        <v>2010762</v>
      </c>
      <c r="FM43" s="71">
        <v>855373.0</v>
      </c>
      <c r="FN43" s="72">
        <v>1155389.0</v>
      </c>
      <c r="FO43" s="31">
        <f t="shared" si="113"/>
        <v>1937586</v>
      </c>
      <c r="FP43" s="34">
        <v>865941.0</v>
      </c>
      <c r="FQ43" s="73">
        <v>1071645.0</v>
      </c>
      <c r="FR43" s="31">
        <f t="shared" si="114"/>
        <v>1897345</v>
      </c>
      <c r="FS43" s="34">
        <v>862449.0</v>
      </c>
      <c r="FT43" s="73">
        <v>1034896.0</v>
      </c>
      <c r="FU43" s="31">
        <f t="shared" si="115"/>
        <v>1599673</v>
      </c>
      <c r="FV43" s="34">
        <v>661699.0</v>
      </c>
      <c r="FW43" s="73">
        <v>937974.0</v>
      </c>
      <c r="FX43" s="31">
        <f t="shared" si="116"/>
        <v>1352465</v>
      </c>
      <c r="FY43" s="34">
        <v>566039.0</v>
      </c>
      <c r="FZ43" s="34">
        <v>786426.0</v>
      </c>
      <c r="GA43" s="73">
        <v>20279.0</v>
      </c>
      <c r="GB43" s="31">
        <f t="shared" si="117"/>
        <v>1077509</v>
      </c>
      <c r="GC43" s="34">
        <v>504051.0</v>
      </c>
      <c r="GD43" s="34">
        <v>573458.0</v>
      </c>
      <c r="GE43" s="73">
        <v>64386.0</v>
      </c>
      <c r="GF43" s="31">
        <f t="shared" si="118"/>
        <v>1057021</v>
      </c>
      <c r="GG43" s="34">
        <v>479514.0</v>
      </c>
      <c r="GH43" s="34">
        <v>577507.0</v>
      </c>
      <c r="GI43" s="73">
        <v>138872.0</v>
      </c>
      <c r="GJ43" s="31">
        <f t="shared" si="119"/>
        <v>976997</v>
      </c>
      <c r="GK43" s="34">
        <v>370554.0</v>
      </c>
      <c r="GL43" s="73">
        <v>606443.0</v>
      </c>
      <c r="GM43" s="31">
        <f t="shared" si="120"/>
        <v>960009</v>
      </c>
      <c r="GN43" s="34">
        <v>344470.0</v>
      </c>
      <c r="GO43" s="73">
        <v>615539.0</v>
      </c>
      <c r="GP43" s="31">
        <f t="shared" si="121"/>
        <v>868767</v>
      </c>
      <c r="GQ43" s="34">
        <v>427560.0</v>
      </c>
      <c r="GR43" s="34">
        <v>441207.0</v>
      </c>
      <c r="GS43" s="73">
        <v>14150.0</v>
      </c>
      <c r="GT43" s="31">
        <f t="shared" si="122"/>
        <v>796965</v>
      </c>
      <c r="GU43" s="34">
        <v>450825.0</v>
      </c>
      <c r="GV43" s="73">
        <v>346140.0</v>
      </c>
      <c r="GW43" s="31">
        <f t="shared" si="123"/>
        <v>667697</v>
      </c>
      <c r="GX43" s="34">
        <v>189270.0</v>
      </c>
      <c r="GY43" s="73">
        <v>478427.0</v>
      </c>
      <c r="GZ43" s="31">
        <f t="shared" si="124"/>
        <v>451548</v>
      </c>
      <c r="HA43" s="34">
        <v>197486.0</v>
      </c>
      <c r="HB43" s="34">
        <v>254062.0</v>
      </c>
      <c r="HC43" s="73">
        <v>215430.0</v>
      </c>
      <c r="HD43" s="31">
        <f t="shared" si="125"/>
        <v>524748</v>
      </c>
      <c r="HE43" s="34">
        <v>215700.0</v>
      </c>
      <c r="HF43" s="73">
        <v>309048.0</v>
      </c>
      <c r="HG43" s="31">
        <f t="shared" si="126"/>
        <v>386687</v>
      </c>
      <c r="HH43" s="34">
        <v>198129.0</v>
      </c>
      <c r="HI43" s="34">
        <v>188558.0</v>
      </c>
      <c r="HJ43" s="73">
        <v>1.0</v>
      </c>
      <c r="HK43" s="31">
        <f t="shared" si="127"/>
        <v>212072</v>
      </c>
      <c r="HL43" s="34">
        <v>136372.0</v>
      </c>
      <c r="HM43" s="34">
        <v>75700.0</v>
      </c>
      <c r="HN43" s="74">
        <v>88511.0</v>
      </c>
      <c r="HO43" s="31">
        <f t="shared" si="128"/>
        <v>341086</v>
      </c>
      <c r="HP43" s="34">
        <v>173004.0</v>
      </c>
      <c r="HQ43" s="73">
        <v>168082.0</v>
      </c>
      <c r="HR43" s="31">
        <f t="shared" si="494"/>
        <v>39809</v>
      </c>
      <c r="HS43" s="34">
        <v>34423.0</v>
      </c>
      <c r="HT43" s="34">
        <v>5386.0</v>
      </c>
      <c r="HU43" s="34">
        <v>102607.0</v>
      </c>
      <c r="HV43" s="73">
        <v>154.0</v>
      </c>
      <c r="HW43" s="31">
        <f t="shared" si="129"/>
        <v>95211</v>
      </c>
      <c r="HX43" s="34">
        <v>90601.0</v>
      </c>
      <c r="HY43" s="73">
        <v>4610.0</v>
      </c>
      <c r="HZ43" s="31">
        <f t="shared" si="130"/>
        <v>99830</v>
      </c>
      <c r="IA43" s="34">
        <v>95470.0</v>
      </c>
      <c r="IB43" s="73">
        <v>4360.0</v>
      </c>
      <c r="IC43" s="31">
        <f t="shared" si="131"/>
        <v>115437</v>
      </c>
      <c r="ID43" s="34">
        <v>113791.0</v>
      </c>
      <c r="IE43" s="73">
        <v>1646.0</v>
      </c>
      <c r="IF43" s="31">
        <f t="shared" si="132"/>
        <v>104325</v>
      </c>
      <c r="IG43" s="34">
        <v>102347.0</v>
      </c>
      <c r="IH43" s="34">
        <v>1978.0</v>
      </c>
      <c r="II43" s="73">
        <v>82.0</v>
      </c>
      <c r="IJ43" s="31">
        <f t="shared" si="133"/>
        <v>68558</v>
      </c>
      <c r="IK43" s="34">
        <v>62700.0</v>
      </c>
      <c r="IL43" s="73">
        <v>5858.0</v>
      </c>
      <c r="IM43" s="31">
        <f t="shared" si="134"/>
        <v>50131</v>
      </c>
      <c r="IN43" s="34">
        <v>49008.0</v>
      </c>
      <c r="IO43" s="34">
        <v>1123.0</v>
      </c>
      <c r="IP43" s="73">
        <v>620.0</v>
      </c>
      <c r="IQ43" s="31">
        <f t="shared" si="135"/>
        <v>66780</v>
      </c>
      <c r="IR43" s="34">
        <v>64170.0</v>
      </c>
      <c r="IS43" s="34">
        <v>2610.0</v>
      </c>
      <c r="IT43" s="73">
        <v>28.0</v>
      </c>
      <c r="IU43" s="31">
        <f t="shared" si="136"/>
        <v>63396</v>
      </c>
      <c r="IV43" s="34">
        <v>61846.0</v>
      </c>
      <c r="IW43" s="34">
        <v>1550.0</v>
      </c>
      <c r="IX43" s="73">
        <v>135.0</v>
      </c>
      <c r="IY43" s="31">
        <f t="shared" si="137"/>
        <v>48893</v>
      </c>
      <c r="IZ43" s="34">
        <v>48357.0</v>
      </c>
      <c r="JA43" s="34">
        <v>536.0</v>
      </c>
      <c r="JB43" s="34">
        <v>1293.0</v>
      </c>
      <c r="JC43" s="73">
        <v>164.0</v>
      </c>
      <c r="JD43" s="31">
        <f t="shared" si="138"/>
        <v>66233</v>
      </c>
      <c r="JE43" s="34">
        <v>62288.0</v>
      </c>
      <c r="JF43" s="34">
        <v>3945.0</v>
      </c>
      <c r="JG43" s="73">
        <v>100.0</v>
      </c>
      <c r="JH43" s="31">
        <f t="shared" si="139"/>
        <v>55117</v>
      </c>
      <c r="JI43" s="34">
        <v>52563.0</v>
      </c>
      <c r="JJ43" s="34">
        <v>2554.0</v>
      </c>
      <c r="JK43" s="73">
        <v>0.0</v>
      </c>
      <c r="JL43" s="31">
        <f t="shared" si="140"/>
        <v>50812</v>
      </c>
      <c r="JM43" s="34">
        <v>47233.0</v>
      </c>
      <c r="JN43" s="73">
        <v>3579.0</v>
      </c>
      <c r="JO43" s="31">
        <f t="shared" si="141"/>
        <v>68114</v>
      </c>
      <c r="JP43" s="34">
        <v>58801.0</v>
      </c>
      <c r="JQ43" s="73">
        <v>9313.0</v>
      </c>
      <c r="JR43" s="31">
        <f t="shared" si="142"/>
        <v>68025</v>
      </c>
      <c r="JS43" s="34">
        <v>54680.0</v>
      </c>
      <c r="JT43" s="34">
        <v>13345.0</v>
      </c>
      <c r="JU43" s="73">
        <v>2407.0</v>
      </c>
      <c r="JV43" s="31">
        <f t="shared" si="143"/>
        <v>79560</v>
      </c>
      <c r="JW43" s="34">
        <v>65824.0</v>
      </c>
      <c r="JX43" s="73">
        <v>13736.0</v>
      </c>
      <c r="JY43" s="31">
        <f t="shared" si="144"/>
        <v>91575</v>
      </c>
      <c r="JZ43" s="34">
        <v>69845.0</v>
      </c>
      <c r="KA43" s="73">
        <v>21730.0</v>
      </c>
      <c r="KB43" s="31">
        <f t="shared" si="145"/>
        <v>169190</v>
      </c>
      <c r="KC43" s="34">
        <v>111236.0</v>
      </c>
      <c r="KD43" s="34">
        <v>57954.0</v>
      </c>
      <c r="KE43" s="73">
        <v>567.0</v>
      </c>
      <c r="KF43" s="31">
        <f t="shared" si="146"/>
        <v>182683</v>
      </c>
      <c r="KG43" s="34">
        <v>90897.0</v>
      </c>
      <c r="KH43" s="73">
        <v>91786.0</v>
      </c>
      <c r="KI43" s="31">
        <f t="shared" si="147"/>
        <v>94989</v>
      </c>
      <c r="KJ43" s="34">
        <v>22699.0</v>
      </c>
      <c r="KK43" s="73">
        <v>72290.0</v>
      </c>
      <c r="KL43" s="31">
        <f t="shared" si="148"/>
        <v>107538</v>
      </c>
      <c r="KM43" s="34">
        <v>45237.0</v>
      </c>
      <c r="KN43" s="73">
        <v>62301.0</v>
      </c>
      <c r="KO43" s="31">
        <f t="shared" si="149"/>
        <v>0</v>
      </c>
      <c r="KP43" s="34"/>
      <c r="KQ43" s="73"/>
      <c r="KR43" s="31">
        <f t="shared" si="150"/>
        <v>0</v>
      </c>
      <c r="KS43" s="34"/>
      <c r="KT43" s="34"/>
      <c r="KU43" s="34"/>
      <c r="KV43" s="73"/>
      <c r="KW43" s="31">
        <f t="shared" si="151"/>
        <v>0</v>
      </c>
      <c r="KX43" s="34"/>
      <c r="KY43" s="34"/>
      <c r="KZ43" s="73"/>
      <c r="LA43" s="31">
        <f t="shared" si="152"/>
        <v>0</v>
      </c>
      <c r="LB43" s="34"/>
      <c r="LC43" s="34"/>
      <c r="LD43" s="73"/>
      <c r="LE43" s="31">
        <f t="shared" si="153"/>
        <v>0</v>
      </c>
      <c r="LF43" s="34"/>
      <c r="LG43" s="34"/>
      <c r="LH43" s="73"/>
      <c r="LI43" s="31">
        <f t="shared" si="154"/>
        <v>0</v>
      </c>
      <c r="LJ43" s="34"/>
      <c r="LK43" s="34"/>
      <c r="LL43" s="73"/>
      <c r="LM43" s="31">
        <f t="shared" si="155"/>
        <v>0</v>
      </c>
      <c r="LN43" s="34"/>
      <c r="LO43" s="73"/>
      <c r="LP43" s="31">
        <f t="shared" si="83"/>
        <v>0</v>
      </c>
      <c r="LQ43" s="34"/>
      <c r="LR43" s="34">
        <v>0.0</v>
      </c>
      <c r="LS43" s="31">
        <f t="shared" si="156"/>
        <v>0</v>
      </c>
      <c r="LT43" s="34"/>
      <c r="LU43" s="34"/>
      <c r="LV43" s="34"/>
      <c r="LW43" s="31">
        <f t="shared" si="157"/>
        <v>0</v>
      </c>
      <c r="LX43" s="34"/>
      <c r="LY43" s="73"/>
      <c r="LZ43" s="14"/>
      <c r="MA43" s="40">
        <f t="shared" si="158"/>
        <v>-8.57347712</v>
      </c>
      <c r="MB43" s="40">
        <f t="shared" si="159"/>
        <v>-7.272774022</v>
      </c>
      <c r="MC43" s="40">
        <f t="shared" si="160"/>
        <v>-8.23277348</v>
      </c>
      <c r="MD43" s="40">
        <f t="shared" si="161"/>
        <v>-7.39122734</v>
      </c>
      <c r="ME43" s="40">
        <f t="shared" si="162"/>
        <v>-8.417332564</v>
      </c>
      <c r="MF43" s="40">
        <f t="shared" si="163"/>
        <v>-7.955978878</v>
      </c>
      <c r="MG43" s="40">
        <f t="shared" si="164"/>
        <v>-8.090257432</v>
      </c>
      <c r="MH43" s="40">
        <f t="shared" si="165"/>
        <v>-8.170586894</v>
      </c>
      <c r="MI43" s="40">
        <f t="shared" si="166"/>
        <v>-4.948424983</v>
      </c>
      <c r="MJ43" s="40">
        <f t="shared" si="167"/>
        <v>4.519917962</v>
      </c>
      <c r="MK43" s="40">
        <f t="shared" si="168"/>
        <v>5.515443149</v>
      </c>
      <c r="ML43" s="40">
        <f t="shared" si="169"/>
        <v>-9.867199917</v>
      </c>
      <c r="MM43" s="40">
        <f t="shared" si="170"/>
        <v>-5.858725395</v>
      </c>
      <c r="MN43" s="40">
        <f t="shared" si="171"/>
        <v>-20.35587356</v>
      </c>
      <c r="MO43" s="40">
        <f t="shared" si="172"/>
        <v>1.070222791</v>
      </c>
      <c r="MP43" s="40">
        <f t="shared" si="173"/>
        <v>22.0562272</v>
      </c>
      <c r="MQ43" s="40">
        <f t="shared" si="174"/>
        <v>6.173407852</v>
      </c>
      <c r="MR43" s="40">
        <f t="shared" si="175"/>
        <v>34.10086537</v>
      </c>
      <c r="MS43" s="40">
        <f t="shared" si="176"/>
        <v>41.38432108</v>
      </c>
      <c r="MT43" s="40">
        <f t="shared" si="177"/>
        <v>40.63274975</v>
      </c>
      <c r="MU43" s="40">
        <f t="shared" si="178"/>
        <v>36.11506072</v>
      </c>
      <c r="MV43" s="40">
        <f t="shared" si="179"/>
        <v>38.95493009</v>
      </c>
      <c r="MW43" s="40">
        <f t="shared" si="180"/>
        <v>50.2533498</v>
      </c>
      <c r="MX43" s="40">
        <f t="shared" si="181"/>
        <v>62.97499286</v>
      </c>
      <c r="MY43" s="40">
        <f t="shared" si="182"/>
        <v>59.9732611</v>
      </c>
      <c r="MZ43" s="40">
        <f t="shared" si="183"/>
        <v>45.91154808</v>
      </c>
      <c r="NA43" s="40">
        <f t="shared" si="184"/>
        <v>34.55960874</v>
      </c>
      <c r="NB43" s="40">
        <f t="shared" si="185"/>
        <v>48.54907054</v>
      </c>
      <c r="NC43" s="40">
        <f t="shared" si="186"/>
        <v>55.38112369</v>
      </c>
      <c r="ND43" s="40">
        <f t="shared" si="187"/>
        <v>46.11059733</v>
      </c>
      <c r="NE43" s="40">
        <f t="shared" si="188"/>
        <v>38.53438573</v>
      </c>
      <c r="NF43" s="40">
        <f t="shared" si="189"/>
        <v>28.69254635</v>
      </c>
      <c r="NG43" s="40">
        <f t="shared" si="190"/>
        <v>32.30464865</v>
      </c>
      <c r="NH43" s="40">
        <f t="shared" si="191"/>
        <v>25.97618557</v>
      </c>
      <c r="NI43" s="40">
        <f t="shared" si="192"/>
        <v>15.79717127</v>
      </c>
      <c r="NJ43" s="40">
        <f t="shared" si="193"/>
        <v>-1.761569782</v>
      </c>
      <c r="NK43" s="40">
        <f t="shared" si="194"/>
        <v>-20.16581515</v>
      </c>
      <c r="NL43" s="40">
        <f t="shared" si="195"/>
        <v>-5.270806218</v>
      </c>
      <c r="NM43" s="40" t="str">
        <f t="shared" si="196"/>
        <v>#DIV/0!</v>
      </c>
      <c r="NN43" s="40" t="str">
        <f t="shared" si="197"/>
        <v>#DIV/0!</v>
      </c>
      <c r="NO43" s="40" t="str">
        <f t="shared" si="198"/>
        <v>#DIV/0!</v>
      </c>
      <c r="NP43" s="40" t="str">
        <f t="shared" si="199"/>
        <v>#DIV/0!</v>
      </c>
      <c r="NQ43" s="40" t="str">
        <f t="shared" si="200"/>
        <v>#DIV/0!</v>
      </c>
      <c r="NR43" s="40" t="str">
        <f t="shared" si="201"/>
        <v>#DIV/0!</v>
      </c>
      <c r="NS43" s="40" t="str">
        <f t="shared" si="202"/>
        <v>#DIV/0!</v>
      </c>
      <c r="NT43" s="40" t="str">
        <f t="shared" si="203"/>
        <v>#DIV/0!</v>
      </c>
      <c r="NU43" s="40" t="str">
        <f t="shared" si="204"/>
        <v>#DIV/0!</v>
      </c>
      <c r="NV43" s="40" t="str">
        <f t="shared" si="205"/>
        <v>#DIV/0!</v>
      </c>
    </row>
    <row r="44">
      <c r="A44" s="70" t="s">
        <v>200</v>
      </c>
      <c r="B44" s="42">
        <f t="shared" si="3"/>
        <v>34.02814192</v>
      </c>
      <c r="C44" s="43">
        <f t="shared" si="4"/>
        <v>65.97185808</v>
      </c>
      <c r="D44" s="44" t="str">
        <f t="shared" si="84"/>
        <v>R+</v>
      </c>
      <c r="E44" s="45">
        <f t="shared" si="85"/>
        <v>17.08507884</v>
      </c>
      <c r="F44" s="42">
        <f t="shared" si="5"/>
        <v>40.78150086</v>
      </c>
      <c r="G44" s="43">
        <f t="shared" si="6"/>
        <v>59.21849914</v>
      </c>
      <c r="H44" s="44" t="str">
        <f t="shared" si="86"/>
        <v>R+</v>
      </c>
      <c r="I44" s="45">
        <f t="shared" si="87"/>
        <v>11.18301846</v>
      </c>
      <c r="J44" s="42">
        <f t="shared" si="7"/>
        <v>45.70429277</v>
      </c>
      <c r="K44" s="43">
        <f t="shared" si="8"/>
        <v>54.29570723</v>
      </c>
      <c r="L44" s="44" t="str">
        <f t="shared" si="88"/>
        <v>R+</v>
      </c>
      <c r="M44" s="45">
        <f t="shared" si="89"/>
        <v>7.984051525</v>
      </c>
      <c r="N44" s="42">
        <f t="shared" si="9"/>
        <v>39.0867092</v>
      </c>
      <c r="O44" s="43">
        <f t="shared" si="10"/>
        <v>60.9132908</v>
      </c>
      <c r="P44" s="44" t="str">
        <f t="shared" si="90"/>
        <v>R+</v>
      </c>
      <c r="Q44" s="45">
        <f t="shared" si="91"/>
        <v>9.66915954</v>
      </c>
      <c r="R44" s="42">
        <f t="shared" si="11"/>
        <v>38.38528743</v>
      </c>
      <c r="S44" s="43">
        <f t="shared" si="12"/>
        <v>61.61471257</v>
      </c>
      <c r="T44" s="44" t="str">
        <f t="shared" si="92"/>
        <v>R+</v>
      </c>
      <c r="U44" s="45">
        <f t="shared" si="93"/>
        <v>11.88444058</v>
      </c>
      <c r="V44" s="42">
        <f t="shared" si="13"/>
        <v>48.0664146</v>
      </c>
      <c r="W44" s="43">
        <f t="shared" si="14"/>
        <v>51.9335854</v>
      </c>
      <c r="X44" s="44" t="str">
        <f t="shared" si="94"/>
        <v>R+</v>
      </c>
      <c r="Y44" s="45">
        <f t="shared" si="95"/>
        <v>6.668848715</v>
      </c>
      <c r="Z44" s="42">
        <f t="shared" si="15"/>
        <v>47.73896623</v>
      </c>
      <c r="AA44" s="43">
        <f t="shared" si="16"/>
        <v>52.26103377</v>
      </c>
      <c r="AB44" s="44" t="str">
        <f t="shared" si="96"/>
        <v>R+</v>
      </c>
      <c r="AC44" s="45">
        <f t="shared" si="97"/>
        <v>5.71595283</v>
      </c>
      <c r="AD44" s="42">
        <f t="shared" si="17"/>
        <v>46.80762119</v>
      </c>
      <c r="AE44" s="43">
        <f t="shared" si="18"/>
        <v>53.19237881</v>
      </c>
      <c r="AF44" s="44" t="str">
        <f t="shared" si="98"/>
        <v>D+</v>
      </c>
      <c r="AG44" s="45">
        <f t="shared" si="99"/>
        <v>0.709179862</v>
      </c>
      <c r="AH44" s="42">
        <f t="shared" si="19"/>
        <v>36.70048676</v>
      </c>
      <c r="AI44" s="43">
        <f t="shared" si="20"/>
        <v>63.29951324</v>
      </c>
      <c r="AJ44" s="44" t="str">
        <f t="shared" si="100"/>
        <v>R+</v>
      </c>
      <c r="AK44" s="45">
        <f t="shared" si="101"/>
        <v>4.1298935</v>
      </c>
      <c r="AL44" s="42">
        <f t="shared" si="21"/>
        <v>34.36654114</v>
      </c>
      <c r="AM44" s="43">
        <f t="shared" si="22"/>
        <v>65.63345886</v>
      </c>
      <c r="AN44" s="44" t="str">
        <f t="shared" si="102"/>
        <v>R+</v>
      </c>
      <c r="AO44" s="45">
        <f t="shared" si="103"/>
        <v>10.32811742</v>
      </c>
      <c r="AP44" s="42">
        <f t="shared" si="23"/>
        <v>49.25696563</v>
      </c>
      <c r="AQ44" s="43">
        <f t="shared" si="24"/>
        <v>50.74303437</v>
      </c>
      <c r="AR44" s="44" t="str">
        <f t="shared" si="104"/>
        <v>R+</v>
      </c>
      <c r="AS44" s="45">
        <f t="shared" si="105"/>
        <v>1.795320039</v>
      </c>
      <c r="AT44" s="42">
        <f t="shared" si="25"/>
        <v>45.67082543</v>
      </c>
      <c r="AU44" s="43">
        <f t="shared" si="26"/>
        <v>54.32917457</v>
      </c>
      <c r="AV44" s="44" t="str">
        <f t="shared" si="106"/>
        <v>D+</v>
      </c>
      <c r="AW44" s="45">
        <f t="shared" si="107"/>
        <v>7.456935326</v>
      </c>
      <c r="AX44" s="42">
        <f t="shared" si="27"/>
        <v>55.61241548</v>
      </c>
      <c r="AY44" s="43">
        <f t="shared" si="28"/>
        <v>44.38758452</v>
      </c>
      <c r="AZ44" s="44" t="str">
        <f t="shared" si="108"/>
        <v>R+</v>
      </c>
      <c r="BA44" s="45">
        <f t="shared" si="109"/>
        <v>5.848902984</v>
      </c>
      <c r="BB44" s="42">
        <f t="shared" si="29"/>
        <v>41.78643792</v>
      </c>
      <c r="BC44" s="43">
        <f t="shared" si="30"/>
        <v>58.21356208</v>
      </c>
      <c r="BD44" s="44" t="str">
        <f t="shared" si="110"/>
        <v>R+</v>
      </c>
      <c r="BE44" s="45">
        <f t="shared" si="111"/>
        <v>8.380903517</v>
      </c>
      <c r="BF44" s="42">
        <f t="shared" si="327"/>
        <v>41.61479903</v>
      </c>
      <c r="BG44" s="43">
        <f t="shared" si="328"/>
        <v>58.38520097</v>
      </c>
      <c r="BH44" s="44" t="str">
        <f t="shared" si="329"/>
        <v>R+</v>
      </c>
      <c r="BI44" s="45">
        <f t="shared" si="330"/>
        <v>0.6335495674</v>
      </c>
      <c r="BJ44" s="42">
        <f t="shared" si="331"/>
        <v>30.72756496</v>
      </c>
      <c r="BK44" s="43">
        <f t="shared" si="332"/>
        <v>69.27243504</v>
      </c>
      <c r="BL44" s="44" t="str">
        <f t="shared" si="333"/>
        <v>R+</v>
      </c>
      <c r="BM44" s="45">
        <f t="shared" si="334"/>
        <v>13.8205461</v>
      </c>
      <c r="BN44" s="42">
        <f t="shared" si="335"/>
        <v>41.67212465</v>
      </c>
      <c r="BO44" s="43">
        <f t="shared" si="336"/>
        <v>58.32787535</v>
      </c>
      <c r="BP44" s="44" t="str">
        <f t="shared" si="337"/>
        <v>R+</v>
      </c>
      <c r="BQ44" s="45">
        <f t="shared" si="338"/>
        <v>12.10167676</v>
      </c>
      <c r="BR44" s="42">
        <f t="shared" si="339"/>
        <v>42.59095345</v>
      </c>
      <c r="BS44" s="43">
        <f t="shared" si="340"/>
        <v>57.40904655</v>
      </c>
      <c r="BT44" s="44" t="str">
        <f t="shared" si="341"/>
        <v>R+</v>
      </c>
      <c r="BU44" s="45">
        <f t="shared" si="342"/>
        <v>12.40887217</v>
      </c>
      <c r="BV44" s="42">
        <f t="shared" si="343"/>
        <v>55.96964846</v>
      </c>
      <c r="BW44" s="43">
        <f t="shared" si="344"/>
        <v>44.03035154</v>
      </c>
      <c r="BX44" s="44" t="str">
        <f t="shared" si="345"/>
        <v>R+</v>
      </c>
      <c r="BY44" s="45">
        <f t="shared" si="346"/>
        <v>6.489404838</v>
      </c>
      <c r="BZ44" s="42">
        <f t="shared" si="347"/>
        <v>64.90890506</v>
      </c>
      <c r="CA44" s="43">
        <f t="shared" si="348"/>
        <v>35.09109494</v>
      </c>
      <c r="CB44" s="44" t="str">
        <f t="shared" si="349"/>
        <v>D+</v>
      </c>
      <c r="CC44" s="45">
        <f t="shared" si="350"/>
        <v>5.75983323</v>
      </c>
      <c r="CD44" s="42">
        <f t="shared" si="351"/>
        <v>39.44471554</v>
      </c>
      <c r="CE44" s="43">
        <f t="shared" si="352"/>
        <v>60.55528446</v>
      </c>
      <c r="CF44" s="44" t="str">
        <f t="shared" si="353"/>
        <v>R+</v>
      </c>
      <c r="CG44" s="45">
        <f t="shared" si="354"/>
        <v>1.757344683</v>
      </c>
      <c r="CH44" s="42">
        <f t="shared" si="355"/>
        <v>24.50930915</v>
      </c>
      <c r="CI44" s="43">
        <f t="shared" si="356"/>
        <v>75.49069085</v>
      </c>
      <c r="CJ44" s="44" t="str">
        <f t="shared" si="357"/>
        <v>R+</v>
      </c>
      <c r="CK44" s="45">
        <f t="shared" si="358"/>
        <v>11.60907396</v>
      </c>
      <c r="CL44" s="42">
        <f t="shared" si="359"/>
        <v>47.96366524</v>
      </c>
      <c r="CM44" s="43">
        <f t="shared" si="360"/>
        <v>52.03633476</v>
      </c>
      <c r="CN44" s="44" t="str">
        <f t="shared" si="361"/>
        <v>R+</v>
      </c>
      <c r="CO44" s="45">
        <f t="shared" si="362"/>
        <v>3.679837474</v>
      </c>
      <c r="CP44" s="42">
        <f t="shared" si="551"/>
        <v>37.35181165</v>
      </c>
      <c r="CQ44" s="43">
        <f t="shared" si="552"/>
        <v>62.64818835</v>
      </c>
      <c r="CR44" s="44" t="str">
        <f t="shared" si="553"/>
        <v>R+</v>
      </c>
      <c r="CS44" s="45">
        <f t="shared" si="554"/>
        <v>8.142872428</v>
      </c>
      <c r="CT44" s="42">
        <f t="shared" si="619"/>
        <v>23.35835495</v>
      </c>
      <c r="CU44" s="43">
        <f t="shared" si="620"/>
        <v>76.64164505</v>
      </c>
      <c r="CV44" s="44" t="str">
        <f t="shared" si="621"/>
        <v>R+</v>
      </c>
      <c r="CW44" s="45">
        <f t="shared" si="622"/>
        <v>16.6267423</v>
      </c>
      <c r="CX44" s="42">
        <f t="shared" si="623"/>
        <v>42.03499373</v>
      </c>
      <c r="CY44" s="43">
        <f t="shared" si="624"/>
        <v>57.96500627</v>
      </c>
      <c r="CZ44" s="44" t="str">
        <f t="shared" si="625"/>
        <v>R+</v>
      </c>
      <c r="DA44" s="45">
        <f t="shared" si="626"/>
        <v>4.810797194</v>
      </c>
      <c r="DB44" s="42">
        <f t="shared" si="627"/>
        <v>50.11122321</v>
      </c>
      <c r="DC44" s="43">
        <f t="shared" si="628"/>
        <v>49.88877679</v>
      </c>
      <c r="DD44" s="44" t="str">
        <f t="shared" si="629"/>
        <v>D+</v>
      </c>
      <c r="DE44" s="45">
        <f t="shared" si="630"/>
        <v>2.318275358</v>
      </c>
      <c r="DF44" s="55"/>
      <c r="DG44" s="51"/>
      <c r="DH44" s="58"/>
      <c r="DI44" s="59"/>
      <c r="DJ44" s="55"/>
      <c r="DK44" s="51"/>
      <c r="DL44" s="58"/>
      <c r="DM44" s="59"/>
      <c r="DN44" s="55"/>
      <c r="DO44" s="51"/>
      <c r="DP44" s="58"/>
      <c r="DQ44" s="59"/>
      <c r="DR44" s="55"/>
      <c r="DS44" s="51"/>
      <c r="DT44" s="58"/>
      <c r="DU44" s="59"/>
      <c r="DV44" s="55"/>
      <c r="DW44" s="51"/>
      <c r="DX44" s="58"/>
      <c r="DY44" s="59"/>
      <c r="DZ44" s="55"/>
      <c r="EA44" s="51"/>
      <c r="EB44" s="58"/>
      <c r="EC44" s="59"/>
      <c r="ED44" s="55"/>
      <c r="EE44" s="51"/>
      <c r="EF44" s="58"/>
      <c r="EG44" s="59"/>
      <c r="EH44" s="55"/>
      <c r="EI44" s="51"/>
      <c r="EJ44" s="60"/>
      <c r="EK44" s="59"/>
      <c r="EL44" s="55"/>
      <c r="EM44" s="51"/>
      <c r="EN44" s="60"/>
      <c r="EO44" s="59"/>
      <c r="EP44" s="55"/>
      <c r="EQ44" s="51"/>
      <c r="ER44" s="60"/>
      <c r="ES44" s="59"/>
      <c r="ET44" s="55"/>
      <c r="EU44" s="51"/>
      <c r="EV44" s="60"/>
      <c r="EW44" s="59"/>
      <c r="EX44" s="55"/>
      <c r="EY44" s="51"/>
      <c r="EZ44" s="60"/>
      <c r="FA44" s="59"/>
      <c r="FB44" s="55"/>
      <c r="FC44" s="51"/>
      <c r="FD44" s="51"/>
      <c r="FE44" s="58"/>
      <c r="FF44" s="59"/>
      <c r="FG44" s="55"/>
      <c r="FH44" s="51"/>
      <c r="FI44" s="58"/>
      <c r="FJ44" s="59"/>
      <c r="FK44" s="14"/>
      <c r="FL44" s="31">
        <f t="shared" si="112"/>
        <v>345179</v>
      </c>
      <c r="FM44" s="71">
        <v>117458.0</v>
      </c>
      <c r="FN44" s="72">
        <v>227721.0</v>
      </c>
      <c r="FO44" s="31">
        <f t="shared" si="113"/>
        <v>355649</v>
      </c>
      <c r="FP44" s="34">
        <v>145039.0</v>
      </c>
      <c r="FQ44" s="73">
        <v>210610.0</v>
      </c>
      <c r="FR44" s="31">
        <f t="shared" si="114"/>
        <v>373978</v>
      </c>
      <c r="FS44" s="34">
        <v>170924.0</v>
      </c>
      <c r="FT44" s="73">
        <v>203054.0</v>
      </c>
      <c r="FU44" s="31">
        <f t="shared" si="115"/>
        <v>381828</v>
      </c>
      <c r="FV44" s="34">
        <v>149244.0</v>
      </c>
      <c r="FW44" s="73">
        <v>232584.0</v>
      </c>
      <c r="FX44" s="31">
        <f t="shared" si="116"/>
        <v>309504</v>
      </c>
      <c r="FY44" s="34">
        <v>118804.0</v>
      </c>
      <c r="FZ44" s="34">
        <v>190700.0</v>
      </c>
      <c r="GA44" s="73">
        <v>0.0</v>
      </c>
      <c r="GB44" s="31">
        <f t="shared" si="117"/>
        <v>289876</v>
      </c>
      <c r="GC44" s="34">
        <v>139333.0</v>
      </c>
      <c r="GD44" s="34">
        <v>150543.0</v>
      </c>
      <c r="GE44" s="73">
        <v>31250.0</v>
      </c>
      <c r="GF44" s="31">
        <f t="shared" si="118"/>
        <v>261606</v>
      </c>
      <c r="GG44" s="34">
        <v>124888.0</v>
      </c>
      <c r="GH44" s="34">
        <v>136718.0</v>
      </c>
      <c r="GI44" s="73">
        <v>73295.0</v>
      </c>
      <c r="GJ44" s="31">
        <f t="shared" si="119"/>
        <v>310975</v>
      </c>
      <c r="GK44" s="34">
        <v>145560.0</v>
      </c>
      <c r="GL44" s="73">
        <v>165415.0</v>
      </c>
      <c r="GM44" s="31">
        <f t="shared" si="120"/>
        <v>316380</v>
      </c>
      <c r="GN44" s="34">
        <v>116113.0</v>
      </c>
      <c r="GO44" s="73">
        <v>200267.0</v>
      </c>
      <c r="GP44" s="31">
        <f t="shared" si="121"/>
        <v>302198</v>
      </c>
      <c r="GQ44" s="34">
        <v>103855.0</v>
      </c>
      <c r="GR44" s="34">
        <v>198343.0</v>
      </c>
      <c r="GS44" s="73">
        <v>21431.0</v>
      </c>
      <c r="GT44" s="31">
        <f t="shared" si="122"/>
        <v>298573</v>
      </c>
      <c r="GU44" s="34">
        <v>147068.0</v>
      </c>
      <c r="GV44" s="73">
        <v>151505.0</v>
      </c>
      <c r="GW44" s="31">
        <f t="shared" si="123"/>
        <v>306421</v>
      </c>
      <c r="GX44" s="34">
        <v>139945.0</v>
      </c>
      <c r="GY44" s="73">
        <v>166476.0</v>
      </c>
      <c r="GZ44" s="31">
        <f t="shared" si="124"/>
        <v>267864</v>
      </c>
      <c r="HA44" s="34">
        <v>118023.0</v>
      </c>
      <c r="HB44" s="34">
        <v>149841.0</v>
      </c>
      <c r="HC44" s="73">
        <v>13400.0</v>
      </c>
      <c r="HD44" s="31">
        <f t="shared" si="125"/>
        <v>293118</v>
      </c>
      <c r="HE44" s="34">
        <v>163010.0</v>
      </c>
      <c r="HF44" s="73">
        <v>130108.0</v>
      </c>
      <c r="HG44" s="31">
        <f t="shared" si="126"/>
        <v>306487</v>
      </c>
      <c r="HH44" s="34">
        <v>128070.0</v>
      </c>
      <c r="HI44" s="34">
        <v>178417.0</v>
      </c>
      <c r="HJ44" s="73">
        <v>0.0</v>
      </c>
      <c r="HK44" s="31">
        <f t="shared" si="127"/>
        <v>293857</v>
      </c>
      <c r="HL44" s="34">
        <v>122288.0</v>
      </c>
      <c r="HM44" s="34">
        <v>171569.0</v>
      </c>
      <c r="HN44" s="73">
        <v>0.0</v>
      </c>
      <c r="HO44" s="31">
        <f t="shared" si="128"/>
        <v>294283</v>
      </c>
      <c r="HP44" s="34">
        <v>90426.0</v>
      </c>
      <c r="HQ44" s="73">
        <v>203857.0</v>
      </c>
      <c r="HR44" s="31">
        <f t="shared" si="494"/>
        <v>247304</v>
      </c>
      <c r="HS44" s="34">
        <v>117653.0</v>
      </c>
      <c r="HT44" s="34">
        <v>129651.0</v>
      </c>
      <c r="HU44" s="34">
        <v>0.0</v>
      </c>
      <c r="HV44" s="73">
        <v>2801.0</v>
      </c>
      <c r="HW44" s="31">
        <f t="shared" si="129"/>
        <v>232076</v>
      </c>
      <c r="HX44" s="34">
        <v>96711.0</v>
      </c>
      <c r="HY44" s="73">
        <v>135365.0</v>
      </c>
      <c r="HZ44" s="31">
        <f t="shared" si="130"/>
        <v>308427</v>
      </c>
      <c r="IA44" s="34">
        <v>131362.0</v>
      </c>
      <c r="IB44" s="73">
        <v>177065.0</v>
      </c>
      <c r="IC44" s="31">
        <f t="shared" si="131"/>
        <v>286114</v>
      </c>
      <c r="ID44" s="34">
        <v>160137.0</v>
      </c>
      <c r="IE44" s="73">
        <v>125977.0</v>
      </c>
      <c r="IF44" s="31">
        <f t="shared" si="132"/>
        <v>282727</v>
      </c>
      <c r="IG44" s="34">
        <v>183515.0</v>
      </c>
      <c r="IH44" s="34">
        <v>99212.0</v>
      </c>
      <c r="II44" s="73">
        <v>1551.0</v>
      </c>
      <c r="IJ44" s="31">
        <f t="shared" si="133"/>
        <v>260263</v>
      </c>
      <c r="IK44" s="34">
        <v>102660.0</v>
      </c>
      <c r="IL44" s="73">
        <v>157603.0</v>
      </c>
      <c r="IM44" s="31">
        <f t="shared" si="134"/>
        <v>128513</v>
      </c>
      <c r="IN44" s="34">
        <v>27214.0</v>
      </c>
      <c r="IO44" s="34">
        <v>101299.0</v>
      </c>
      <c r="IP44" s="73">
        <v>75355.0</v>
      </c>
      <c r="IQ44" s="31">
        <f t="shared" si="135"/>
        <v>146630</v>
      </c>
      <c r="IR44" s="34">
        <v>35938.0</v>
      </c>
      <c r="IS44" s="34">
        <v>110692.0</v>
      </c>
      <c r="IT44" s="73">
        <v>0.0</v>
      </c>
      <c r="IU44" s="31">
        <f t="shared" si="136"/>
        <v>123408</v>
      </c>
      <c r="IV44" s="34">
        <v>59191.0</v>
      </c>
      <c r="IW44" s="34">
        <v>64217.0</v>
      </c>
      <c r="IX44" s="73">
        <v>3760.0</v>
      </c>
      <c r="IY44" s="31">
        <f t="shared" si="137"/>
        <v>48942</v>
      </c>
      <c r="IZ44" s="34">
        <v>48942.0</v>
      </c>
      <c r="JA44" s="34">
        <v>0.0</v>
      </c>
      <c r="JB44" s="34">
        <v>58811.0</v>
      </c>
      <c r="JC44" s="73">
        <v>4662.0</v>
      </c>
      <c r="JD44" s="31">
        <f t="shared" si="138"/>
        <v>107802</v>
      </c>
      <c r="JE44" s="34">
        <v>40266.0</v>
      </c>
      <c r="JF44" s="34">
        <v>67536.0</v>
      </c>
      <c r="JG44" s="73">
        <v>2846.0</v>
      </c>
      <c r="JH44" s="31">
        <f t="shared" si="139"/>
        <v>94052</v>
      </c>
      <c r="JI44" s="34">
        <v>21969.0</v>
      </c>
      <c r="JJ44" s="34">
        <v>72083.0</v>
      </c>
      <c r="JK44" s="73">
        <v>3138.0</v>
      </c>
      <c r="JL44" s="31">
        <f t="shared" si="140"/>
        <v>94074</v>
      </c>
      <c r="JM44" s="34">
        <v>39544.0</v>
      </c>
      <c r="JN44" s="73">
        <v>54530.0</v>
      </c>
      <c r="JO44" s="31">
        <f t="shared" si="141"/>
        <v>82267</v>
      </c>
      <c r="JP44" s="34">
        <v>41225.0</v>
      </c>
      <c r="JQ44" s="73">
        <v>41042.0</v>
      </c>
      <c r="JR44" s="31">
        <f t="shared" si="142"/>
        <v>43969</v>
      </c>
      <c r="JS44" s="34">
        <v>9081.0</v>
      </c>
      <c r="JT44" s="34">
        <v>34888.0</v>
      </c>
      <c r="JU44" s="73">
        <v>26544.0</v>
      </c>
      <c r="JV44" s="31">
        <f t="shared" si="143"/>
        <v>0</v>
      </c>
      <c r="JW44" s="34"/>
      <c r="JX44" s="73"/>
      <c r="JY44" s="31">
        <f t="shared" si="144"/>
        <v>0</v>
      </c>
      <c r="JZ44" s="34"/>
      <c r="KA44" s="73"/>
      <c r="KB44" s="31">
        <f t="shared" si="145"/>
        <v>0</v>
      </c>
      <c r="KC44" s="34"/>
      <c r="KD44" s="34"/>
      <c r="KE44" s="73"/>
      <c r="KF44" s="31">
        <f t="shared" si="146"/>
        <v>0</v>
      </c>
      <c r="KG44" s="34"/>
      <c r="KH44" s="73"/>
      <c r="KI44" s="31">
        <f t="shared" si="147"/>
        <v>0</v>
      </c>
      <c r="KJ44" s="34"/>
      <c r="KK44" s="73"/>
      <c r="KL44" s="31">
        <f t="shared" si="148"/>
        <v>0</v>
      </c>
      <c r="KM44" s="34"/>
      <c r="KN44" s="73"/>
      <c r="KO44" s="31">
        <f t="shared" si="149"/>
        <v>0</v>
      </c>
      <c r="KP44" s="34"/>
      <c r="KQ44" s="73"/>
      <c r="KR44" s="31">
        <f t="shared" si="150"/>
        <v>0</v>
      </c>
      <c r="KS44" s="34"/>
      <c r="KT44" s="34"/>
      <c r="KU44" s="34"/>
      <c r="KV44" s="73"/>
      <c r="KW44" s="31">
        <f t="shared" si="151"/>
        <v>0</v>
      </c>
      <c r="KX44" s="34"/>
      <c r="KY44" s="34"/>
      <c r="KZ44" s="73"/>
      <c r="LA44" s="31">
        <f t="shared" si="152"/>
        <v>0</v>
      </c>
      <c r="LB44" s="34"/>
      <c r="LC44" s="34"/>
      <c r="LD44" s="73"/>
      <c r="LE44" s="31">
        <f t="shared" si="153"/>
        <v>0</v>
      </c>
      <c r="LF44" s="34"/>
      <c r="LG44" s="34"/>
      <c r="LH44" s="73"/>
      <c r="LI44" s="31">
        <f t="shared" si="154"/>
        <v>0</v>
      </c>
      <c r="LJ44" s="34"/>
      <c r="LK44" s="34"/>
      <c r="LL44" s="73"/>
      <c r="LM44" s="31">
        <f t="shared" si="155"/>
        <v>0</v>
      </c>
      <c r="LN44" s="34"/>
      <c r="LO44" s="73"/>
      <c r="LP44" s="31">
        <f t="shared" si="83"/>
        <v>0</v>
      </c>
      <c r="LQ44" s="34"/>
      <c r="LR44" s="34">
        <v>0.0</v>
      </c>
      <c r="LS44" s="31">
        <f t="shared" si="156"/>
        <v>0</v>
      </c>
      <c r="LT44" s="34"/>
      <c r="LU44" s="34"/>
      <c r="LV44" s="34"/>
      <c r="LW44" s="31">
        <f t="shared" si="157"/>
        <v>0</v>
      </c>
      <c r="LX44" s="34"/>
      <c r="LY44" s="73"/>
      <c r="LZ44" s="14"/>
      <c r="MA44" s="40">
        <f t="shared" si="158"/>
        <v>-17.08507884</v>
      </c>
      <c r="MB44" s="40">
        <f t="shared" si="159"/>
        <v>-11.18301846</v>
      </c>
      <c r="MC44" s="40">
        <f t="shared" si="160"/>
        <v>-7.984051525</v>
      </c>
      <c r="MD44" s="40">
        <f t="shared" si="161"/>
        <v>-9.66915954</v>
      </c>
      <c r="ME44" s="40">
        <f t="shared" si="162"/>
        <v>-11.88444058</v>
      </c>
      <c r="MF44" s="40">
        <f t="shared" si="163"/>
        <v>-6.668848715</v>
      </c>
      <c r="MG44" s="40">
        <f t="shared" si="164"/>
        <v>-5.71595283</v>
      </c>
      <c r="MH44" s="40">
        <f t="shared" si="165"/>
        <v>0.709179862</v>
      </c>
      <c r="MI44" s="40">
        <f t="shared" si="166"/>
        <v>-4.1298935</v>
      </c>
      <c r="MJ44" s="40">
        <f t="shared" si="167"/>
        <v>-10.32811742</v>
      </c>
      <c r="MK44" s="40">
        <f t="shared" si="168"/>
        <v>-1.795320039</v>
      </c>
      <c r="ML44" s="40">
        <f t="shared" si="169"/>
        <v>7.456935326</v>
      </c>
      <c r="MM44" s="40">
        <f t="shared" si="170"/>
        <v>-5.5332616</v>
      </c>
      <c r="MN44" s="40">
        <f t="shared" si="171"/>
        <v>-5.848902984</v>
      </c>
      <c r="MO44" s="40">
        <f t="shared" si="172"/>
        <v>-8.380903517</v>
      </c>
      <c r="MP44" s="40">
        <f t="shared" si="173"/>
        <v>-0.6335495674</v>
      </c>
      <c r="MQ44" s="40">
        <f t="shared" si="174"/>
        <v>-13.8205461</v>
      </c>
      <c r="MR44" s="40">
        <f t="shared" si="175"/>
        <v>-4.795290164</v>
      </c>
      <c r="MS44" s="40">
        <f t="shared" si="176"/>
        <v>-12.10167676</v>
      </c>
      <c r="MT44" s="40">
        <f t="shared" si="177"/>
        <v>-12.40887217</v>
      </c>
      <c r="MU44" s="40">
        <f t="shared" si="178"/>
        <v>-6.489404838</v>
      </c>
      <c r="MV44" s="40">
        <f t="shared" si="179"/>
        <v>5.75983323</v>
      </c>
      <c r="MW44" s="40">
        <f t="shared" si="180"/>
        <v>-1.757344683</v>
      </c>
      <c r="MX44" s="40">
        <f t="shared" si="181"/>
        <v>-13.60880849</v>
      </c>
      <c r="MY44" s="40">
        <f t="shared" si="182"/>
        <v>-11.60907396</v>
      </c>
      <c r="MZ44" s="40">
        <f t="shared" si="183"/>
        <v>-3.679837474</v>
      </c>
      <c r="NA44" s="40">
        <f t="shared" si="184"/>
        <v>35.65588019</v>
      </c>
      <c r="NB44" s="40">
        <f t="shared" si="185"/>
        <v>-8.142872428</v>
      </c>
      <c r="NC44" s="40">
        <f t="shared" si="186"/>
        <v>-16.6267423</v>
      </c>
      <c r="ND44" s="40">
        <f t="shared" si="187"/>
        <v>-4.810797194</v>
      </c>
      <c r="NE44" s="40">
        <f t="shared" si="188"/>
        <v>2.318275358</v>
      </c>
      <c r="NF44" s="40">
        <f t="shared" si="189"/>
        <v>-31.0364786</v>
      </c>
      <c r="NG44" s="40" t="str">
        <f t="shared" si="190"/>
        <v>#DIV/0!</v>
      </c>
      <c r="NH44" s="40" t="str">
        <f t="shared" si="191"/>
        <v>#DIV/0!</v>
      </c>
      <c r="NI44" s="40" t="str">
        <f t="shared" si="192"/>
        <v>#DIV/0!</v>
      </c>
      <c r="NJ44" s="40" t="str">
        <f t="shared" si="193"/>
        <v>#DIV/0!</v>
      </c>
      <c r="NK44" s="40" t="str">
        <f t="shared" si="194"/>
        <v>#DIV/0!</v>
      </c>
      <c r="NL44" s="40" t="str">
        <f t="shared" si="195"/>
        <v>#DIV/0!</v>
      </c>
      <c r="NM44" s="40" t="str">
        <f t="shared" si="196"/>
        <v>#DIV/0!</v>
      </c>
      <c r="NN44" s="40" t="str">
        <f t="shared" si="197"/>
        <v>#DIV/0!</v>
      </c>
      <c r="NO44" s="40" t="str">
        <f t="shared" si="198"/>
        <v>#DIV/0!</v>
      </c>
      <c r="NP44" s="40" t="str">
        <f t="shared" si="199"/>
        <v>#DIV/0!</v>
      </c>
      <c r="NQ44" s="40" t="str">
        <f t="shared" si="200"/>
        <v>#DIV/0!</v>
      </c>
      <c r="NR44" s="40" t="str">
        <f t="shared" si="201"/>
        <v>#DIV/0!</v>
      </c>
      <c r="NS44" s="40" t="str">
        <f t="shared" si="202"/>
        <v>#DIV/0!</v>
      </c>
      <c r="NT44" s="40" t="str">
        <f t="shared" si="203"/>
        <v>#DIV/0!</v>
      </c>
      <c r="NU44" s="40" t="str">
        <f t="shared" si="204"/>
        <v>#DIV/0!</v>
      </c>
      <c r="NV44" s="40" t="str">
        <f t="shared" si="205"/>
        <v>#DIV/0!</v>
      </c>
    </row>
    <row r="45">
      <c r="A45" s="41" t="s">
        <v>201</v>
      </c>
      <c r="B45" s="42">
        <f t="shared" si="3"/>
        <v>36.37565695</v>
      </c>
      <c r="C45" s="43">
        <f t="shared" si="4"/>
        <v>63.62434305</v>
      </c>
      <c r="D45" s="44" t="str">
        <f t="shared" si="84"/>
        <v>R+</v>
      </c>
      <c r="E45" s="45">
        <f t="shared" si="85"/>
        <v>14.7375638</v>
      </c>
      <c r="F45" s="42">
        <f t="shared" si="5"/>
        <v>39.64892847</v>
      </c>
      <c r="G45" s="43">
        <f t="shared" si="6"/>
        <v>60.35107153</v>
      </c>
      <c r="H45" s="44" t="str">
        <f t="shared" si="86"/>
        <v>R+</v>
      </c>
      <c r="I45" s="45">
        <f t="shared" si="87"/>
        <v>12.31559084</v>
      </c>
      <c r="J45" s="42">
        <f t="shared" si="7"/>
        <v>42.3685282</v>
      </c>
      <c r="K45" s="43">
        <f t="shared" si="8"/>
        <v>57.6314718</v>
      </c>
      <c r="L45" s="44" t="str">
        <f t="shared" si="88"/>
        <v>R+</v>
      </c>
      <c r="M45" s="45">
        <f t="shared" si="89"/>
        <v>11.31981609</v>
      </c>
      <c r="N45" s="42">
        <f t="shared" si="9"/>
        <v>42.8018074</v>
      </c>
      <c r="O45" s="43">
        <f t="shared" si="10"/>
        <v>57.1981926</v>
      </c>
      <c r="P45" s="44" t="str">
        <f t="shared" si="90"/>
        <v>R+</v>
      </c>
      <c r="Q45" s="45">
        <f t="shared" si="91"/>
        <v>5.954061334</v>
      </c>
      <c r="R45" s="42">
        <f t="shared" si="11"/>
        <v>48.03713321</v>
      </c>
      <c r="S45" s="43">
        <f t="shared" si="12"/>
        <v>51.96286679</v>
      </c>
      <c r="T45" s="44" t="str">
        <f t="shared" si="92"/>
        <v>R+</v>
      </c>
      <c r="U45" s="45">
        <f t="shared" si="93"/>
        <v>2.23259479</v>
      </c>
      <c r="V45" s="42">
        <f t="shared" si="13"/>
        <v>51.28664234</v>
      </c>
      <c r="W45" s="43">
        <f t="shared" si="14"/>
        <v>48.71335766</v>
      </c>
      <c r="X45" s="44" t="str">
        <f t="shared" si="94"/>
        <v>R+</v>
      </c>
      <c r="Y45" s="45">
        <f t="shared" si="95"/>
        <v>3.448620978</v>
      </c>
      <c r="Z45" s="42">
        <f t="shared" si="15"/>
        <v>52.59803665</v>
      </c>
      <c r="AA45" s="43">
        <f t="shared" si="16"/>
        <v>47.40196335</v>
      </c>
      <c r="AB45" s="44" t="str">
        <f t="shared" si="96"/>
        <v>R+</v>
      </c>
      <c r="AC45" s="45">
        <f t="shared" si="97"/>
        <v>0.8568824146</v>
      </c>
      <c r="AD45" s="42">
        <f t="shared" si="17"/>
        <v>41.7813595</v>
      </c>
      <c r="AE45" s="43">
        <f t="shared" si="18"/>
        <v>58.2186405</v>
      </c>
      <c r="AF45" s="44" t="str">
        <f t="shared" si="98"/>
        <v>R+</v>
      </c>
      <c r="AG45" s="45">
        <f t="shared" si="99"/>
        <v>4.317081831</v>
      </c>
      <c r="AH45" s="42">
        <f t="shared" si="19"/>
        <v>41.81815191</v>
      </c>
      <c r="AI45" s="43">
        <f t="shared" si="20"/>
        <v>58.18184809</v>
      </c>
      <c r="AJ45" s="44" t="str">
        <f t="shared" si="100"/>
        <v>D+</v>
      </c>
      <c r="AK45" s="45">
        <f t="shared" si="101"/>
        <v>0.987771649</v>
      </c>
      <c r="AL45" s="42">
        <f t="shared" si="21"/>
        <v>49.85007754</v>
      </c>
      <c r="AM45" s="43">
        <f t="shared" si="22"/>
        <v>50.14992246</v>
      </c>
      <c r="AN45" s="44" t="str">
        <f t="shared" si="102"/>
        <v>D+</v>
      </c>
      <c r="AO45" s="45">
        <f t="shared" si="103"/>
        <v>5.155418981</v>
      </c>
      <c r="AP45" s="42">
        <f t="shared" si="23"/>
        <v>56.57294458</v>
      </c>
      <c r="AQ45" s="43">
        <f t="shared" si="24"/>
        <v>43.42705542</v>
      </c>
      <c r="AR45" s="44" t="str">
        <f t="shared" si="104"/>
        <v>D+</v>
      </c>
      <c r="AS45" s="45">
        <f t="shared" si="105"/>
        <v>5.520658908</v>
      </c>
      <c r="AT45" s="42">
        <f t="shared" si="25"/>
        <v>30.52638324</v>
      </c>
      <c r="AU45" s="43">
        <f t="shared" si="26"/>
        <v>69.47361676</v>
      </c>
      <c r="AV45" s="44" t="str">
        <f t="shared" si="106"/>
        <v>R+</v>
      </c>
      <c r="AW45" s="45">
        <f t="shared" si="107"/>
        <v>7.687506866</v>
      </c>
      <c r="AX45" s="42">
        <f t="shared" si="27"/>
        <v>55.50662988</v>
      </c>
      <c r="AY45" s="43">
        <f t="shared" si="28"/>
        <v>44.49337012</v>
      </c>
      <c r="AZ45" s="44" t="str">
        <f t="shared" si="108"/>
        <v>R+</v>
      </c>
      <c r="BA45" s="45">
        <f t="shared" si="109"/>
        <v>5.954688581</v>
      </c>
      <c r="BB45" s="42">
        <f t="shared" si="29"/>
        <v>46.3814148</v>
      </c>
      <c r="BC45" s="43">
        <f t="shared" si="30"/>
        <v>53.6185852</v>
      </c>
      <c r="BD45" s="44" t="str">
        <f t="shared" si="110"/>
        <v>R+</v>
      </c>
      <c r="BE45" s="45">
        <f t="shared" si="111"/>
        <v>3.785926645</v>
      </c>
      <c r="BF45" s="42">
        <f t="shared" si="327"/>
        <v>49.68540316</v>
      </c>
      <c r="BG45" s="43">
        <f t="shared" si="328"/>
        <v>50.31459684</v>
      </c>
      <c r="BH45" s="44" t="str">
        <f t="shared" si="329"/>
        <v>D+</v>
      </c>
      <c r="BI45" s="45">
        <f t="shared" si="330"/>
        <v>7.437054562</v>
      </c>
      <c r="BJ45" s="42">
        <f t="shared" si="331"/>
        <v>49.86306789</v>
      </c>
      <c r="BK45" s="43">
        <f t="shared" si="332"/>
        <v>50.13693211</v>
      </c>
      <c r="BL45" s="44" t="str">
        <f t="shared" si="333"/>
        <v>D+</v>
      </c>
      <c r="BM45" s="45">
        <f t="shared" si="334"/>
        <v>5.314956825</v>
      </c>
      <c r="BN45" s="42">
        <f t="shared" si="335"/>
        <v>60.6475606</v>
      </c>
      <c r="BO45" s="43">
        <f t="shared" si="336"/>
        <v>39.3524394</v>
      </c>
      <c r="BP45" s="44" t="str">
        <f t="shared" si="337"/>
        <v>D+</v>
      </c>
      <c r="BQ45" s="45">
        <f t="shared" si="338"/>
        <v>6.873759188</v>
      </c>
      <c r="BR45" s="42">
        <f t="shared" si="339"/>
        <v>67.51767629</v>
      </c>
      <c r="BS45" s="43">
        <f t="shared" si="340"/>
        <v>32.48232371</v>
      </c>
      <c r="BT45" s="44" t="str">
        <f t="shared" si="341"/>
        <v>D+</v>
      </c>
      <c r="BU45" s="45">
        <f t="shared" si="342"/>
        <v>12.51785067</v>
      </c>
      <c r="BV45" s="42">
        <f t="shared" si="343"/>
        <v>69.06269597</v>
      </c>
      <c r="BW45" s="43">
        <f t="shared" si="344"/>
        <v>30.93730403</v>
      </c>
      <c r="BX45" s="44" t="str">
        <f t="shared" si="345"/>
        <v>D+</v>
      </c>
      <c r="BY45" s="45">
        <f t="shared" si="346"/>
        <v>6.603642671</v>
      </c>
      <c r="BZ45" s="42">
        <f t="shared" si="347"/>
        <v>67.18182407</v>
      </c>
      <c r="CA45" s="43">
        <f t="shared" si="348"/>
        <v>32.81817593</v>
      </c>
      <c r="CB45" s="44" t="str">
        <f t="shared" si="349"/>
        <v>D+</v>
      </c>
      <c r="CC45" s="45">
        <f t="shared" si="350"/>
        <v>8.03275224</v>
      </c>
      <c r="CD45" s="42">
        <f t="shared" si="351"/>
        <v>46.13418759</v>
      </c>
      <c r="CE45" s="43">
        <f t="shared" si="352"/>
        <v>53.86581241</v>
      </c>
      <c r="CF45" s="44" t="str">
        <f t="shared" si="353"/>
        <v>D+</v>
      </c>
      <c r="CG45" s="45">
        <f t="shared" si="354"/>
        <v>4.932127373</v>
      </c>
      <c r="CH45" s="42">
        <f t="shared" si="355"/>
        <v>48.44378464</v>
      </c>
      <c r="CI45" s="43">
        <f t="shared" si="356"/>
        <v>51.55621536</v>
      </c>
      <c r="CJ45" s="44" t="str">
        <f t="shared" si="357"/>
        <v>D+</v>
      </c>
      <c r="CK45" s="45">
        <f t="shared" si="358"/>
        <v>12.32540154</v>
      </c>
      <c r="CL45" s="42">
        <f t="shared" si="359"/>
        <v>56.87506262</v>
      </c>
      <c r="CM45" s="43">
        <f t="shared" si="360"/>
        <v>43.12493738</v>
      </c>
      <c r="CN45" s="44" t="str">
        <f t="shared" si="361"/>
        <v>D+</v>
      </c>
      <c r="CO45" s="45">
        <f t="shared" si="362"/>
        <v>5.231559901</v>
      </c>
      <c r="CP45" s="42">
        <f t="shared" si="551"/>
        <v>53.47634915</v>
      </c>
      <c r="CQ45" s="43">
        <f t="shared" si="552"/>
        <v>46.52365085</v>
      </c>
      <c r="CR45" s="44" t="str">
        <f t="shared" si="553"/>
        <v>D+</v>
      </c>
      <c r="CS45" s="45">
        <f t="shared" si="554"/>
        <v>7.981665071</v>
      </c>
      <c r="CT45" s="42">
        <f t="shared" si="619"/>
        <v>55.54603909</v>
      </c>
      <c r="CU45" s="43">
        <f t="shared" si="620"/>
        <v>44.45396091</v>
      </c>
      <c r="CV45" s="44" t="str">
        <f t="shared" si="621"/>
        <v>D+</v>
      </c>
      <c r="CW45" s="45">
        <f t="shared" si="622"/>
        <v>15.56094183</v>
      </c>
      <c r="CX45" s="42">
        <f t="shared" si="623"/>
        <v>54.12374976</v>
      </c>
      <c r="CY45" s="43">
        <f t="shared" si="624"/>
        <v>45.87625024</v>
      </c>
      <c r="CZ45" s="44" t="str">
        <f t="shared" si="625"/>
        <v>D+</v>
      </c>
      <c r="DA45" s="45">
        <f t="shared" si="626"/>
        <v>7.277958836</v>
      </c>
      <c r="DB45" s="42">
        <f t="shared" si="627"/>
        <v>52.92622154</v>
      </c>
      <c r="DC45" s="43">
        <f t="shared" si="628"/>
        <v>47.07377846</v>
      </c>
      <c r="DD45" s="44" t="str">
        <f t="shared" si="629"/>
        <v>D+</v>
      </c>
      <c r="DE45" s="45">
        <f t="shared" si="630"/>
        <v>5.133273687</v>
      </c>
      <c r="DF45" s="42">
        <f t="shared" ref="DF45:DF46" si="686">100*JW45/JV45</f>
        <v>53.31248299</v>
      </c>
      <c r="DG45" s="43">
        <f t="shared" ref="DG45:DG46" si="687">100*JX45/JV45</f>
        <v>46.68751701</v>
      </c>
      <c r="DH45" s="44" t="str">
        <f t="shared" ref="DH45:DH46" si="688">IF(NG45&gt;0,"D+","R+")</f>
        <v>D+</v>
      </c>
      <c r="DI45" s="45">
        <f t="shared" ref="DI45:DI46" si="689">ABS(NG45)</f>
        <v>2.882088912</v>
      </c>
      <c r="DJ45" s="42">
        <f t="shared" ref="DJ45:DJ46" si="690">100*JZ45/JY45</f>
        <v>51.8747746</v>
      </c>
      <c r="DK45" s="43">
        <f t="shared" ref="DK45:DK46" si="691">100*KA45/JY45</f>
        <v>48.1252254</v>
      </c>
      <c r="DL45" s="44" t="str">
        <f t="shared" ref="DL45:DL46" si="692">IF(NH45&gt;0,"D+","R+")</f>
        <v>D+</v>
      </c>
      <c r="DM45" s="45">
        <f t="shared" ref="DM45:DM46" si="693">ABS(NH45)</f>
        <v>1.580143897</v>
      </c>
      <c r="DN45" s="42">
        <f t="shared" ref="DN45:DN46" si="694">100*KC45/KB45</f>
        <v>54.61377642</v>
      </c>
      <c r="DO45" s="43">
        <f t="shared" ref="DO45:DO46" si="695">100*KD45/KB45</f>
        <v>45.38622358</v>
      </c>
      <c r="DP45" s="44" t="str">
        <f t="shared" ref="DP45:DP46" si="696">IF(NI45&gt;0,"D+","R+")</f>
        <v>D+</v>
      </c>
      <c r="DQ45" s="45">
        <f t="shared" ref="DQ45:DQ46" si="697">ABS(NI45)</f>
        <v>4.664745195</v>
      </c>
      <c r="DR45" s="42">
        <f t="shared" ref="DR45:DR46" si="698">100*KG45/KF45</f>
        <v>59.78953323</v>
      </c>
      <c r="DS45" s="43">
        <f t="shared" ref="DS45:DS46" si="699">100*KH45/KF45</f>
        <v>40.21046677</v>
      </c>
      <c r="DT45" s="44" t="str">
        <f t="shared" ref="DT45:DT46" si="700">IF(NJ45&gt;0,"D+","R+")</f>
        <v>D+</v>
      </c>
      <c r="DU45" s="45">
        <f t="shared" ref="DU45:DU46" si="701">ABS(NJ45)</f>
        <v>8.271281106</v>
      </c>
      <c r="DV45" s="42">
        <f t="shared" ref="DV45:DV46" si="702">100*KJ45/KI45</f>
        <v>52.16033868</v>
      </c>
      <c r="DW45" s="43">
        <f t="shared" ref="DW45:DW46" si="703">100*KK45/KI45</f>
        <v>47.83966132</v>
      </c>
      <c r="DX45" s="44" t="str">
        <f t="shared" ref="DX45:DX46" si="704">IF(NK45&gt;0,"D+","R+")</f>
        <v>D+</v>
      </c>
      <c r="DY45" s="45">
        <f t="shared" ref="DY45:DY46" si="705">ABS(NK45)</f>
        <v>8.098072361</v>
      </c>
      <c r="DZ45" s="42">
        <f>100*KM45/KL45</f>
        <v>31.57315997</v>
      </c>
      <c r="EA45" s="43">
        <f>100*KN45/KL45</f>
        <v>68.42684003</v>
      </c>
      <c r="EB45" s="44" t="str">
        <f>IF(NL45&gt;0,"D+","R+")</f>
        <v>R+</v>
      </c>
      <c r="EC45" s="45">
        <f>ABS(NL45)</f>
        <v>15.76370661</v>
      </c>
      <c r="ED45" s="61" t="s">
        <v>155</v>
      </c>
      <c r="EE45" s="62"/>
      <c r="EF45" s="62"/>
      <c r="EG45" s="63"/>
      <c r="EH45" s="42">
        <f t="shared" ref="EH45:EH46" si="706">100*LB45/LA45</f>
        <v>49.27004139</v>
      </c>
      <c r="EI45" s="43">
        <f t="shared" ref="EI45:EI46" si="707">100*LC45/LA45</f>
        <v>50.72995861</v>
      </c>
      <c r="EJ45" s="44" t="str">
        <f t="shared" ref="EJ45:EJ46" si="708">IF(NP45&gt;0,"D+","W+")</f>
        <v>W+</v>
      </c>
      <c r="EK45" s="45">
        <f t="shared" ref="EK45:EK46" si="709">ABS(NP45)</f>
        <v>4.39804879</v>
      </c>
      <c r="EL45" s="42">
        <f t="shared" ref="EL45:EL46" si="710">100*LF45/LE45</f>
        <v>47.47719719</v>
      </c>
      <c r="EM45" s="43">
        <f t="shared" ref="EM45:EM46" si="711">100*LG45/LE45</f>
        <v>52.52280281</v>
      </c>
      <c r="EN45" s="50" t="str">
        <f t="shared" ref="EN45:EN46" si="712">IF(NQ45&gt;0,"D+","W+")</f>
        <v>D+</v>
      </c>
      <c r="EO45" s="45">
        <f t="shared" ref="EO45:EO46" si="713">ABS(NQ45)</f>
        <v>0.1466512458</v>
      </c>
      <c r="EP45" s="42">
        <f>100*LJ45/LI45</f>
        <v>49.94873163</v>
      </c>
      <c r="EQ45" s="43">
        <f>100*LK45/LI45</f>
        <v>50.05126837</v>
      </c>
      <c r="ER45" s="44" t="str">
        <f>IF(NR45&gt;0,"D+","W+")</f>
        <v>W+</v>
      </c>
      <c r="ES45" s="45">
        <f>ABS(NR45)</f>
        <v>0.7978039031</v>
      </c>
      <c r="ET45" s="42">
        <f>100*LN45/LM45</f>
        <v>44.33954413</v>
      </c>
      <c r="EU45" s="43">
        <f>100*LO45/LM45</f>
        <v>55.66045587</v>
      </c>
      <c r="EV45" s="44" t="str">
        <f>IF(NS45&gt;0,"D+","W+")</f>
        <v>W+</v>
      </c>
      <c r="EW45" s="45">
        <f>ABS(NS45)</f>
        <v>2.626689424</v>
      </c>
      <c r="EX45" s="42">
        <f>100*LQ45/LP45</f>
        <v>42.07598437</v>
      </c>
      <c r="EY45" s="43">
        <f>100*LR45/LP45</f>
        <v>57.92401563</v>
      </c>
      <c r="EZ45" s="44" t="str">
        <f>IF(NT45&gt;0,"D+","W+")</f>
        <v>W+</v>
      </c>
      <c r="FA45" s="45">
        <f>ABS(NT45)</f>
        <v>8.792922517</v>
      </c>
      <c r="FB45" s="42">
        <f>100*LT45/LS45</f>
        <v>95.42225998</v>
      </c>
      <c r="FC45" s="43">
        <f>100*LU45/LS45</f>
        <v>4.577740017</v>
      </c>
      <c r="FD45" s="51"/>
      <c r="FE45" s="44" t="str">
        <f>IF(NU45&gt;0,"D+","R+")</f>
        <v>D+</v>
      </c>
      <c r="FF45" s="45">
        <f>ABS(NU45)</f>
        <v>35.70863657</v>
      </c>
      <c r="FG45" s="42">
        <f>100*LX45/LW45</f>
        <v>95.18621194</v>
      </c>
      <c r="FH45" s="43">
        <f>100*LY45/LW45</f>
        <v>4.813788064</v>
      </c>
      <c r="FI45" s="44" t="str">
        <f>IF(NV45&gt;0,"D+","R+")</f>
        <v>D+</v>
      </c>
      <c r="FJ45" s="45">
        <f>ABS(NV45)</f>
        <v>39.03481773</v>
      </c>
      <c r="FK45" s="14"/>
      <c r="FL45" s="31">
        <f t="shared" si="112"/>
        <v>2393620</v>
      </c>
      <c r="FM45" s="71">
        <v>870695.0</v>
      </c>
      <c r="FN45" s="72">
        <v>1522925.0</v>
      </c>
      <c r="FO45" s="31">
        <f t="shared" si="113"/>
        <v>2423039</v>
      </c>
      <c r="FP45" s="34">
        <v>960709.0</v>
      </c>
      <c r="FQ45" s="73">
        <v>1462330.0</v>
      </c>
      <c r="FR45" s="31">
        <f t="shared" si="114"/>
        <v>2566615</v>
      </c>
      <c r="FS45" s="34">
        <v>1087437.0</v>
      </c>
      <c r="FT45" s="73">
        <v>1479178.0</v>
      </c>
      <c r="FU45" s="31">
        <f t="shared" si="115"/>
        <v>2418496</v>
      </c>
      <c r="FV45" s="34">
        <v>1035160.0</v>
      </c>
      <c r="FW45" s="73">
        <v>1383336.0</v>
      </c>
      <c r="FX45" s="31">
        <f t="shared" si="116"/>
        <v>2043669</v>
      </c>
      <c r="FY45" s="34">
        <v>981720.0</v>
      </c>
      <c r="FZ45" s="34">
        <v>1061949.0</v>
      </c>
      <c r="GA45" s="73">
        <v>19781.0</v>
      </c>
      <c r="GB45" s="31">
        <f t="shared" si="117"/>
        <v>1772676</v>
      </c>
      <c r="GC45" s="34">
        <v>909146.0</v>
      </c>
      <c r="GD45" s="34">
        <v>863530.0</v>
      </c>
      <c r="GE45" s="73">
        <v>105918.0</v>
      </c>
      <c r="GF45" s="31">
        <f t="shared" si="118"/>
        <v>1774821</v>
      </c>
      <c r="GG45" s="34">
        <v>933521.0</v>
      </c>
      <c r="GH45" s="34">
        <v>841300.0</v>
      </c>
      <c r="GI45" s="73">
        <v>199968.0</v>
      </c>
      <c r="GJ45" s="31">
        <f t="shared" si="119"/>
        <v>1627027</v>
      </c>
      <c r="GK45" s="34">
        <v>679794.0</v>
      </c>
      <c r="GL45" s="73">
        <v>947233.0</v>
      </c>
      <c r="GM45" s="31">
        <f t="shared" si="120"/>
        <v>1701926</v>
      </c>
      <c r="GN45" s="34">
        <v>711714.0</v>
      </c>
      <c r="GO45" s="73">
        <v>990212.0</v>
      </c>
      <c r="GP45" s="31">
        <f t="shared" si="121"/>
        <v>1570812</v>
      </c>
      <c r="GQ45" s="34">
        <v>783051.0</v>
      </c>
      <c r="GR45" s="34">
        <v>787761.0</v>
      </c>
      <c r="GS45" s="73">
        <v>35991.0</v>
      </c>
      <c r="GT45" s="31">
        <f t="shared" si="122"/>
        <v>1459848</v>
      </c>
      <c r="GU45" s="34">
        <v>825879.0</v>
      </c>
      <c r="GV45" s="73">
        <v>633969.0</v>
      </c>
      <c r="GW45" s="31">
        <f t="shared" si="123"/>
        <v>1170440</v>
      </c>
      <c r="GX45" s="34">
        <v>357293.0</v>
      </c>
      <c r="GY45" s="73">
        <v>813147.0</v>
      </c>
      <c r="GZ45" s="31">
        <f t="shared" si="124"/>
        <v>823825</v>
      </c>
      <c r="HA45" s="34">
        <v>351233.0</v>
      </c>
      <c r="HB45" s="34">
        <v>472592.0</v>
      </c>
      <c r="HC45" s="73">
        <v>424792.0</v>
      </c>
      <c r="HD45" s="31">
        <f t="shared" si="125"/>
        <v>1143912</v>
      </c>
      <c r="HE45" s="34">
        <v>634947.0</v>
      </c>
      <c r="HF45" s="73">
        <v>508965.0</v>
      </c>
      <c r="HG45" s="31">
        <f t="shared" si="126"/>
        <v>1038030</v>
      </c>
      <c r="HH45" s="34">
        <v>481453.0</v>
      </c>
      <c r="HI45" s="34">
        <v>556577.0</v>
      </c>
      <c r="HJ45" s="74">
        <v>13762.0</v>
      </c>
      <c r="HK45" s="31">
        <f t="shared" si="127"/>
        <v>918795</v>
      </c>
      <c r="HL45" s="34">
        <v>456507.0</v>
      </c>
      <c r="HM45" s="34">
        <v>462288.0</v>
      </c>
      <c r="HN45" s="74">
        <v>20609.0</v>
      </c>
      <c r="HO45" s="31">
        <f t="shared" si="128"/>
        <v>889857</v>
      </c>
      <c r="HP45" s="34">
        <v>443710.0</v>
      </c>
      <c r="HQ45" s="73">
        <v>446147.0</v>
      </c>
      <c r="HR45" s="31">
        <f t="shared" si="494"/>
        <v>473316</v>
      </c>
      <c r="HS45" s="34">
        <v>270402.0</v>
      </c>
      <c r="HT45" s="34">
        <v>202914.0</v>
      </c>
      <c r="HU45" s="34">
        <v>73815.0</v>
      </c>
      <c r="HV45" s="73">
        <v>1864.0</v>
      </c>
      <c r="HW45" s="31">
        <f t="shared" si="129"/>
        <v>509018</v>
      </c>
      <c r="HX45" s="34">
        <v>308707.0</v>
      </c>
      <c r="HY45" s="73">
        <v>200311.0</v>
      </c>
      <c r="HZ45" s="31">
        <f t="shared" si="130"/>
        <v>520754</v>
      </c>
      <c r="IA45" s="34">
        <v>351601.0</v>
      </c>
      <c r="IB45" s="73">
        <v>169153.0</v>
      </c>
      <c r="IC45" s="31">
        <f t="shared" si="131"/>
        <v>473603</v>
      </c>
      <c r="ID45" s="34">
        <v>327083.0</v>
      </c>
      <c r="IE45" s="73">
        <v>146520.0</v>
      </c>
      <c r="IF45" s="31">
        <f t="shared" si="132"/>
        <v>386225</v>
      </c>
      <c r="IG45" s="34">
        <v>259473.0</v>
      </c>
      <c r="IH45" s="34">
        <v>126752.0</v>
      </c>
      <c r="II45" s="73">
        <v>1796.0</v>
      </c>
      <c r="IJ45" s="31">
        <f t="shared" si="133"/>
        <v>362731</v>
      </c>
      <c r="IK45" s="34">
        <v>167343.0</v>
      </c>
      <c r="IL45" s="73">
        <v>195388.0</v>
      </c>
      <c r="IM45" s="31">
        <f t="shared" si="134"/>
        <v>289410</v>
      </c>
      <c r="IN45" s="34">
        <v>158682.0</v>
      </c>
      <c r="IO45" s="34">
        <v>130728.0</v>
      </c>
      <c r="IP45" s="73">
        <v>10610.0</v>
      </c>
      <c r="IQ45" s="31">
        <f t="shared" si="135"/>
        <v>426387</v>
      </c>
      <c r="IR45" s="34">
        <v>206558.0</v>
      </c>
      <c r="IS45" s="34">
        <v>219829.0</v>
      </c>
      <c r="IT45" s="73">
        <v>2239.0</v>
      </c>
      <c r="IU45" s="31">
        <f t="shared" si="136"/>
        <v>269503</v>
      </c>
      <c r="IV45" s="34">
        <v>153280.0</v>
      </c>
      <c r="IW45" s="34">
        <v>116223.0</v>
      </c>
      <c r="IX45" s="73">
        <v>2542.0</v>
      </c>
      <c r="IY45" s="31">
        <f t="shared" si="137"/>
        <v>193496</v>
      </c>
      <c r="IZ45" s="34">
        <v>133021.0</v>
      </c>
      <c r="JA45" s="34">
        <v>60475.0</v>
      </c>
      <c r="JB45" s="34">
        <v>54041.0</v>
      </c>
      <c r="JC45" s="73">
        <v>3564.0</v>
      </c>
      <c r="JD45" s="31">
        <f t="shared" si="138"/>
        <v>253585</v>
      </c>
      <c r="JE45" s="34">
        <v>135608.0</v>
      </c>
      <c r="JF45" s="34">
        <v>117977.0</v>
      </c>
      <c r="JG45" s="73">
        <v>1870.0</v>
      </c>
      <c r="JH45" s="31">
        <f t="shared" si="139"/>
        <v>237016</v>
      </c>
      <c r="JI45" s="34">
        <v>131653.0</v>
      </c>
      <c r="JJ45" s="34">
        <v>105363.0</v>
      </c>
      <c r="JK45" s="73">
        <v>1354.0</v>
      </c>
      <c r="JL45" s="31">
        <f t="shared" si="140"/>
        <v>268348</v>
      </c>
      <c r="JM45" s="34">
        <v>145240.0</v>
      </c>
      <c r="JN45" s="73">
        <v>123108.0</v>
      </c>
      <c r="JO45" s="31">
        <f t="shared" si="141"/>
        <v>315851</v>
      </c>
      <c r="JP45" s="34">
        <v>167168.0</v>
      </c>
      <c r="JQ45" s="73">
        <v>148683.0</v>
      </c>
      <c r="JR45" s="31">
        <f t="shared" si="142"/>
        <v>237005</v>
      </c>
      <c r="JS45" s="34">
        <v>136468.0</v>
      </c>
      <c r="JT45" s="34">
        <v>100537.0</v>
      </c>
      <c r="JU45" s="73">
        <v>23918.0</v>
      </c>
      <c r="JV45" s="31">
        <f t="shared" si="143"/>
        <v>297677</v>
      </c>
      <c r="JW45" s="34">
        <v>158699.0</v>
      </c>
      <c r="JX45" s="73">
        <v>138978.0</v>
      </c>
      <c r="JY45" s="31">
        <f t="shared" si="144"/>
        <v>257871</v>
      </c>
      <c r="JZ45" s="34">
        <v>133770.0</v>
      </c>
      <c r="KA45" s="73">
        <v>124101.0</v>
      </c>
      <c r="KB45" s="31">
        <f t="shared" si="145"/>
        <v>237246</v>
      </c>
      <c r="KC45" s="34">
        <v>129569.0</v>
      </c>
      <c r="KD45" s="34">
        <v>107677.0</v>
      </c>
      <c r="KE45" s="73">
        <v>6017.0</v>
      </c>
      <c r="KF45" s="31">
        <f t="shared" si="146"/>
        <v>222743</v>
      </c>
      <c r="KG45" s="34">
        <v>133177.0</v>
      </c>
      <c r="KH45" s="73">
        <v>89566.0</v>
      </c>
      <c r="KI45" s="31">
        <f t="shared" si="147"/>
        <v>179046</v>
      </c>
      <c r="KJ45" s="34">
        <v>93391.0</v>
      </c>
      <c r="KK45" s="73">
        <v>85655.0</v>
      </c>
      <c r="KL45" s="31">
        <f t="shared" si="148"/>
        <v>82757</v>
      </c>
      <c r="KM45" s="34">
        <v>26129.0</v>
      </c>
      <c r="KN45" s="73">
        <v>56628.0</v>
      </c>
      <c r="KO45" s="31">
        <f t="shared" si="149"/>
        <v>0</v>
      </c>
      <c r="KP45" s="34"/>
      <c r="KQ45" s="73"/>
      <c r="KR45" s="31">
        <f t="shared" si="150"/>
        <v>11281</v>
      </c>
      <c r="KS45" s="34">
        <v>11281.0</v>
      </c>
      <c r="KT45" s="34">
        <v>0.0</v>
      </c>
      <c r="KU45" s="34">
        <v>65097.0</v>
      </c>
      <c r="KV45" s="73">
        <v>69728.0</v>
      </c>
      <c r="KW45" s="31">
        <f t="shared" si="151"/>
        <v>69704</v>
      </c>
      <c r="KX45" s="34">
        <v>69704.0</v>
      </c>
      <c r="KY45" s="34">
        <v>0.0</v>
      </c>
      <c r="KZ45" s="73">
        <v>63878.0</v>
      </c>
      <c r="LA45" s="31">
        <f t="shared" si="152"/>
        <v>115486</v>
      </c>
      <c r="LB45" s="34">
        <v>56900.0</v>
      </c>
      <c r="LC45" s="34">
        <v>58586.0</v>
      </c>
      <c r="LD45" s="73">
        <v>0.0</v>
      </c>
      <c r="LE45" s="31">
        <f t="shared" si="153"/>
        <v>122463</v>
      </c>
      <c r="LF45" s="34">
        <v>58142.0</v>
      </c>
      <c r="LG45" s="34">
        <v>64321.0</v>
      </c>
      <c r="LH45" s="73">
        <v>0.0</v>
      </c>
      <c r="LI45" s="31">
        <f t="shared" si="154"/>
        <v>119957</v>
      </c>
      <c r="LJ45" s="34">
        <v>59917.0</v>
      </c>
      <c r="LK45" s="34">
        <v>60040.0</v>
      </c>
      <c r="LL45" s="73">
        <v>0.0</v>
      </c>
      <c r="LM45" s="31">
        <f t="shared" si="155"/>
        <v>108145</v>
      </c>
      <c r="LN45" s="34">
        <v>47951.0</v>
      </c>
      <c r="LO45" s="73">
        <v>60194.0</v>
      </c>
      <c r="LP45" s="31">
        <f t="shared" si="83"/>
        <v>62197</v>
      </c>
      <c r="LQ45" s="34">
        <v>26170.0</v>
      </c>
      <c r="LR45" s="34">
        <v>36027.0</v>
      </c>
      <c r="LS45" s="31">
        <f t="shared" si="156"/>
        <v>29425</v>
      </c>
      <c r="LT45" s="34">
        <v>28078.0</v>
      </c>
      <c r="LU45" s="34">
        <v>1347.0</v>
      </c>
      <c r="LV45" s="34">
        <v>0.0</v>
      </c>
      <c r="LW45" s="31">
        <f t="shared" si="157"/>
        <v>46533</v>
      </c>
      <c r="LX45" s="34">
        <v>44293.0</v>
      </c>
      <c r="LY45" s="73">
        <v>2240.0</v>
      </c>
      <c r="LZ45" s="14"/>
      <c r="MA45" s="40">
        <f t="shared" si="158"/>
        <v>-14.7375638</v>
      </c>
      <c r="MB45" s="40">
        <f t="shared" si="159"/>
        <v>-12.31559084</v>
      </c>
      <c r="MC45" s="40">
        <f t="shared" si="160"/>
        <v>-11.31981609</v>
      </c>
      <c r="MD45" s="40">
        <f t="shared" si="161"/>
        <v>-5.954061334</v>
      </c>
      <c r="ME45" s="40">
        <f t="shared" si="162"/>
        <v>-2.23259479</v>
      </c>
      <c r="MF45" s="40">
        <f t="shared" si="163"/>
        <v>-3.448620978</v>
      </c>
      <c r="MG45" s="40">
        <f t="shared" si="164"/>
        <v>-0.8568824146</v>
      </c>
      <c r="MH45" s="40">
        <f t="shared" si="165"/>
        <v>-4.317081831</v>
      </c>
      <c r="MI45" s="40">
        <f t="shared" si="166"/>
        <v>0.987771649</v>
      </c>
      <c r="MJ45" s="40">
        <f t="shared" si="167"/>
        <v>5.155418981</v>
      </c>
      <c r="MK45" s="40">
        <f t="shared" si="168"/>
        <v>5.520658908</v>
      </c>
      <c r="ML45" s="40">
        <f t="shared" si="169"/>
        <v>-7.687506866</v>
      </c>
      <c r="MM45" s="40">
        <f t="shared" si="170"/>
        <v>-6.959634926</v>
      </c>
      <c r="MN45" s="40">
        <f t="shared" si="171"/>
        <v>-5.954688581</v>
      </c>
      <c r="MO45" s="40">
        <f t="shared" si="172"/>
        <v>-3.785926645</v>
      </c>
      <c r="MP45" s="40">
        <f t="shared" si="173"/>
        <v>7.437054562</v>
      </c>
      <c r="MQ45" s="40">
        <f t="shared" si="174"/>
        <v>5.314956825</v>
      </c>
      <c r="MR45" s="40">
        <f t="shared" si="175"/>
        <v>4.759744382</v>
      </c>
      <c r="MS45" s="40">
        <f t="shared" si="176"/>
        <v>6.873759188</v>
      </c>
      <c r="MT45" s="40">
        <f t="shared" si="177"/>
        <v>12.51785067</v>
      </c>
      <c r="MU45" s="40">
        <f t="shared" si="178"/>
        <v>6.603642671</v>
      </c>
      <c r="MV45" s="40">
        <f t="shared" si="179"/>
        <v>8.03275224</v>
      </c>
      <c r="MW45" s="40">
        <f t="shared" si="180"/>
        <v>4.932127373</v>
      </c>
      <c r="MX45" s="40">
        <f t="shared" si="181"/>
        <v>20.04460439</v>
      </c>
      <c r="MY45" s="40">
        <f t="shared" si="182"/>
        <v>12.32540154</v>
      </c>
      <c r="MZ45" s="40">
        <f t="shared" si="183"/>
        <v>5.231559901</v>
      </c>
      <c r="NA45" s="40">
        <f t="shared" si="184"/>
        <v>4.402004144</v>
      </c>
      <c r="NB45" s="40">
        <f t="shared" si="185"/>
        <v>7.981665071</v>
      </c>
      <c r="NC45" s="40">
        <f t="shared" si="186"/>
        <v>15.56094183</v>
      </c>
      <c r="ND45" s="40">
        <f t="shared" si="187"/>
        <v>7.277958836</v>
      </c>
      <c r="NE45" s="40">
        <f t="shared" si="188"/>
        <v>5.133273687</v>
      </c>
      <c r="NF45" s="40">
        <f t="shared" si="189"/>
        <v>5.890553752</v>
      </c>
      <c r="NG45" s="40">
        <f t="shared" si="190"/>
        <v>2.882088912</v>
      </c>
      <c r="NH45" s="40">
        <f t="shared" si="191"/>
        <v>1.580143897</v>
      </c>
      <c r="NI45" s="40">
        <f t="shared" si="192"/>
        <v>4.664745195</v>
      </c>
      <c r="NJ45" s="40">
        <f t="shared" si="193"/>
        <v>8.271281106</v>
      </c>
      <c r="NK45" s="40">
        <f t="shared" si="194"/>
        <v>8.098072361</v>
      </c>
      <c r="NL45" s="40">
        <f t="shared" si="195"/>
        <v>-15.76370661</v>
      </c>
      <c r="NM45" s="40" t="str">
        <f t="shared" si="196"/>
        <v>#DIV/0!</v>
      </c>
      <c r="NN45" s="40">
        <f t="shared" si="197"/>
        <v>57.32023199</v>
      </c>
      <c r="NO45" s="40">
        <f t="shared" si="198"/>
        <v>42.21502056</v>
      </c>
      <c r="NP45" s="40">
        <f t="shared" si="199"/>
        <v>-4.39804879</v>
      </c>
      <c r="NQ45" s="40">
        <f t="shared" si="200"/>
        <v>0.1466512458</v>
      </c>
      <c r="NR45" s="40">
        <f t="shared" si="201"/>
        <v>-0.7978039031</v>
      </c>
      <c r="NS45" s="40">
        <f t="shared" si="202"/>
        <v>-2.626689424</v>
      </c>
      <c r="NT45" s="40">
        <f t="shared" si="203"/>
        <v>-8.792922517</v>
      </c>
      <c r="NU45" s="40">
        <f t="shared" si="204"/>
        <v>35.70863657</v>
      </c>
      <c r="NV45" s="40">
        <f t="shared" si="205"/>
        <v>39.03481773</v>
      </c>
    </row>
    <row r="46">
      <c r="A46" s="41" t="s">
        <v>202</v>
      </c>
      <c r="B46" s="42">
        <f t="shared" si="3"/>
        <v>45.28677442</v>
      </c>
      <c r="C46" s="43">
        <f t="shared" si="4"/>
        <v>54.71322558</v>
      </c>
      <c r="D46" s="44" t="str">
        <f t="shared" si="84"/>
        <v>R+</v>
      </c>
      <c r="E46" s="45">
        <f t="shared" si="85"/>
        <v>5.826446338</v>
      </c>
      <c r="F46" s="42">
        <f t="shared" si="5"/>
        <v>41.99210278</v>
      </c>
      <c r="G46" s="43">
        <f t="shared" si="6"/>
        <v>58.00789722</v>
      </c>
      <c r="H46" s="44" t="str">
        <f t="shared" si="86"/>
        <v>R+</v>
      </c>
      <c r="I46" s="45">
        <f t="shared" si="87"/>
        <v>9.972416532</v>
      </c>
      <c r="J46" s="42">
        <f t="shared" si="7"/>
        <v>44.06406325</v>
      </c>
      <c r="K46" s="43">
        <f t="shared" si="8"/>
        <v>55.93593675</v>
      </c>
      <c r="L46" s="44" t="str">
        <f t="shared" si="88"/>
        <v>R+</v>
      </c>
      <c r="M46" s="45">
        <f t="shared" si="89"/>
        <v>9.624281041</v>
      </c>
      <c r="N46" s="42">
        <f t="shared" si="9"/>
        <v>38.4898081</v>
      </c>
      <c r="O46" s="43">
        <f t="shared" si="10"/>
        <v>61.5101919</v>
      </c>
      <c r="P46" s="44" t="str">
        <f t="shared" si="90"/>
        <v>R+</v>
      </c>
      <c r="Q46" s="45">
        <f t="shared" si="91"/>
        <v>10.26606064</v>
      </c>
      <c r="R46" s="42">
        <f t="shared" si="11"/>
        <v>39.04372985</v>
      </c>
      <c r="S46" s="43">
        <f t="shared" si="12"/>
        <v>60.95627015</v>
      </c>
      <c r="T46" s="44" t="str">
        <f t="shared" si="92"/>
        <v>R+</v>
      </c>
      <c r="U46" s="45">
        <f t="shared" si="93"/>
        <v>11.22599815</v>
      </c>
      <c r="V46" s="42">
        <f t="shared" si="13"/>
        <v>47.33937662</v>
      </c>
      <c r="W46" s="43">
        <f t="shared" si="14"/>
        <v>52.66062338</v>
      </c>
      <c r="X46" s="44" t="str">
        <f t="shared" si="94"/>
        <v>R+</v>
      </c>
      <c r="Y46" s="45">
        <f t="shared" si="95"/>
        <v>7.395886702</v>
      </c>
      <c r="Z46" s="42">
        <f t="shared" si="15"/>
        <v>47.75783683</v>
      </c>
      <c r="AA46" s="43">
        <f t="shared" si="16"/>
        <v>52.24216317</v>
      </c>
      <c r="AB46" s="44" t="str">
        <f t="shared" si="96"/>
        <v>R+</v>
      </c>
      <c r="AC46" s="45">
        <f t="shared" si="97"/>
        <v>5.697082228</v>
      </c>
      <c r="AD46" s="42">
        <f t="shared" si="17"/>
        <v>43.65366707</v>
      </c>
      <c r="AE46" s="43">
        <f t="shared" si="18"/>
        <v>56.34633293</v>
      </c>
      <c r="AF46" s="44" t="str">
        <f t="shared" si="98"/>
        <v>R+</v>
      </c>
      <c r="AG46" s="45">
        <f t="shared" si="99"/>
        <v>2.444774261</v>
      </c>
      <c r="AH46" s="42">
        <f t="shared" si="19"/>
        <v>36.21369483</v>
      </c>
      <c r="AI46" s="43">
        <f t="shared" si="20"/>
        <v>63.78630517</v>
      </c>
      <c r="AJ46" s="44" t="str">
        <f t="shared" si="100"/>
        <v>R+</v>
      </c>
      <c r="AK46" s="45">
        <f t="shared" si="101"/>
        <v>4.61668543</v>
      </c>
      <c r="AL46" s="42">
        <f t="shared" si="21"/>
        <v>42.83265921</v>
      </c>
      <c r="AM46" s="43">
        <f t="shared" si="22"/>
        <v>57.16734079</v>
      </c>
      <c r="AN46" s="44" t="str">
        <f t="shared" si="102"/>
        <v>R+</v>
      </c>
      <c r="AO46" s="45">
        <f t="shared" si="103"/>
        <v>1.861999352</v>
      </c>
      <c r="AP46" s="42">
        <f t="shared" si="23"/>
        <v>51.59850323</v>
      </c>
      <c r="AQ46" s="43">
        <f t="shared" si="24"/>
        <v>48.40149677</v>
      </c>
      <c r="AR46" s="44" t="str">
        <f t="shared" si="104"/>
        <v>D+</v>
      </c>
      <c r="AS46" s="45">
        <f t="shared" si="105"/>
        <v>0.546217556</v>
      </c>
      <c r="AT46" s="42">
        <f t="shared" si="25"/>
        <v>33.4268315</v>
      </c>
      <c r="AU46" s="43">
        <f t="shared" si="26"/>
        <v>66.5731685</v>
      </c>
      <c r="AV46" s="44" t="str">
        <f t="shared" si="106"/>
        <v>R+</v>
      </c>
      <c r="AW46" s="45">
        <f t="shared" si="107"/>
        <v>4.787058603</v>
      </c>
      <c r="AX46" s="42">
        <f t="shared" si="27"/>
        <v>63.43794662</v>
      </c>
      <c r="AY46" s="43">
        <f t="shared" si="28"/>
        <v>36.56205338</v>
      </c>
      <c r="AZ46" s="44" t="str">
        <f t="shared" si="108"/>
        <v>D+</v>
      </c>
      <c r="BA46" s="45">
        <f t="shared" si="109"/>
        <v>1.976628162</v>
      </c>
      <c r="BB46" s="42">
        <f t="shared" si="29"/>
        <v>51.0104737</v>
      </c>
      <c r="BC46" s="43">
        <f t="shared" si="30"/>
        <v>48.9895263</v>
      </c>
      <c r="BD46" s="44" t="str">
        <f t="shared" si="110"/>
        <v>D+</v>
      </c>
      <c r="BE46" s="45">
        <f t="shared" si="111"/>
        <v>0.8431322545</v>
      </c>
      <c r="BF46" s="42">
        <f t="shared" si="327"/>
        <v>44.31455181</v>
      </c>
      <c r="BG46" s="43">
        <f t="shared" si="328"/>
        <v>55.68544819</v>
      </c>
      <c r="BH46" s="44" t="str">
        <f t="shared" si="329"/>
        <v>D+</v>
      </c>
      <c r="BI46" s="45">
        <f t="shared" si="330"/>
        <v>2.066203204</v>
      </c>
      <c r="BJ46" s="42">
        <f t="shared" si="331"/>
        <v>46.7750202</v>
      </c>
      <c r="BK46" s="43">
        <f t="shared" si="332"/>
        <v>53.2249798</v>
      </c>
      <c r="BL46" s="44" t="str">
        <f t="shared" si="333"/>
        <v>D+</v>
      </c>
      <c r="BM46" s="45">
        <f t="shared" si="334"/>
        <v>2.226909136</v>
      </c>
      <c r="BN46" s="42">
        <f t="shared" si="335"/>
        <v>81.10371855</v>
      </c>
      <c r="BO46" s="43">
        <f t="shared" si="336"/>
        <v>18.89628145</v>
      </c>
      <c r="BP46" s="44" t="str">
        <f t="shared" si="337"/>
        <v>D+</v>
      </c>
      <c r="BQ46" s="45">
        <f t="shared" si="338"/>
        <v>27.32991714</v>
      </c>
      <c r="BR46" s="42">
        <f t="shared" si="339"/>
        <v>81.05473934</v>
      </c>
      <c r="BS46" s="43">
        <f t="shared" si="340"/>
        <v>18.94526066</v>
      </c>
      <c r="BT46" s="44" t="str">
        <f t="shared" si="341"/>
        <v>D+</v>
      </c>
      <c r="BU46" s="45">
        <f t="shared" si="342"/>
        <v>26.05491372</v>
      </c>
      <c r="BV46" s="42">
        <f t="shared" si="343"/>
        <v>87.60840764</v>
      </c>
      <c r="BW46" s="43">
        <f t="shared" si="344"/>
        <v>12.39159236</v>
      </c>
      <c r="BX46" s="44" t="str">
        <f t="shared" si="345"/>
        <v>D+</v>
      </c>
      <c r="BY46" s="45">
        <f t="shared" si="346"/>
        <v>25.14935434</v>
      </c>
      <c r="BZ46" s="42">
        <f t="shared" si="347"/>
        <v>88.58695082</v>
      </c>
      <c r="CA46" s="43">
        <f t="shared" si="348"/>
        <v>11.41304918</v>
      </c>
      <c r="CB46" s="44" t="str">
        <f t="shared" si="349"/>
        <v>D+</v>
      </c>
      <c r="CC46" s="45">
        <f t="shared" si="350"/>
        <v>29.437879</v>
      </c>
      <c r="CD46" s="42">
        <f t="shared" si="351"/>
        <v>48.16373569</v>
      </c>
      <c r="CE46" s="43">
        <f t="shared" si="352"/>
        <v>51.83626431</v>
      </c>
      <c r="CF46" s="44" t="str">
        <f t="shared" si="353"/>
        <v>D+</v>
      </c>
      <c r="CG46" s="45">
        <f t="shared" si="354"/>
        <v>6.961675466</v>
      </c>
      <c r="CH46" s="42">
        <f t="shared" si="355"/>
        <v>71.60015373</v>
      </c>
      <c r="CI46" s="43">
        <f t="shared" si="356"/>
        <v>28.39984627</v>
      </c>
      <c r="CJ46" s="44" t="str">
        <f t="shared" si="357"/>
        <v>D+</v>
      </c>
      <c r="CK46" s="45">
        <f t="shared" si="358"/>
        <v>35.48177063</v>
      </c>
      <c r="CL46" s="42">
        <f t="shared" si="359"/>
        <v>81.50879199</v>
      </c>
      <c r="CM46" s="43">
        <f t="shared" si="360"/>
        <v>18.49120801</v>
      </c>
      <c r="CN46" s="44" t="str">
        <f t="shared" si="361"/>
        <v>D+</v>
      </c>
      <c r="CO46" s="45">
        <f t="shared" si="362"/>
        <v>29.86528928</v>
      </c>
      <c r="CP46" s="42">
        <f t="shared" si="551"/>
        <v>76.79384241</v>
      </c>
      <c r="CQ46" s="43">
        <f t="shared" si="552"/>
        <v>23.20615759</v>
      </c>
      <c r="CR46" s="44" t="str">
        <f t="shared" si="553"/>
        <v>D+</v>
      </c>
      <c r="CS46" s="45">
        <f t="shared" si="554"/>
        <v>31.29915833</v>
      </c>
      <c r="CT46" s="42">
        <f t="shared" si="619"/>
        <v>76.54205693</v>
      </c>
      <c r="CU46" s="43">
        <f t="shared" si="620"/>
        <v>23.45794307</v>
      </c>
      <c r="CV46" s="44" t="str">
        <f t="shared" si="621"/>
        <v>D+</v>
      </c>
      <c r="CW46" s="45">
        <f t="shared" si="622"/>
        <v>36.55695967</v>
      </c>
      <c r="CX46" s="42">
        <f t="shared" si="623"/>
        <v>67.18164759</v>
      </c>
      <c r="CY46" s="43">
        <f t="shared" si="624"/>
        <v>32.81835241</v>
      </c>
      <c r="CZ46" s="44" t="str">
        <f t="shared" si="625"/>
        <v>D+</v>
      </c>
      <c r="DA46" s="45">
        <f t="shared" si="626"/>
        <v>20.33585667</v>
      </c>
      <c r="DB46" s="42">
        <f t="shared" si="627"/>
        <v>68.85979099</v>
      </c>
      <c r="DC46" s="43">
        <f t="shared" si="628"/>
        <v>31.14020901</v>
      </c>
      <c r="DD46" s="44" t="str">
        <f t="shared" si="629"/>
        <v>D+</v>
      </c>
      <c r="DE46" s="45">
        <f t="shared" si="630"/>
        <v>21.06684313</v>
      </c>
      <c r="DF46" s="42">
        <f t="shared" si="686"/>
        <v>72.65059309</v>
      </c>
      <c r="DG46" s="43">
        <f t="shared" si="687"/>
        <v>27.34940691</v>
      </c>
      <c r="DH46" s="44" t="str">
        <f t="shared" si="688"/>
        <v>D+</v>
      </c>
      <c r="DI46" s="45">
        <f t="shared" si="689"/>
        <v>22.22019901</v>
      </c>
      <c r="DJ46" s="42">
        <f t="shared" si="690"/>
        <v>70.75176637</v>
      </c>
      <c r="DK46" s="43">
        <f t="shared" si="691"/>
        <v>29.24823363</v>
      </c>
      <c r="DL46" s="44" t="str">
        <f t="shared" si="692"/>
        <v>D+</v>
      </c>
      <c r="DM46" s="45">
        <f t="shared" si="693"/>
        <v>20.45713567</v>
      </c>
      <c r="DN46" s="42">
        <f t="shared" si="694"/>
        <v>72.98771469</v>
      </c>
      <c r="DO46" s="43">
        <f t="shared" si="695"/>
        <v>27.01228531</v>
      </c>
      <c r="DP46" s="44" t="str">
        <f t="shared" si="696"/>
        <v>D+</v>
      </c>
      <c r="DQ46" s="45">
        <f t="shared" si="697"/>
        <v>23.03868347</v>
      </c>
      <c r="DR46" s="42">
        <f t="shared" si="698"/>
        <v>70.04446525</v>
      </c>
      <c r="DS46" s="43">
        <f t="shared" si="699"/>
        <v>29.95553475</v>
      </c>
      <c r="DT46" s="44" t="str">
        <f t="shared" si="700"/>
        <v>D+</v>
      </c>
      <c r="DU46" s="45">
        <f t="shared" si="701"/>
        <v>18.52621312</v>
      </c>
      <c r="DV46" s="42">
        <f t="shared" si="702"/>
        <v>58.36651639</v>
      </c>
      <c r="DW46" s="43">
        <f t="shared" si="703"/>
        <v>41.63348361</v>
      </c>
      <c r="DX46" s="44" t="str">
        <f t="shared" si="704"/>
        <v>D+</v>
      </c>
      <c r="DY46" s="45">
        <f t="shared" si="705"/>
        <v>14.30425007</v>
      </c>
      <c r="DZ46" s="61" t="s">
        <v>181</v>
      </c>
      <c r="EA46" s="62"/>
      <c r="EB46" s="62"/>
      <c r="EC46" s="63"/>
      <c r="ED46" s="61" t="s">
        <v>155</v>
      </c>
      <c r="EE46" s="62"/>
      <c r="EF46" s="62"/>
      <c r="EG46" s="63"/>
      <c r="EH46" s="42">
        <f t="shared" si="706"/>
        <v>73.06842077</v>
      </c>
      <c r="EI46" s="43">
        <f t="shared" si="707"/>
        <v>26.93157923</v>
      </c>
      <c r="EJ46" s="50" t="str">
        <f t="shared" si="708"/>
        <v>D+</v>
      </c>
      <c r="EK46" s="45">
        <f t="shared" si="709"/>
        <v>19.40033059</v>
      </c>
      <c r="EL46" s="42">
        <f t="shared" si="710"/>
        <v>70.29057126</v>
      </c>
      <c r="EM46" s="43">
        <f t="shared" si="711"/>
        <v>29.70942874</v>
      </c>
      <c r="EN46" s="50" t="str">
        <f t="shared" si="712"/>
        <v>D+</v>
      </c>
      <c r="EO46" s="45">
        <f t="shared" si="713"/>
        <v>22.96002531</v>
      </c>
      <c r="EP46" s="55"/>
      <c r="EQ46" s="51"/>
      <c r="ER46" s="60"/>
      <c r="ES46" s="59"/>
      <c r="ET46" s="55"/>
      <c r="EU46" s="51"/>
      <c r="EV46" s="60"/>
      <c r="EW46" s="59"/>
      <c r="EX46" s="55"/>
      <c r="EY46" s="51"/>
      <c r="EZ46" s="60"/>
      <c r="FA46" s="59"/>
      <c r="FB46" s="55"/>
      <c r="FC46" s="51"/>
      <c r="FD46" s="51"/>
      <c r="FE46" s="58"/>
      <c r="FF46" s="59"/>
      <c r="FG46" s="55"/>
      <c r="FH46" s="51"/>
      <c r="FI46" s="58"/>
      <c r="FJ46" s="59"/>
      <c r="FK46" s="14"/>
      <c r="FL46" s="31">
        <f t="shared" si="112"/>
        <v>8562915</v>
      </c>
      <c r="FM46" s="71">
        <v>3877868.0</v>
      </c>
      <c r="FN46" s="72">
        <v>4685047.0</v>
      </c>
      <c r="FO46" s="31">
        <f t="shared" si="113"/>
        <v>7877967</v>
      </c>
      <c r="FP46" s="34">
        <v>3308124.0</v>
      </c>
      <c r="FQ46" s="73">
        <v>4569843.0</v>
      </c>
      <c r="FR46" s="31">
        <f t="shared" si="114"/>
        <v>8007961</v>
      </c>
      <c r="FS46" s="34">
        <v>3528633.0</v>
      </c>
      <c r="FT46" s="73">
        <v>4479328.0</v>
      </c>
      <c r="FU46" s="31">
        <f t="shared" si="115"/>
        <v>7359621</v>
      </c>
      <c r="FV46" s="34">
        <v>2832704.0</v>
      </c>
      <c r="FW46" s="73">
        <v>4526917.0</v>
      </c>
      <c r="FX46" s="31">
        <f t="shared" si="116"/>
        <v>6233385</v>
      </c>
      <c r="FY46" s="34">
        <v>2433746.0</v>
      </c>
      <c r="FZ46" s="34">
        <v>3799639.0</v>
      </c>
      <c r="GA46" s="73">
        <v>137994.0</v>
      </c>
      <c r="GB46" s="31">
        <f t="shared" si="117"/>
        <v>5195850</v>
      </c>
      <c r="GC46" s="34">
        <v>2459683.0</v>
      </c>
      <c r="GD46" s="34">
        <v>2736167.0</v>
      </c>
      <c r="GE46" s="73">
        <v>378537.0</v>
      </c>
      <c r="GF46" s="31">
        <f t="shared" si="118"/>
        <v>4777886</v>
      </c>
      <c r="GG46" s="34">
        <v>2281815.0</v>
      </c>
      <c r="GH46" s="34">
        <v>2496071.0</v>
      </c>
      <c r="GI46" s="73">
        <v>1354781.0</v>
      </c>
      <c r="GJ46" s="31">
        <f t="shared" si="119"/>
        <v>5389577</v>
      </c>
      <c r="GK46" s="34">
        <v>2352748.0</v>
      </c>
      <c r="GL46" s="73">
        <v>3036829.0</v>
      </c>
      <c r="GM46" s="31">
        <f t="shared" si="120"/>
        <v>5382704</v>
      </c>
      <c r="GN46" s="34">
        <v>1949276.0</v>
      </c>
      <c r="GO46" s="73">
        <v>3433428.0</v>
      </c>
      <c r="GP46" s="31">
        <f t="shared" si="121"/>
        <v>4391852</v>
      </c>
      <c r="GQ46" s="34">
        <v>1881147.0</v>
      </c>
      <c r="GR46" s="34">
        <v>2510705.0</v>
      </c>
      <c r="GS46" s="73">
        <v>111613.0</v>
      </c>
      <c r="GT46" s="31">
        <f t="shared" si="122"/>
        <v>4035619</v>
      </c>
      <c r="GU46" s="34">
        <v>2082319.0</v>
      </c>
      <c r="GV46" s="73">
        <v>1953300.0</v>
      </c>
      <c r="GW46" s="31">
        <f t="shared" si="123"/>
        <v>3453187</v>
      </c>
      <c r="GX46" s="34">
        <v>1154291.0</v>
      </c>
      <c r="GY46" s="73">
        <v>2298896.0</v>
      </c>
      <c r="GZ46" s="31">
        <f t="shared" si="124"/>
        <v>2494648</v>
      </c>
      <c r="HA46" s="34">
        <v>1266804.0</v>
      </c>
      <c r="HB46" s="34">
        <v>1227844.0</v>
      </c>
      <c r="HC46" s="73">
        <v>584269.0</v>
      </c>
      <c r="HD46" s="31">
        <f t="shared" si="125"/>
        <v>2621751</v>
      </c>
      <c r="HE46" s="34">
        <v>1663185.0</v>
      </c>
      <c r="HF46" s="73">
        <v>958566.0</v>
      </c>
      <c r="HG46" s="31">
        <f t="shared" si="126"/>
        <v>2288877</v>
      </c>
      <c r="HH46" s="34">
        <v>1167567.0</v>
      </c>
      <c r="HI46" s="34">
        <v>1121310.0</v>
      </c>
      <c r="HJ46" s="74">
        <v>22207.0</v>
      </c>
      <c r="HK46" s="31">
        <f t="shared" si="127"/>
        <v>1940577</v>
      </c>
      <c r="HL46" s="34">
        <v>859958.0</v>
      </c>
      <c r="HM46" s="34">
        <v>1080619.0</v>
      </c>
      <c r="HN46" s="74">
        <v>14968.0</v>
      </c>
      <c r="HO46" s="31">
        <f t="shared" si="128"/>
        <v>2072106</v>
      </c>
      <c r="HP46" s="34">
        <v>969228.0</v>
      </c>
      <c r="HQ46" s="73">
        <v>1102878.0</v>
      </c>
      <c r="HR46" s="31">
        <f t="shared" si="494"/>
        <v>1127702</v>
      </c>
      <c r="HS46" s="34">
        <v>824235.0</v>
      </c>
      <c r="HT46" s="34">
        <v>303467.0</v>
      </c>
      <c r="HU46" s="34">
        <v>113776.0</v>
      </c>
      <c r="HV46" s="73">
        <v>3920.0</v>
      </c>
      <c r="HW46" s="31">
        <f t="shared" si="129"/>
        <v>1013030</v>
      </c>
      <c r="HX46" s="34">
        <v>821605.0</v>
      </c>
      <c r="HY46" s="73">
        <v>191425.0</v>
      </c>
      <c r="HZ46" s="31">
        <f t="shared" si="130"/>
        <v>1122666</v>
      </c>
      <c r="IA46" s="34">
        <v>909974.0</v>
      </c>
      <c r="IB46" s="73">
        <v>212692.0</v>
      </c>
      <c r="IC46" s="31">
        <f t="shared" si="131"/>
        <v>844613</v>
      </c>
      <c r="ID46" s="34">
        <v>739952.0</v>
      </c>
      <c r="IE46" s="73">
        <v>104661.0</v>
      </c>
      <c r="IF46" s="31">
        <f t="shared" si="132"/>
        <v>858307</v>
      </c>
      <c r="IG46" s="34">
        <v>760348.0</v>
      </c>
      <c r="IH46" s="34">
        <v>97959.0</v>
      </c>
      <c r="II46" s="73">
        <v>4450.0</v>
      </c>
      <c r="IJ46" s="31">
        <f t="shared" si="133"/>
        <v>708068</v>
      </c>
      <c r="IK46" s="34">
        <v>341032.0</v>
      </c>
      <c r="IL46" s="73">
        <v>367036.0</v>
      </c>
      <c r="IM46" s="31">
        <f t="shared" si="134"/>
        <v>614628</v>
      </c>
      <c r="IN46" s="34">
        <v>484605.0</v>
      </c>
      <c r="IO46" s="34">
        <v>130023.0</v>
      </c>
      <c r="IP46" s="73">
        <v>42881.0</v>
      </c>
      <c r="IQ46" s="31">
        <f t="shared" si="135"/>
        <v>403305</v>
      </c>
      <c r="IR46" s="34">
        <v>288767.0</v>
      </c>
      <c r="IS46" s="34">
        <v>114538.0</v>
      </c>
      <c r="IT46" s="73">
        <v>8121.0</v>
      </c>
      <c r="IU46" s="31">
        <f t="shared" si="136"/>
        <v>351513</v>
      </c>
      <c r="IV46" s="34">
        <v>286514.0</v>
      </c>
      <c r="IW46" s="34">
        <v>64999.0</v>
      </c>
      <c r="IX46" s="73">
        <v>18963.0</v>
      </c>
      <c r="IY46" s="31">
        <f t="shared" si="137"/>
        <v>248019</v>
      </c>
      <c r="IZ46" s="34">
        <v>219489.0</v>
      </c>
      <c r="JA46" s="34">
        <v>28530.0</v>
      </c>
      <c r="JB46" s="34">
        <v>26745.0</v>
      </c>
      <c r="JC46" s="73">
        <v>24896.0</v>
      </c>
      <c r="JD46" s="31">
        <f t="shared" si="138"/>
        <v>282968</v>
      </c>
      <c r="JE46" s="34">
        <v>217302.0</v>
      </c>
      <c r="JF46" s="34">
        <v>65666.0</v>
      </c>
      <c r="JG46" s="73">
        <v>7870.0</v>
      </c>
      <c r="JH46" s="31">
        <f t="shared" si="139"/>
        <v>218442</v>
      </c>
      <c r="JI46" s="34">
        <v>167200.0</v>
      </c>
      <c r="JJ46" s="34">
        <v>51242.0</v>
      </c>
      <c r="JK46" s="73">
        <v>2791.0</v>
      </c>
      <c r="JL46" s="31">
        <f t="shared" si="140"/>
        <v>398073</v>
      </c>
      <c r="JM46" s="34">
        <v>267432.0</v>
      </c>
      <c r="JN46" s="73">
        <v>130641.0</v>
      </c>
      <c r="JO46" s="31">
        <f t="shared" si="141"/>
        <v>537954</v>
      </c>
      <c r="JP46" s="34">
        <v>370434.0</v>
      </c>
      <c r="JQ46" s="73">
        <v>167520.0</v>
      </c>
      <c r="JR46" s="31">
        <f t="shared" si="142"/>
        <v>320292</v>
      </c>
      <c r="JS46" s="34">
        <v>239148.0</v>
      </c>
      <c r="JT46" s="34">
        <v>81144.0</v>
      </c>
      <c r="JU46" s="73">
        <v>99688.0</v>
      </c>
      <c r="JV46" s="31">
        <f t="shared" si="143"/>
        <v>323305</v>
      </c>
      <c r="JW46" s="34">
        <v>234883.0</v>
      </c>
      <c r="JX46" s="73">
        <v>88422.0</v>
      </c>
      <c r="JY46" s="31">
        <f t="shared" si="144"/>
        <v>318450</v>
      </c>
      <c r="JZ46" s="34">
        <v>225309.0</v>
      </c>
      <c r="KA46" s="73">
        <v>93141.0</v>
      </c>
      <c r="KB46" s="31">
        <f t="shared" si="145"/>
        <v>214321</v>
      </c>
      <c r="KC46" s="34">
        <v>156428.0</v>
      </c>
      <c r="KD46" s="34">
        <v>57893.0</v>
      </c>
      <c r="KE46" s="73">
        <v>27405.0</v>
      </c>
      <c r="KF46" s="31">
        <f t="shared" si="146"/>
        <v>149555</v>
      </c>
      <c r="KG46" s="34">
        <v>104755.0</v>
      </c>
      <c r="KH46" s="73">
        <v>44800.0</v>
      </c>
      <c r="KI46" s="31">
        <f t="shared" si="147"/>
        <v>114014</v>
      </c>
      <c r="KJ46" s="34">
        <v>66546.0</v>
      </c>
      <c r="KK46" s="73">
        <v>47468.0</v>
      </c>
      <c r="KL46" s="31">
        <f t="shared" si="148"/>
        <v>0</v>
      </c>
      <c r="KM46" s="34"/>
      <c r="KN46" s="73"/>
      <c r="KO46" s="31">
        <f t="shared" si="149"/>
        <v>0</v>
      </c>
      <c r="KP46" s="34"/>
      <c r="KQ46" s="73"/>
      <c r="KR46" s="31">
        <f t="shared" si="150"/>
        <v>0</v>
      </c>
      <c r="KS46" s="34">
        <v>0.0</v>
      </c>
      <c r="KT46" s="34">
        <v>0.0</v>
      </c>
      <c r="KU46" s="34">
        <v>47548.0</v>
      </c>
      <c r="KV46" s="73">
        <v>15438.0</v>
      </c>
      <c r="KW46" s="31">
        <f t="shared" si="151"/>
        <v>31169</v>
      </c>
      <c r="KX46" s="34">
        <v>31169.0</v>
      </c>
      <c r="KY46" s="34">
        <v>0.0</v>
      </c>
      <c r="KZ46" s="73">
        <v>15639.0</v>
      </c>
      <c r="LA46" s="31">
        <f t="shared" si="152"/>
        <v>18547</v>
      </c>
      <c r="LB46" s="34">
        <v>13552.0</v>
      </c>
      <c r="LC46" s="34">
        <v>4995.0</v>
      </c>
      <c r="LD46" s="73">
        <v>0.0</v>
      </c>
      <c r="LE46" s="31">
        <f t="shared" si="153"/>
        <v>15177</v>
      </c>
      <c r="LF46" s="34">
        <v>10668.0</v>
      </c>
      <c r="LG46" s="34">
        <v>4509.0</v>
      </c>
      <c r="LH46" s="73">
        <v>0.0</v>
      </c>
      <c r="LI46" s="31">
        <f t="shared" si="154"/>
        <v>0</v>
      </c>
      <c r="LJ46" s="34"/>
      <c r="LK46" s="34"/>
      <c r="LL46" s="73"/>
      <c r="LM46" s="31">
        <f t="shared" si="155"/>
        <v>0</v>
      </c>
      <c r="LN46" s="34"/>
      <c r="LO46" s="73"/>
      <c r="LP46" s="31">
        <f t="shared" si="83"/>
        <v>0</v>
      </c>
      <c r="LQ46" s="34"/>
      <c r="LR46" s="34">
        <v>0.0</v>
      </c>
      <c r="LS46" s="31">
        <f t="shared" si="156"/>
        <v>0</v>
      </c>
      <c r="LT46" s="34"/>
      <c r="LU46" s="34"/>
      <c r="LV46" s="34"/>
      <c r="LW46" s="31">
        <f t="shared" si="157"/>
        <v>0</v>
      </c>
      <c r="LX46" s="34"/>
      <c r="LY46" s="73"/>
      <c r="LZ46" s="14"/>
      <c r="MA46" s="40">
        <f t="shared" si="158"/>
        <v>-5.826446338</v>
      </c>
      <c r="MB46" s="40">
        <f t="shared" si="159"/>
        <v>-9.972416532</v>
      </c>
      <c r="MC46" s="40">
        <f t="shared" si="160"/>
        <v>-9.624281041</v>
      </c>
      <c r="MD46" s="40">
        <f t="shared" si="161"/>
        <v>-10.26606064</v>
      </c>
      <c r="ME46" s="40">
        <f t="shared" si="162"/>
        <v>-11.22599815</v>
      </c>
      <c r="MF46" s="40">
        <f t="shared" si="163"/>
        <v>-7.395886702</v>
      </c>
      <c r="MG46" s="40">
        <f t="shared" si="164"/>
        <v>-5.697082228</v>
      </c>
      <c r="MH46" s="40">
        <f t="shared" si="165"/>
        <v>-2.444774261</v>
      </c>
      <c r="MI46" s="40">
        <f t="shared" si="166"/>
        <v>-4.61668543</v>
      </c>
      <c r="MJ46" s="40">
        <f t="shared" si="167"/>
        <v>-1.861999352</v>
      </c>
      <c r="MK46" s="40">
        <f t="shared" si="168"/>
        <v>0.546217556</v>
      </c>
      <c r="ML46" s="40">
        <f t="shared" si="169"/>
        <v>-4.787058603</v>
      </c>
      <c r="MM46" s="40">
        <f t="shared" si="170"/>
        <v>1.186818046</v>
      </c>
      <c r="MN46" s="40">
        <f t="shared" si="171"/>
        <v>1.976628162</v>
      </c>
      <c r="MO46" s="40">
        <f t="shared" si="172"/>
        <v>0.8431322545</v>
      </c>
      <c r="MP46" s="40">
        <f t="shared" si="173"/>
        <v>2.066203204</v>
      </c>
      <c r="MQ46" s="40">
        <f t="shared" si="174"/>
        <v>2.226909136</v>
      </c>
      <c r="MR46" s="40">
        <f t="shared" si="175"/>
        <v>20.72025713</v>
      </c>
      <c r="MS46" s="40">
        <f t="shared" si="176"/>
        <v>27.32991714</v>
      </c>
      <c r="MT46" s="40">
        <f t="shared" si="177"/>
        <v>26.05491372</v>
      </c>
      <c r="MU46" s="40">
        <f t="shared" si="178"/>
        <v>25.14935434</v>
      </c>
      <c r="MV46" s="40">
        <f t="shared" si="179"/>
        <v>29.437879</v>
      </c>
      <c r="MW46" s="40">
        <f t="shared" si="180"/>
        <v>6.961675466</v>
      </c>
      <c r="MX46" s="40">
        <f t="shared" si="181"/>
        <v>44.06037646</v>
      </c>
      <c r="MY46" s="40">
        <f t="shared" si="182"/>
        <v>35.48177063</v>
      </c>
      <c r="MZ46" s="40">
        <f t="shared" si="183"/>
        <v>29.86528928</v>
      </c>
      <c r="NA46" s="40">
        <f t="shared" si="184"/>
        <v>24.15272922</v>
      </c>
      <c r="NB46" s="40">
        <f t="shared" si="185"/>
        <v>31.29915833</v>
      </c>
      <c r="NC46" s="40">
        <f t="shared" si="186"/>
        <v>36.55695967</v>
      </c>
      <c r="ND46" s="40">
        <f t="shared" si="187"/>
        <v>20.33585667</v>
      </c>
      <c r="NE46" s="40">
        <f t="shared" si="188"/>
        <v>21.06684313</v>
      </c>
      <c r="NF46" s="40">
        <f t="shared" si="189"/>
        <v>22.97595155</v>
      </c>
      <c r="NG46" s="40">
        <f t="shared" si="190"/>
        <v>22.22019901</v>
      </c>
      <c r="NH46" s="40">
        <f t="shared" si="191"/>
        <v>20.45713567</v>
      </c>
      <c r="NI46" s="40">
        <f t="shared" si="192"/>
        <v>23.03868347</v>
      </c>
      <c r="NJ46" s="40">
        <f t="shared" si="193"/>
        <v>18.52621312</v>
      </c>
      <c r="NK46" s="40">
        <f t="shared" si="194"/>
        <v>14.30425007</v>
      </c>
      <c r="NL46" s="40" t="str">
        <f t="shared" si="195"/>
        <v>#DIV/0!</v>
      </c>
      <c r="NM46" s="40" t="str">
        <f t="shared" si="196"/>
        <v>#DIV/0!</v>
      </c>
      <c r="NN46" s="40" t="str">
        <f t="shared" si="197"/>
        <v>#DIV/0!</v>
      </c>
      <c r="NO46" s="40">
        <f t="shared" si="198"/>
        <v>42.21502056</v>
      </c>
      <c r="NP46" s="40">
        <f t="shared" si="199"/>
        <v>19.40033059</v>
      </c>
      <c r="NQ46" s="40">
        <f t="shared" si="200"/>
        <v>22.96002531</v>
      </c>
      <c r="NR46" s="40" t="str">
        <f t="shared" si="201"/>
        <v>#DIV/0!</v>
      </c>
      <c r="NS46" s="40" t="str">
        <f t="shared" si="202"/>
        <v>#DIV/0!</v>
      </c>
      <c r="NT46" s="40" t="str">
        <f t="shared" si="203"/>
        <v>#DIV/0!</v>
      </c>
      <c r="NU46" s="40" t="str">
        <f t="shared" si="204"/>
        <v>#DIV/0!</v>
      </c>
      <c r="NV46" s="40" t="str">
        <f t="shared" si="205"/>
        <v>#DIV/0!</v>
      </c>
    </row>
    <row r="47">
      <c r="A47" s="57" t="s">
        <v>203</v>
      </c>
      <c r="B47" s="42">
        <f t="shared" si="3"/>
        <v>37.61634179</v>
      </c>
      <c r="C47" s="43">
        <f t="shared" si="4"/>
        <v>62.38365821</v>
      </c>
      <c r="D47" s="44" t="str">
        <f t="shared" si="84"/>
        <v>R+</v>
      </c>
      <c r="E47" s="45">
        <f t="shared" si="85"/>
        <v>13.49687897</v>
      </c>
      <c r="F47" s="42">
        <f t="shared" si="5"/>
        <v>25.3738111</v>
      </c>
      <c r="G47" s="43">
        <f t="shared" si="6"/>
        <v>74.6261889</v>
      </c>
      <c r="H47" s="44" t="str">
        <f t="shared" si="86"/>
        <v>R+</v>
      </c>
      <c r="I47" s="45">
        <f t="shared" si="87"/>
        <v>26.59070821</v>
      </c>
      <c r="J47" s="42">
        <f t="shared" si="7"/>
        <v>35.47363863</v>
      </c>
      <c r="K47" s="43">
        <f t="shared" si="8"/>
        <v>64.52636137</v>
      </c>
      <c r="L47" s="44" t="str">
        <f t="shared" si="88"/>
        <v>R+</v>
      </c>
      <c r="M47" s="45">
        <f t="shared" si="89"/>
        <v>18.21470566</v>
      </c>
      <c r="N47" s="42">
        <f t="shared" si="9"/>
        <v>26.65356084</v>
      </c>
      <c r="O47" s="43">
        <f t="shared" si="10"/>
        <v>73.34643916</v>
      </c>
      <c r="P47" s="44" t="str">
        <f t="shared" si="90"/>
        <v>R+</v>
      </c>
      <c r="Q47" s="45">
        <f t="shared" si="91"/>
        <v>22.1023079</v>
      </c>
      <c r="R47" s="42">
        <f t="shared" si="11"/>
        <v>28.27449457</v>
      </c>
      <c r="S47" s="43">
        <f t="shared" si="12"/>
        <v>71.72550543</v>
      </c>
      <c r="T47" s="44" t="str">
        <f t="shared" si="92"/>
        <v>R+</v>
      </c>
      <c r="U47" s="45">
        <f t="shared" si="93"/>
        <v>21.99523344</v>
      </c>
      <c r="V47" s="42">
        <f t="shared" si="13"/>
        <v>37.98051218</v>
      </c>
      <c r="W47" s="43">
        <f t="shared" si="14"/>
        <v>62.01948782</v>
      </c>
      <c r="X47" s="44" t="str">
        <f t="shared" si="94"/>
        <v>R+</v>
      </c>
      <c r="Y47" s="45">
        <f t="shared" si="95"/>
        <v>16.75475114</v>
      </c>
      <c r="Z47" s="42">
        <f t="shared" si="15"/>
        <v>36.24642089</v>
      </c>
      <c r="AA47" s="43">
        <f t="shared" si="16"/>
        <v>63.75357911</v>
      </c>
      <c r="AB47" s="44" t="str">
        <f t="shared" si="96"/>
        <v>R+</v>
      </c>
      <c r="AC47" s="45">
        <f t="shared" si="97"/>
        <v>17.20849818</v>
      </c>
      <c r="AD47" s="42">
        <f t="shared" si="17"/>
        <v>32.61212517</v>
      </c>
      <c r="AE47" s="43">
        <f t="shared" si="18"/>
        <v>67.38787483</v>
      </c>
      <c r="AF47" s="44" t="str">
        <f t="shared" si="98"/>
        <v>R+</v>
      </c>
      <c r="AG47" s="45">
        <f t="shared" si="99"/>
        <v>13.48631616</v>
      </c>
      <c r="AH47" s="42">
        <f t="shared" si="19"/>
        <v>24.87997899</v>
      </c>
      <c r="AI47" s="43">
        <f t="shared" si="20"/>
        <v>75.12002101</v>
      </c>
      <c r="AJ47" s="44" t="str">
        <f t="shared" si="100"/>
        <v>R+</v>
      </c>
      <c r="AK47" s="45">
        <f t="shared" si="101"/>
        <v>15.95040127</v>
      </c>
      <c r="AL47" s="42">
        <f t="shared" si="21"/>
        <v>22.03481496</v>
      </c>
      <c r="AM47" s="43">
        <f t="shared" si="22"/>
        <v>77.96518504</v>
      </c>
      <c r="AN47" s="44" t="str">
        <f t="shared" si="102"/>
        <v>R+</v>
      </c>
      <c r="AO47" s="45">
        <f t="shared" si="103"/>
        <v>22.6598436</v>
      </c>
      <c r="AP47" s="42">
        <f t="shared" si="23"/>
        <v>35.01994162</v>
      </c>
      <c r="AQ47" s="43">
        <f t="shared" si="24"/>
        <v>64.98005838</v>
      </c>
      <c r="AR47" s="44" t="str">
        <f t="shared" si="104"/>
        <v>R+</v>
      </c>
      <c r="AS47" s="45">
        <f t="shared" si="105"/>
        <v>16.03234405</v>
      </c>
      <c r="AT47" s="42">
        <f t="shared" si="25"/>
        <v>28.06766431</v>
      </c>
      <c r="AU47" s="43">
        <f t="shared" si="26"/>
        <v>71.93233569</v>
      </c>
      <c r="AV47" s="44" t="str">
        <f t="shared" si="106"/>
        <v>R+</v>
      </c>
      <c r="AW47" s="45">
        <f t="shared" si="107"/>
        <v>10.1462258</v>
      </c>
      <c r="AX47" s="42">
        <f t="shared" si="27"/>
        <v>54.86448003</v>
      </c>
      <c r="AY47" s="43">
        <f t="shared" si="28"/>
        <v>45.13551997</v>
      </c>
      <c r="AZ47" s="44" t="str">
        <f t="shared" si="108"/>
        <v>R+</v>
      </c>
      <c r="BA47" s="45">
        <f t="shared" si="109"/>
        <v>6.596838434</v>
      </c>
      <c r="BB47" s="42">
        <f t="shared" si="29"/>
        <v>45.17990758</v>
      </c>
      <c r="BC47" s="43">
        <f t="shared" si="30"/>
        <v>54.82009242</v>
      </c>
      <c r="BD47" s="44" t="str">
        <f t="shared" si="110"/>
        <v>R+</v>
      </c>
      <c r="BE47" s="45">
        <f t="shared" si="111"/>
        <v>4.987433857</v>
      </c>
      <c r="BF47" s="42">
        <f t="shared" si="327"/>
        <v>35.43885388</v>
      </c>
      <c r="BG47" s="43">
        <f t="shared" si="328"/>
        <v>64.56114612</v>
      </c>
      <c r="BH47" s="44" t="str">
        <f t="shared" si="329"/>
        <v>R+</v>
      </c>
      <c r="BI47" s="45">
        <f t="shared" si="330"/>
        <v>6.809494727</v>
      </c>
      <c r="BJ47" s="42">
        <f t="shared" si="331"/>
        <v>41.0749073</v>
      </c>
      <c r="BK47" s="43">
        <f t="shared" si="332"/>
        <v>58.9250927</v>
      </c>
      <c r="BL47" s="44" t="str">
        <f t="shared" si="333"/>
        <v>R+</v>
      </c>
      <c r="BM47" s="45">
        <f t="shared" si="334"/>
        <v>3.473203762</v>
      </c>
      <c r="BN47" s="42">
        <f t="shared" si="335"/>
        <v>60.5244799</v>
      </c>
      <c r="BO47" s="43">
        <f t="shared" si="336"/>
        <v>39.4755201</v>
      </c>
      <c r="BP47" s="44" t="str">
        <f t="shared" si="337"/>
        <v>D+</v>
      </c>
      <c r="BQ47" s="45">
        <f t="shared" si="338"/>
        <v>6.750678486</v>
      </c>
      <c r="BR47" s="42">
        <f t="shared" si="339"/>
        <v>62.35228026</v>
      </c>
      <c r="BS47" s="43">
        <f t="shared" si="340"/>
        <v>37.64771974</v>
      </c>
      <c r="BT47" s="44" t="str">
        <f t="shared" si="341"/>
        <v>D+</v>
      </c>
      <c r="BU47" s="45">
        <f t="shared" si="342"/>
        <v>7.352454635</v>
      </c>
      <c r="BV47" s="42">
        <f t="shared" si="343"/>
        <v>69.94660174</v>
      </c>
      <c r="BW47" s="43">
        <f t="shared" si="344"/>
        <v>30.05339826</v>
      </c>
      <c r="BX47" s="44" t="str">
        <f t="shared" si="345"/>
        <v>D+</v>
      </c>
      <c r="BY47" s="45">
        <f t="shared" si="346"/>
        <v>7.487548438</v>
      </c>
      <c r="BZ47" s="42">
        <f t="shared" si="347"/>
        <v>57.92750999</v>
      </c>
      <c r="CA47" s="43">
        <f t="shared" si="348"/>
        <v>42.07249001</v>
      </c>
      <c r="CB47" s="44" t="str">
        <f t="shared" si="349"/>
        <v>R+</v>
      </c>
      <c r="CC47" s="45">
        <f t="shared" si="350"/>
        <v>1.221561841</v>
      </c>
      <c r="CD47" s="42">
        <f t="shared" si="351"/>
        <v>46.1182326</v>
      </c>
      <c r="CE47" s="43">
        <f t="shared" si="352"/>
        <v>53.8817674</v>
      </c>
      <c r="CF47" s="44" t="str">
        <f t="shared" si="353"/>
        <v>D+</v>
      </c>
      <c r="CG47" s="45">
        <f t="shared" si="354"/>
        <v>4.916172384</v>
      </c>
      <c r="CH47" s="42">
        <f t="shared" si="355"/>
        <v>40.98513684</v>
      </c>
      <c r="CI47" s="43">
        <f t="shared" si="356"/>
        <v>59.01486316</v>
      </c>
      <c r="CJ47" s="44" t="str">
        <f t="shared" si="357"/>
        <v>D+</v>
      </c>
      <c r="CK47" s="45">
        <f t="shared" si="358"/>
        <v>4.866753735</v>
      </c>
      <c r="CL47" s="42">
        <f t="shared" si="359"/>
        <v>60.85029143</v>
      </c>
      <c r="CM47" s="43">
        <f t="shared" si="360"/>
        <v>39.14970857</v>
      </c>
      <c r="CN47" s="44" t="str">
        <f t="shared" si="361"/>
        <v>D+</v>
      </c>
      <c r="CO47" s="45">
        <f t="shared" si="362"/>
        <v>9.206788719</v>
      </c>
      <c r="CP47" s="42">
        <f t="shared" si="551"/>
        <v>41.10914898</v>
      </c>
      <c r="CQ47" s="43">
        <f t="shared" si="552"/>
        <v>58.89085102</v>
      </c>
      <c r="CR47" s="44" t="str">
        <f t="shared" si="553"/>
        <v>R+</v>
      </c>
      <c r="CS47" s="45">
        <f t="shared" si="554"/>
        <v>4.385535099</v>
      </c>
      <c r="CT47" s="42">
        <f t="shared" si="619"/>
        <v>34.85640368</v>
      </c>
      <c r="CU47" s="43">
        <f t="shared" si="620"/>
        <v>65.14359632</v>
      </c>
      <c r="CV47" s="44" t="str">
        <f t="shared" si="621"/>
        <v>R+</v>
      </c>
      <c r="CW47" s="45">
        <f t="shared" si="622"/>
        <v>5.12869358</v>
      </c>
      <c r="CX47" s="42">
        <f t="shared" si="623"/>
        <v>48.84258506</v>
      </c>
      <c r="CY47" s="43">
        <f t="shared" si="624"/>
        <v>51.15741494</v>
      </c>
      <c r="CZ47" s="44" t="str">
        <f t="shared" si="625"/>
        <v>D+</v>
      </c>
      <c r="DA47" s="45">
        <f t="shared" si="626"/>
        <v>1.996794134</v>
      </c>
      <c r="DB47" s="42">
        <f t="shared" si="627"/>
        <v>82.72554995</v>
      </c>
      <c r="DC47" s="43">
        <f t="shared" si="628"/>
        <v>17.27445005</v>
      </c>
      <c r="DD47" s="44" t="str">
        <f t="shared" si="629"/>
        <v>D+</v>
      </c>
      <c r="DE47" s="45">
        <f t="shared" si="630"/>
        <v>34.9326021</v>
      </c>
      <c r="DF47" s="55"/>
      <c r="DG47" s="51"/>
      <c r="DH47" s="58"/>
      <c r="DI47" s="59"/>
      <c r="DJ47" s="55"/>
      <c r="DK47" s="51"/>
      <c r="DL47" s="58"/>
      <c r="DM47" s="59"/>
      <c r="DN47" s="55"/>
      <c r="DO47" s="51"/>
      <c r="DP47" s="58"/>
      <c r="DQ47" s="59"/>
      <c r="DR47" s="55"/>
      <c r="DS47" s="51"/>
      <c r="DT47" s="58"/>
      <c r="DU47" s="59"/>
      <c r="DV47" s="55"/>
      <c r="DW47" s="51"/>
      <c r="DX47" s="58"/>
      <c r="DY47" s="59"/>
      <c r="DZ47" s="55"/>
      <c r="EA47" s="51"/>
      <c r="EB47" s="58"/>
      <c r="EC47" s="59"/>
      <c r="ED47" s="55"/>
      <c r="EE47" s="51"/>
      <c r="EF47" s="58"/>
      <c r="EG47" s="59"/>
      <c r="EH47" s="55"/>
      <c r="EI47" s="51"/>
      <c r="EJ47" s="60"/>
      <c r="EK47" s="59"/>
      <c r="EL47" s="55"/>
      <c r="EM47" s="51"/>
      <c r="EN47" s="60"/>
      <c r="EO47" s="59"/>
      <c r="EP47" s="55"/>
      <c r="EQ47" s="51"/>
      <c r="ER47" s="60"/>
      <c r="ES47" s="59"/>
      <c r="ET47" s="55"/>
      <c r="EU47" s="51"/>
      <c r="EV47" s="60"/>
      <c r="EW47" s="59"/>
      <c r="EX47" s="55"/>
      <c r="EY47" s="51"/>
      <c r="EZ47" s="60"/>
      <c r="FA47" s="59"/>
      <c r="FB47" s="55"/>
      <c r="FC47" s="51"/>
      <c r="FD47" s="51"/>
      <c r="FE47" s="58"/>
      <c r="FF47" s="59"/>
      <c r="FG47" s="55"/>
      <c r="FH47" s="51"/>
      <c r="FI47" s="58"/>
      <c r="FJ47" s="59"/>
      <c r="FK47" s="14"/>
      <c r="FL47" s="31">
        <f t="shared" si="112"/>
        <v>825907</v>
      </c>
      <c r="FM47" s="71">
        <v>310676.0</v>
      </c>
      <c r="FN47" s="72">
        <v>515231.0</v>
      </c>
      <c r="FO47" s="31">
        <f t="shared" si="113"/>
        <v>992413</v>
      </c>
      <c r="FP47" s="34">
        <v>251813.0</v>
      </c>
      <c r="FQ47" s="73">
        <v>740600.0</v>
      </c>
      <c r="FR47" s="31">
        <f t="shared" si="114"/>
        <v>923700</v>
      </c>
      <c r="FS47" s="34">
        <v>327670.0</v>
      </c>
      <c r="FT47" s="73">
        <v>596030.0</v>
      </c>
      <c r="FU47" s="31">
        <f t="shared" si="115"/>
        <v>904941</v>
      </c>
      <c r="FV47" s="34">
        <v>241199.0</v>
      </c>
      <c r="FW47" s="73">
        <v>663742.0</v>
      </c>
      <c r="FX47" s="31">
        <f t="shared" si="116"/>
        <v>718149</v>
      </c>
      <c r="FY47" s="34">
        <v>203053.0</v>
      </c>
      <c r="FZ47" s="34">
        <v>515096.0</v>
      </c>
      <c r="GA47" s="73">
        <v>35850.0</v>
      </c>
      <c r="GB47" s="31">
        <f t="shared" si="117"/>
        <v>583544</v>
      </c>
      <c r="GC47" s="34">
        <v>221633.0</v>
      </c>
      <c r="GD47" s="34">
        <v>361911.0</v>
      </c>
      <c r="GE47" s="73">
        <v>66461.0</v>
      </c>
      <c r="GF47" s="31">
        <f t="shared" si="118"/>
        <v>506061</v>
      </c>
      <c r="GG47" s="34">
        <v>183429.0</v>
      </c>
      <c r="GH47" s="34">
        <v>322632.0</v>
      </c>
      <c r="GI47" s="73">
        <v>203400.0</v>
      </c>
      <c r="GJ47" s="31">
        <f t="shared" si="119"/>
        <v>635785</v>
      </c>
      <c r="GK47" s="34">
        <v>207343.0</v>
      </c>
      <c r="GL47" s="73">
        <v>428442.0</v>
      </c>
      <c r="GM47" s="31">
        <f t="shared" si="120"/>
        <v>624474</v>
      </c>
      <c r="GN47" s="34">
        <v>155369.0</v>
      </c>
      <c r="GO47" s="73">
        <v>469105.0</v>
      </c>
      <c r="GP47" s="31">
        <f t="shared" si="121"/>
        <v>563953</v>
      </c>
      <c r="GQ47" s="34">
        <v>124266.0</v>
      </c>
      <c r="GR47" s="34">
        <v>439687.0</v>
      </c>
      <c r="GS47" s="73">
        <v>30284.0</v>
      </c>
      <c r="GT47" s="31">
        <f t="shared" si="122"/>
        <v>520018</v>
      </c>
      <c r="GU47" s="34">
        <v>182110.0</v>
      </c>
      <c r="GV47" s="73">
        <v>337908.0</v>
      </c>
      <c r="GW47" s="31">
        <f t="shared" si="123"/>
        <v>449927</v>
      </c>
      <c r="GX47" s="34">
        <v>126284.0</v>
      </c>
      <c r="GY47" s="73">
        <v>323643.0</v>
      </c>
      <c r="GZ47" s="31">
        <f t="shared" si="124"/>
        <v>395393</v>
      </c>
      <c r="HA47" s="34">
        <v>156665.0</v>
      </c>
      <c r="HB47" s="34">
        <v>238728.0</v>
      </c>
      <c r="HC47" s="73">
        <v>26906.0</v>
      </c>
      <c r="HD47" s="31">
        <f t="shared" si="125"/>
        <v>400310</v>
      </c>
      <c r="HE47" s="34">
        <v>219628.0</v>
      </c>
      <c r="HF47" s="73">
        <v>180682.0</v>
      </c>
      <c r="HG47" s="31">
        <f t="shared" si="126"/>
        <v>374609</v>
      </c>
      <c r="HH47" s="34">
        <v>169248.0</v>
      </c>
      <c r="HI47" s="34">
        <v>205361.0</v>
      </c>
      <c r="HJ47" s="73">
        <v>100.0</v>
      </c>
      <c r="HK47" s="31">
        <f t="shared" si="127"/>
        <v>333995</v>
      </c>
      <c r="HL47" s="34">
        <v>118364.0</v>
      </c>
      <c r="HM47" s="34">
        <v>215631.0</v>
      </c>
      <c r="HN47" s="73">
        <v>0.0</v>
      </c>
      <c r="HO47" s="31">
        <f t="shared" si="128"/>
        <v>329554</v>
      </c>
      <c r="HP47" s="34">
        <v>135364.0</v>
      </c>
      <c r="HQ47" s="73">
        <v>194190.0</v>
      </c>
      <c r="HR47" s="31">
        <f t="shared" si="494"/>
        <v>273553</v>
      </c>
      <c r="HS47" s="34">
        <v>149151.0</v>
      </c>
      <c r="HT47" s="34">
        <v>124402.0</v>
      </c>
      <c r="HU47" s="34">
        <v>0.0</v>
      </c>
      <c r="HV47" s="73">
        <v>2679.0</v>
      </c>
      <c r="HW47" s="31">
        <f t="shared" si="129"/>
        <v>247979</v>
      </c>
      <c r="HX47" s="34">
        <v>150088.0</v>
      </c>
      <c r="HY47" s="73">
        <v>97891.0</v>
      </c>
      <c r="HZ47" s="31">
        <f t="shared" si="130"/>
        <v>247428</v>
      </c>
      <c r="IA47" s="34">
        <v>154277.0</v>
      </c>
      <c r="IB47" s="73">
        <v>93151.0</v>
      </c>
      <c r="IC47" s="31">
        <f t="shared" si="131"/>
        <v>214801</v>
      </c>
      <c r="ID47" s="34">
        <v>150246.0</v>
      </c>
      <c r="IE47" s="73">
        <v>64555.0</v>
      </c>
      <c r="IF47" s="31">
        <f t="shared" si="132"/>
        <v>201545</v>
      </c>
      <c r="IG47" s="34">
        <v>116750.0</v>
      </c>
      <c r="IH47" s="34">
        <v>84795.0</v>
      </c>
      <c r="II47" s="73">
        <v>4087.0</v>
      </c>
      <c r="IJ47" s="31">
        <f t="shared" si="133"/>
        <v>175603</v>
      </c>
      <c r="IK47" s="34">
        <v>80985.0</v>
      </c>
      <c r="IL47" s="73">
        <v>94618.0</v>
      </c>
      <c r="IM47" s="31">
        <f t="shared" si="134"/>
        <v>124328</v>
      </c>
      <c r="IN47" s="34">
        <v>47001.0</v>
      </c>
      <c r="IO47" s="34">
        <v>77327.0</v>
      </c>
      <c r="IP47" s="73">
        <v>32662.0</v>
      </c>
      <c r="IQ47" s="31">
        <f t="shared" si="135"/>
        <v>138194</v>
      </c>
      <c r="IR47" s="34">
        <v>56639.0</v>
      </c>
      <c r="IS47" s="34">
        <v>81555.0</v>
      </c>
      <c r="IT47" s="73">
        <v>3159.0</v>
      </c>
      <c r="IU47" s="31">
        <f t="shared" si="136"/>
        <v>138282</v>
      </c>
      <c r="IV47" s="34">
        <v>84145.0</v>
      </c>
      <c r="IW47" s="34">
        <v>54137.0</v>
      </c>
      <c r="IX47" s="73">
        <v>4460.0</v>
      </c>
      <c r="IY47" s="31">
        <f t="shared" si="137"/>
        <v>78679</v>
      </c>
      <c r="IZ47" s="34">
        <v>36579.0</v>
      </c>
      <c r="JA47" s="34">
        <v>42100.0</v>
      </c>
      <c r="JB47" s="34">
        <v>24174.0</v>
      </c>
      <c r="JC47" s="73">
        <v>9023.0</v>
      </c>
      <c r="JD47" s="31">
        <f t="shared" si="138"/>
        <v>103629</v>
      </c>
      <c r="JE47" s="34">
        <v>42601.0</v>
      </c>
      <c r="JF47" s="34">
        <v>61028.0</v>
      </c>
      <c r="JG47" s="73">
        <v>4895.0</v>
      </c>
      <c r="JH47" s="31">
        <f t="shared" si="139"/>
        <v>95859</v>
      </c>
      <c r="JI47" s="34">
        <v>33413.0</v>
      </c>
      <c r="JJ47" s="34">
        <v>62446.0</v>
      </c>
      <c r="JK47" s="73">
        <v>5767.0</v>
      </c>
      <c r="JL47" s="31">
        <f t="shared" si="140"/>
        <v>92145</v>
      </c>
      <c r="JM47" s="34">
        <v>45006.0</v>
      </c>
      <c r="JN47" s="73">
        <v>47139.0</v>
      </c>
      <c r="JO47" s="31">
        <f t="shared" si="141"/>
        <v>78098</v>
      </c>
      <c r="JP47" s="34">
        <v>64607.0</v>
      </c>
      <c r="JQ47" s="73">
        <v>13491.0</v>
      </c>
      <c r="JR47" s="31">
        <f t="shared" si="142"/>
        <v>0</v>
      </c>
      <c r="JS47" s="34"/>
      <c r="JT47" s="34"/>
      <c r="JU47" s="73"/>
      <c r="JV47" s="31">
        <f t="shared" si="143"/>
        <v>0</v>
      </c>
      <c r="JW47" s="34"/>
      <c r="JX47" s="73"/>
      <c r="JY47" s="31">
        <f t="shared" si="144"/>
        <v>0</v>
      </c>
      <c r="JZ47" s="34"/>
      <c r="KA47" s="73"/>
      <c r="KB47" s="31">
        <f t="shared" si="145"/>
        <v>0</v>
      </c>
      <c r="KC47" s="34"/>
      <c r="KD47" s="34"/>
      <c r="KE47" s="73"/>
      <c r="KF47" s="31">
        <f t="shared" si="146"/>
        <v>0</v>
      </c>
      <c r="KG47" s="34"/>
      <c r="KH47" s="73"/>
      <c r="KI47" s="31">
        <f t="shared" si="147"/>
        <v>0</v>
      </c>
      <c r="KJ47" s="34"/>
      <c r="KK47" s="73"/>
      <c r="KL47" s="31">
        <f t="shared" si="148"/>
        <v>0</v>
      </c>
      <c r="KM47" s="34"/>
      <c r="KN47" s="73"/>
      <c r="KO47" s="31">
        <f t="shared" si="149"/>
        <v>0</v>
      </c>
      <c r="KP47" s="34"/>
      <c r="KQ47" s="73"/>
      <c r="KR47" s="31">
        <f t="shared" si="150"/>
        <v>0</v>
      </c>
      <c r="KS47" s="34"/>
      <c r="KT47" s="34"/>
      <c r="KU47" s="34"/>
      <c r="KV47" s="73"/>
      <c r="KW47" s="31">
        <f t="shared" si="151"/>
        <v>0</v>
      </c>
      <c r="KX47" s="34"/>
      <c r="KY47" s="34"/>
      <c r="KZ47" s="73"/>
      <c r="LA47" s="31">
        <f t="shared" si="152"/>
        <v>0</v>
      </c>
      <c r="LB47" s="34"/>
      <c r="LC47" s="34"/>
      <c r="LD47" s="73"/>
      <c r="LE47" s="31">
        <f t="shared" si="153"/>
        <v>0</v>
      </c>
      <c r="LF47" s="34"/>
      <c r="LG47" s="34"/>
      <c r="LH47" s="73"/>
      <c r="LI47" s="31">
        <f t="shared" si="154"/>
        <v>0</v>
      </c>
      <c r="LJ47" s="34"/>
      <c r="LK47" s="34"/>
      <c r="LL47" s="73"/>
      <c r="LM47" s="31">
        <f t="shared" si="155"/>
        <v>0</v>
      </c>
      <c r="LN47" s="34"/>
      <c r="LO47" s="73"/>
      <c r="LP47" s="31">
        <f t="shared" si="83"/>
        <v>0</v>
      </c>
      <c r="LQ47" s="34"/>
      <c r="LR47" s="34">
        <v>0.0</v>
      </c>
      <c r="LS47" s="31">
        <f t="shared" si="156"/>
        <v>0</v>
      </c>
      <c r="LT47" s="34"/>
      <c r="LU47" s="34"/>
      <c r="LV47" s="34"/>
      <c r="LW47" s="31">
        <f t="shared" si="157"/>
        <v>0</v>
      </c>
      <c r="LX47" s="34"/>
      <c r="LY47" s="73"/>
      <c r="LZ47" s="14"/>
      <c r="MA47" s="40">
        <f t="shared" si="158"/>
        <v>-13.49687897</v>
      </c>
      <c r="MB47" s="40">
        <f t="shared" si="159"/>
        <v>-26.59070821</v>
      </c>
      <c r="MC47" s="40">
        <f t="shared" si="160"/>
        <v>-18.21470566</v>
      </c>
      <c r="MD47" s="40">
        <f t="shared" si="161"/>
        <v>-22.1023079</v>
      </c>
      <c r="ME47" s="40">
        <f t="shared" si="162"/>
        <v>-21.99523344</v>
      </c>
      <c r="MF47" s="40">
        <f t="shared" si="163"/>
        <v>-16.75475114</v>
      </c>
      <c r="MG47" s="40">
        <f t="shared" si="164"/>
        <v>-17.20849818</v>
      </c>
      <c r="MH47" s="40">
        <f t="shared" si="165"/>
        <v>-13.48631616</v>
      </c>
      <c r="MI47" s="40">
        <f t="shared" si="166"/>
        <v>-15.95040127</v>
      </c>
      <c r="MJ47" s="40">
        <f t="shared" si="167"/>
        <v>-22.6598436</v>
      </c>
      <c r="MK47" s="40">
        <f t="shared" si="168"/>
        <v>-16.03234405</v>
      </c>
      <c r="ML47" s="40">
        <f t="shared" si="169"/>
        <v>-10.1462258</v>
      </c>
      <c r="MM47" s="40">
        <f t="shared" si="170"/>
        <v>-9.97145031</v>
      </c>
      <c r="MN47" s="40">
        <f t="shared" si="171"/>
        <v>-6.596838434</v>
      </c>
      <c r="MO47" s="40">
        <f t="shared" si="172"/>
        <v>-4.987433857</v>
      </c>
      <c r="MP47" s="40">
        <f t="shared" si="173"/>
        <v>-6.809494727</v>
      </c>
      <c r="MQ47" s="40">
        <f t="shared" si="174"/>
        <v>-3.473203762</v>
      </c>
      <c r="MR47" s="40">
        <f t="shared" si="175"/>
        <v>2.154089876</v>
      </c>
      <c r="MS47" s="40">
        <f t="shared" si="176"/>
        <v>6.750678486</v>
      </c>
      <c r="MT47" s="40">
        <f t="shared" si="177"/>
        <v>7.352454635</v>
      </c>
      <c r="MU47" s="40">
        <f t="shared" si="178"/>
        <v>7.487548438</v>
      </c>
      <c r="MV47" s="40">
        <f t="shared" si="179"/>
        <v>-1.221561841</v>
      </c>
      <c r="MW47" s="40">
        <f t="shared" si="180"/>
        <v>4.916172384</v>
      </c>
      <c r="MX47" s="40">
        <f t="shared" si="181"/>
        <v>3.019158209</v>
      </c>
      <c r="MY47" s="40">
        <f t="shared" si="182"/>
        <v>4.866753735</v>
      </c>
      <c r="MZ47" s="40">
        <f t="shared" si="183"/>
        <v>9.206788719</v>
      </c>
      <c r="NA47" s="40">
        <f t="shared" si="184"/>
        <v>-17.85267991</v>
      </c>
      <c r="NB47" s="40">
        <f t="shared" si="185"/>
        <v>-4.385535099</v>
      </c>
      <c r="NC47" s="40">
        <f t="shared" si="186"/>
        <v>-5.12869358</v>
      </c>
      <c r="ND47" s="40">
        <f t="shared" si="187"/>
        <v>1.996794134</v>
      </c>
      <c r="NE47" s="40">
        <f t="shared" si="188"/>
        <v>34.9326021</v>
      </c>
      <c r="NF47" s="40" t="str">
        <f t="shared" si="189"/>
        <v>#DIV/0!</v>
      </c>
      <c r="NG47" s="40" t="str">
        <f t="shared" si="190"/>
        <v>#DIV/0!</v>
      </c>
      <c r="NH47" s="40" t="str">
        <f t="shared" si="191"/>
        <v>#DIV/0!</v>
      </c>
      <c r="NI47" s="40" t="str">
        <f t="shared" si="192"/>
        <v>#DIV/0!</v>
      </c>
      <c r="NJ47" s="40" t="str">
        <f t="shared" si="193"/>
        <v>#DIV/0!</v>
      </c>
      <c r="NK47" s="40" t="str">
        <f t="shared" si="194"/>
        <v>#DIV/0!</v>
      </c>
      <c r="NL47" s="40" t="str">
        <f t="shared" si="195"/>
        <v>#DIV/0!</v>
      </c>
      <c r="NM47" s="40" t="str">
        <f t="shared" si="196"/>
        <v>#DIV/0!</v>
      </c>
      <c r="NN47" s="40" t="str">
        <f t="shared" si="197"/>
        <v>#DIV/0!</v>
      </c>
      <c r="NO47" s="40" t="str">
        <f t="shared" si="198"/>
        <v>#DIV/0!</v>
      </c>
      <c r="NP47" s="40" t="str">
        <f t="shared" si="199"/>
        <v>#DIV/0!</v>
      </c>
      <c r="NQ47" s="40" t="str">
        <f t="shared" si="200"/>
        <v>#DIV/0!</v>
      </c>
      <c r="NR47" s="40" t="str">
        <f t="shared" si="201"/>
        <v>#DIV/0!</v>
      </c>
      <c r="NS47" s="40" t="str">
        <f t="shared" si="202"/>
        <v>#DIV/0!</v>
      </c>
      <c r="NT47" s="40" t="str">
        <f t="shared" si="203"/>
        <v>#DIV/0!</v>
      </c>
      <c r="NU47" s="40" t="str">
        <f t="shared" si="204"/>
        <v>#DIV/0!</v>
      </c>
      <c r="NV47" s="40" t="str">
        <f t="shared" si="205"/>
        <v>#DIV/0!</v>
      </c>
    </row>
    <row r="48">
      <c r="A48" s="77" t="s">
        <v>205</v>
      </c>
      <c r="B48" s="42">
        <f t="shared" si="3"/>
        <v>65.18642632</v>
      </c>
      <c r="C48" s="43">
        <f t="shared" si="4"/>
        <v>34.81357368</v>
      </c>
      <c r="D48" s="44" t="str">
        <f t="shared" si="84"/>
        <v>D+</v>
      </c>
      <c r="E48" s="45">
        <f t="shared" si="85"/>
        <v>14.07320556</v>
      </c>
      <c r="F48" s="42">
        <f t="shared" si="5"/>
        <v>68.24725883</v>
      </c>
      <c r="G48" s="43">
        <f t="shared" si="6"/>
        <v>31.75274117</v>
      </c>
      <c r="H48" s="44" t="str">
        <f t="shared" si="86"/>
        <v>D+</v>
      </c>
      <c r="I48" s="45">
        <f t="shared" si="87"/>
        <v>16.28273951</v>
      </c>
      <c r="J48" s="42">
        <f t="shared" si="7"/>
        <v>68.89918174</v>
      </c>
      <c r="K48" s="43">
        <f t="shared" si="8"/>
        <v>31.10081826</v>
      </c>
      <c r="L48" s="44" t="str">
        <f t="shared" si="88"/>
        <v>D+</v>
      </c>
      <c r="M48" s="45">
        <f t="shared" si="89"/>
        <v>15.21083745</v>
      </c>
      <c r="N48" s="42">
        <f t="shared" si="9"/>
        <v>60.30100214</v>
      </c>
      <c r="O48" s="43">
        <f t="shared" si="10"/>
        <v>39.69899786</v>
      </c>
      <c r="P48" s="44" t="str">
        <f t="shared" si="90"/>
        <v>D+</v>
      </c>
      <c r="Q48" s="45">
        <f t="shared" si="91"/>
        <v>11.5451334</v>
      </c>
      <c r="R48" s="42">
        <f t="shared" si="11"/>
        <v>55.4403509</v>
      </c>
      <c r="S48" s="43">
        <f t="shared" si="12"/>
        <v>44.5596491</v>
      </c>
      <c r="T48" s="44" t="str">
        <f t="shared" si="92"/>
        <v>D+</v>
      </c>
      <c r="U48" s="45">
        <f t="shared" si="93"/>
        <v>5.170622892</v>
      </c>
      <c r="V48" s="42">
        <f t="shared" si="13"/>
        <v>63.18283038</v>
      </c>
      <c r="W48" s="43">
        <f t="shared" si="14"/>
        <v>36.81716962</v>
      </c>
      <c r="X48" s="44" t="str">
        <f t="shared" si="94"/>
        <v>D+</v>
      </c>
      <c r="Y48" s="45">
        <f t="shared" si="95"/>
        <v>8.447567064</v>
      </c>
      <c r="Z48" s="42">
        <f t="shared" si="15"/>
        <v>60.25420136</v>
      </c>
      <c r="AA48" s="43">
        <f t="shared" si="16"/>
        <v>39.74579864</v>
      </c>
      <c r="AB48" s="44" t="str">
        <f t="shared" si="96"/>
        <v>D+</v>
      </c>
      <c r="AC48" s="45">
        <f t="shared" si="97"/>
        <v>6.799282297</v>
      </c>
      <c r="AD48" s="42">
        <f t="shared" si="17"/>
        <v>48.21828692</v>
      </c>
      <c r="AE48" s="43">
        <f t="shared" si="18"/>
        <v>51.78171308</v>
      </c>
      <c r="AF48" s="44" t="str">
        <f t="shared" si="98"/>
        <v>D+</v>
      </c>
      <c r="AG48" s="45">
        <f t="shared" si="99"/>
        <v>2.119845594</v>
      </c>
      <c r="AH48" s="42">
        <f t="shared" si="19"/>
        <v>41.33508927</v>
      </c>
      <c r="AI48" s="43">
        <f t="shared" si="20"/>
        <v>58.66491073</v>
      </c>
      <c r="AJ48" s="44" t="str">
        <f t="shared" si="100"/>
        <v>D+</v>
      </c>
      <c r="AK48" s="45">
        <f t="shared" si="101"/>
        <v>0.5047090157</v>
      </c>
      <c r="AL48" s="42">
        <f t="shared" si="21"/>
        <v>46.40005893</v>
      </c>
      <c r="AM48" s="43">
        <f t="shared" si="22"/>
        <v>53.59994107</v>
      </c>
      <c r="AN48" s="44" t="str">
        <f t="shared" si="102"/>
        <v>D+</v>
      </c>
      <c r="AO48" s="45">
        <f t="shared" si="103"/>
        <v>1.705400369</v>
      </c>
      <c r="AP48" s="42">
        <f t="shared" si="23"/>
        <v>44.25514255</v>
      </c>
      <c r="AQ48" s="43">
        <f t="shared" si="24"/>
        <v>55.74485745</v>
      </c>
      <c r="AR48" s="44" t="str">
        <f t="shared" si="104"/>
        <v>R+</v>
      </c>
      <c r="AS48" s="45">
        <f t="shared" si="105"/>
        <v>6.797143123</v>
      </c>
      <c r="AT48" s="42">
        <f t="shared" si="25"/>
        <v>36.78658342</v>
      </c>
      <c r="AU48" s="43">
        <f t="shared" si="26"/>
        <v>63.21341658</v>
      </c>
      <c r="AV48" s="44" t="str">
        <f t="shared" si="106"/>
        <v>R+</v>
      </c>
      <c r="AW48" s="45">
        <f t="shared" si="107"/>
        <v>1.427306682</v>
      </c>
      <c r="AX48" s="42">
        <f t="shared" si="27"/>
        <v>66.307514</v>
      </c>
      <c r="AY48" s="43">
        <f t="shared" si="28"/>
        <v>33.692486</v>
      </c>
      <c r="AZ48" s="44" t="str">
        <f t="shared" si="108"/>
        <v>D+</v>
      </c>
      <c r="BA48" s="45">
        <f t="shared" si="109"/>
        <v>4.846195535</v>
      </c>
      <c r="BB48" s="42">
        <f t="shared" si="29"/>
        <v>41.35025132</v>
      </c>
      <c r="BC48" s="43">
        <f t="shared" si="30"/>
        <v>58.64974868</v>
      </c>
      <c r="BD48" s="44" t="str">
        <f t="shared" si="110"/>
        <v>R+</v>
      </c>
      <c r="BE48" s="45">
        <f t="shared" si="111"/>
        <v>8.817090121</v>
      </c>
      <c r="BF48" s="42">
        <f t="shared" si="327"/>
        <v>27.82089591</v>
      </c>
      <c r="BG48" s="43">
        <f t="shared" si="328"/>
        <v>72.17910409</v>
      </c>
      <c r="BH48" s="44" t="str">
        <f t="shared" si="329"/>
        <v>R+</v>
      </c>
      <c r="BI48" s="45">
        <f t="shared" si="330"/>
        <v>14.42745269</v>
      </c>
      <c r="BJ48" s="42">
        <f t="shared" si="331"/>
        <v>28.32327271</v>
      </c>
      <c r="BK48" s="43">
        <f t="shared" si="332"/>
        <v>71.67672729</v>
      </c>
      <c r="BL48" s="44" t="str">
        <f t="shared" si="333"/>
        <v>R+</v>
      </c>
      <c r="BM48" s="45">
        <f t="shared" si="334"/>
        <v>16.22483835</v>
      </c>
      <c r="BN48" s="42">
        <f t="shared" si="335"/>
        <v>42.93680742</v>
      </c>
      <c r="BO48" s="43">
        <f t="shared" si="336"/>
        <v>57.06319258</v>
      </c>
      <c r="BP48" s="44" t="str">
        <f t="shared" si="337"/>
        <v>R+</v>
      </c>
      <c r="BQ48" s="45">
        <f t="shared" si="338"/>
        <v>10.83699399</v>
      </c>
      <c r="BR48" s="42">
        <f t="shared" si="339"/>
        <v>45.05678632</v>
      </c>
      <c r="BS48" s="43">
        <f t="shared" si="340"/>
        <v>54.94321368</v>
      </c>
      <c r="BT48" s="44" t="str">
        <f t="shared" si="341"/>
        <v>R+</v>
      </c>
      <c r="BU48" s="45">
        <f t="shared" si="342"/>
        <v>9.943039309</v>
      </c>
      <c r="BV48" s="42">
        <f t="shared" si="343"/>
        <v>43.39874395</v>
      </c>
      <c r="BW48" s="43">
        <f t="shared" si="344"/>
        <v>56.60125605</v>
      </c>
      <c r="BX48" s="44" t="str">
        <f t="shared" si="345"/>
        <v>R+</v>
      </c>
      <c r="BY48" s="45">
        <f t="shared" si="346"/>
        <v>19.06030935</v>
      </c>
      <c r="BZ48" s="42">
        <f t="shared" si="347"/>
        <v>41.60147874</v>
      </c>
      <c r="CA48" s="43">
        <f t="shared" si="348"/>
        <v>58.39852126</v>
      </c>
      <c r="CB48" s="44" t="str">
        <f t="shared" si="349"/>
        <v>R+</v>
      </c>
      <c r="CC48" s="45">
        <f t="shared" si="350"/>
        <v>17.54759308</v>
      </c>
      <c r="CD48" s="42">
        <f t="shared" si="351"/>
        <v>32.9566017</v>
      </c>
      <c r="CE48" s="43">
        <f t="shared" si="352"/>
        <v>67.0433983</v>
      </c>
      <c r="CF48" s="44" t="str">
        <f t="shared" si="353"/>
        <v>R+</v>
      </c>
      <c r="CG48" s="45">
        <f t="shared" si="354"/>
        <v>8.245458518</v>
      </c>
      <c r="CH48" s="42">
        <f t="shared" si="355"/>
        <v>23.46994873</v>
      </c>
      <c r="CI48" s="43">
        <f t="shared" si="356"/>
        <v>76.53005127</v>
      </c>
      <c r="CJ48" s="44" t="str">
        <f t="shared" si="357"/>
        <v>R+</v>
      </c>
      <c r="CK48" s="45">
        <f t="shared" si="358"/>
        <v>12.64843437</v>
      </c>
      <c r="CL48" s="42">
        <f t="shared" si="359"/>
        <v>36.0684901</v>
      </c>
      <c r="CM48" s="43">
        <f t="shared" si="360"/>
        <v>63.9315099</v>
      </c>
      <c r="CN48" s="44" t="str">
        <f t="shared" si="361"/>
        <v>R+</v>
      </c>
      <c r="CO48" s="45">
        <f t="shared" si="362"/>
        <v>15.57501261</v>
      </c>
      <c r="CP48" s="42">
        <f t="shared" si="551"/>
        <v>22.51998119</v>
      </c>
      <c r="CQ48" s="43">
        <f t="shared" si="552"/>
        <v>77.48001881</v>
      </c>
      <c r="CR48" s="44" t="str">
        <f t="shared" si="553"/>
        <v>R+</v>
      </c>
      <c r="CS48" s="45">
        <f t="shared" si="554"/>
        <v>22.97470289</v>
      </c>
      <c r="CT48" s="42">
        <f t="shared" si="619"/>
        <v>19.46213871</v>
      </c>
      <c r="CU48" s="43">
        <f t="shared" si="620"/>
        <v>80.53786129</v>
      </c>
      <c r="CV48" s="44" t="str">
        <f t="shared" si="621"/>
        <v>R+</v>
      </c>
      <c r="CW48" s="45">
        <f t="shared" si="622"/>
        <v>20.52295855</v>
      </c>
      <c r="CX48" s="42">
        <f t="shared" si="623"/>
        <v>23.18560756</v>
      </c>
      <c r="CY48" s="43">
        <f t="shared" si="624"/>
        <v>76.81439244</v>
      </c>
      <c r="CZ48" s="44" t="str">
        <f t="shared" si="625"/>
        <v>R+</v>
      </c>
      <c r="DA48" s="45">
        <f t="shared" si="626"/>
        <v>23.66018336</v>
      </c>
      <c r="DB48" s="42">
        <f t="shared" si="627"/>
        <v>17.22602684</v>
      </c>
      <c r="DC48" s="43">
        <f t="shared" si="628"/>
        <v>82.77397316</v>
      </c>
      <c r="DD48" s="44" t="str">
        <f t="shared" si="629"/>
        <v>R+</v>
      </c>
      <c r="DE48" s="45">
        <f t="shared" si="630"/>
        <v>30.56692101</v>
      </c>
      <c r="DF48" s="42">
        <f t="shared" ref="DF48:DF49" si="714">100*JW48/JV48</f>
        <v>27.08615682</v>
      </c>
      <c r="DG48" s="43">
        <f t="shared" ref="DG48:DG49" si="715">100*JX48/JV48</f>
        <v>72.91384318</v>
      </c>
      <c r="DH48" s="44" t="str">
        <f t="shared" ref="DH48:DH49" si="716">IF(NG48&gt;0,"D+","R+")</f>
        <v>R+</v>
      </c>
      <c r="DI48" s="45">
        <f t="shared" ref="DI48:DI49" si="717">ABS(NG48)</f>
        <v>23.34423726</v>
      </c>
      <c r="DJ48" s="42">
        <f t="shared" ref="DJ48:DJ49" si="718">100*JZ48/JY48</f>
        <v>30.48816958</v>
      </c>
      <c r="DK48" s="43">
        <f t="shared" ref="DK48:DK49" si="719">100*KA48/JY48</f>
        <v>69.51183042</v>
      </c>
      <c r="DL48" s="44" t="str">
        <f t="shared" ref="DL48:DL49" si="720">IF(NH48&gt;0,"D+","R+")</f>
        <v>R+</v>
      </c>
      <c r="DM48" s="45">
        <f t="shared" ref="DM48:DM49" si="721">ABS(NH48)</f>
        <v>19.80646112</v>
      </c>
      <c r="DN48" s="42">
        <f t="shared" ref="DN48:DN49" si="722">100*KC48/KB48</f>
        <v>28.73579568</v>
      </c>
      <c r="DO48" s="43">
        <f t="shared" ref="DO48:DO49" si="723">100*KD48/KB48</f>
        <v>71.26420432</v>
      </c>
      <c r="DP48" s="44" t="str">
        <f t="shared" ref="DP48:DP49" si="724">IF(NI48&gt;0,"D+","R+")</f>
        <v>R+</v>
      </c>
      <c r="DQ48" s="45">
        <f t="shared" ref="DQ48:DQ49" si="725">ABS(NI48)</f>
        <v>21.21323554</v>
      </c>
      <c r="DR48" s="42">
        <f t="shared" ref="DR48:DR49" si="726">100*KG48/KF48</f>
        <v>31.47719326</v>
      </c>
      <c r="DS48" s="43">
        <f t="shared" ref="DS48:DS49" si="727">100*KH48/KF48</f>
        <v>68.52280674</v>
      </c>
      <c r="DT48" s="44" t="str">
        <f t="shared" ref="DT48:DT49" si="728">IF(NJ48&gt;0,"D+","R+")</f>
        <v>R+</v>
      </c>
      <c r="DU48" s="45">
        <f t="shared" ref="DU48:DU49" si="729">ABS(NJ48)</f>
        <v>20.04105887</v>
      </c>
      <c r="DV48" s="42">
        <f t="shared" ref="DV48:DV49" si="730">100*KJ48/KI48</f>
        <v>20.84875778</v>
      </c>
      <c r="DW48" s="43">
        <f t="shared" ref="DW48:DW49" si="731">100*KK48/KI48</f>
        <v>79.15124222</v>
      </c>
      <c r="DX48" s="44" t="str">
        <f t="shared" ref="DX48:DX49" si="732">IF(NK48&gt;0,"D+","R+")</f>
        <v>R+</v>
      </c>
      <c r="DY48" s="45">
        <f t="shared" ref="DY48:DY49" si="733">ABS(NK48)</f>
        <v>23.21350855</v>
      </c>
      <c r="DZ48" s="42">
        <f>100*KM48/KL48</f>
        <v>21.42780901</v>
      </c>
      <c r="EA48" s="43">
        <f>100*KN48/KL48</f>
        <v>78.57219099</v>
      </c>
      <c r="EB48" s="44" t="str">
        <f>IF(NL48&gt;0,"D+","R+")</f>
        <v>R+</v>
      </c>
      <c r="EC48" s="45">
        <f>ABS(NL48)</f>
        <v>25.90905758</v>
      </c>
      <c r="ED48" s="42">
        <f>100*KP48/KO48</f>
        <v>23.89939363</v>
      </c>
      <c r="EE48" s="43">
        <f>100*KQ48/KO48</f>
        <v>76.10060637</v>
      </c>
      <c r="EF48" s="44" t="str">
        <f>IF(NM48&gt;0,"D+","R+")</f>
        <v>R+</v>
      </c>
      <c r="EG48" s="45">
        <f>ABS(NM48)</f>
        <v>21.05909344</v>
      </c>
      <c r="EH48" s="42">
        <f t="shared" ref="EH48:EH49" si="734">100*LB48/LA48</f>
        <v>37.03893006</v>
      </c>
      <c r="EI48" s="43">
        <f t="shared" ref="EI48:EI49" si="735">100*LC48/LA48</f>
        <v>62.96106994</v>
      </c>
      <c r="EJ48" s="44" t="str">
        <f t="shared" ref="EJ48:EJ49" si="736">IF(NP48&gt;0,"D+","W+")</f>
        <v>W+</v>
      </c>
      <c r="EK48" s="45">
        <f t="shared" ref="EK48:EK49" si="737">ABS(NP48)</f>
        <v>16.62916012</v>
      </c>
      <c r="EL48" s="42">
        <f t="shared" ref="EL48:EL49" si="738">100*LF48/LE48</f>
        <v>32.12441315</v>
      </c>
      <c r="EM48" s="43">
        <f t="shared" ref="EM48:EM49" si="739">100*LG48/LE48</f>
        <v>67.87558685</v>
      </c>
      <c r="EN48" s="44" t="str">
        <f t="shared" ref="EN48:EN49" si="740">IF(NQ48&gt;0,"D+","W+")</f>
        <v>W+</v>
      </c>
      <c r="EO48" s="45">
        <f t="shared" ref="EO48:EO49" si="741">ABS(NQ48)</f>
        <v>15.2061328</v>
      </c>
      <c r="EP48" s="42">
        <f t="shared" ref="EP48:EP49" si="742">100*LJ48/LI48</f>
        <v>40.26188405</v>
      </c>
      <c r="EQ48" s="43">
        <f t="shared" ref="EQ48:EQ49" si="743">100*LK48/LI48</f>
        <v>59.73811595</v>
      </c>
      <c r="ER48" s="44" t="str">
        <f t="shared" ref="ER48:ER49" si="744">IF(NR48&gt;0,"D+","W+")</f>
        <v>W+</v>
      </c>
      <c r="ES48" s="45">
        <f t="shared" ref="ES48:ES49" si="745">ABS(NR48)</f>
        <v>10.48465148</v>
      </c>
      <c r="ET48" s="42">
        <f t="shared" ref="ET48:ET49" si="746">100*LN48/LM48</f>
        <v>35.69389939</v>
      </c>
      <c r="EU48" s="43">
        <f t="shared" ref="EU48:EU49" si="747">100*LO48/LM48</f>
        <v>64.30610061</v>
      </c>
      <c r="EV48" s="44" t="str">
        <f t="shared" ref="EV48:EV49" si="748">IF(NS48&gt;0,"D+","W+")</f>
        <v>W+</v>
      </c>
      <c r="EW48" s="45">
        <f t="shared" ref="EW48:EW49" si="749">ABS(NS48)</f>
        <v>11.27233416</v>
      </c>
      <c r="EX48" s="42">
        <f t="shared" ref="EX48:EX49" si="750">100*LQ48/LP48</f>
        <v>40.07022352</v>
      </c>
      <c r="EY48" s="43">
        <f t="shared" ref="EY48:EY49" si="751">100*LR48/LP48</f>
        <v>59.92977648</v>
      </c>
      <c r="EZ48" s="44" t="str">
        <f t="shared" ref="EZ48:EZ49" si="752">IF(NT48&gt;0,"D+","W+")</f>
        <v>W+</v>
      </c>
      <c r="FA48" s="45">
        <f t="shared" ref="FA48:FA49" si="753">ABS(NT48)</f>
        <v>10.79868337</v>
      </c>
      <c r="FB48" s="42">
        <f t="shared" ref="FB48:FB49" si="754">100*LT48/LS48</f>
        <v>41.37314688</v>
      </c>
      <c r="FC48" s="43">
        <f t="shared" ref="FC48:FC49" si="755">100*LU48/LS48</f>
        <v>58.62685312</v>
      </c>
      <c r="FD48" s="43">
        <f t="shared" ref="FD48:FD49" si="756">100*LV48/LS48</f>
        <v>68.89916938</v>
      </c>
      <c r="FE48" s="44" t="str">
        <f t="shared" ref="FE48:FE49" si="757">IF(NU48&gt;0,"D+","R+")</f>
        <v>R+</v>
      </c>
      <c r="FF48" s="45">
        <f t="shared" ref="FF48:FF49" si="758">ABS(NU48)</f>
        <v>18.34047653</v>
      </c>
      <c r="FG48" s="42">
        <f t="shared" ref="FG48:FG49" si="759">100*LX48/LW48</f>
        <v>24.76789369</v>
      </c>
      <c r="FH48" s="43">
        <f t="shared" ref="FH48:FH49" si="760">100*LY48/LW48</f>
        <v>75.23210631</v>
      </c>
      <c r="FI48" s="44" t="str">
        <f t="shared" ref="FI48:FI49" si="761">IF(NV48&gt;0,"D+","R+")</f>
        <v>R+</v>
      </c>
      <c r="FJ48" s="45">
        <f t="shared" ref="FJ48:FJ49" si="762">ABS(NV48)</f>
        <v>31.38350052</v>
      </c>
      <c r="FK48" s="14"/>
      <c r="FL48" s="31">
        <f t="shared" si="112"/>
        <v>273942</v>
      </c>
      <c r="FM48" s="71">
        <v>178573.0</v>
      </c>
      <c r="FN48" s="72">
        <v>95369.0</v>
      </c>
      <c r="FO48" s="31">
        <f t="shared" si="113"/>
        <v>291937</v>
      </c>
      <c r="FP48" s="34">
        <v>199239.0</v>
      </c>
      <c r="FQ48" s="73">
        <v>92698.0</v>
      </c>
      <c r="FR48" s="31">
        <f t="shared" si="114"/>
        <v>318236</v>
      </c>
      <c r="FS48" s="34">
        <v>219262.0</v>
      </c>
      <c r="FT48" s="73">
        <v>98974.0</v>
      </c>
      <c r="FU48" s="31">
        <f t="shared" si="115"/>
        <v>305247</v>
      </c>
      <c r="FV48" s="34">
        <v>184067.0</v>
      </c>
      <c r="FW48" s="73">
        <v>121180.0</v>
      </c>
      <c r="FX48" s="31">
        <f t="shared" si="116"/>
        <v>268797</v>
      </c>
      <c r="FY48" s="34">
        <v>149022.0</v>
      </c>
      <c r="FZ48" s="34">
        <v>119775.0</v>
      </c>
      <c r="GA48" s="73">
        <v>20374.0</v>
      </c>
      <c r="GB48" s="31">
        <f t="shared" si="117"/>
        <v>218246</v>
      </c>
      <c r="GC48" s="34">
        <v>137894.0</v>
      </c>
      <c r="GD48" s="34">
        <v>80352.0</v>
      </c>
      <c r="GE48" s="73">
        <v>31024.0</v>
      </c>
      <c r="GF48" s="31">
        <f t="shared" si="118"/>
        <v>221714</v>
      </c>
      <c r="GG48" s="34">
        <v>133592.0</v>
      </c>
      <c r="GH48" s="34">
        <v>88122.0</v>
      </c>
      <c r="GI48" s="73">
        <v>65991.0</v>
      </c>
      <c r="GJ48" s="31">
        <f t="shared" si="119"/>
        <v>240106</v>
      </c>
      <c r="GK48" s="34">
        <v>115775.0</v>
      </c>
      <c r="GL48" s="73">
        <v>124331.0</v>
      </c>
      <c r="GM48" s="31">
        <f t="shared" si="120"/>
        <v>231595</v>
      </c>
      <c r="GN48" s="34">
        <v>95730.0</v>
      </c>
      <c r="GO48" s="73">
        <v>135865.0</v>
      </c>
      <c r="GP48" s="31">
        <f t="shared" si="121"/>
        <v>176489</v>
      </c>
      <c r="GQ48" s="34">
        <v>81891.0</v>
      </c>
      <c r="GR48" s="34">
        <v>94598.0</v>
      </c>
      <c r="GS48" s="73">
        <v>31760.0</v>
      </c>
      <c r="GT48" s="31">
        <f t="shared" si="122"/>
        <v>183129</v>
      </c>
      <c r="GU48" s="34">
        <v>81044.0</v>
      </c>
      <c r="GV48" s="73">
        <v>102085.0</v>
      </c>
      <c r="GW48" s="31">
        <f t="shared" si="123"/>
        <v>185323</v>
      </c>
      <c r="GX48" s="34">
        <v>68174.0</v>
      </c>
      <c r="GY48" s="73">
        <v>117149.0</v>
      </c>
      <c r="GZ48" s="31">
        <f t="shared" si="124"/>
        <v>155397</v>
      </c>
      <c r="HA48" s="34">
        <v>70255.0</v>
      </c>
      <c r="HB48" s="34">
        <v>85142.0</v>
      </c>
      <c r="HC48" s="73">
        <v>5104.0</v>
      </c>
      <c r="HD48" s="31">
        <f t="shared" si="125"/>
        <v>163069</v>
      </c>
      <c r="HE48" s="34">
        <v>108127.0</v>
      </c>
      <c r="HF48" s="73">
        <v>54942.0</v>
      </c>
      <c r="HG48" s="31">
        <f t="shared" si="126"/>
        <v>167317</v>
      </c>
      <c r="HH48" s="34">
        <v>69186.0</v>
      </c>
      <c r="HI48" s="34">
        <v>98131.0</v>
      </c>
      <c r="HJ48" s="73">
        <v>7.0</v>
      </c>
      <c r="HK48" s="31">
        <f t="shared" si="127"/>
        <v>152939</v>
      </c>
      <c r="HL48" s="34">
        <v>42549.0</v>
      </c>
      <c r="HM48" s="34">
        <v>110390.0</v>
      </c>
      <c r="HN48" s="73">
        <v>39.0</v>
      </c>
      <c r="HO48" s="31">
        <f t="shared" si="128"/>
        <v>153072</v>
      </c>
      <c r="HP48" s="34">
        <v>43355.0</v>
      </c>
      <c r="HQ48" s="73">
        <v>109717.0</v>
      </c>
      <c r="HR48" s="31">
        <f t="shared" si="494"/>
        <v>121483</v>
      </c>
      <c r="HS48" s="34">
        <v>45557.0</v>
      </c>
      <c r="HT48" s="34">
        <v>75926.0</v>
      </c>
      <c r="HU48" s="34">
        <v>0.0</v>
      </c>
      <c r="HV48" s="73">
        <v>1279.0</v>
      </c>
      <c r="HW48" s="31">
        <f t="shared" si="129"/>
        <v>125347</v>
      </c>
      <c r="HX48" s="34">
        <v>53820.0</v>
      </c>
      <c r="HY48" s="73">
        <v>71527.0</v>
      </c>
      <c r="HZ48" s="31">
        <f t="shared" si="130"/>
        <v>142640</v>
      </c>
      <c r="IA48" s="34">
        <v>64269.0</v>
      </c>
      <c r="IB48" s="73">
        <v>78371.0</v>
      </c>
      <c r="IC48" s="31">
        <f t="shared" si="131"/>
        <v>143147</v>
      </c>
      <c r="ID48" s="34">
        <v>62124.0</v>
      </c>
      <c r="IE48" s="73">
        <v>81023.0</v>
      </c>
      <c r="IF48" s="31">
        <f t="shared" si="132"/>
        <v>135250</v>
      </c>
      <c r="IG48" s="34">
        <v>56266.0</v>
      </c>
      <c r="IH48" s="34">
        <v>78984.0</v>
      </c>
      <c r="II48" s="73">
        <v>1533.0</v>
      </c>
      <c r="IJ48" s="31">
        <f t="shared" si="133"/>
        <v>134844</v>
      </c>
      <c r="IK48" s="34">
        <v>44440.0</v>
      </c>
      <c r="IL48" s="73">
        <v>90404.0</v>
      </c>
      <c r="IM48" s="31">
        <f t="shared" si="134"/>
        <v>96622</v>
      </c>
      <c r="IN48" s="34">
        <v>16124.0</v>
      </c>
      <c r="IO48" s="34">
        <v>80498.0</v>
      </c>
      <c r="IP48" s="73">
        <v>5964.0</v>
      </c>
      <c r="IQ48" s="31">
        <f t="shared" si="135"/>
        <v>89131</v>
      </c>
      <c r="IR48" s="34">
        <v>20919.0</v>
      </c>
      <c r="IS48" s="34">
        <v>68212.0</v>
      </c>
      <c r="IT48" s="73">
        <v>0.0</v>
      </c>
      <c r="IU48" s="31">
        <f t="shared" si="136"/>
        <v>62958</v>
      </c>
      <c r="IV48" s="34">
        <v>22708.0</v>
      </c>
      <c r="IW48" s="34">
        <v>40250.0</v>
      </c>
      <c r="IX48" s="73">
        <v>798.0</v>
      </c>
      <c r="IY48" s="31">
        <f t="shared" si="137"/>
        <v>38686</v>
      </c>
      <c r="IZ48" s="34">
        <v>15354.0</v>
      </c>
      <c r="JA48" s="34">
        <v>23332.0</v>
      </c>
      <c r="JB48" s="34">
        <v>22132.0</v>
      </c>
      <c r="JC48" s="73">
        <v>928.0</v>
      </c>
      <c r="JD48" s="31">
        <f t="shared" si="138"/>
        <v>51048</v>
      </c>
      <c r="JE48" s="34">
        <v>11496.0</v>
      </c>
      <c r="JF48" s="34">
        <v>39552.0</v>
      </c>
      <c r="JG48" s="73">
        <v>0.0</v>
      </c>
      <c r="JH48" s="31">
        <f t="shared" si="139"/>
        <v>50236</v>
      </c>
      <c r="JI48" s="34">
        <v>9777.0</v>
      </c>
      <c r="JJ48" s="34">
        <v>40459.0</v>
      </c>
      <c r="JK48" s="73">
        <v>859.0</v>
      </c>
      <c r="JL48" s="31">
        <f t="shared" si="140"/>
        <v>55418</v>
      </c>
      <c r="JM48" s="34">
        <v>12849.0</v>
      </c>
      <c r="JN48" s="73">
        <v>42569.0</v>
      </c>
      <c r="JO48" s="31">
        <f t="shared" si="141"/>
        <v>61767</v>
      </c>
      <c r="JP48" s="34">
        <v>10640.0</v>
      </c>
      <c r="JQ48" s="73">
        <v>51127.0</v>
      </c>
      <c r="JR48" s="31">
        <f t="shared" si="142"/>
        <v>54317</v>
      </c>
      <c r="JS48" s="34">
        <v>16325.0</v>
      </c>
      <c r="JT48" s="34">
        <v>37992.0</v>
      </c>
      <c r="JU48" s="73">
        <v>44.0</v>
      </c>
      <c r="JV48" s="31">
        <f t="shared" si="143"/>
        <v>61980</v>
      </c>
      <c r="JW48" s="34">
        <v>16788.0</v>
      </c>
      <c r="JX48" s="73">
        <v>45192.0</v>
      </c>
      <c r="JY48" s="31">
        <f t="shared" si="144"/>
        <v>56845</v>
      </c>
      <c r="JZ48" s="34">
        <v>17331.0</v>
      </c>
      <c r="KA48" s="73">
        <v>39514.0</v>
      </c>
      <c r="KB48" s="31">
        <f t="shared" si="145"/>
        <v>63273</v>
      </c>
      <c r="KC48" s="34">
        <v>18182.0</v>
      </c>
      <c r="KD48" s="34">
        <v>45091.0</v>
      </c>
      <c r="KE48" s="73">
        <v>1212.0</v>
      </c>
      <c r="KF48" s="31">
        <f t="shared" si="146"/>
        <v>64345</v>
      </c>
      <c r="KG48" s="34">
        <v>20254.0</v>
      </c>
      <c r="KH48" s="73">
        <v>44091.0</v>
      </c>
      <c r="KI48" s="31">
        <f t="shared" si="147"/>
        <v>52406</v>
      </c>
      <c r="KJ48" s="34">
        <v>10926.0</v>
      </c>
      <c r="KK48" s="73">
        <v>41480.0</v>
      </c>
      <c r="KL48" s="31">
        <f t="shared" si="148"/>
        <v>56212</v>
      </c>
      <c r="KM48" s="34">
        <v>12045.0</v>
      </c>
      <c r="KN48" s="73">
        <v>44167.0</v>
      </c>
      <c r="KO48" s="31">
        <f t="shared" si="149"/>
        <v>55742</v>
      </c>
      <c r="KP48" s="34">
        <v>13322.0</v>
      </c>
      <c r="KQ48" s="73">
        <v>42420.0</v>
      </c>
      <c r="KR48" s="31">
        <f t="shared" si="150"/>
        <v>42457</v>
      </c>
      <c r="KS48" s="34">
        <v>8649.0</v>
      </c>
      <c r="KT48" s="34">
        <v>33808.0</v>
      </c>
      <c r="KU48" s="34">
        <v>1866.0</v>
      </c>
      <c r="KV48" s="73">
        <v>217.0</v>
      </c>
      <c r="KW48" s="31">
        <f t="shared" si="151"/>
        <v>50138</v>
      </c>
      <c r="KX48" s="34">
        <v>10577.0</v>
      </c>
      <c r="KY48" s="34">
        <v>39561.0</v>
      </c>
      <c r="KZ48" s="73">
        <v>545.0</v>
      </c>
      <c r="LA48" s="31">
        <f t="shared" si="152"/>
        <v>35217</v>
      </c>
      <c r="LB48" s="34">
        <v>13044.0</v>
      </c>
      <c r="LC48" s="34">
        <v>22173.0</v>
      </c>
      <c r="LD48" s="73">
        <v>8621.0</v>
      </c>
      <c r="LE48" s="31">
        <f t="shared" si="153"/>
        <v>34080</v>
      </c>
      <c r="LF48" s="34">
        <v>10948.0</v>
      </c>
      <c r="LG48" s="34">
        <v>23132.0</v>
      </c>
      <c r="LH48" s="73">
        <v>13837.0</v>
      </c>
      <c r="LI48" s="31">
        <f t="shared" si="154"/>
        <v>44829</v>
      </c>
      <c r="LJ48" s="34">
        <v>18049.0</v>
      </c>
      <c r="LK48" s="34">
        <v>26780.0</v>
      </c>
      <c r="LL48" s="73">
        <v>3970.0</v>
      </c>
      <c r="LM48" s="31">
        <f t="shared" si="155"/>
        <v>50454</v>
      </c>
      <c r="LN48" s="34">
        <v>18009.0</v>
      </c>
      <c r="LO48" s="73">
        <v>32445.0</v>
      </c>
      <c r="LP48" s="31">
        <f t="shared" si="83"/>
        <v>35031</v>
      </c>
      <c r="LQ48" s="34">
        <v>14037.0</v>
      </c>
      <c r="LR48" s="34">
        <v>20994.0</v>
      </c>
      <c r="LS48" s="31">
        <f t="shared" si="156"/>
        <v>19022</v>
      </c>
      <c r="LT48" s="34">
        <v>7870.0</v>
      </c>
      <c r="LU48" s="34">
        <v>11152.0</v>
      </c>
      <c r="LV48" s="34">
        <v>13106.0</v>
      </c>
      <c r="LW48" s="31">
        <f t="shared" si="157"/>
        <v>33713</v>
      </c>
      <c r="LX48" s="34">
        <v>8350.0</v>
      </c>
      <c r="LY48" s="73">
        <v>25363.0</v>
      </c>
      <c r="LZ48" s="14"/>
      <c r="MA48" s="40">
        <f t="shared" si="158"/>
        <v>14.07320556</v>
      </c>
      <c r="MB48" s="40">
        <f t="shared" si="159"/>
        <v>16.28273951</v>
      </c>
      <c r="MC48" s="40">
        <f t="shared" si="160"/>
        <v>15.21083745</v>
      </c>
      <c r="MD48" s="40">
        <f t="shared" si="161"/>
        <v>11.5451334</v>
      </c>
      <c r="ME48" s="40">
        <f t="shared" si="162"/>
        <v>5.170622892</v>
      </c>
      <c r="MF48" s="40">
        <f t="shared" si="163"/>
        <v>8.447567064</v>
      </c>
      <c r="MG48" s="40">
        <f t="shared" si="164"/>
        <v>6.799282297</v>
      </c>
      <c r="MH48" s="40">
        <f t="shared" si="165"/>
        <v>2.119845594</v>
      </c>
      <c r="MI48" s="40">
        <f t="shared" si="166"/>
        <v>0.5047090157</v>
      </c>
      <c r="MJ48" s="40">
        <f t="shared" si="167"/>
        <v>1.705400369</v>
      </c>
      <c r="MK48" s="40">
        <f t="shared" si="168"/>
        <v>-6.797143123</v>
      </c>
      <c r="ML48" s="40">
        <f t="shared" si="169"/>
        <v>-1.427306682</v>
      </c>
      <c r="MM48" s="40">
        <f t="shared" si="170"/>
        <v>-4.384043154</v>
      </c>
      <c r="MN48" s="40">
        <f t="shared" si="171"/>
        <v>4.846195535</v>
      </c>
      <c r="MO48" s="40">
        <f t="shared" si="172"/>
        <v>-8.817090121</v>
      </c>
      <c r="MP48" s="40">
        <f t="shared" si="173"/>
        <v>-14.42745269</v>
      </c>
      <c r="MQ48" s="40">
        <f t="shared" si="174"/>
        <v>-16.22483835</v>
      </c>
      <c r="MR48" s="40">
        <f t="shared" si="175"/>
        <v>-14.86881051</v>
      </c>
      <c r="MS48" s="40">
        <f t="shared" si="176"/>
        <v>-10.83699399</v>
      </c>
      <c r="MT48" s="40">
        <f t="shared" si="177"/>
        <v>-9.943039309</v>
      </c>
      <c r="MU48" s="40">
        <f t="shared" si="178"/>
        <v>-19.06030935</v>
      </c>
      <c r="MV48" s="40">
        <f t="shared" si="179"/>
        <v>-17.54759308</v>
      </c>
      <c r="MW48" s="40">
        <f t="shared" si="180"/>
        <v>-8.245458518</v>
      </c>
      <c r="MX48" s="40">
        <f t="shared" si="181"/>
        <v>-18.09716541</v>
      </c>
      <c r="MY48" s="40">
        <f t="shared" si="182"/>
        <v>-12.64843437</v>
      </c>
      <c r="MZ48" s="40">
        <f t="shared" si="183"/>
        <v>-15.57501261</v>
      </c>
      <c r="NA48" s="40">
        <f t="shared" si="184"/>
        <v>-24.65534351</v>
      </c>
      <c r="NB48" s="40">
        <f t="shared" si="185"/>
        <v>-22.97470289</v>
      </c>
      <c r="NC48" s="40">
        <f t="shared" si="186"/>
        <v>-20.52295855</v>
      </c>
      <c r="ND48" s="40">
        <f t="shared" si="187"/>
        <v>-23.66018336</v>
      </c>
      <c r="NE48" s="40">
        <f t="shared" si="188"/>
        <v>-30.56692101</v>
      </c>
      <c r="NF48" s="40">
        <f t="shared" si="189"/>
        <v>-21.63461885</v>
      </c>
      <c r="NG48" s="40">
        <f t="shared" si="190"/>
        <v>-23.34423726</v>
      </c>
      <c r="NH48" s="40">
        <f t="shared" si="191"/>
        <v>-19.80646112</v>
      </c>
      <c r="NI48" s="40">
        <f t="shared" si="192"/>
        <v>-21.21323554</v>
      </c>
      <c r="NJ48" s="40">
        <f t="shared" si="193"/>
        <v>-20.04105887</v>
      </c>
      <c r="NK48" s="40">
        <f t="shared" si="194"/>
        <v>-23.21350855</v>
      </c>
      <c r="NL48" s="40">
        <f t="shared" si="195"/>
        <v>-25.90905758</v>
      </c>
      <c r="NM48" s="40">
        <f t="shared" si="196"/>
        <v>-21.05909344</v>
      </c>
      <c r="NN48" s="40">
        <f t="shared" si="197"/>
        <v>-22.30856892</v>
      </c>
      <c r="NO48" s="40">
        <f t="shared" si="198"/>
        <v>-36.68920379</v>
      </c>
      <c r="NP48" s="40">
        <f t="shared" si="199"/>
        <v>-16.62916012</v>
      </c>
      <c r="NQ48" s="40">
        <f t="shared" si="200"/>
        <v>-15.2061328</v>
      </c>
      <c r="NR48" s="40">
        <f t="shared" si="201"/>
        <v>-10.48465148</v>
      </c>
      <c r="NS48" s="40">
        <f t="shared" si="202"/>
        <v>-11.27233416</v>
      </c>
      <c r="NT48" s="40">
        <f t="shared" si="203"/>
        <v>-10.79868337</v>
      </c>
      <c r="NU48" s="40">
        <f t="shared" si="204"/>
        <v>-18.34047653</v>
      </c>
      <c r="NV48" s="40">
        <f t="shared" si="205"/>
        <v>-31.38350052</v>
      </c>
    </row>
    <row r="49">
      <c r="A49" s="41" t="s">
        <v>206</v>
      </c>
      <c r="B49" s="42">
        <f t="shared" si="3"/>
        <v>52.82637628</v>
      </c>
      <c r="C49" s="43">
        <f t="shared" si="4"/>
        <v>47.17362372</v>
      </c>
      <c r="D49" s="44" t="str">
        <f t="shared" si="84"/>
        <v>D+</v>
      </c>
      <c r="E49" s="45">
        <f t="shared" si="85"/>
        <v>1.713155517</v>
      </c>
      <c r="F49" s="42">
        <f t="shared" si="5"/>
        <v>51.96737669</v>
      </c>
      <c r="G49" s="43">
        <f t="shared" si="6"/>
        <v>48.03262331</v>
      </c>
      <c r="H49" s="44" t="str">
        <f t="shared" si="86"/>
        <v>D+</v>
      </c>
      <c r="I49" s="45">
        <f t="shared" si="87"/>
        <v>0.002857371534</v>
      </c>
      <c r="J49" s="42">
        <f t="shared" si="7"/>
        <v>53.18258441</v>
      </c>
      <c r="K49" s="43">
        <f t="shared" si="8"/>
        <v>46.81741559</v>
      </c>
      <c r="L49" s="44" t="str">
        <f t="shared" si="88"/>
        <v>R+</v>
      </c>
      <c r="M49" s="45">
        <f t="shared" si="89"/>
        <v>0.5057598843</v>
      </c>
      <c r="N49" s="42">
        <f t="shared" si="9"/>
        <v>45.86630329</v>
      </c>
      <c r="O49" s="43">
        <f t="shared" si="10"/>
        <v>54.13369671</v>
      </c>
      <c r="P49" s="44" t="str">
        <f t="shared" si="90"/>
        <v>R+</v>
      </c>
      <c r="Q49" s="45">
        <f t="shared" si="91"/>
        <v>2.889565452</v>
      </c>
      <c r="R49" s="42">
        <f t="shared" si="11"/>
        <v>45.85276369</v>
      </c>
      <c r="S49" s="43">
        <f t="shared" si="12"/>
        <v>54.14723631</v>
      </c>
      <c r="T49" s="44" t="str">
        <f t="shared" si="92"/>
        <v>R+</v>
      </c>
      <c r="U49" s="45">
        <f t="shared" si="93"/>
        <v>4.416964311</v>
      </c>
      <c r="V49" s="42">
        <f t="shared" si="13"/>
        <v>48.93940549</v>
      </c>
      <c r="W49" s="43">
        <f t="shared" si="14"/>
        <v>51.06059451</v>
      </c>
      <c r="X49" s="44" t="str">
        <f t="shared" si="94"/>
        <v>R+</v>
      </c>
      <c r="Y49" s="45">
        <f t="shared" si="95"/>
        <v>5.795857827</v>
      </c>
      <c r="Z49" s="42">
        <f t="shared" si="15"/>
        <v>47.44498707</v>
      </c>
      <c r="AA49" s="43">
        <f t="shared" si="16"/>
        <v>52.55501293</v>
      </c>
      <c r="AB49" s="44" t="str">
        <f t="shared" si="96"/>
        <v>R+</v>
      </c>
      <c r="AC49" s="45">
        <f t="shared" si="97"/>
        <v>6.009931996</v>
      </c>
      <c r="AD49" s="42">
        <f t="shared" si="17"/>
        <v>39.64105394</v>
      </c>
      <c r="AE49" s="43">
        <f t="shared" si="18"/>
        <v>60.35894606</v>
      </c>
      <c r="AF49" s="44" t="str">
        <f t="shared" si="98"/>
        <v>R+</v>
      </c>
      <c r="AG49" s="45">
        <f t="shared" si="99"/>
        <v>6.457387387</v>
      </c>
      <c r="AH49" s="42">
        <f t="shared" si="19"/>
        <v>37.32431206</v>
      </c>
      <c r="AI49" s="43">
        <f t="shared" si="20"/>
        <v>62.67568794</v>
      </c>
      <c r="AJ49" s="44" t="str">
        <f t="shared" si="100"/>
        <v>R+</v>
      </c>
      <c r="AK49" s="45">
        <f t="shared" si="101"/>
        <v>3.506068196</v>
      </c>
      <c r="AL49" s="42">
        <f t="shared" si="21"/>
        <v>43.18413947</v>
      </c>
      <c r="AM49" s="43">
        <f t="shared" si="22"/>
        <v>56.81586053</v>
      </c>
      <c r="AN49" s="44" t="str">
        <f t="shared" si="102"/>
        <v>R+</v>
      </c>
      <c r="AO49" s="45">
        <f t="shared" si="103"/>
        <v>1.510519088</v>
      </c>
      <c r="AP49" s="42">
        <f t="shared" si="23"/>
        <v>49.31358114</v>
      </c>
      <c r="AQ49" s="43">
        <f t="shared" si="24"/>
        <v>50.68641886</v>
      </c>
      <c r="AR49" s="44" t="str">
        <f t="shared" si="104"/>
        <v>R+</v>
      </c>
      <c r="AS49" s="45">
        <f t="shared" si="105"/>
        <v>1.738704528</v>
      </c>
      <c r="AT49" s="42">
        <f t="shared" si="25"/>
        <v>30.74773361</v>
      </c>
      <c r="AU49" s="43">
        <f t="shared" si="26"/>
        <v>69.25226639</v>
      </c>
      <c r="AV49" s="44" t="str">
        <f t="shared" si="106"/>
        <v>R+</v>
      </c>
      <c r="AW49" s="45">
        <f t="shared" si="107"/>
        <v>7.466156497</v>
      </c>
      <c r="AX49" s="42">
        <f t="shared" si="27"/>
        <v>53.68992045</v>
      </c>
      <c r="AY49" s="43">
        <f t="shared" si="28"/>
        <v>46.31007955</v>
      </c>
      <c r="AZ49" s="44" t="str">
        <f t="shared" si="108"/>
        <v>R+</v>
      </c>
      <c r="BA49" s="45">
        <f t="shared" si="109"/>
        <v>7.77139801</v>
      </c>
      <c r="BB49" s="42">
        <f t="shared" si="29"/>
        <v>47.24886809</v>
      </c>
      <c r="BC49" s="43">
        <f t="shared" si="30"/>
        <v>52.75113191</v>
      </c>
      <c r="BD49" s="44" t="str">
        <f t="shared" si="110"/>
        <v>R+</v>
      </c>
      <c r="BE49" s="45">
        <f t="shared" si="111"/>
        <v>2.918473347</v>
      </c>
      <c r="BF49" s="42">
        <f t="shared" si="327"/>
        <v>40.92819071</v>
      </c>
      <c r="BG49" s="43">
        <f t="shared" si="328"/>
        <v>59.07180929</v>
      </c>
      <c r="BH49" s="44" t="str">
        <f t="shared" si="329"/>
        <v>R+</v>
      </c>
      <c r="BI49" s="45">
        <f t="shared" si="330"/>
        <v>1.320157889</v>
      </c>
      <c r="BJ49" s="42">
        <f t="shared" si="331"/>
        <v>43.49537164</v>
      </c>
      <c r="BK49" s="43">
        <f t="shared" si="332"/>
        <v>56.50462836</v>
      </c>
      <c r="BL49" s="44" t="str">
        <f t="shared" si="333"/>
        <v>R+</v>
      </c>
      <c r="BM49" s="45">
        <f t="shared" si="334"/>
        <v>1.052739417</v>
      </c>
      <c r="BN49" s="42">
        <f t="shared" si="335"/>
        <v>62.51977322</v>
      </c>
      <c r="BO49" s="43">
        <f t="shared" si="336"/>
        <v>37.48022678</v>
      </c>
      <c r="BP49" s="44" t="str">
        <f t="shared" si="337"/>
        <v>D+</v>
      </c>
      <c r="BQ49" s="45">
        <f t="shared" si="338"/>
        <v>8.745971814</v>
      </c>
      <c r="BR49" s="42">
        <f t="shared" si="339"/>
        <v>68.33032167</v>
      </c>
      <c r="BS49" s="43">
        <f t="shared" si="340"/>
        <v>31.66967833</v>
      </c>
      <c r="BT49" s="44" t="str">
        <f t="shared" si="341"/>
        <v>D+</v>
      </c>
      <c r="BU49" s="45">
        <f t="shared" si="342"/>
        <v>13.33049604</v>
      </c>
      <c r="BV49" s="42">
        <f t="shared" si="343"/>
        <v>70.49766588</v>
      </c>
      <c r="BW49" s="43">
        <f t="shared" si="344"/>
        <v>29.50233412</v>
      </c>
      <c r="BX49" s="44" t="str">
        <f t="shared" si="345"/>
        <v>D+</v>
      </c>
      <c r="BY49" s="45">
        <f t="shared" si="346"/>
        <v>8.038612579</v>
      </c>
      <c r="BZ49" s="42">
        <f t="shared" si="347"/>
        <v>69.47135034</v>
      </c>
      <c r="CA49" s="43">
        <f t="shared" si="348"/>
        <v>30.52864966</v>
      </c>
      <c r="CB49" s="44" t="str">
        <f t="shared" si="349"/>
        <v>D+</v>
      </c>
      <c r="CC49" s="45">
        <f t="shared" si="350"/>
        <v>10.32227851</v>
      </c>
      <c r="CD49" s="42">
        <f t="shared" si="351"/>
        <v>45.98644813</v>
      </c>
      <c r="CE49" s="43">
        <f t="shared" si="352"/>
        <v>54.01355187</v>
      </c>
      <c r="CF49" s="44" t="str">
        <f t="shared" si="353"/>
        <v>D+</v>
      </c>
      <c r="CG49" s="45">
        <f t="shared" si="354"/>
        <v>4.78438791</v>
      </c>
      <c r="CH49" s="42">
        <f t="shared" si="355"/>
        <v>61.83060849</v>
      </c>
      <c r="CI49" s="43">
        <f t="shared" si="356"/>
        <v>38.16939151</v>
      </c>
      <c r="CJ49" s="44" t="str">
        <f t="shared" si="357"/>
        <v>D+</v>
      </c>
      <c r="CK49" s="45">
        <f t="shared" si="358"/>
        <v>25.71222538</v>
      </c>
      <c r="CL49" s="42">
        <f t="shared" si="359"/>
        <v>67.56735445</v>
      </c>
      <c r="CM49" s="43">
        <f t="shared" si="360"/>
        <v>32.43264555</v>
      </c>
      <c r="CN49" s="44" t="str">
        <f t="shared" si="361"/>
        <v>D+</v>
      </c>
      <c r="CO49" s="45">
        <f t="shared" si="362"/>
        <v>15.92385173</v>
      </c>
      <c r="CP49" s="42">
        <f t="shared" si="551"/>
        <v>61.20662938</v>
      </c>
      <c r="CQ49" s="43">
        <f t="shared" si="552"/>
        <v>38.79337062</v>
      </c>
      <c r="CR49" s="44" t="str">
        <f t="shared" si="553"/>
        <v>D+</v>
      </c>
      <c r="CS49" s="45">
        <f t="shared" si="554"/>
        <v>15.7119453</v>
      </c>
      <c r="CT49" s="42">
        <f t="shared" si="619"/>
        <v>62.60158815</v>
      </c>
      <c r="CU49" s="43">
        <f t="shared" si="620"/>
        <v>37.39841185</v>
      </c>
      <c r="CV49" s="44" t="str">
        <f t="shared" si="621"/>
        <v>D+</v>
      </c>
      <c r="CW49" s="45">
        <f t="shared" si="622"/>
        <v>22.6164909</v>
      </c>
      <c r="CX49" s="42">
        <f t="shared" si="623"/>
        <v>55.7877089</v>
      </c>
      <c r="CY49" s="43">
        <f t="shared" si="624"/>
        <v>44.2122911</v>
      </c>
      <c r="CZ49" s="44" t="str">
        <f t="shared" si="625"/>
        <v>D+</v>
      </c>
      <c r="DA49" s="45">
        <f t="shared" si="626"/>
        <v>8.941917978</v>
      </c>
      <c r="DB49" s="42">
        <f t="shared" si="627"/>
        <v>53.33158673</v>
      </c>
      <c r="DC49" s="43">
        <f t="shared" si="628"/>
        <v>46.66841327</v>
      </c>
      <c r="DD49" s="44" t="str">
        <f t="shared" si="629"/>
        <v>D+</v>
      </c>
      <c r="DE49" s="45">
        <f t="shared" si="630"/>
        <v>5.538638877</v>
      </c>
      <c r="DF49" s="42">
        <f t="shared" si="714"/>
        <v>50.26537435</v>
      </c>
      <c r="DG49" s="43">
        <f t="shared" si="715"/>
        <v>49.73462565</v>
      </c>
      <c r="DH49" s="44" t="str">
        <f t="shared" si="716"/>
        <v>R+</v>
      </c>
      <c r="DI49" s="45">
        <f t="shared" si="717"/>
        <v>0.1650197298</v>
      </c>
      <c r="DJ49" s="42">
        <f t="shared" si="718"/>
        <v>51.07689391</v>
      </c>
      <c r="DK49" s="43">
        <f t="shared" si="719"/>
        <v>48.92310609</v>
      </c>
      <c r="DL49" s="44" t="str">
        <f t="shared" si="720"/>
        <v>D+</v>
      </c>
      <c r="DM49" s="45">
        <f t="shared" si="721"/>
        <v>0.7822632117</v>
      </c>
      <c r="DN49" s="42">
        <f t="shared" si="722"/>
        <v>60.52614169</v>
      </c>
      <c r="DO49" s="43">
        <f t="shared" si="723"/>
        <v>39.47385831</v>
      </c>
      <c r="DP49" s="44" t="str">
        <f t="shared" si="724"/>
        <v>D+</v>
      </c>
      <c r="DQ49" s="45">
        <f t="shared" si="725"/>
        <v>10.57711047</v>
      </c>
      <c r="DR49" s="42">
        <f t="shared" si="726"/>
        <v>59.57560265</v>
      </c>
      <c r="DS49" s="43">
        <f t="shared" si="727"/>
        <v>40.42439735</v>
      </c>
      <c r="DT49" s="44" t="str">
        <f t="shared" si="728"/>
        <v>D+</v>
      </c>
      <c r="DU49" s="45">
        <f t="shared" si="729"/>
        <v>8.057350532</v>
      </c>
      <c r="DV49" s="42">
        <f t="shared" si="730"/>
        <v>49.50948085</v>
      </c>
      <c r="DW49" s="43">
        <f t="shared" si="731"/>
        <v>50.49051915</v>
      </c>
      <c r="DX49" s="44" t="str">
        <f t="shared" si="732"/>
        <v>D+</v>
      </c>
      <c r="DY49" s="45">
        <f t="shared" si="733"/>
        <v>5.447214526</v>
      </c>
      <c r="DZ49" s="61" t="s">
        <v>181</v>
      </c>
      <c r="EA49" s="62"/>
      <c r="EB49" s="62"/>
      <c r="EC49" s="63"/>
      <c r="ED49" s="61" t="s">
        <v>155</v>
      </c>
      <c r="EE49" s="62"/>
      <c r="EF49" s="62"/>
      <c r="EG49" s="63"/>
      <c r="EH49" s="42">
        <f t="shared" si="734"/>
        <v>55.70872674</v>
      </c>
      <c r="EI49" s="43">
        <f t="shared" si="735"/>
        <v>44.29127326</v>
      </c>
      <c r="EJ49" s="50" t="str">
        <f t="shared" si="736"/>
        <v>D+</v>
      </c>
      <c r="EK49" s="45">
        <f t="shared" si="737"/>
        <v>2.040636555</v>
      </c>
      <c r="EL49" s="42">
        <f t="shared" si="738"/>
        <v>50.80105213</v>
      </c>
      <c r="EM49" s="43">
        <f t="shared" si="739"/>
        <v>49.19894787</v>
      </c>
      <c r="EN49" s="50" t="str">
        <f t="shared" si="740"/>
        <v>D+</v>
      </c>
      <c r="EO49" s="45">
        <f t="shared" si="741"/>
        <v>3.47050618</v>
      </c>
      <c r="EP49" s="42">
        <f t="shared" si="742"/>
        <v>53.04535321</v>
      </c>
      <c r="EQ49" s="43">
        <f t="shared" si="743"/>
        <v>46.95464679</v>
      </c>
      <c r="ER49" s="50" t="str">
        <f t="shared" si="744"/>
        <v>D+</v>
      </c>
      <c r="ES49" s="45">
        <f t="shared" si="745"/>
        <v>2.298817675</v>
      </c>
      <c r="ET49" s="42">
        <f t="shared" si="746"/>
        <v>50.64819316</v>
      </c>
      <c r="EU49" s="43">
        <f t="shared" si="747"/>
        <v>49.35180684</v>
      </c>
      <c r="EV49" s="50" t="str">
        <f t="shared" si="748"/>
        <v>D+</v>
      </c>
      <c r="EW49" s="45">
        <f t="shared" si="749"/>
        <v>3.681959607</v>
      </c>
      <c r="EX49" s="42">
        <f t="shared" si="750"/>
        <v>56.64812755</v>
      </c>
      <c r="EY49" s="43">
        <f t="shared" si="751"/>
        <v>43.35187245</v>
      </c>
      <c r="EZ49" s="50" t="str">
        <f t="shared" si="752"/>
        <v>D+</v>
      </c>
      <c r="FA49" s="45">
        <f t="shared" si="753"/>
        <v>5.77922066</v>
      </c>
      <c r="FB49" s="42">
        <f t="shared" si="754"/>
        <v>74.96442567</v>
      </c>
      <c r="FC49" s="43">
        <f t="shared" si="755"/>
        <v>25.03557433</v>
      </c>
      <c r="FD49" s="43">
        <f t="shared" si="756"/>
        <v>0.006567569343</v>
      </c>
      <c r="FE49" s="44" t="str">
        <f t="shared" si="757"/>
        <v>D+</v>
      </c>
      <c r="FF49" s="45">
        <f t="shared" si="758"/>
        <v>15.25080226</v>
      </c>
      <c r="FG49" s="42">
        <f t="shared" si="759"/>
        <v>68.99085397</v>
      </c>
      <c r="FH49" s="43">
        <f t="shared" si="760"/>
        <v>31.00914603</v>
      </c>
      <c r="FI49" s="44" t="str">
        <f t="shared" si="761"/>
        <v>D+</v>
      </c>
      <c r="FJ49" s="45">
        <f t="shared" si="762"/>
        <v>12.83945977</v>
      </c>
      <c r="FK49" s="14"/>
      <c r="FL49" s="31">
        <f t="shared" si="112"/>
        <v>3750916</v>
      </c>
      <c r="FM49" s="71">
        <v>1981473.0</v>
      </c>
      <c r="FN49" s="72">
        <v>1769443.0</v>
      </c>
      <c r="FO49" s="31">
        <f t="shared" si="113"/>
        <v>3794342</v>
      </c>
      <c r="FP49" s="34">
        <v>1971820.0</v>
      </c>
      <c r="FQ49" s="73">
        <v>1822522.0</v>
      </c>
      <c r="FR49" s="31">
        <f t="shared" si="114"/>
        <v>3684537</v>
      </c>
      <c r="FS49" s="34">
        <v>1959532.0</v>
      </c>
      <c r="FT49" s="73">
        <v>1725005.0</v>
      </c>
      <c r="FU49" s="31">
        <f t="shared" si="115"/>
        <v>3171701</v>
      </c>
      <c r="FV49" s="34">
        <v>1454742.0</v>
      </c>
      <c r="FW49" s="73">
        <v>1716959.0</v>
      </c>
      <c r="FX49" s="31">
        <f t="shared" si="116"/>
        <v>2654780</v>
      </c>
      <c r="FY49" s="34">
        <v>1217290.0</v>
      </c>
      <c r="FZ49" s="34">
        <v>1437490.0</v>
      </c>
      <c r="GA49" s="73">
        <v>59398.0</v>
      </c>
      <c r="GB49" s="31">
        <f t="shared" si="117"/>
        <v>2229410</v>
      </c>
      <c r="GC49" s="34">
        <v>1091060.0</v>
      </c>
      <c r="GD49" s="34">
        <v>1138350.0</v>
      </c>
      <c r="GE49" s="73">
        <v>159861.0</v>
      </c>
      <c r="GF49" s="31">
        <f t="shared" si="118"/>
        <v>2189167</v>
      </c>
      <c r="GG49" s="34">
        <v>1038650.0</v>
      </c>
      <c r="GH49" s="34">
        <v>1150517.0</v>
      </c>
      <c r="GI49" s="73">
        <v>348639.0</v>
      </c>
      <c r="GJ49" s="31">
        <f t="shared" si="119"/>
        <v>2168961</v>
      </c>
      <c r="GK49" s="34">
        <v>859799.0</v>
      </c>
      <c r="GL49" s="73">
        <v>1309162.0</v>
      </c>
      <c r="GM49" s="31">
        <f t="shared" si="120"/>
        <v>2133328</v>
      </c>
      <c r="GN49" s="34">
        <v>796250.0</v>
      </c>
      <c r="GO49" s="73">
        <v>1337078.0</v>
      </c>
      <c r="GP49" s="31">
        <f t="shared" si="121"/>
        <v>1741783</v>
      </c>
      <c r="GQ49" s="34">
        <v>752174.0</v>
      </c>
      <c r="GR49" s="34">
        <v>989609.0</v>
      </c>
      <c r="GS49" s="73">
        <v>95418.0</v>
      </c>
      <c r="GT49" s="31">
        <f t="shared" si="122"/>
        <v>1650450</v>
      </c>
      <c r="GU49" s="34">
        <v>813896.0</v>
      </c>
      <c r="GV49" s="73">
        <v>836554.0</v>
      </c>
      <c r="GW49" s="31">
        <f t="shared" si="123"/>
        <v>1427380</v>
      </c>
      <c r="GX49" s="34">
        <v>438887.0</v>
      </c>
      <c r="GY49" s="73">
        <v>988493.0</v>
      </c>
      <c r="GZ49" s="31">
        <f t="shared" si="124"/>
        <v>1032706</v>
      </c>
      <c r="HA49" s="34">
        <v>442387.0</v>
      </c>
      <c r="HB49" s="34">
        <v>590319.0</v>
      </c>
      <c r="HC49" s="73">
        <v>321833.0</v>
      </c>
      <c r="HD49" s="31">
        <f t="shared" si="125"/>
        <v>1039372</v>
      </c>
      <c r="HE49" s="34">
        <v>558038.0</v>
      </c>
      <c r="HF49" s="73">
        <v>481334.0</v>
      </c>
      <c r="HG49" s="31">
        <f t="shared" si="126"/>
        <v>766848</v>
      </c>
      <c r="HH49" s="34">
        <v>362327.0</v>
      </c>
      <c r="HI49" s="34">
        <v>404521.0</v>
      </c>
      <c r="HJ49" s="74">
        <v>4601.0</v>
      </c>
      <c r="HK49" s="31">
        <f t="shared" si="127"/>
        <v>654219</v>
      </c>
      <c r="HL49" s="34">
        <v>267760.0</v>
      </c>
      <c r="HM49" s="34">
        <v>386459.0</v>
      </c>
      <c r="HN49" s="74">
        <v>43759.0</v>
      </c>
      <c r="HO49" s="31">
        <f t="shared" si="128"/>
        <v>617714</v>
      </c>
      <c r="HP49" s="34">
        <v>268677.0</v>
      </c>
      <c r="HQ49" s="73">
        <v>349037.0</v>
      </c>
      <c r="HR49" s="31">
        <f t="shared" si="494"/>
        <v>372856</v>
      </c>
      <c r="HS49" s="34">
        <v>200786.0</v>
      </c>
      <c r="HT49" s="34">
        <v>172070.0</v>
      </c>
      <c r="HU49" s="34">
        <v>43393.0</v>
      </c>
      <c r="HV49" s="73">
        <v>2047.0</v>
      </c>
      <c r="HW49" s="31">
        <f t="shared" si="129"/>
        <v>387519</v>
      </c>
      <c r="HX49" s="34">
        <v>242276.0</v>
      </c>
      <c r="HY49" s="73">
        <v>145243.0</v>
      </c>
      <c r="HZ49" s="31">
        <f t="shared" si="130"/>
        <v>345324</v>
      </c>
      <c r="IA49" s="34">
        <v>235961.0</v>
      </c>
      <c r="IB49" s="73">
        <v>109363.0</v>
      </c>
      <c r="IC49" s="31">
        <f t="shared" si="131"/>
        <v>333316</v>
      </c>
      <c r="ID49" s="34">
        <v>234980.0</v>
      </c>
      <c r="IE49" s="73">
        <v>98336.0</v>
      </c>
      <c r="IF49" s="31">
        <f t="shared" si="132"/>
        <v>293616</v>
      </c>
      <c r="IG49" s="34">
        <v>203979.0</v>
      </c>
      <c r="IH49" s="34">
        <v>89637.0</v>
      </c>
      <c r="II49" s="73">
        <v>2382.0</v>
      </c>
      <c r="IJ49" s="31">
        <f t="shared" si="133"/>
        <v>304755</v>
      </c>
      <c r="IK49" s="34">
        <v>140146.0</v>
      </c>
      <c r="IL49" s="73">
        <v>164609.0</v>
      </c>
      <c r="IM49" s="31">
        <f t="shared" si="134"/>
        <v>213028</v>
      </c>
      <c r="IN49" s="34">
        <v>139716.0</v>
      </c>
      <c r="IO49" s="34">
        <v>73312.0</v>
      </c>
      <c r="IP49" s="73">
        <v>10377.0</v>
      </c>
      <c r="IQ49" s="31">
        <f t="shared" si="135"/>
        <v>229126</v>
      </c>
      <c r="IR49" s="34">
        <v>141670.0</v>
      </c>
      <c r="IS49" s="34">
        <v>87456.0</v>
      </c>
      <c r="IT49" s="73">
        <v>807.0</v>
      </c>
      <c r="IU49" s="31">
        <f t="shared" si="136"/>
        <v>152180</v>
      </c>
      <c r="IV49" s="34">
        <v>102824.0</v>
      </c>
      <c r="IW49" s="34">
        <v>49356.0</v>
      </c>
      <c r="IX49" s="73">
        <v>1062.0</v>
      </c>
      <c r="IY49" s="31">
        <f t="shared" si="137"/>
        <v>113620</v>
      </c>
      <c r="IZ49" s="34">
        <v>90332.0</v>
      </c>
      <c r="JA49" s="34">
        <v>23288.0</v>
      </c>
      <c r="JB49" s="34">
        <v>21777.0</v>
      </c>
      <c r="JC49" s="73">
        <v>820.0</v>
      </c>
      <c r="JD49" s="31">
        <f t="shared" si="138"/>
        <v>135518</v>
      </c>
      <c r="JE49" s="34">
        <v>82946.0</v>
      </c>
      <c r="JF49" s="34">
        <v>52572.0</v>
      </c>
      <c r="JG49" s="73">
        <v>255.0</v>
      </c>
      <c r="JH49" s="31">
        <f t="shared" si="139"/>
        <v>128829</v>
      </c>
      <c r="JI49" s="34">
        <v>80649.0</v>
      </c>
      <c r="JJ49" s="34">
        <v>48180.0</v>
      </c>
      <c r="JK49" s="73">
        <v>202.0</v>
      </c>
      <c r="JL49" s="31">
        <f t="shared" si="140"/>
        <v>261848</v>
      </c>
      <c r="JM49" s="34">
        <v>146079.0</v>
      </c>
      <c r="JN49" s="73">
        <v>115769.0</v>
      </c>
      <c r="JO49" s="31">
        <f t="shared" si="141"/>
        <v>290087</v>
      </c>
      <c r="JP49" s="34">
        <v>154708.0</v>
      </c>
      <c r="JQ49" s="73">
        <v>135379.0</v>
      </c>
      <c r="JR49" s="31">
        <f t="shared" si="142"/>
        <v>277234</v>
      </c>
      <c r="JS49" s="34">
        <v>164136.0</v>
      </c>
      <c r="JT49" s="34">
        <v>113098.0</v>
      </c>
      <c r="JU49" s="73">
        <v>12275.0</v>
      </c>
      <c r="JV49" s="31">
        <f t="shared" si="143"/>
        <v>302403</v>
      </c>
      <c r="JW49" s="34">
        <v>152004.0</v>
      </c>
      <c r="JX49" s="73">
        <v>150399.0</v>
      </c>
      <c r="JY49" s="31">
        <f t="shared" si="144"/>
        <v>284847</v>
      </c>
      <c r="JZ49" s="34">
        <v>145491.0</v>
      </c>
      <c r="KA49" s="73">
        <v>139356.0</v>
      </c>
      <c r="KB49" s="31">
        <f t="shared" si="145"/>
        <v>211616</v>
      </c>
      <c r="KC49" s="34">
        <v>128083.0</v>
      </c>
      <c r="KD49" s="34">
        <v>83533.0</v>
      </c>
      <c r="KE49" s="73">
        <v>0.0</v>
      </c>
      <c r="KF49" s="31">
        <f t="shared" si="146"/>
        <v>236288</v>
      </c>
      <c r="KG49" s="34">
        <v>140770.0</v>
      </c>
      <c r="KH49" s="73">
        <v>95518.0</v>
      </c>
      <c r="KI49" s="31">
        <f t="shared" si="147"/>
        <v>185110</v>
      </c>
      <c r="KJ49" s="34">
        <v>91647.0</v>
      </c>
      <c r="KK49" s="73">
        <v>93463.0</v>
      </c>
      <c r="KL49" s="31">
        <f t="shared" si="148"/>
        <v>0</v>
      </c>
      <c r="KM49" s="34"/>
      <c r="KN49" s="73"/>
      <c r="KO49" s="31">
        <f t="shared" si="149"/>
        <v>0</v>
      </c>
      <c r="KP49" s="34"/>
      <c r="KQ49" s="73"/>
      <c r="KR49" s="31">
        <f t="shared" si="150"/>
        <v>18085</v>
      </c>
      <c r="KS49" s="34">
        <v>16198.0</v>
      </c>
      <c r="KT49" s="34">
        <v>1887.0</v>
      </c>
      <c r="KU49" s="34">
        <v>74325.0</v>
      </c>
      <c r="KV49" s="73">
        <v>74481.0</v>
      </c>
      <c r="KW49" s="31">
        <f t="shared" si="151"/>
        <v>90083</v>
      </c>
      <c r="KX49" s="34">
        <v>90083.0</v>
      </c>
      <c r="KY49" s="34">
        <v>0.0</v>
      </c>
      <c r="KZ49" s="73">
        <v>60150.0</v>
      </c>
      <c r="LA49" s="31">
        <f t="shared" si="152"/>
        <v>132604</v>
      </c>
      <c r="LB49" s="34">
        <v>73872.0</v>
      </c>
      <c r="LC49" s="34">
        <v>58732.0</v>
      </c>
      <c r="LD49" s="73">
        <v>0.0</v>
      </c>
      <c r="LE49" s="31">
        <f t="shared" si="153"/>
        <v>92004</v>
      </c>
      <c r="LF49" s="34">
        <v>46739.0</v>
      </c>
      <c r="LG49" s="34">
        <v>45265.0</v>
      </c>
      <c r="LH49" s="73">
        <v>0.0</v>
      </c>
      <c r="LI49" s="31">
        <f t="shared" si="154"/>
        <v>95539</v>
      </c>
      <c r="LJ49" s="34">
        <v>50679.0</v>
      </c>
      <c r="LK49" s="34">
        <v>44860.0</v>
      </c>
      <c r="LL49" s="73">
        <v>0.0</v>
      </c>
      <c r="LM49" s="31">
        <f t="shared" si="155"/>
        <v>86394</v>
      </c>
      <c r="LN49" s="34">
        <v>43757.0</v>
      </c>
      <c r="LO49" s="73">
        <v>42637.0</v>
      </c>
      <c r="LP49" s="31">
        <f t="shared" si="83"/>
        <v>53940</v>
      </c>
      <c r="LQ49" s="34">
        <v>30556.0</v>
      </c>
      <c r="LR49" s="34">
        <v>23384.0</v>
      </c>
      <c r="LS49" s="31">
        <f t="shared" si="156"/>
        <v>45679</v>
      </c>
      <c r="LT49" s="34">
        <v>34243.0</v>
      </c>
      <c r="LU49" s="34">
        <v>11436.0</v>
      </c>
      <c r="LV49" s="34">
        <v>3.0</v>
      </c>
      <c r="LW49" s="31">
        <f t="shared" si="157"/>
        <v>38924</v>
      </c>
      <c r="LX49" s="34">
        <v>26854.0</v>
      </c>
      <c r="LY49" s="73">
        <v>12070.0</v>
      </c>
      <c r="LZ49" s="14"/>
      <c r="MA49" s="40">
        <f t="shared" si="158"/>
        <v>1.713155517</v>
      </c>
      <c r="MB49" s="40">
        <f t="shared" si="159"/>
        <v>0.002857371534</v>
      </c>
      <c r="MC49" s="40">
        <f t="shared" si="160"/>
        <v>-0.5057598843</v>
      </c>
      <c r="MD49" s="40">
        <f t="shared" si="161"/>
        <v>-2.889565452</v>
      </c>
      <c r="ME49" s="40">
        <f t="shared" si="162"/>
        <v>-4.416964311</v>
      </c>
      <c r="MF49" s="40">
        <f t="shared" si="163"/>
        <v>-5.795857827</v>
      </c>
      <c r="MG49" s="40">
        <f t="shared" si="164"/>
        <v>-6.009931996</v>
      </c>
      <c r="MH49" s="40">
        <f t="shared" si="165"/>
        <v>-6.457387387</v>
      </c>
      <c r="MI49" s="40">
        <f t="shared" si="166"/>
        <v>-3.506068196</v>
      </c>
      <c r="MJ49" s="40">
        <f t="shared" si="167"/>
        <v>-1.510519088</v>
      </c>
      <c r="MK49" s="40">
        <f t="shared" si="168"/>
        <v>-1.738704528</v>
      </c>
      <c r="ML49" s="40">
        <f t="shared" si="169"/>
        <v>-7.466156497</v>
      </c>
      <c r="MM49" s="40">
        <f t="shared" si="170"/>
        <v>-6.756401882</v>
      </c>
      <c r="MN49" s="40">
        <f t="shared" si="171"/>
        <v>-7.77139801</v>
      </c>
      <c r="MO49" s="40">
        <f t="shared" si="172"/>
        <v>-2.918473347</v>
      </c>
      <c r="MP49" s="40">
        <f t="shared" si="173"/>
        <v>-1.320157889</v>
      </c>
      <c r="MQ49" s="40">
        <f t="shared" si="174"/>
        <v>-1.052739417</v>
      </c>
      <c r="MR49" s="40">
        <f t="shared" si="175"/>
        <v>1.481285626</v>
      </c>
      <c r="MS49" s="40">
        <f t="shared" si="176"/>
        <v>8.745971814</v>
      </c>
      <c r="MT49" s="40">
        <f t="shared" si="177"/>
        <v>13.33049604</v>
      </c>
      <c r="MU49" s="40">
        <f t="shared" si="178"/>
        <v>8.038612579</v>
      </c>
      <c r="MV49" s="40">
        <f t="shared" si="179"/>
        <v>10.32227851</v>
      </c>
      <c r="MW49" s="40">
        <f t="shared" si="180"/>
        <v>4.78438791</v>
      </c>
      <c r="MX49" s="40">
        <f t="shared" si="181"/>
        <v>30.80086832</v>
      </c>
      <c r="MY49" s="40">
        <f t="shared" si="182"/>
        <v>25.71222538</v>
      </c>
      <c r="MZ49" s="40">
        <f t="shared" si="183"/>
        <v>15.92385173</v>
      </c>
      <c r="NA49" s="40">
        <f t="shared" si="184"/>
        <v>15.15948871</v>
      </c>
      <c r="NB49" s="40">
        <f t="shared" si="185"/>
        <v>15.7119453</v>
      </c>
      <c r="NC49" s="40">
        <f t="shared" si="186"/>
        <v>22.6164909</v>
      </c>
      <c r="ND49" s="40">
        <f t="shared" si="187"/>
        <v>8.941917978</v>
      </c>
      <c r="NE49" s="40">
        <f t="shared" si="188"/>
        <v>5.538638877</v>
      </c>
      <c r="NF49" s="40">
        <f t="shared" si="189"/>
        <v>7.515193358</v>
      </c>
      <c r="NG49" s="40">
        <f t="shared" si="190"/>
        <v>-0.1650197298</v>
      </c>
      <c r="NH49" s="40">
        <f t="shared" si="191"/>
        <v>0.7822632117</v>
      </c>
      <c r="NI49" s="40">
        <f t="shared" si="192"/>
        <v>10.57711047</v>
      </c>
      <c r="NJ49" s="40">
        <f t="shared" si="193"/>
        <v>8.057350532</v>
      </c>
      <c r="NK49" s="40">
        <f t="shared" si="194"/>
        <v>5.447214526</v>
      </c>
      <c r="NL49" s="40" t="str">
        <f t="shared" si="195"/>
        <v>#DIV/0!</v>
      </c>
      <c r="NM49" s="40" t="str">
        <f t="shared" si="196"/>
        <v>#DIV/0!</v>
      </c>
      <c r="NN49" s="40">
        <f t="shared" si="197"/>
        <v>46.88617061</v>
      </c>
      <c r="NO49" s="40">
        <f t="shared" si="198"/>
        <v>42.21502056</v>
      </c>
      <c r="NP49" s="40">
        <f t="shared" si="199"/>
        <v>2.040636555</v>
      </c>
      <c r="NQ49" s="40">
        <f t="shared" si="200"/>
        <v>3.47050618</v>
      </c>
      <c r="NR49" s="40">
        <f t="shared" si="201"/>
        <v>2.298817675</v>
      </c>
      <c r="NS49" s="40">
        <f t="shared" si="202"/>
        <v>3.681959607</v>
      </c>
      <c r="NT49" s="40">
        <f t="shared" si="203"/>
        <v>5.77922066</v>
      </c>
      <c r="NU49" s="40">
        <f t="shared" si="204"/>
        <v>15.25080226</v>
      </c>
      <c r="NV49" s="40">
        <f t="shared" si="205"/>
        <v>12.83945977</v>
      </c>
    </row>
    <row r="50">
      <c r="A50" s="57" t="s">
        <v>207</v>
      </c>
      <c r="B50" s="42">
        <f t="shared" si="3"/>
        <v>58.7869312</v>
      </c>
      <c r="C50" s="43">
        <f t="shared" si="4"/>
        <v>41.2130688</v>
      </c>
      <c r="D50" s="44" t="str">
        <f t="shared" si="84"/>
        <v>D+</v>
      </c>
      <c r="E50" s="45">
        <f t="shared" si="85"/>
        <v>7.67371044</v>
      </c>
      <c r="F50" s="42">
        <f t="shared" si="5"/>
        <v>57.62829827</v>
      </c>
      <c r="G50" s="43">
        <f t="shared" si="6"/>
        <v>42.37170173</v>
      </c>
      <c r="H50" s="44" t="str">
        <f t="shared" si="86"/>
        <v>D+</v>
      </c>
      <c r="I50" s="45">
        <f t="shared" si="87"/>
        <v>5.663778953</v>
      </c>
      <c r="J50" s="42">
        <f t="shared" si="7"/>
        <v>58.7520268</v>
      </c>
      <c r="K50" s="43">
        <f t="shared" si="8"/>
        <v>41.2479732</v>
      </c>
      <c r="L50" s="44" t="str">
        <f t="shared" si="88"/>
        <v>D+</v>
      </c>
      <c r="M50" s="45">
        <f t="shared" si="89"/>
        <v>5.063682512</v>
      </c>
      <c r="N50" s="42">
        <f t="shared" si="9"/>
        <v>53.64653768</v>
      </c>
      <c r="O50" s="43">
        <f t="shared" si="10"/>
        <v>46.35346232</v>
      </c>
      <c r="P50" s="44" t="str">
        <f t="shared" si="90"/>
        <v>D+</v>
      </c>
      <c r="Q50" s="45">
        <f t="shared" si="91"/>
        <v>4.890668945</v>
      </c>
      <c r="R50" s="42">
        <f t="shared" si="11"/>
        <v>52.94477101</v>
      </c>
      <c r="S50" s="43">
        <f t="shared" si="12"/>
        <v>47.05522899</v>
      </c>
      <c r="T50" s="44" t="str">
        <f t="shared" si="92"/>
        <v>D+</v>
      </c>
      <c r="U50" s="45">
        <f t="shared" si="93"/>
        <v>2.675043004</v>
      </c>
      <c r="V50" s="42">
        <f t="shared" si="13"/>
        <v>57.19465284</v>
      </c>
      <c r="W50" s="43">
        <f t="shared" si="14"/>
        <v>42.80534716</v>
      </c>
      <c r="X50" s="44" t="str">
        <f t="shared" si="94"/>
        <v>D+</v>
      </c>
      <c r="Y50" s="45">
        <f t="shared" si="95"/>
        <v>2.459389525</v>
      </c>
      <c r="Z50" s="42">
        <f t="shared" si="15"/>
        <v>57.59170107</v>
      </c>
      <c r="AA50" s="43">
        <f t="shared" si="16"/>
        <v>42.40829893</v>
      </c>
      <c r="AB50" s="44" t="str">
        <f t="shared" si="96"/>
        <v>D+</v>
      </c>
      <c r="AC50" s="45">
        <f t="shared" si="97"/>
        <v>4.136782011</v>
      </c>
      <c r="AD50" s="42">
        <f t="shared" si="17"/>
        <v>50.80771175</v>
      </c>
      <c r="AE50" s="43">
        <f t="shared" si="18"/>
        <v>49.19228825</v>
      </c>
      <c r="AF50" s="44" t="str">
        <f t="shared" si="98"/>
        <v>D+</v>
      </c>
      <c r="AG50" s="45">
        <f t="shared" si="99"/>
        <v>4.709270425</v>
      </c>
      <c r="AH50" s="42">
        <f t="shared" si="19"/>
        <v>43.42885668</v>
      </c>
      <c r="AI50" s="43">
        <f t="shared" si="20"/>
        <v>56.57114332</v>
      </c>
      <c r="AJ50" s="44" t="str">
        <f t="shared" si="100"/>
        <v>D+</v>
      </c>
      <c r="AK50" s="45">
        <f t="shared" si="101"/>
        <v>2.598476422</v>
      </c>
      <c r="AL50" s="42">
        <f t="shared" si="21"/>
        <v>42.90465391</v>
      </c>
      <c r="AM50" s="43">
        <f t="shared" si="22"/>
        <v>57.09534609</v>
      </c>
      <c r="AN50" s="44" t="str">
        <f t="shared" si="102"/>
        <v>R+</v>
      </c>
      <c r="AO50" s="45">
        <f t="shared" si="103"/>
        <v>1.790004653</v>
      </c>
      <c r="AP50" s="42">
        <f t="shared" si="23"/>
        <v>47.97970643</v>
      </c>
      <c r="AQ50" s="43">
        <f t="shared" si="24"/>
        <v>52.02029357</v>
      </c>
      <c r="AR50" s="44" t="str">
        <f t="shared" si="104"/>
        <v>R+</v>
      </c>
      <c r="AS50" s="45">
        <f t="shared" si="105"/>
        <v>3.07257924</v>
      </c>
      <c r="AT50" s="42">
        <f t="shared" si="25"/>
        <v>40.43732021</v>
      </c>
      <c r="AU50" s="43">
        <f t="shared" si="26"/>
        <v>59.56267979</v>
      </c>
      <c r="AV50" s="44" t="str">
        <f t="shared" si="106"/>
        <v>D+</v>
      </c>
      <c r="AW50" s="45">
        <f t="shared" si="107"/>
        <v>2.223430104</v>
      </c>
      <c r="AX50" s="42">
        <f t="shared" si="27"/>
        <v>62.37815408</v>
      </c>
      <c r="AY50" s="43">
        <f t="shared" si="28"/>
        <v>37.62184592</v>
      </c>
      <c r="AZ50" s="44" t="str">
        <f t="shared" si="108"/>
        <v>D+</v>
      </c>
      <c r="BA50" s="45">
        <f t="shared" si="109"/>
        <v>0.9168356148</v>
      </c>
      <c r="BB50" s="42">
        <f t="shared" si="29"/>
        <v>48.78008678</v>
      </c>
      <c r="BC50" s="43">
        <f t="shared" si="30"/>
        <v>51.21991322</v>
      </c>
      <c r="BD50" s="44" t="str">
        <f t="shared" si="110"/>
        <v>R+</v>
      </c>
      <c r="BE50" s="45">
        <f t="shared" si="111"/>
        <v>1.387254657</v>
      </c>
      <c r="BF50" s="42">
        <f t="shared" si="327"/>
        <v>45.73966795</v>
      </c>
      <c r="BG50" s="43">
        <f t="shared" si="328"/>
        <v>54.26033205</v>
      </c>
      <c r="BH50" s="44" t="str">
        <f t="shared" si="329"/>
        <v>D+</v>
      </c>
      <c r="BI50" s="45">
        <f t="shared" si="330"/>
        <v>3.491319345</v>
      </c>
      <c r="BJ50" s="42">
        <f t="shared" si="331"/>
        <v>45.13430993</v>
      </c>
      <c r="BK50" s="43">
        <f t="shared" si="332"/>
        <v>54.86569007</v>
      </c>
      <c r="BL50" s="44" t="str">
        <f t="shared" si="333"/>
        <v>D+</v>
      </c>
      <c r="BM50" s="45">
        <f t="shared" si="334"/>
        <v>0.5861988717</v>
      </c>
      <c r="BN50" s="42">
        <f t="shared" si="335"/>
        <v>57.37127017</v>
      </c>
      <c r="BO50" s="43">
        <f t="shared" si="336"/>
        <v>42.62872983</v>
      </c>
      <c r="BP50" s="44" t="str">
        <f t="shared" si="337"/>
        <v>D+</v>
      </c>
      <c r="BQ50" s="45">
        <f t="shared" si="338"/>
        <v>3.597468758</v>
      </c>
      <c r="BR50" s="42">
        <f t="shared" si="339"/>
        <v>58.92692294</v>
      </c>
      <c r="BS50" s="43">
        <f t="shared" si="340"/>
        <v>41.07307706</v>
      </c>
      <c r="BT50" s="44" t="str">
        <f t="shared" si="341"/>
        <v>D+</v>
      </c>
      <c r="BU50" s="45">
        <f t="shared" si="342"/>
        <v>3.927097316</v>
      </c>
      <c r="BV50" s="42">
        <f t="shared" si="343"/>
        <v>68.95708891</v>
      </c>
      <c r="BW50" s="43">
        <f t="shared" si="344"/>
        <v>31.04291109</v>
      </c>
      <c r="BX50" s="44" t="str">
        <f t="shared" si="345"/>
        <v>D+</v>
      </c>
      <c r="BY50" s="45">
        <f t="shared" si="346"/>
        <v>6.498035606</v>
      </c>
      <c r="BZ50" s="42">
        <f t="shared" si="347"/>
        <v>62.86827845</v>
      </c>
      <c r="CA50" s="43">
        <f t="shared" si="348"/>
        <v>37.13172155</v>
      </c>
      <c r="CB50" s="44" t="str">
        <f t="shared" si="349"/>
        <v>D+</v>
      </c>
      <c r="CC50" s="45">
        <f t="shared" si="350"/>
        <v>3.719206619</v>
      </c>
      <c r="CD50" s="42">
        <f t="shared" si="351"/>
        <v>31.82438248</v>
      </c>
      <c r="CE50" s="43">
        <f t="shared" si="352"/>
        <v>68.17561752</v>
      </c>
      <c r="CF50" s="44" t="str">
        <f t="shared" si="353"/>
        <v>R+</v>
      </c>
      <c r="CG50" s="45">
        <f t="shared" si="354"/>
        <v>9.37767774</v>
      </c>
      <c r="CH50" s="42">
        <f t="shared" si="355"/>
        <v>27.41977979</v>
      </c>
      <c r="CI50" s="43">
        <f t="shared" si="356"/>
        <v>72.58022021</v>
      </c>
      <c r="CJ50" s="44" t="str">
        <f t="shared" si="357"/>
        <v>R+</v>
      </c>
      <c r="CK50" s="45">
        <f t="shared" si="358"/>
        <v>8.698603311</v>
      </c>
      <c r="CL50" s="42">
        <f t="shared" si="359"/>
        <v>52.30749923</v>
      </c>
      <c r="CM50" s="43">
        <f t="shared" si="360"/>
        <v>47.69250077</v>
      </c>
      <c r="CN50" s="44" t="str">
        <f t="shared" si="361"/>
        <v>D+</v>
      </c>
      <c r="CO50" s="45">
        <f t="shared" si="362"/>
        <v>0.6639965152</v>
      </c>
      <c r="CP50" s="42">
        <f t="shared" si="551"/>
        <v>35.62363053</v>
      </c>
      <c r="CQ50" s="43">
        <f t="shared" si="552"/>
        <v>64.37636947</v>
      </c>
      <c r="CR50" s="44" t="str">
        <f t="shared" si="553"/>
        <v>R+</v>
      </c>
      <c r="CS50" s="45">
        <f t="shared" si="554"/>
        <v>9.871053557</v>
      </c>
      <c r="CT50" s="42">
        <f t="shared" si="619"/>
        <v>21.67420047</v>
      </c>
      <c r="CU50" s="43">
        <f t="shared" si="620"/>
        <v>78.32579953</v>
      </c>
      <c r="CV50" s="44" t="str">
        <f t="shared" si="621"/>
        <v>R+</v>
      </c>
      <c r="CW50" s="45">
        <f t="shared" si="622"/>
        <v>18.31089679</v>
      </c>
      <c r="CX50" s="42">
        <f t="shared" si="623"/>
        <v>43.82973731</v>
      </c>
      <c r="CY50" s="43">
        <f t="shared" si="624"/>
        <v>56.17026269</v>
      </c>
      <c r="CZ50" s="44" t="str">
        <f t="shared" si="625"/>
        <v>R+</v>
      </c>
      <c r="DA50" s="45">
        <f t="shared" si="626"/>
        <v>3.016053609</v>
      </c>
      <c r="DB50" s="42">
        <f t="shared" si="627"/>
        <v>57.6573264</v>
      </c>
      <c r="DC50" s="43">
        <f t="shared" si="628"/>
        <v>42.3426736</v>
      </c>
      <c r="DD50" s="44" t="str">
        <f t="shared" si="629"/>
        <v>D+</v>
      </c>
      <c r="DE50" s="45">
        <f t="shared" si="630"/>
        <v>9.864378544</v>
      </c>
      <c r="DF50" s="55"/>
      <c r="DG50" s="51"/>
      <c r="DH50" s="58"/>
      <c r="DI50" s="59"/>
      <c r="DJ50" s="55"/>
      <c r="DK50" s="51"/>
      <c r="DL50" s="58"/>
      <c r="DM50" s="59"/>
      <c r="DN50" s="55"/>
      <c r="DO50" s="51"/>
      <c r="DP50" s="58"/>
      <c r="DQ50" s="59"/>
      <c r="DR50" s="55"/>
      <c r="DS50" s="51"/>
      <c r="DT50" s="58"/>
      <c r="DU50" s="59"/>
      <c r="DV50" s="55"/>
      <c r="DW50" s="51"/>
      <c r="DX50" s="58"/>
      <c r="DY50" s="59"/>
      <c r="DZ50" s="55"/>
      <c r="EA50" s="51"/>
      <c r="EB50" s="58"/>
      <c r="EC50" s="59"/>
      <c r="ED50" s="55"/>
      <c r="EE50" s="51"/>
      <c r="EF50" s="58"/>
      <c r="EG50" s="59"/>
      <c r="EH50" s="55"/>
      <c r="EI50" s="51"/>
      <c r="EJ50" s="60"/>
      <c r="EK50" s="59"/>
      <c r="EL50" s="55"/>
      <c r="EM50" s="51"/>
      <c r="EN50" s="60"/>
      <c r="EO50" s="59"/>
      <c r="EP50" s="55"/>
      <c r="EQ50" s="51"/>
      <c r="ER50" s="60"/>
      <c r="ES50" s="59"/>
      <c r="ET50" s="55"/>
      <c r="EU50" s="51"/>
      <c r="EV50" s="60"/>
      <c r="EW50" s="59"/>
      <c r="EX50" s="55"/>
      <c r="EY50" s="51"/>
      <c r="EZ50" s="60"/>
      <c r="FA50" s="59"/>
      <c r="FB50" s="55"/>
      <c r="FC50" s="51"/>
      <c r="FD50" s="51"/>
      <c r="FE50" s="60"/>
      <c r="FF50" s="59"/>
      <c r="FG50" s="55"/>
      <c r="FH50" s="51"/>
      <c r="FI50" s="60"/>
      <c r="FJ50" s="59"/>
      <c r="FK50" s="14"/>
      <c r="FL50" s="31">
        <f t="shared" si="112"/>
        <v>2964465</v>
      </c>
      <c r="FM50" s="71">
        <v>1742718.0</v>
      </c>
      <c r="FN50" s="72">
        <v>1221747.0</v>
      </c>
      <c r="FO50" s="31">
        <f t="shared" si="113"/>
        <v>3046066</v>
      </c>
      <c r="FP50" s="34">
        <v>1755396.0</v>
      </c>
      <c r="FQ50" s="73">
        <v>1290670.0</v>
      </c>
      <c r="FR50" s="31">
        <f t="shared" si="114"/>
        <v>2980064</v>
      </c>
      <c r="FS50" s="34">
        <v>1750848.0</v>
      </c>
      <c r="FT50" s="73">
        <v>1229216.0</v>
      </c>
      <c r="FU50" s="31">
        <f t="shared" si="115"/>
        <v>2815095</v>
      </c>
      <c r="FV50" s="34">
        <v>1510201.0</v>
      </c>
      <c r="FW50" s="73">
        <v>1304894.0</v>
      </c>
      <c r="FX50" s="31">
        <f t="shared" si="116"/>
        <v>2356516</v>
      </c>
      <c r="FY50" s="34">
        <v>1247652.0</v>
      </c>
      <c r="FZ50" s="34">
        <v>1108864.0</v>
      </c>
      <c r="GA50" s="73">
        <v>103002.0</v>
      </c>
      <c r="GB50" s="31">
        <f t="shared" si="117"/>
        <v>1964035</v>
      </c>
      <c r="GC50" s="34">
        <v>1123323.0</v>
      </c>
      <c r="GD50" s="34">
        <v>840712.0</v>
      </c>
      <c r="GE50" s="73">
        <v>201003.0</v>
      </c>
      <c r="GF50" s="31">
        <f t="shared" si="118"/>
        <v>1724271</v>
      </c>
      <c r="GG50" s="34">
        <v>993037.0</v>
      </c>
      <c r="GH50" s="34">
        <v>731234.0</v>
      </c>
      <c r="GI50" s="73">
        <v>541780.0</v>
      </c>
      <c r="GJ50" s="31">
        <f t="shared" si="119"/>
        <v>1837351</v>
      </c>
      <c r="GK50" s="34">
        <v>933516.0</v>
      </c>
      <c r="GL50" s="73">
        <v>903835.0</v>
      </c>
      <c r="GM50" s="31">
        <f t="shared" si="120"/>
        <v>1859022</v>
      </c>
      <c r="GN50" s="34">
        <v>807352.0</v>
      </c>
      <c r="GO50" s="73">
        <v>1051670.0</v>
      </c>
      <c r="GP50" s="31">
        <f t="shared" si="121"/>
        <v>1515437</v>
      </c>
      <c r="GQ50" s="34">
        <v>650193.0</v>
      </c>
      <c r="GR50" s="34">
        <v>865244.0</v>
      </c>
      <c r="GS50" s="73">
        <v>185073.0</v>
      </c>
      <c r="GT50" s="31">
        <f t="shared" si="122"/>
        <v>1495055</v>
      </c>
      <c r="GU50" s="34">
        <v>717323.0</v>
      </c>
      <c r="GV50" s="73">
        <v>777732.0</v>
      </c>
      <c r="GW50" s="31">
        <f t="shared" si="123"/>
        <v>1405469</v>
      </c>
      <c r="GX50" s="34">
        <v>568334.0</v>
      </c>
      <c r="GY50" s="73">
        <v>837135.0</v>
      </c>
      <c r="GZ50" s="31">
        <f t="shared" si="124"/>
        <v>1204547</v>
      </c>
      <c r="HA50" s="34">
        <v>616037.0</v>
      </c>
      <c r="HB50" s="34">
        <v>588510.0</v>
      </c>
      <c r="HC50" s="73">
        <v>96990.0</v>
      </c>
      <c r="HD50" s="31">
        <f t="shared" si="125"/>
        <v>1250247</v>
      </c>
      <c r="HE50" s="34">
        <v>779881.0</v>
      </c>
      <c r="HF50" s="73">
        <v>470366.0</v>
      </c>
      <c r="HG50" s="31">
        <f t="shared" si="126"/>
        <v>1228571</v>
      </c>
      <c r="HH50" s="34">
        <v>599298.0</v>
      </c>
      <c r="HI50" s="34">
        <v>629273.0</v>
      </c>
      <c r="HJ50" s="74">
        <v>13001.0</v>
      </c>
      <c r="HK50" s="31">
        <f t="shared" si="127"/>
        <v>1143432</v>
      </c>
      <c r="HL50" s="34">
        <v>523002.0</v>
      </c>
      <c r="HM50" s="34">
        <v>620430.0</v>
      </c>
      <c r="HN50" s="74">
        <v>7457.0</v>
      </c>
      <c r="HO50" s="31">
        <f t="shared" si="128"/>
        <v>1091952</v>
      </c>
      <c r="HP50" s="34">
        <v>492845.0</v>
      </c>
      <c r="HQ50" s="73">
        <v>599107.0</v>
      </c>
      <c r="HR50" s="31">
        <f t="shared" si="494"/>
        <v>862480</v>
      </c>
      <c r="HS50" s="34">
        <v>476165.0</v>
      </c>
      <c r="HT50" s="34">
        <v>386315.0</v>
      </c>
      <c r="HU50" s="34">
        <v>0.0</v>
      </c>
      <c r="HV50" s="73">
        <v>31692.0</v>
      </c>
      <c r="HW50" s="31">
        <f t="shared" si="129"/>
        <v>848463</v>
      </c>
      <c r="HX50" s="34">
        <v>486774.0</v>
      </c>
      <c r="HY50" s="73">
        <v>361689.0</v>
      </c>
      <c r="HZ50" s="31">
        <f t="shared" si="130"/>
        <v>784268</v>
      </c>
      <c r="IA50" s="34">
        <v>462145.0</v>
      </c>
      <c r="IB50" s="73">
        <v>322123.0</v>
      </c>
      <c r="IC50" s="31">
        <f t="shared" si="131"/>
        <v>666471</v>
      </c>
      <c r="ID50" s="34">
        <v>459579.0</v>
      </c>
      <c r="IE50" s="73">
        <v>206892.0</v>
      </c>
      <c r="IF50" s="31">
        <f t="shared" si="132"/>
        <v>561905</v>
      </c>
      <c r="IG50" s="34">
        <v>353260.0</v>
      </c>
      <c r="IH50" s="34">
        <v>208645.0</v>
      </c>
      <c r="II50" s="73">
        <v>17080.0</v>
      </c>
      <c r="IJ50" s="31">
        <f t="shared" si="133"/>
        <v>492616</v>
      </c>
      <c r="IK50" s="34">
        <v>156772.0</v>
      </c>
      <c r="IL50" s="73">
        <v>335844.0</v>
      </c>
      <c r="IM50" s="31">
        <f t="shared" si="134"/>
        <v>263066</v>
      </c>
      <c r="IN50" s="34">
        <v>42842.0</v>
      </c>
      <c r="IO50" s="34">
        <v>220224.0</v>
      </c>
      <c r="IP50" s="73">
        <v>150727.0</v>
      </c>
      <c r="IQ50" s="31">
        <f t="shared" si="135"/>
        <v>307435</v>
      </c>
      <c r="IR50" s="34">
        <v>84298.0</v>
      </c>
      <c r="IS50" s="34">
        <v>223137.0</v>
      </c>
      <c r="IT50" s="73">
        <v>8913.0</v>
      </c>
      <c r="IU50" s="31">
        <f t="shared" si="136"/>
        <v>350596</v>
      </c>
      <c r="IV50" s="34">
        <v>183388.0</v>
      </c>
      <c r="IW50" s="34">
        <v>167208.0</v>
      </c>
      <c r="IX50" s="73">
        <v>22800.0</v>
      </c>
      <c r="IY50" s="31">
        <f t="shared" si="137"/>
        <v>157285</v>
      </c>
      <c r="IZ50" s="34">
        <v>86840.0</v>
      </c>
      <c r="JA50" s="34">
        <v>70445.0</v>
      </c>
      <c r="JB50" s="34">
        <v>113698.0</v>
      </c>
      <c r="JC50" s="73">
        <v>40134.0</v>
      </c>
      <c r="JD50" s="31">
        <f t="shared" si="138"/>
        <v>164753</v>
      </c>
      <c r="JE50" s="34">
        <v>58691.0</v>
      </c>
      <c r="JF50" s="34">
        <v>106062.0</v>
      </c>
      <c r="JG50" s="73">
        <v>14177.0</v>
      </c>
      <c r="JH50" s="31">
        <f t="shared" si="139"/>
        <v>129638</v>
      </c>
      <c r="JI50" s="34">
        <v>28098.0</v>
      </c>
      <c r="JJ50" s="34">
        <v>101540.0</v>
      </c>
      <c r="JK50" s="73">
        <v>10023.0</v>
      </c>
      <c r="JL50" s="31">
        <f t="shared" si="140"/>
        <v>102289</v>
      </c>
      <c r="JM50" s="34">
        <v>44833.0</v>
      </c>
      <c r="JN50" s="73">
        <v>57456.0</v>
      </c>
      <c r="JO50" s="31">
        <f t="shared" si="141"/>
        <v>92467</v>
      </c>
      <c r="JP50" s="34">
        <v>53314.0</v>
      </c>
      <c r="JQ50" s="73">
        <v>39153.0</v>
      </c>
      <c r="JR50" s="31">
        <f t="shared" si="142"/>
        <v>66262</v>
      </c>
      <c r="JS50" s="34">
        <v>29802.0</v>
      </c>
      <c r="JT50" s="34">
        <v>36460.0</v>
      </c>
      <c r="JU50" s="73">
        <v>19165.0</v>
      </c>
      <c r="JV50" s="31">
        <f t="shared" si="143"/>
        <v>0</v>
      </c>
      <c r="JW50" s="34"/>
      <c r="JX50" s="73"/>
      <c r="JY50" s="31">
        <f t="shared" si="144"/>
        <v>0</v>
      </c>
      <c r="JZ50" s="34"/>
      <c r="KA50" s="73"/>
      <c r="KB50" s="31">
        <f t="shared" si="145"/>
        <v>0</v>
      </c>
      <c r="KC50" s="34"/>
      <c r="KD50" s="34"/>
      <c r="KE50" s="73"/>
      <c r="KF50" s="31">
        <f t="shared" si="146"/>
        <v>0</v>
      </c>
      <c r="KG50" s="34"/>
      <c r="KH50" s="73"/>
      <c r="KI50" s="31">
        <f t="shared" si="147"/>
        <v>0</v>
      </c>
      <c r="KJ50" s="34"/>
      <c r="KK50" s="73"/>
      <c r="KL50" s="31">
        <f t="shared" si="148"/>
        <v>0</v>
      </c>
      <c r="KM50" s="34"/>
      <c r="KN50" s="73"/>
      <c r="KO50" s="31">
        <f t="shared" si="149"/>
        <v>0</v>
      </c>
      <c r="KP50" s="34"/>
      <c r="KQ50" s="73"/>
      <c r="KR50" s="31">
        <f t="shared" si="150"/>
        <v>0</v>
      </c>
      <c r="KS50" s="34"/>
      <c r="KT50" s="34"/>
      <c r="KU50" s="34"/>
      <c r="KV50" s="73"/>
      <c r="KW50" s="31">
        <f t="shared" si="151"/>
        <v>0</v>
      </c>
      <c r="KX50" s="34"/>
      <c r="KY50" s="34"/>
      <c r="KZ50" s="73"/>
      <c r="LA50" s="31">
        <f t="shared" si="152"/>
        <v>0</v>
      </c>
      <c r="LB50" s="34"/>
      <c r="LC50" s="34"/>
      <c r="LD50" s="73"/>
      <c r="LE50" s="31">
        <f t="shared" si="153"/>
        <v>0</v>
      </c>
      <c r="LF50" s="34"/>
      <c r="LG50" s="34"/>
      <c r="LH50" s="73"/>
      <c r="LI50" s="31">
        <f t="shared" si="154"/>
        <v>0</v>
      </c>
      <c r="LJ50" s="34"/>
      <c r="LK50" s="34"/>
      <c r="LL50" s="73"/>
      <c r="LM50" s="31">
        <f t="shared" si="155"/>
        <v>0</v>
      </c>
      <c r="LN50" s="34"/>
      <c r="LO50" s="73"/>
      <c r="LP50" s="31">
        <f t="shared" si="83"/>
        <v>0</v>
      </c>
      <c r="LQ50" s="34"/>
      <c r="LR50" s="34">
        <v>0.0</v>
      </c>
      <c r="LS50" s="31">
        <f t="shared" si="156"/>
        <v>0</v>
      </c>
      <c r="LT50" s="34"/>
      <c r="LU50" s="34"/>
      <c r="LV50" s="34"/>
      <c r="LW50" s="31">
        <f t="shared" si="157"/>
        <v>0</v>
      </c>
      <c r="LX50" s="34"/>
      <c r="LY50" s="73"/>
      <c r="LZ50" s="14"/>
      <c r="MA50" s="40">
        <f t="shared" si="158"/>
        <v>7.67371044</v>
      </c>
      <c r="MB50" s="40">
        <f t="shared" si="159"/>
        <v>5.663778953</v>
      </c>
      <c r="MC50" s="40">
        <f t="shared" si="160"/>
        <v>5.063682512</v>
      </c>
      <c r="MD50" s="40">
        <f t="shared" si="161"/>
        <v>4.890668945</v>
      </c>
      <c r="ME50" s="40">
        <f t="shared" si="162"/>
        <v>2.675043004</v>
      </c>
      <c r="MF50" s="40">
        <f t="shared" si="163"/>
        <v>2.459389525</v>
      </c>
      <c r="MG50" s="40">
        <f t="shared" si="164"/>
        <v>4.136782011</v>
      </c>
      <c r="MH50" s="40">
        <f t="shared" si="165"/>
        <v>4.709270425</v>
      </c>
      <c r="MI50" s="40">
        <f t="shared" si="166"/>
        <v>2.598476422</v>
      </c>
      <c r="MJ50" s="40">
        <f t="shared" si="167"/>
        <v>-1.790004653</v>
      </c>
      <c r="MK50" s="40">
        <f t="shared" si="168"/>
        <v>-3.07257924</v>
      </c>
      <c r="ML50" s="40">
        <f t="shared" si="169"/>
        <v>2.223430104</v>
      </c>
      <c r="MM50" s="40">
        <f t="shared" si="170"/>
        <v>1.548575079</v>
      </c>
      <c r="MN50" s="40">
        <f t="shared" si="171"/>
        <v>0.9168356148</v>
      </c>
      <c r="MO50" s="40">
        <f t="shared" si="172"/>
        <v>-1.387254657</v>
      </c>
      <c r="MP50" s="40">
        <f t="shared" si="173"/>
        <v>3.491319345</v>
      </c>
      <c r="MQ50" s="40">
        <f t="shared" si="174"/>
        <v>0.5861988717</v>
      </c>
      <c r="MR50" s="40">
        <f t="shared" si="175"/>
        <v>2.839285662</v>
      </c>
      <c r="MS50" s="40">
        <f t="shared" si="176"/>
        <v>3.597468758</v>
      </c>
      <c r="MT50" s="40">
        <f t="shared" si="177"/>
        <v>3.927097316</v>
      </c>
      <c r="MU50" s="40">
        <f t="shared" si="178"/>
        <v>6.498035606</v>
      </c>
      <c r="MV50" s="40">
        <f t="shared" si="179"/>
        <v>3.719206619</v>
      </c>
      <c r="MW50" s="40">
        <f t="shared" si="180"/>
        <v>-9.37767774</v>
      </c>
      <c r="MX50" s="40">
        <f t="shared" si="181"/>
        <v>-18.49922933</v>
      </c>
      <c r="MY50" s="40">
        <f t="shared" si="182"/>
        <v>-8.698603311</v>
      </c>
      <c r="MZ50" s="40">
        <f t="shared" si="183"/>
        <v>0.6639965152</v>
      </c>
      <c r="NA50" s="40">
        <f t="shared" si="184"/>
        <v>-9.132243277</v>
      </c>
      <c r="NB50" s="40">
        <f t="shared" si="185"/>
        <v>-9.871053557</v>
      </c>
      <c r="NC50" s="40">
        <f t="shared" si="186"/>
        <v>-18.31089679</v>
      </c>
      <c r="ND50" s="40">
        <f t="shared" si="187"/>
        <v>-3.016053609</v>
      </c>
      <c r="NE50" s="40">
        <f t="shared" si="188"/>
        <v>9.864378544</v>
      </c>
      <c r="NF50" s="40">
        <f t="shared" si="189"/>
        <v>-6.713661728</v>
      </c>
      <c r="NG50" s="40" t="str">
        <f t="shared" si="190"/>
        <v>#DIV/0!</v>
      </c>
      <c r="NH50" s="40" t="str">
        <f t="shared" si="191"/>
        <v>#DIV/0!</v>
      </c>
      <c r="NI50" s="40" t="str">
        <f t="shared" si="192"/>
        <v>#DIV/0!</v>
      </c>
      <c r="NJ50" s="40" t="str">
        <f t="shared" si="193"/>
        <v>#DIV/0!</v>
      </c>
      <c r="NK50" s="40" t="str">
        <f t="shared" si="194"/>
        <v>#DIV/0!</v>
      </c>
      <c r="NL50" s="40" t="str">
        <f t="shared" si="195"/>
        <v>#DIV/0!</v>
      </c>
      <c r="NM50" s="40" t="str">
        <f t="shared" si="196"/>
        <v>#DIV/0!</v>
      </c>
      <c r="NN50" s="40" t="str">
        <f t="shared" si="197"/>
        <v>#DIV/0!</v>
      </c>
      <c r="NO50" s="40" t="str">
        <f t="shared" si="198"/>
        <v>#DIV/0!</v>
      </c>
      <c r="NP50" s="40" t="str">
        <f t="shared" si="199"/>
        <v>#DIV/0!</v>
      </c>
      <c r="NQ50" s="40" t="str">
        <f t="shared" si="200"/>
        <v>#DIV/0!</v>
      </c>
      <c r="NR50" s="40" t="str">
        <f t="shared" si="201"/>
        <v>#DIV/0!</v>
      </c>
      <c r="NS50" s="40" t="str">
        <f t="shared" si="202"/>
        <v>#DIV/0!</v>
      </c>
      <c r="NT50" s="40" t="str">
        <f t="shared" si="203"/>
        <v>#DIV/0!</v>
      </c>
      <c r="NU50" s="40" t="str">
        <f t="shared" si="204"/>
        <v>#DIV/0!</v>
      </c>
      <c r="NV50" s="40" t="str">
        <f t="shared" si="205"/>
        <v>#DIV/0!</v>
      </c>
    </row>
    <row r="51">
      <c r="A51" s="41" t="s">
        <v>208</v>
      </c>
      <c r="B51" s="42">
        <f t="shared" si="3"/>
        <v>27.83894775</v>
      </c>
      <c r="C51" s="43">
        <f t="shared" si="4"/>
        <v>72.16105225</v>
      </c>
      <c r="D51" s="44" t="str">
        <f t="shared" si="84"/>
        <v>R+</v>
      </c>
      <c r="E51" s="45">
        <f t="shared" si="85"/>
        <v>23.27427301</v>
      </c>
      <c r="F51" s="42">
        <f t="shared" si="5"/>
        <v>36.32570237</v>
      </c>
      <c r="G51" s="43">
        <f t="shared" si="6"/>
        <v>63.67429763</v>
      </c>
      <c r="H51" s="44" t="str">
        <f t="shared" si="86"/>
        <v>R+</v>
      </c>
      <c r="I51" s="45">
        <f t="shared" si="87"/>
        <v>15.63881695</v>
      </c>
      <c r="J51" s="42">
        <f t="shared" si="7"/>
        <v>43.32625623</v>
      </c>
      <c r="K51" s="43">
        <f t="shared" si="8"/>
        <v>56.67374377</v>
      </c>
      <c r="L51" s="44" t="str">
        <f t="shared" si="88"/>
        <v>R+</v>
      </c>
      <c r="M51" s="45">
        <f t="shared" si="89"/>
        <v>10.36208806</v>
      </c>
      <c r="N51" s="42">
        <f t="shared" si="9"/>
        <v>43.52028937</v>
      </c>
      <c r="O51" s="43">
        <f t="shared" si="10"/>
        <v>56.47971063</v>
      </c>
      <c r="P51" s="44" t="str">
        <f t="shared" si="90"/>
        <v>R+</v>
      </c>
      <c r="Q51" s="45">
        <f t="shared" si="91"/>
        <v>5.235579368</v>
      </c>
      <c r="R51" s="42">
        <f t="shared" si="11"/>
        <v>46.75792598</v>
      </c>
      <c r="S51" s="43">
        <f t="shared" si="12"/>
        <v>53.24207402</v>
      </c>
      <c r="T51" s="44" t="str">
        <f t="shared" si="92"/>
        <v>R+</v>
      </c>
      <c r="U51" s="45">
        <f t="shared" si="93"/>
        <v>3.511802021</v>
      </c>
      <c r="V51" s="42">
        <f t="shared" si="13"/>
        <v>58.35466518</v>
      </c>
      <c r="W51" s="43">
        <f t="shared" si="14"/>
        <v>41.64533482</v>
      </c>
      <c r="X51" s="44" t="str">
        <f t="shared" si="94"/>
        <v>D+</v>
      </c>
      <c r="Y51" s="45">
        <f t="shared" si="95"/>
        <v>3.619401856</v>
      </c>
      <c r="Z51" s="42">
        <f t="shared" si="15"/>
        <v>57.76883808</v>
      </c>
      <c r="AA51" s="43">
        <f t="shared" si="16"/>
        <v>42.23116192</v>
      </c>
      <c r="AB51" s="44" t="str">
        <f t="shared" si="96"/>
        <v>D+</v>
      </c>
      <c r="AC51" s="45">
        <f t="shared" si="97"/>
        <v>4.31391902</v>
      </c>
      <c r="AD51" s="42">
        <f t="shared" si="17"/>
        <v>52.3768932</v>
      </c>
      <c r="AE51" s="43">
        <f t="shared" si="18"/>
        <v>47.6231068</v>
      </c>
      <c r="AF51" s="44" t="str">
        <f t="shared" si="98"/>
        <v>D+</v>
      </c>
      <c r="AG51" s="45">
        <f t="shared" si="99"/>
        <v>6.278451868</v>
      </c>
      <c r="AH51" s="42">
        <f t="shared" si="19"/>
        <v>44.72756568</v>
      </c>
      <c r="AI51" s="43">
        <f t="shared" si="20"/>
        <v>55.27243432</v>
      </c>
      <c r="AJ51" s="44" t="str">
        <f t="shared" si="100"/>
        <v>D+</v>
      </c>
      <c r="AK51" s="45">
        <f t="shared" si="101"/>
        <v>3.897185419</v>
      </c>
      <c r="AL51" s="42">
        <f t="shared" si="21"/>
        <v>52.36978172</v>
      </c>
      <c r="AM51" s="43">
        <f t="shared" si="22"/>
        <v>47.63021828</v>
      </c>
      <c r="AN51" s="44" t="str">
        <f t="shared" si="102"/>
        <v>D+</v>
      </c>
      <c r="AO51" s="45">
        <f t="shared" si="103"/>
        <v>7.675123162</v>
      </c>
      <c r="AP51" s="42">
        <f t="shared" si="23"/>
        <v>58.06968138</v>
      </c>
      <c r="AQ51" s="43">
        <f t="shared" si="24"/>
        <v>41.93031862</v>
      </c>
      <c r="AR51" s="44" t="str">
        <f t="shared" si="104"/>
        <v>D+</v>
      </c>
      <c r="AS51" s="45">
        <f t="shared" si="105"/>
        <v>7.017395707</v>
      </c>
      <c r="AT51" s="42">
        <f t="shared" si="25"/>
        <v>36.38973818</v>
      </c>
      <c r="AU51" s="43">
        <f t="shared" si="26"/>
        <v>63.61026182</v>
      </c>
      <c r="AV51" s="44" t="str">
        <f t="shared" si="106"/>
        <v>R+</v>
      </c>
      <c r="AW51" s="45">
        <f t="shared" si="107"/>
        <v>1.824151925</v>
      </c>
      <c r="AX51" s="42">
        <f t="shared" si="27"/>
        <v>67.93684662</v>
      </c>
      <c r="AY51" s="43">
        <f t="shared" si="28"/>
        <v>32.06315338</v>
      </c>
      <c r="AZ51" s="44" t="str">
        <f t="shared" si="108"/>
        <v>D+</v>
      </c>
      <c r="BA51" s="45">
        <f t="shared" si="109"/>
        <v>6.475528162</v>
      </c>
      <c r="BB51" s="42">
        <f t="shared" si="29"/>
        <v>52.7328741</v>
      </c>
      <c r="BC51" s="43">
        <f t="shared" si="30"/>
        <v>47.2671259</v>
      </c>
      <c r="BD51" s="44" t="str">
        <f t="shared" si="110"/>
        <v>D+</v>
      </c>
      <c r="BE51" s="45">
        <f t="shared" si="111"/>
        <v>2.565532664</v>
      </c>
      <c r="BF51" s="42">
        <f t="shared" si="327"/>
        <v>45.92197451</v>
      </c>
      <c r="BG51" s="43">
        <f t="shared" si="328"/>
        <v>54.07802549</v>
      </c>
      <c r="BH51" s="44" t="str">
        <f t="shared" si="329"/>
        <v>D+</v>
      </c>
      <c r="BI51" s="45">
        <f t="shared" si="330"/>
        <v>3.673625903</v>
      </c>
      <c r="BJ51" s="42">
        <f t="shared" si="331"/>
        <v>51.9236493</v>
      </c>
      <c r="BK51" s="43">
        <f t="shared" si="332"/>
        <v>48.0763507</v>
      </c>
      <c r="BL51" s="44" t="str">
        <f t="shared" si="333"/>
        <v>D+</v>
      </c>
      <c r="BM51" s="45">
        <f t="shared" si="334"/>
        <v>7.37553824</v>
      </c>
      <c r="BN51" s="42">
        <f t="shared" si="335"/>
        <v>54.88809328</v>
      </c>
      <c r="BO51" s="43">
        <f t="shared" si="336"/>
        <v>45.11190672</v>
      </c>
      <c r="BP51" s="44" t="str">
        <f t="shared" si="337"/>
        <v>D+</v>
      </c>
      <c r="BQ51" s="45">
        <f t="shared" si="338"/>
        <v>1.114291872</v>
      </c>
      <c r="BR51" s="42">
        <f t="shared" si="339"/>
        <v>57.09891761</v>
      </c>
      <c r="BS51" s="43">
        <f t="shared" si="340"/>
        <v>42.90108239</v>
      </c>
      <c r="BT51" s="44" t="str">
        <f t="shared" si="341"/>
        <v>D+</v>
      </c>
      <c r="BU51" s="45">
        <f t="shared" si="342"/>
        <v>2.099091982</v>
      </c>
      <c r="BV51" s="42">
        <f t="shared" si="343"/>
        <v>60.70270793</v>
      </c>
      <c r="BW51" s="43">
        <f t="shared" si="344"/>
        <v>39.29729207</v>
      </c>
      <c r="BX51" s="44" t="str">
        <f t="shared" si="345"/>
        <v>R+</v>
      </c>
      <c r="BY51" s="45">
        <f t="shared" si="346"/>
        <v>1.756345374</v>
      </c>
      <c r="BZ51" s="42">
        <f t="shared" si="347"/>
        <v>55.05486815</v>
      </c>
      <c r="CA51" s="43">
        <f t="shared" si="348"/>
        <v>44.94513185</v>
      </c>
      <c r="CB51" s="44" t="str">
        <f t="shared" si="349"/>
        <v>R+</v>
      </c>
      <c r="CC51" s="45">
        <f t="shared" si="350"/>
        <v>4.09420368</v>
      </c>
      <c r="CD51" s="42">
        <f t="shared" si="351"/>
        <v>41.25912081</v>
      </c>
      <c r="CE51" s="43">
        <f t="shared" si="352"/>
        <v>58.74087919</v>
      </c>
      <c r="CF51" s="44" t="str">
        <f t="shared" si="353"/>
        <v>D+</v>
      </c>
      <c r="CG51" s="45">
        <f t="shared" si="354"/>
        <v>0.05706058462</v>
      </c>
      <c r="CH51" s="42">
        <f t="shared" si="355"/>
        <v>43.91224274</v>
      </c>
      <c r="CI51" s="43">
        <f t="shared" si="356"/>
        <v>56.08775726</v>
      </c>
      <c r="CJ51" s="44" t="str">
        <f t="shared" si="357"/>
        <v>D+</v>
      </c>
      <c r="CK51" s="45">
        <f t="shared" si="358"/>
        <v>7.793859637</v>
      </c>
      <c r="CL51" s="42">
        <f t="shared" si="359"/>
        <v>49.52015152</v>
      </c>
      <c r="CM51" s="43">
        <f t="shared" si="360"/>
        <v>50.47984848</v>
      </c>
      <c r="CN51" s="44" t="str">
        <f t="shared" si="361"/>
        <v>R+</v>
      </c>
      <c r="CO51" s="45">
        <f t="shared" si="362"/>
        <v>2.123351195</v>
      </c>
      <c r="CP51" s="42">
        <f t="shared" si="551"/>
        <v>44.6946692</v>
      </c>
      <c r="CQ51" s="43">
        <f t="shared" si="552"/>
        <v>55.3053308</v>
      </c>
      <c r="CR51" s="44" t="str">
        <f t="shared" si="553"/>
        <v>R+</v>
      </c>
      <c r="CS51" s="45">
        <f t="shared" si="554"/>
        <v>0.8000148859</v>
      </c>
      <c r="CT51" s="42">
        <f t="shared" si="619"/>
        <v>43.19734447</v>
      </c>
      <c r="CU51" s="43">
        <f t="shared" si="620"/>
        <v>56.80265553</v>
      </c>
      <c r="CV51" s="44" t="str">
        <f t="shared" si="621"/>
        <v>D+</v>
      </c>
      <c r="CW51" s="45">
        <f t="shared" si="622"/>
        <v>3.212247213</v>
      </c>
      <c r="CX51" s="42">
        <f t="shared" si="623"/>
        <v>45.19246602</v>
      </c>
      <c r="CY51" s="43">
        <f t="shared" si="624"/>
        <v>54.80753398</v>
      </c>
      <c r="CZ51" s="44" t="str">
        <f t="shared" si="625"/>
        <v>R+</v>
      </c>
      <c r="DA51" s="45">
        <f t="shared" si="626"/>
        <v>1.653324906</v>
      </c>
      <c r="DB51" s="42">
        <f t="shared" si="627"/>
        <v>47.2733277</v>
      </c>
      <c r="DC51" s="43">
        <f t="shared" si="628"/>
        <v>52.7266723</v>
      </c>
      <c r="DD51" s="44" t="str">
        <f t="shared" si="629"/>
        <v>R+</v>
      </c>
      <c r="DE51" s="45">
        <f t="shared" si="630"/>
        <v>0.5196201578</v>
      </c>
      <c r="DF51" s="42">
        <f t="shared" ref="DF51:DF52" si="763">100*JW51/JV51</f>
        <v>50.16130266</v>
      </c>
      <c r="DG51" s="43">
        <f t="shared" ref="DG51:DG52" si="764">100*JX51/JV51</f>
        <v>49.83869734</v>
      </c>
      <c r="DH51" s="44" t="str">
        <f t="shared" ref="DH51:DH52" si="765">IF(NG51&gt;0,"D+","R+")</f>
        <v>R+</v>
      </c>
      <c r="DI51" s="45">
        <f t="shared" ref="DI51:DI52" si="766">ABS(NG51)</f>
        <v>0.2690914188</v>
      </c>
      <c r="DJ51" s="42">
        <f t="shared" ref="DJ51:DJ52" si="767">100*JZ51/JY51</f>
        <v>51.61609423</v>
      </c>
      <c r="DK51" s="43">
        <f t="shared" ref="DK51:DK52" si="768">100*KA51/JY51</f>
        <v>48.38390577</v>
      </c>
      <c r="DL51" s="44" t="str">
        <f t="shared" ref="DL51:DL52" si="769">IF(NH51&gt;0,"D+","R+")</f>
        <v>D+</v>
      </c>
      <c r="DM51" s="45">
        <f t="shared" ref="DM51:DM52" si="770">ABS(NH51)</f>
        <v>1.321463528</v>
      </c>
      <c r="DN51" s="42">
        <f t="shared" ref="DN51:DN52" si="771">100*KC51/KB51</f>
        <v>55.37811315</v>
      </c>
      <c r="DO51" s="43">
        <f t="shared" ref="DO51:DO52" si="772">100*KD51/KB51</f>
        <v>44.62188685</v>
      </c>
      <c r="DP51" s="44" t="str">
        <f t="shared" ref="DP51:DP52" si="773">IF(NI51&gt;0,"D+","R+")</f>
        <v>D+</v>
      </c>
      <c r="DQ51" s="45">
        <f t="shared" ref="DQ51:DQ52" si="774">ABS(NI51)</f>
        <v>5.429081927</v>
      </c>
      <c r="DR51" s="42">
        <f t="shared" ref="DR51:DR52" si="775">100*KG51/KF51</f>
        <v>57.38205656</v>
      </c>
      <c r="DS51" s="43">
        <f t="shared" ref="DS51:DS52" si="776">100*KH51/KF51</f>
        <v>42.61794344</v>
      </c>
      <c r="DT51" s="44" t="str">
        <f t="shared" ref="DT51:DT52" si="777">IF(NJ51&gt;0,"D+","R+")</f>
        <v>D+</v>
      </c>
      <c r="DU51" s="45">
        <f t="shared" ref="DU51:DU52" si="778">ABS(NJ51)</f>
        <v>5.863804441</v>
      </c>
      <c r="DV51" s="42">
        <f t="shared" ref="DV51:DV52" si="779">100*KJ51/KI51</f>
        <v>47.74623294</v>
      </c>
      <c r="DW51" s="43">
        <f t="shared" ref="DW51:DW52" si="780">100*KK51/KI51</f>
        <v>52.25376706</v>
      </c>
      <c r="DX51" s="44" t="str">
        <f t="shared" ref="DX51:DX52" si="781">IF(NK51&gt;0,"D+","R+")</f>
        <v>D+</v>
      </c>
      <c r="DY51" s="45">
        <f t="shared" ref="DY51:DY52" si="782">ABS(NK51)</f>
        <v>3.68396662</v>
      </c>
      <c r="DZ51" s="42">
        <f t="shared" ref="DZ51:DZ52" si="783">100*KM51/KL51</f>
        <v>41.17110359</v>
      </c>
      <c r="EA51" s="43">
        <f t="shared" ref="EA51:EA52" si="784">100*KN51/KL51</f>
        <v>58.82889641</v>
      </c>
      <c r="EB51" s="44" t="str">
        <f t="shared" ref="EB51:EB52" si="785">IF(NL51&gt;0,"D+","R+")</f>
        <v>R+</v>
      </c>
      <c r="EC51" s="45">
        <f t="shared" ref="EC51:EC52" si="786">ABS(NL51)</f>
        <v>6.165763001</v>
      </c>
      <c r="ED51" s="42">
        <f t="shared" ref="ED51:ED52" si="787">100*KP51/KO51</f>
        <v>31.76305301</v>
      </c>
      <c r="EE51" s="43">
        <f t="shared" ref="EE51:EE52" si="788">100*KQ51/KO51</f>
        <v>68.23694699</v>
      </c>
      <c r="EF51" s="44" t="str">
        <f t="shared" ref="EF51:EF52" si="789">IF(NM51&gt;0,"D+","R+")</f>
        <v>R+</v>
      </c>
      <c r="EG51" s="45">
        <f t="shared" ref="EG51:EG52" si="790">ABS(NM51)</f>
        <v>13.19543406</v>
      </c>
      <c r="EH51" s="55"/>
      <c r="EI51" s="51"/>
      <c r="EJ51" s="60"/>
      <c r="EK51" s="59"/>
      <c r="EL51" s="55"/>
      <c r="EM51" s="51"/>
      <c r="EN51" s="60"/>
      <c r="EO51" s="59"/>
      <c r="EP51" s="55"/>
      <c r="EQ51" s="51"/>
      <c r="ER51" s="60"/>
      <c r="ES51" s="59"/>
      <c r="ET51" s="55"/>
      <c r="EU51" s="51"/>
      <c r="EV51" s="60"/>
      <c r="EW51" s="59"/>
      <c r="EX51" s="55"/>
      <c r="EY51" s="51"/>
      <c r="EZ51" s="60"/>
      <c r="FA51" s="59"/>
      <c r="FB51" s="55"/>
      <c r="FC51" s="51"/>
      <c r="FD51" s="51"/>
      <c r="FE51" s="60"/>
      <c r="FF51" s="59"/>
      <c r="FG51" s="55"/>
      <c r="FH51" s="51"/>
      <c r="FI51" s="60"/>
      <c r="FJ51" s="59"/>
      <c r="FK51" s="14"/>
      <c r="FL51" s="31">
        <f t="shared" si="112"/>
        <v>678165</v>
      </c>
      <c r="FM51" s="71">
        <v>188794.0</v>
      </c>
      <c r="FN51" s="72">
        <v>489371.0</v>
      </c>
      <c r="FO51" s="31">
        <f t="shared" si="113"/>
        <v>655924</v>
      </c>
      <c r="FP51" s="34">
        <v>238269.0</v>
      </c>
      <c r="FQ51" s="73">
        <v>417655.0</v>
      </c>
      <c r="FR51" s="31">
        <f t="shared" si="114"/>
        <v>701323</v>
      </c>
      <c r="FS51" s="34">
        <v>303857.0</v>
      </c>
      <c r="FT51" s="73">
        <v>397466.0</v>
      </c>
      <c r="FU51" s="31">
        <f t="shared" si="115"/>
        <v>750319</v>
      </c>
      <c r="FV51" s="34">
        <v>326541.0</v>
      </c>
      <c r="FW51" s="73">
        <v>423778.0</v>
      </c>
      <c r="FX51" s="31">
        <f t="shared" si="116"/>
        <v>631972</v>
      </c>
      <c r="FY51" s="34">
        <v>295497.0</v>
      </c>
      <c r="FZ51" s="34">
        <v>336475.0</v>
      </c>
      <c r="GA51" s="73">
        <v>10680.0</v>
      </c>
      <c r="GB51" s="31">
        <f t="shared" si="117"/>
        <v>561758</v>
      </c>
      <c r="GC51" s="34">
        <v>327812.0</v>
      </c>
      <c r="GD51" s="34">
        <v>233946.0</v>
      </c>
      <c r="GE51" s="73">
        <v>71639.0</v>
      </c>
      <c r="GF51" s="31">
        <f t="shared" si="118"/>
        <v>572975</v>
      </c>
      <c r="GG51" s="34">
        <v>331001.0</v>
      </c>
      <c r="GH51" s="34">
        <v>241974.0</v>
      </c>
      <c r="GI51" s="73">
        <v>108829.0</v>
      </c>
      <c r="GJ51" s="31">
        <f t="shared" si="119"/>
        <v>651081</v>
      </c>
      <c r="GK51" s="34">
        <v>341016.0</v>
      </c>
      <c r="GL51" s="73">
        <v>310065.0</v>
      </c>
      <c r="GM51" s="31">
        <f t="shared" si="120"/>
        <v>733608</v>
      </c>
      <c r="GN51" s="34">
        <v>328125.0</v>
      </c>
      <c r="GO51" s="73">
        <v>405483.0</v>
      </c>
      <c r="GP51" s="31">
        <f t="shared" si="121"/>
        <v>701668</v>
      </c>
      <c r="GQ51" s="34">
        <v>367462.0</v>
      </c>
      <c r="GR51" s="34">
        <v>334206.0</v>
      </c>
      <c r="GS51" s="73">
        <v>31691.0</v>
      </c>
      <c r="GT51" s="31">
        <f t="shared" si="122"/>
        <v>750674</v>
      </c>
      <c r="GU51" s="34">
        <v>435914.0</v>
      </c>
      <c r="GV51" s="73">
        <v>314760.0</v>
      </c>
      <c r="GW51" s="31">
        <f t="shared" si="123"/>
        <v>762399</v>
      </c>
      <c r="GX51" s="34">
        <v>277435.0</v>
      </c>
      <c r="GY51" s="73">
        <v>484964.0</v>
      </c>
      <c r="GZ51" s="31">
        <f t="shared" si="124"/>
        <v>681646</v>
      </c>
      <c r="HA51" s="34">
        <v>374091.0</v>
      </c>
      <c r="HB51" s="34">
        <v>307555.0</v>
      </c>
      <c r="HC51" s="73">
        <v>72560.0</v>
      </c>
      <c r="HD51" s="31">
        <f t="shared" si="125"/>
        <v>792040</v>
      </c>
      <c r="HE51" s="34">
        <v>538087.0</v>
      </c>
      <c r="HF51" s="73">
        <v>253953.0</v>
      </c>
      <c r="HG51" s="31">
        <f t="shared" si="126"/>
        <v>837781</v>
      </c>
      <c r="HH51" s="34">
        <v>441786.0</v>
      </c>
      <c r="HI51" s="34">
        <v>395995.0</v>
      </c>
      <c r="HJ51" s="73">
        <v>0.0</v>
      </c>
      <c r="HK51" s="31">
        <f t="shared" si="127"/>
        <v>830831</v>
      </c>
      <c r="HL51" s="34">
        <v>381534.0</v>
      </c>
      <c r="HM51" s="34">
        <v>449297.0</v>
      </c>
      <c r="HN51" s="73">
        <v>0.0</v>
      </c>
      <c r="HO51" s="31">
        <f t="shared" si="128"/>
        <v>873548</v>
      </c>
      <c r="HP51" s="34">
        <v>453578.0</v>
      </c>
      <c r="HQ51" s="73">
        <v>419970.0</v>
      </c>
      <c r="HR51" s="31">
        <f t="shared" si="494"/>
        <v>745439</v>
      </c>
      <c r="HS51" s="34">
        <v>429188.0</v>
      </c>
      <c r="HT51" s="34">
        <v>316251.0</v>
      </c>
      <c r="HU51" s="34">
        <v>0.0</v>
      </c>
      <c r="HV51" s="73">
        <v>3311.0</v>
      </c>
      <c r="HW51" s="31">
        <f t="shared" si="129"/>
        <v>715596</v>
      </c>
      <c r="HX51" s="34">
        <v>392777.0</v>
      </c>
      <c r="HY51" s="73">
        <v>322819.0</v>
      </c>
      <c r="HZ51" s="31">
        <f t="shared" si="130"/>
        <v>868076</v>
      </c>
      <c r="IA51" s="34">
        <v>495662.0</v>
      </c>
      <c r="IB51" s="73">
        <v>372414.0</v>
      </c>
      <c r="IC51" s="31">
        <f t="shared" si="131"/>
        <v>827940</v>
      </c>
      <c r="ID51" s="34">
        <v>502582.0</v>
      </c>
      <c r="IE51" s="73">
        <v>325358.0</v>
      </c>
      <c r="IF51" s="31">
        <f t="shared" si="132"/>
        <v>735855</v>
      </c>
      <c r="IG51" s="34">
        <v>405124.0</v>
      </c>
      <c r="IH51" s="34">
        <v>330731.0</v>
      </c>
      <c r="II51" s="73">
        <v>5133.0</v>
      </c>
      <c r="IJ51" s="31">
        <f t="shared" si="133"/>
        <v>639335</v>
      </c>
      <c r="IK51" s="34">
        <v>263784.0</v>
      </c>
      <c r="IL51" s="73">
        <v>375551.0</v>
      </c>
      <c r="IM51" s="31">
        <f t="shared" si="134"/>
        <v>545867</v>
      </c>
      <c r="IN51" s="34">
        <v>257232.0</v>
      </c>
      <c r="IO51" s="34">
        <v>288635.0</v>
      </c>
      <c r="IP51" s="73">
        <v>36723.0</v>
      </c>
      <c r="IQ51" s="31">
        <f t="shared" si="135"/>
        <v>502796</v>
      </c>
      <c r="IR51" s="34">
        <v>220789.0</v>
      </c>
      <c r="IS51" s="34">
        <v>282007.0</v>
      </c>
      <c r="IT51" s="73">
        <v>5618.0</v>
      </c>
      <c r="IU51" s="31">
        <f t="shared" si="136"/>
        <v>283527</v>
      </c>
      <c r="IV51" s="34">
        <v>140403.0</v>
      </c>
      <c r="IW51" s="34">
        <v>143124.0</v>
      </c>
      <c r="IX51" s="73">
        <v>6150.0</v>
      </c>
      <c r="IY51" s="31">
        <f t="shared" si="137"/>
        <v>169951</v>
      </c>
      <c r="IZ51" s="34">
        <v>113197.0</v>
      </c>
      <c r="JA51" s="34">
        <v>56754.0</v>
      </c>
      <c r="JB51" s="34">
        <v>79112.0</v>
      </c>
      <c r="JC51" s="73">
        <v>15248.0</v>
      </c>
      <c r="JD51" s="31">
        <f t="shared" si="138"/>
        <v>249287</v>
      </c>
      <c r="JE51" s="34">
        <v>111418.0</v>
      </c>
      <c r="JF51" s="34">
        <v>137869.0</v>
      </c>
      <c r="JG51" s="73">
        <v>3679.0</v>
      </c>
      <c r="JH51" s="31">
        <f t="shared" si="139"/>
        <v>233475</v>
      </c>
      <c r="JI51" s="34">
        <v>100855.0</v>
      </c>
      <c r="JJ51" s="34">
        <v>132620.0</v>
      </c>
      <c r="JK51" s="73">
        <v>1573.0</v>
      </c>
      <c r="JL51" s="31">
        <f t="shared" si="140"/>
        <v>218636</v>
      </c>
      <c r="JM51" s="34">
        <v>98807.0</v>
      </c>
      <c r="JN51" s="73">
        <v>119829.0</v>
      </c>
      <c r="JO51" s="31">
        <f t="shared" si="141"/>
        <v>199859</v>
      </c>
      <c r="JP51" s="34">
        <v>94480.0</v>
      </c>
      <c r="JQ51" s="73">
        <v>105379.0</v>
      </c>
      <c r="JR51" s="31">
        <f t="shared" si="142"/>
        <v>164759</v>
      </c>
      <c r="JS51" s="34">
        <v>84467.0</v>
      </c>
      <c r="JT51" s="34">
        <v>80292.0</v>
      </c>
      <c r="JU51" s="73">
        <v>4167.0</v>
      </c>
      <c r="JV51" s="31">
        <f t="shared" si="143"/>
        <v>156848</v>
      </c>
      <c r="JW51" s="34">
        <v>78677.0</v>
      </c>
      <c r="JX51" s="73">
        <v>78171.0</v>
      </c>
      <c r="JY51" s="31">
        <f t="shared" si="144"/>
        <v>130407</v>
      </c>
      <c r="JZ51" s="34">
        <v>67311.0</v>
      </c>
      <c r="KA51" s="73">
        <v>63096.0</v>
      </c>
      <c r="KB51" s="31">
        <f t="shared" si="145"/>
        <v>103633</v>
      </c>
      <c r="KC51" s="34">
        <v>57390.0</v>
      </c>
      <c r="KD51" s="34">
        <v>46243.0</v>
      </c>
      <c r="KE51" s="73">
        <v>9008.0</v>
      </c>
      <c r="KF51" s="31">
        <f t="shared" si="146"/>
        <v>98543</v>
      </c>
      <c r="KG51" s="34">
        <v>56546.0</v>
      </c>
      <c r="KH51" s="73">
        <v>41997.0</v>
      </c>
      <c r="KI51" s="31">
        <f t="shared" si="147"/>
        <v>61852</v>
      </c>
      <c r="KJ51" s="34">
        <v>29532.0</v>
      </c>
      <c r="KK51" s="73">
        <v>32320.0</v>
      </c>
      <c r="KL51" s="31">
        <f t="shared" si="148"/>
        <v>49321</v>
      </c>
      <c r="KM51" s="34">
        <v>20306.0</v>
      </c>
      <c r="KN51" s="73">
        <v>29015.0</v>
      </c>
      <c r="KO51" s="31">
        <f t="shared" si="149"/>
        <v>34877</v>
      </c>
      <c r="KP51" s="34">
        <v>11078.0</v>
      </c>
      <c r="KQ51" s="73">
        <v>23799.0</v>
      </c>
      <c r="KR51" s="31">
        <f t="shared" si="150"/>
        <v>0</v>
      </c>
      <c r="KS51" s="34"/>
      <c r="KT51" s="34"/>
      <c r="KU51" s="34"/>
      <c r="KV51" s="73"/>
      <c r="KW51" s="31">
        <f t="shared" si="151"/>
        <v>0</v>
      </c>
      <c r="KX51" s="34"/>
      <c r="KY51" s="34"/>
      <c r="KZ51" s="73"/>
      <c r="LA51" s="31">
        <f t="shared" si="152"/>
        <v>0</v>
      </c>
      <c r="LB51" s="34"/>
      <c r="LC51" s="34"/>
      <c r="LD51" s="73"/>
      <c r="LE51" s="31">
        <f t="shared" si="153"/>
        <v>0</v>
      </c>
      <c r="LF51" s="34"/>
      <c r="LG51" s="34"/>
      <c r="LH51" s="73"/>
      <c r="LI51" s="31">
        <f t="shared" si="154"/>
        <v>0</v>
      </c>
      <c r="LJ51" s="34"/>
      <c r="LK51" s="34"/>
      <c r="LL51" s="73"/>
      <c r="LM51" s="31">
        <f t="shared" si="155"/>
        <v>0</v>
      </c>
      <c r="LN51" s="34"/>
      <c r="LO51" s="73"/>
      <c r="LP51" s="31">
        <f t="shared" si="83"/>
        <v>0</v>
      </c>
      <c r="LQ51" s="34"/>
      <c r="LR51" s="34">
        <v>0.0</v>
      </c>
      <c r="LS51" s="31">
        <f t="shared" si="156"/>
        <v>0</v>
      </c>
      <c r="LT51" s="34"/>
      <c r="LU51" s="34"/>
      <c r="LV51" s="34"/>
      <c r="LW51" s="31">
        <f t="shared" si="157"/>
        <v>0</v>
      </c>
      <c r="LX51" s="34"/>
      <c r="LY51" s="73"/>
      <c r="LZ51" s="14"/>
      <c r="MA51" s="40">
        <f t="shared" si="158"/>
        <v>-23.27427301</v>
      </c>
      <c r="MB51" s="40">
        <f t="shared" si="159"/>
        <v>-15.63881695</v>
      </c>
      <c r="MC51" s="40">
        <f t="shared" si="160"/>
        <v>-10.36208806</v>
      </c>
      <c r="MD51" s="40">
        <f t="shared" si="161"/>
        <v>-5.235579368</v>
      </c>
      <c r="ME51" s="40">
        <f t="shared" si="162"/>
        <v>-3.511802021</v>
      </c>
      <c r="MF51" s="40">
        <f t="shared" si="163"/>
        <v>3.619401856</v>
      </c>
      <c r="MG51" s="40">
        <f t="shared" si="164"/>
        <v>4.31391902</v>
      </c>
      <c r="MH51" s="40">
        <f t="shared" si="165"/>
        <v>6.278451868</v>
      </c>
      <c r="MI51" s="40">
        <f t="shared" si="166"/>
        <v>3.897185419</v>
      </c>
      <c r="MJ51" s="40">
        <f t="shared" si="167"/>
        <v>7.675123162</v>
      </c>
      <c r="MK51" s="40">
        <f t="shared" si="168"/>
        <v>7.017395707</v>
      </c>
      <c r="ML51" s="40">
        <f t="shared" si="169"/>
        <v>-1.824151925</v>
      </c>
      <c r="MM51" s="40">
        <f t="shared" si="170"/>
        <v>5.286485522</v>
      </c>
      <c r="MN51" s="40">
        <f t="shared" si="171"/>
        <v>6.475528162</v>
      </c>
      <c r="MO51" s="40">
        <f t="shared" si="172"/>
        <v>2.565532664</v>
      </c>
      <c r="MP51" s="40">
        <f t="shared" si="173"/>
        <v>3.673625903</v>
      </c>
      <c r="MQ51" s="40">
        <f t="shared" si="174"/>
        <v>7.37553824</v>
      </c>
      <c r="MR51" s="40">
        <f t="shared" si="175"/>
        <v>5.205669879</v>
      </c>
      <c r="MS51" s="40">
        <f t="shared" si="176"/>
        <v>1.114291872</v>
      </c>
      <c r="MT51" s="40">
        <f t="shared" si="177"/>
        <v>2.099091982</v>
      </c>
      <c r="MU51" s="40">
        <f t="shared" si="178"/>
        <v>-1.756345374</v>
      </c>
      <c r="MV51" s="40">
        <f t="shared" si="179"/>
        <v>-4.09420368</v>
      </c>
      <c r="MW51" s="40">
        <f t="shared" si="180"/>
        <v>0.05706058462</v>
      </c>
      <c r="MX51" s="40">
        <f t="shared" si="181"/>
        <v>12.33869045</v>
      </c>
      <c r="MY51" s="40">
        <f t="shared" si="182"/>
        <v>7.793859637</v>
      </c>
      <c r="MZ51" s="40">
        <f t="shared" si="183"/>
        <v>-2.123351195</v>
      </c>
      <c r="NA51" s="40">
        <f t="shared" si="184"/>
        <v>2.261548886</v>
      </c>
      <c r="NB51" s="40">
        <f t="shared" si="185"/>
        <v>-0.8000148859</v>
      </c>
      <c r="NC51" s="40">
        <f t="shared" si="186"/>
        <v>3.212247213</v>
      </c>
      <c r="ND51" s="40">
        <f t="shared" si="187"/>
        <v>-1.653324906</v>
      </c>
      <c r="NE51" s="40">
        <f t="shared" si="188"/>
        <v>-0.5196201578</v>
      </c>
      <c r="NF51" s="40">
        <f t="shared" si="189"/>
        <v>-0.4226639682</v>
      </c>
      <c r="NG51" s="40">
        <f t="shared" si="190"/>
        <v>-0.2690914188</v>
      </c>
      <c r="NH51" s="40">
        <f t="shared" si="191"/>
        <v>1.321463528</v>
      </c>
      <c r="NI51" s="40">
        <f t="shared" si="192"/>
        <v>5.429081927</v>
      </c>
      <c r="NJ51" s="40">
        <f t="shared" si="193"/>
        <v>5.863804441</v>
      </c>
      <c r="NK51" s="40">
        <f t="shared" si="194"/>
        <v>3.68396662</v>
      </c>
      <c r="NL51" s="40">
        <f t="shared" si="195"/>
        <v>-6.165763001</v>
      </c>
      <c r="NM51" s="40">
        <f t="shared" si="196"/>
        <v>-13.19543406</v>
      </c>
      <c r="NN51" s="40" t="str">
        <f t="shared" si="197"/>
        <v>#DIV/0!</v>
      </c>
      <c r="NO51" s="40" t="str">
        <f t="shared" si="198"/>
        <v>#DIV/0!</v>
      </c>
      <c r="NP51" s="40" t="str">
        <f t="shared" si="199"/>
        <v>#DIV/0!</v>
      </c>
      <c r="NQ51" s="40" t="str">
        <f t="shared" si="200"/>
        <v>#DIV/0!</v>
      </c>
      <c r="NR51" s="40" t="str">
        <f t="shared" si="201"/>
        <v>#DIV/0!</v>
      </c>
      <c r="NS51" s="40" t="str">
        <f t="shared" si="202"/>
        <v>#DIV/0!</v>
      </c>
      <c r="NT51" s="40" t="str">
        <f t="shared" si="203"/>
        <v>#DIV/0!</v>
      </c>
      <c r="NU51" s="40" t="str">
        <f t="shared" si="204"/>
        <v>#DIV/0!</v>
      </c>
      <c r="NV51" s="40" t="str">
        <f t="shared" si="205"/>
        <v>#DIV/0!</v>
      </c>
    </row>
    <row r="52">
      <c r="A52" s="70" t="s">
        <v>209</v>
      </c>
      <c r="B52" s="42">
        <f t="shared" si="3"/>
        <v>49.59201096</v>
      </c>
      <c r="C52" s="43">
        <f t="shared" si="4"/>
        <v>50.40798904</v>
      </c>
      <c r="D52" s="44" t="str">
        <f t="shared" si="84"/>
        <v>R+</v>
      </c>
      <c r="E52" s="45">
        <f t="shared" si="85"/>
        <v>1.521209798</v>
      </c>
      <c r="F52" s="42">
        <f t="shared" si="5"/>
        <v>53.5163824</v>
      </c>
      <c r="G52" s="43">
        <f t="shared" si="6"/>
        <v>46.4836176</v>
      </c>
      <c r="H52" s="44" t="str">
        <f t="shared" si="86"/>
        <v>D+</v>
      </c>
      <c r="I52" s="45">
        <f t="shared" si="87"/>
        <v>1.551863087</v>
      </c>
      <c r="J52" s="42">
        <f t="shared" si="7"/>
        <v>57.05567825</v>
      </c>
      <c r="K52" s="43">
        <f t="shared" si="8"/>
        <v>42.94432175</v>
      </c>
      <c r="L52" s="44" t="str">
        <f t="shared" si="88"/>
        <v>D+</v>
      </c>
      <c r="M52" s="45">
        <f t="shared" si="89"/>
        <v>3.367333957</v>
      </c>
      <c r="N52" s="42">
        <f t="shared" si="9"/>
        <v>50.19180327</v>
      </c>
      <c r="O52" s="43">
        <f t="shared" si="10"/>
        <v>49.80819673</v>
      </c>
      <c r="P52" s="44" t="str">
        <f t="shared" si="90"/>
        <v>D+</v>
      </c>
      <c r="Q52" s="45">
        <f t="shared" si="91"/>
        <v>1.435934536</v>
      </c>
      <c r="R52" s="42">
        <f t="shared" si="11"/>
        <v>50.1150683</v>
      </c>
      <c r="S52" s="43">
        <f t="shared" si="12"/>
        <v>49.8849317</v>
      </c>
      <c r="T52" s="44" t="str">
        <f t="shared" si="92"/>
        <v>R+</v>
      </c>
      <c r="U52" s="45">
        <f t="shared" si="93"/>
        <v>0.1546597018</v>
      </c>
      <c r="V52" s="42">
        <f t="shared" si="13"/>
        <v>55.91919666</v>
      </c>
      <c r="W52" s="43">
        <f t="shared" si="14"/>
        <v>44.08080334</v>
      </c>
      <c r="X52" s="44" t="str">
        <f t="shared" si="94"/>
        <v>D+</v>
      </c>
      <c r="Y52" s="45">
        <f t="shared" si="95"/>
        <v>1.183933342</v>
      </c>
      <c r="Z52" s="42">
        <f t="shared" si="15"/>
        <v>52.7945085</v>
      </c>
      <c r="AA52" s="43">
        <f t="shared" si="16"/>
        <v>47.2054915</v>
      </c>
      <c r="AB52" s="44" t="str">
        <f t="shared" si="96"/>
        <v>R+</v>
      </c>
      <c r="AC52" s="45">
        <f t="shared" si="97"/>
        <v>0.6604105596</v>
      </c>
      <c r="AD52" s="42">
        <f t="shared" si="17"/>
        <v>51.82346629</v>
      </c>
      <c r="AE52" s="43">
        <f t="shared" si="18"/>
        <v>48.17653371</v>
      </c>
      <c r="AF52" s="44" t="str">
        <f t="shared" si="98"/>
        <v>D+</v>
      </c>
      <c r="AG52" s="45">
        <f t="shared" si="99"/>
        <v>5.725024965</v>
      </c>
      <c r="AH52" s="42">
        <f t="shared" si="19"/>
        <v>45.37618123</v>
      </c>
      <c r="AI52" s="43">
        <f t="shared" si="20"/>
        <v>54.62381877</v>
      </c>
      <c r="AJ52" s="44" t="str">
        <f t="shared" si="100"/>
        <v>D+</v>
      </c>
      <c r="AK52" s="45">
        <f t="shared" si="101"/>
        <v>4.54580097</v>
      </c>
      <c r="AL52" s="42">
        <f t="shared" si="21"/>
        <v>47.40969142</v>
      </c>
      <c r="AM52" s="43">
        <f t="shared" si="22"/>
        <v>52.59030858</v>
      </c>
      <c r="AN52" s="44" t="str">
        <f t="shared" si="102"/>
        <v>D+</v>
      </c>
      <c r="AO52" s="45">
        <f t="shared" si="103"/>
        <v>2.715032863</v>
      </c>
      <c r="AP52" s="42">
        <f t="shared" si="23"/>
        <v>50.86164367</v>
      </c>
      <c r="AQ52" s="43">
        <f t="shared" si="24"/>
        <v>49.13835633</v>
      </c>
      <c r="AR52" s="44" t="str">
        <f t="shared" si="104"/>
        <v>R+</v>
      </c>
      <c r="AS52" s="45">
        <f t="shared" si="105"/>
        <v>0.1906420048</v>
      </c>
      <c r="AT52" s="42">
        <f t="shared" si="25"/>
        <v>45.01957097</v>
      </c>
      <c r="AU52" s="43">
        <f t="shared" si="26"/>
        <v>54.98042903</v>
      </c>
      <c r="AV52" s="44" t="str">
        <f t="shared" si="106"/>
        <v>D+</v>
      </c>
      <c r="AW52" s="45">
        <f t="shared" si="107"/>
        <v>6.805680865</v>
      </c>
      <c r="AX52" s="42">
        <f t="shared" si="27"/>
        <v>62.19504902</v>
      </c>
      <c r="AY52" s="43">
        <f t="shared" si="28"/>
        <v>37.80495098</v>
      </c>
      <c r="AZ52" s="44" t="str">
        <f t="shared" si="108"/>
        <v>D+</v>
      </c>
      <c r="BA52" s="45">
        <f t="shared" si="109"/>
        <v>0.7337305605</v>
      </c>
      <c r="BB52" s="42">
        <f t="shared" si="29"/>
        <v>48.13526229</v>
      </c>
      <c r="BC52" s="43">
        <f t="shared" si="30"/>
        <v>51.86473771</v>
      </c>
      <c r="BD52" s="44" t="str">
        <f t="shared" si="110"/>
        <v>R+</v>
      </c>
      <c r="BE52" s="45">
        <f t="shared" si="111"/>
        <v>2.032079155</v>
      </c>
      <c r="BF52" s="42">
        <f t="shared" si="327"/>
        <v>38.06197668</v>
      </c>
      <c r="BG52" s="43">
        <f t="shared" si="328"/>
        <v>61.93802332</v>
      </c>
      <c r="BH52" s="44" t="str">
        <f t="shared" si="329"/>
        <v>R+</v>
      </c>
      <c r="BI52" s="45">
        <f t="shared" si="330"/>
        <v>4.186371918</v>
      </c>
      <c r="BJ52" s="42">
        <f t="shared" si="331"/>
        <v>38.83935455</v>
      </c>
      <c r="BK52" s="43">
        <f t="shared" si="332"/>
        <v>61.16064545</v>
      </c>
      <c r="BL52" s="44" t="str">
        <f t="shared" si="333"/>
        <v>R+</v>
      </c>
      <c r="BM52" s="45">
        <f t="shared" si="334"/>
        <v>5.708756512</v>
      </c>
      <c r="BN52" s="42">
        <f t="shared" si="335"/>
        <v>49.08981128</v>
      </c>
      <c r="BO52" s="43">
        <f t="shared" si="336"/>
        <v>50.91018872</v>
      </c>
      <c r="BP52" s="44" t="str">
        <f t="shared" si="337"/>
        <v>R+</v>
      </c>
      <c r="BQ52" s="45">
        <f t="shared" si="338"/>
        <v>4.683990134</v>
      </c>
      <c r="BR52" s="42">
        <f t="shared" si="339"/>
        <v>50.92537935</v>
      </c>
      <c r="BS52" s="43">
        <f t="shared" si="340"/>
        <v>49.07462065</v>
      </c>
      <c r="BT52" s="44" t="str">
        <f t="shared" si="341"/>
        <v>R+</v>
      </c>
      <c r="BU52" s="45">
        <f t="shared" si="342"/>
        <v>4.074446278</v>
      </c>
      <c r="BV52" s="42">
        <f t="shared" si="343"/>
        <v>67.83036496</v>
      </c>
      <c r="BW52" s="43">
        <f t="shared" si="344"/>
        <v>32.16963504</v>
      </c>
      <c r="BX52" s="44" t="str">
        <f t="shared" si="345"/>
        <v>D+</v>
      </c>
      <c r="BY52" s="45">
        <f t="shared" si="346"/>
        <v>5.371311657</v>
      </c>
      <c r="BZ52" s="42">
        <f t="shared" si="347"/>
        <v>67.04348477</v>
      </c>
      <c r="CA52" s="43">
        <f t="shared" si="348"/>
        <v>32.95651523</v>
      </c>
      <c r="CB52" s="44" t="str">
        <f t="shared" si="349"/>
        <v>D+</v>
      </c>
      <c r="CC52" s="45">
        <f t="shared" si="350"/>
        <v>7.894412945</v>
      </c>
      <c r="CD52" s="42">
        <f t="shared" si="351"/>
        <v>45.27655099</v>
      </c>
      <c r="CE52" s="43">
        <f t="shared" si="352"/>
        <v>54.72344901</v>
      </c>
      <c r="CF52" s="44" t="str">
        <f t="shared" si="353"/>
        <v>D+</v>
      </c>
      <c r="CG52" s="45">
        <f t="shared" si="354"/>
        <v>4.074490766</v>
      </c>
      <c r="CH52" s="42">
        <f t="shared" si="355"/>
        <v>18.5330671</v>
      </c>
      <c r="CI52" s="43">
        <f t="shared" si="356"/>
        <v>81.4669329</v>
      </c>
      <c r="CJ52" s="44" t="str">
        <f t="shared" si="357"/>
        <v>R+</v>
      </c>
      <c r="CK52" s="45">
        <f t="shared" si="358"/>
        <v>17.585316</v>
      </c>
      <c r="CL52" s="42">
        <f t="shared" si="359"/>
        <v>46.42648325</v>
      </c>
      <c r="CM52" s="43">
        <f t="shared" si="360"/>
        <v>53.57351675</v>
      </c>
      <c r="CN52" s="44" t="str">
        <f t="shared" si="361"/>
        <v>R+</v>
      </c>
      <c r="CO52" s="45">
        <f t="shared" si="362"/>
        <v>5.217019461</v>
      </c>
      <c r="CP52" s="42">
        <f t="shared" si="551"/>
        <v>40.21679066</v>
      </c>
      <c r="CQ52" s="43">
        <f t="shared" si="552"/>
        <v>59.78320934</v>
      </c>
      <c r="CR52" s="44" t="str">
        <f t="shared" si="553"/>
        <v>R+</v>
      </c>
      <c r="CS52" s="45">
        <f t="shared" si="554"/>
        <v>5.277893424</v>
      </c>
      <c r="CT52" s="42">
        <f t="shared" si="619"/>
        <v>30.70429151</v>
      </c>
      <c r="CU52" s="43">
        <f t="shared" si="620"/>
        <v>69.29570849</v>
      </c>
      <c r="CV52" s="44" t="str">
        <f t="shared" si="621"/>
        <v>R+</v>
      </c>
      <c r="CW52" s="45">
        <f t="shared" si="622"/>
        <v>9.28080575</v>
      </c>
      <c r="CX52" s="42">
        <f t="shared" si="623"/>
        <v>37.45690396</v>
      </c>
      <c r="CY52" s="43">
        <f t="shared" si="624"/>
        <v>62.54309604</v>
      </c>
      <c r="CZ52" s="44" t="str">
        <f t="shared" si="625"/>
        <v>R+</v>
      </c>
      <c r="DA52" s="45">
        <f t="shared" si="626"/>
        <v>9.388886965</v>
      </c>
      <c r="DB52" s="42">
        <f t="shared" si="627"/>
        <v>38.16901798</v>
      </c>
      <c r="DC52" s="43">
        <f t="shared" si="628"/>
        <v>61.83098202</v>
      </c>
      <c r="DD52" s="44" t="str">
        <f t="shared" si="629"/>
        <v>R+</v>
      </c>
      <c r="DE52" s="45">
        <f t="shared" si="630"/>
        <v>9.623929872</v>
      </c>
      <c r="DF52" s="42">
        <f t="shared" si="763"/>
        <v>46.78692527</v>
      </c>
      <c r="DG52" s="43">
        <f t="shared" si="764"/>
        <v>53.21307473</v>
      </c>
      <c r="DH52" s="44" t="str">
        <f t="shared" si="765"/>
        <v>R+</v>
      </c>
      <c r="DI52" s="45">
        <f t="shared" si="766"/>
        <v>3.643468813</v>
      </c>
      <c r="DJ52" s="42">
        <f t="shared" si="767"/>
        <v>47.61336593</v>
      </c>
      <c r="DK52" s="43">
        <f t="shared" si="768"/>
        <v>52.38663407</v>
      </c>
      <c r="DL52" s="44" t="str">
        <f t="shared" si="769"/>
        <v>R+</v>
      </c>
      <c r="DM52" s="45">
        <f t="shared" si="770"/>
        <v>2.681264769</v>
      </c>
      <c r="DN52" s="42">
        <f t="shared" si="771"/>
        <v>44.25691587</v>
      </c>
      <c r="DO52" s="43">
        <f t="shared" si="772"/>
        <v>55.74308413</v>
      </c>
      <c r="DP52" s="44" t="str">
        <f t="shared" si="773"/>
        <v>R+</v>
      </c>
      <c r="DQ52" s="45">
        <f t="shared" si="774"/>
        <v>5.692115355</v>
      </c>
      <c r="DR52" s="42">
        <f t="shared" si="775"/>
        <v>48.79110842</v>
      </c>
      <c r="DS52" s="43">
        <f t="shared" si="776"/>
        <v>51.20889158</v>
      </c>
      <c r="DT52" s="44" t="str">
        <f t="shared" si="777"/>
        <v>R+</v>
      </c>
      <c r="DU52" s="45">
        <f t="shared" si="778"/>
        <v>2.727143706</v>
      </c>
      <c r="DV52" s="42">
        <f t="shared" si="779"/>
        <v>45.16454189</v>
      </c>
      <c r="DW52" s="43">
        <f t="shared" si="780"/>
        <v>54.83545811</v>
      </c>
      <c r="DX52" s="44" t="str">
        <f t="shared" si="781"/>
        <v>D+</v>
      </c>
      <c r="DY52" s="45">
        <f t="shared" si="782"/>
        <v>1.102275566</v>
      </c>
      <c r="DZ52" s="42">
        <f t="shared" si="783"/>
        <v>43.75087163</v>
      </c>
      <c r="EA52" s="43">
        <f t="shared" si="784"/>
        <v>56.24912837</v>
      </c>
      <c r="EB52" s="44" t="str">
        <f t="shared" si="785"/>
        <v>R+</v>
      </c>
      <c r="EC52" s="45">
        <f t="shared" si="786"/>
        <v>3.585994958</v>
      </c>
      <c r="ED52" s="42">
        <f t="shared" si="787"/>
        <v>44.11618969</v>
      </c>
      <c r="EE52" s="43">
        <f t="shared" si="788"/>
        <v>55.88381031</v>
      </c>
      <c r="EF52" s="44" t="str">
        <f t="shared" si="789"/>
        <v>R+</v>
      </c>
      <c r="EG52" s="45">
        <f t="shared" si="790"/>
        <v>0.8422973903</v>
      </c>
      <c r="EH52" s="42">
        <f>100*LB52/LA52</f>
        <v>60.24557886</v>
      </c>
      <c r="EI52" s="43">
        <f>100*LC52/LA52</f>
        <v>39.75442114</v>
      </c>
      <c r="EJ52" s="50" t="str">
        <f>IF(NP52&gt;0,"D+","W+")</f>
        <v>D+</v>
      </c>
      <c r="EK52" s="45">
        <f>ABS(NP52)</f>
        <v>6.577488684</v>
      </c>
      <c r="EL52" s="42">
        <f>100*LF52/LE52</f>
        <v>52.18102129</v>
      </c>
      <c r="EM52" s="43">
        <f>100*LG52/LE52</f>
        <v>47.81897871</v>
      </c>
      <c r="EN52" s="50" t="str">
        <f>IF(NQ52&gt;0,"D+","W+")</f>
        <v>D+</v>
      </c>
      <c r="EO52" s="45">
        <f>ABS(NQ52)</f>
        <v>4.85047534</v>
      </c>
      <c r="EP52" s="55"/>
      <c r="EQ52" s="51"/>
      <c r="ER52" s="60"/>
      <c r="ES52" s="59"/>
      <c r="ET52" s="55"/>
      <c r="EU52" s="51"/>
      <c r="EV52" s="60"/>
      <c r="EW52" s="59"/>
      <c r="EX52" s="55"/>
      <c r="EY52" s="51"/>
      <c r="EZ52" s="60"/>
      <c r="FA52" s="59"/>
      <c r="FB52" s="55"/>
      <c r="FC52" s="51"/>
      <c r="FD52" s="51"/>
      <c r="FE52" s="60"/>
      <c r="FF52" s="59"/>
      <c r="FG52" s="55"/>
      <c r="FH52" s="51"/>
      <c r="FI52" s="60"/>
      <c r="FJ52" s="59"/>
      <c r="FK52" s="14"/>
      <c r="FL52" s="31">
        <f t="shared" si="112"/>
        <v>2787820</v>
      </c>
      <c r="FM52" s="71">
        <v>1382536.0</v>
      </c>
      <c r="FN52" s="72">
        <v>1405284.0</v>
      </c>
      <c r="FO52" s="31">
        <f t="shared" si="113"/>
        <v>3028951</v>
      </c>
      <c r="FP52" s="34">
        <v>1620985.0</v>
      </c>
      <c r="FQ52" s="73">
        <v>1407966.0</v>
      </c>
      <c r="FR52" s="31">
        <f t="shared" si="114"/>
        <v>2939604</v>
      </c>
      <c r="FS52" s="34">
        <v>1677211.0</v>
      </c>
      <c r="FT52" s="73">
        <v>1262393.0</v>
      </c>
      <c r="FU52" s="31">
        <f t="shared" si="115"/>
        <v>2967624</v>
      </c>
      <c r="FV52" s="34">
        <v>1489504.0</v>
      </c>
      <c r="FW52" s="73">
        <v>1478120.0</v>
      </c>
      <c r="FX52" s="31">
        <f t="shared" si="116"/>
        <v>2480266</v>
      </c>
      <c r="FY52" s="34">
        <v>1242987.0</v>
      </c>
      <c r="FZ52" s="34">
        <v>1237279.0</v>
      </c>
      <c r="GA52" s="73">
        <v>94070.0</v>
      </c>
      <c r="GB52" s="31">
        <f t="shared" si="117"/>
        <v>1917000</v>
      </c>
      <c r="GC52" s="34">
        <v>1071971.0</v>
      </c>
      <c r="GD52" s="34">
        <v>845029.0</v>
      </c>
      <c r="GE52" s="73">
        <v>227339.0</v>
      </c>
      <c r="GF52" s="31">
        <f t="shared" si="118"/>
        <v>1971921</v>
      </c>
      <c r="GG52" s="34">
        <v>1041066.0</v>
      </c>
      <c r="GH52" s="34">
        <v>930855.0</v>
      </c>
      <c r="GI52" s="73">
        <v>544479.0</v>
      </c>
      <c r="GJ52" s="31">
        <f t="shared" si="119"/>
        <v>2174293</v>
      </c>
      <c r="GK52" s="34">
        <v>1126794.0</v>
      </c>
      <c r="GL52" s="73">
        <v>1047499.0</v>
      </c>
      <c r="GM52" s="31">
        <f t="shared" si="120"/>
        <v>2194647</v>
      </c>
      <c r="GN52" s="34">
        <v>995847.0</v>
      </c>
      <c r="GO52" s="73">
        <v>1198800.0</v>
      </c>
      <c r="GP52" s="31">
        <f t="shared" si="121"/>
        <v>2070429</v>
      </c>
      <c r="GQ52" s="34">
        <v>981584.0</v>
      </c>
      <c r="GR52" s="34">
        <v>1088845.0</v>
      </c>
      <c r="GS52" s="73">
        <v>160657.0</v>
      </c>
      <c r="GT52" s="31">
        <f t="shared" si="122"/>
        <v>2045219</v>
      </c>
      <c r="GU52" s="34">
        <v>1040232.0</v>
      </c>
      <c r="GV52" s="73">
        <v>1004987.0</v>
      </c>
      <c r="GW52" s="31">
        <f t="shared" si="123"/>
        <v>1799604</v>
      </c>
      <c r="GX52" s="34">
        <v>810174.0</v>
      </c>
      <c r="GY52" s="73">
        <v>989430.0</v>
      </c>
      <c r="GZ52" s="31">
        <f t="shared" si="124"/>
        <v>1558801</v>
      </c>
      <c r="HA52" s="34">
        <v>748804.0</v>
      </c>
      <c r="HB52" s="34">
        <v>809997.0</v>
      </c>
      <c r="HC52" s="73">
        <v>127835.0</v>
      </c>
      <c r="HD52" s="31">
        <f t="shared" si="125"/>
        <v>1688919</v>
      </c>
      <c r="HE52" s="34">
        <v>1050424.0</v>
      </c>
      <c r="HF52" s="73">
        <v>638495.0</v>
      </c>
      <c r="HG52" s="31">
        <f t="shared" si="126"/>
        <v>1725980</v>
      </c>
      <c r="HH52" s="34">
        <v>830805.0</v>
      </c>
      <c r="HI52" s="34">
        <v>895175.0</v>
      </c>
      <c r="HJ52" s="74">
        <v>3102.0</v>
      </c>
      <c r="HK52" s="31">
        <f t="shared" si="127"/>
        <v>1541612</v>
      </c>
      <c r="HL52" s="34">
        <v>586768.0</v>
      </c>
      <c r="HM52" s="34">
        <v>954844.0</v>
      </c>
      <c r="HN52" s="74">
        <v>8946.0</v>
      </c>
      <c r="HO52" s="31">
        <f t="shared" si="128"/>
        <v>1601919</v>
      </c>
      <c r="HP52" s="34">
        <v>622175.0</v>
      </c>
      <c r="HQ52" s="73">
        <v>979744.0</v>
      </c>
      <c r="HR52" s="31">
        <f t="shared" si="494"/>
        <v>1238269</v>
      </c>
      <c r="HS52" s="34">
        <v>647310.0</v>
      </c>
      <c r="HT52" s="34">
        <v>590959.0</v>
      </c>
      <c r="HU52" s="34">
        <v>0.0</v>
      </c>
      <c r="HV52" s="73">
        <v>25282.0</v>
      </c>
      <c r="HW52" s="31">
        <f t="shared" si="129"/>
        <v>1324945</v>
      </c>
      <c r="HX52" s="34">
        <v>650413.0</v>
      </c>
      <c r="HY52" s="73">
        <v>674532.0</v>
      </c>
      <c r="HZ52" s="31">
        <f t="shared" si="130"/>
        <v>1384027</v>
      </c>
      <c r="IA52" s="34">
        <v>704821.0</v>
      </c>
      <c r="IB52" s="73">
        <v>679206.0</v>
      </c>
      <c r="IC52" s="31">
        <f t="shared" si="131"/>
        <v>1183812</v>
      </c>
      <c r="ID52" s="34">
        <v>802984.0</v>
      </c>
      <c r="IE52" s="73">
        <v>380828.0</v>
      </c>
      <c r="IF52" s="31">
        <f t="shared" si="132"/>
        <v>1055151</v>
      </c>
      <c r="IG52" s="34">
        <v>707410.0</v>
      </c>
      <c r="IH52" s="34">
        <v>347741.0</v>
      </c>
      <c r="II52" s="73">
        <v>53379.0</v>
      </c>
      <c r="IJ52" s="31">
        <f t="shared" si="133"/>
        <v>994464</v>
      </c>
      <c r="IK52" s="34">
        <v>450259.0</v>
      </c>
      <c r="IL52" s="73">
        <v>544205.0</v>
      </c>
      <c r="IM52" s="31">
        <f t="shared" si="134"/>
        <v>379729</v>
      </c>
      <c r="IN52" s="34">
        <v>68115.0</v>
      </c>
      <c r="IO52" s="34">
        <v>311614.0</v>
      </c>
      <c r="IP52" s="73">
        <v>453678.0</v>
      </c>
      <c r="IQ52" s="31">
        <f t="shared" si="135"/>
        <v>611998</v>
      </c>
      <c r="IR52" s="34">
        <v>113422.0</v>
      </c>
      <c r="IS52" s="34">
        <v>498576.0</v>
      </c>
      <c r="IT52" s="73">
        <v>80635.0</v>
      </c>
      <c r="IU52" s="31">
        <f t="shared" si="136"/>
        <v>412185</v>
      </c>
      <c r="IV52" s="34">
        <v>191363.0</v>
      </c>
      <c r="IW52" s="34">
        <v>220822.0</v>
      </c>
      <c r="IX52" s="73">
        <v>27631.0</v>
      </c>
      <c r="IY52" s="31">
        <f t="shared" si="137"/>
        <v>294826</v>
      </c>
      <c r="IZ52" s="34">
        <v>164230.0</v>
      </c>
      <c r="JA52" s="34">
        <v>130596.0</v>
      </c>
      <c r="JB52" s="34">
        <v>62448.0</v>
      </c>
      <c r="JC52" s="73">
        <v>33476.0</v>
      </c>
      <c r="JD52" s="31">
        <f t="shared" si="138"/>
        <v>414409</v>
      </c>
      <c r="JE52" s="34">
        <v>166662.0</v>
      </c>
      <c r="JF52" s="34">
        <v>247747.0</v>
      </c>
      <c r="JG52" s="73">
        <v>28147.0</v>
      </c>
      <c r="JH52" s="31">
        <f t="shared" si="139"/>
        <v>404520</v>
      </c>
      <c r="JI52" s="34">
        <v>124205.0</v>
      </c>
      <c r="JJ52" s="34">
        <v>280315.0</v>
      </c>
      <c r="JK52" s="73">
        <v>28240.0</v>
      </c>
      <c r="JL52" s="31">
        <f t="shared" si="140"/>
        <v>424923</v>
      </c>
      <c r="JM52" s="34">
        <v>159163.0</v>
      </c>
      <c r="JN52" s="73">
        <v>265760.0</v>
      </c>
      <c r="JO52" s="31">
        <f t="shared" si="141"/>
        <v>433658</v>
      </c>
      <c r="JP52" s="34">
        <v>165523.0</v>
      </c>
      <c r="JQ52" s="73">
        <v>268135.0</v>
      </c>
      <c r="JR52" s="31">
        <f t="shared" si="142"/>
        <v>348426</v>
      </c>
      <c r="JS52" s="34">
        <v>177325.0</v>
      </c>
      <c r="JT52" s="34">
        <v>171101.0</v>
      </c>
      <c r="JU52" s="73">
        <v>10019.0</v>
      </c>
      <c r="JV52" s="31">
        <f t="shared" si="143"/>
        <v>331785</v>
      </c>
      <c r="JW52" s="34">
        <v>155232.0</v>
      </c>
      <c r="JX52" s="73">
        <v>176553.0</v>
      </c>
      <c r="JY52" s="31">
        <f t="shared" si="144"/>
        <v>307588</v>
      </c>
      <c r="JZ52" s="34">
        <v>146453.0</v>
      </c>
      <c r="KA52" s="73">
        <v>161135.0</v>
      </c>
      <c r="KB52" s="31">
        <f t="shared" si="145"/>
        <v>259042</v>
      </c>
      <c r="KC52" s="34">
        <v>114644.0</v>
      </c>
      <c r="KD52" s="34">
        <v>144398.0</v>
      </c>
      <c r="KE52" s="73">
        <v>7986.0</v>
      </c>
      <c r="KF52" s="31">
        <f t="shared" si="146"/>
        <v>253993</v>
      </c>
      <c r="KG52" s="34">
        <v>123926.0</v>
      </c>
      <c r="KH52" s="73">
        <v>130067.0</v>
      </c>
      <c r="KI52" s="31">
        <f t="shared" si="147"/>
        <v>191471</v>
      </c>
      <c r="KJ52" s="34">
        <v>86477.0</v>
      </c>
      <c r="KK52" s="73">
        <v>104994.0</v>
      </c>
      <c r="KL52" s="31">
        <f t="shared" si="148"/>
        <v>193603</v>
      </c>
      <c r="KM52" s="34">
        <v>84703.0</v>
      </c>
      <c r="KN52" s="73">
        <v>108900.0</v>
      </c>
      <c r="KO52" s="31">
        <f t="shared" si="149"/>
        <v>149342</v>
      </c>
      <c r="KP52" s="34">
        <v>65884.0</v>
      </c>
      <c r="KQ52" s="73">
        <v>83458.0</v>
      </c>
      <c r="KR52" s="31">
        <f t="shared" si="150"/>
        <v>151134</v>
      </c>
      <c r="KS52" s="34">
        <v>65021.0</v>
      </c>
      <c r="KT52" s="34">
        <v>86113.0</v>
      </c>
      <c r="KU52" s="34">
        <v>888.0</v>
      </c>
      <c r="KV52" s="73">
        <v>161.0</v>
      </c>
      <c r="KW52" s="31">
        <f t="shared" si="151"/>
        <v>118933</v>
      </c>
      <c r="KX52" s="34">
        <v>52843.0</v>
      </c>
      <c r="KY52" s="34">
        <v>66090.0</v>
      </c>
      <c r="KZ52" s="73">
        <v>579.0</v>
      </c>
      <c r="LA52" s="31">
        <f t="shared" si="152"/>
        <v>55868</v>
      </c>
      <c r="LB52" s="34">
        <v>33658.0</v>
      </c>
      <c r="LC52" s="34">
        <v>22210.0</v>
      </c>
      <c r="LD52" s="73">
        <v>8814.0</v>
      </c>
      <c r="LE52" s="31">
        <f t="shared" si="153"/>
        <v>28748</v>
      </c>
      <c r="LF52" s="34">
        <v>15001.0</v>
      </c>
      <c r="LG52" s="34">
        <v>13747.0</v>
      </c>
      <c r="LH52" s="73">
        <v>10418.0</v>
      </c>
      <c r="LI52" s="31">
        <f t="shared" si="154"/>
        <v>0</v>
      </c>
      <c r="LJ52" s="34"/>
      <c r="LK52" s="34"/>
      <c r="LL52" s="73"/>
      <c r="LM52" s="31">
        <f t="shared" si="155"/>
        <v>0</v>
      </c>
      <c r="LN52" s="34"/>
      <c r="LO52" s="73"/>
      <c r="LP52" s="31">
        <f t="shared" si="83"/>
        <v>0</v>
      </c>
      <c r="LQ52" s="34"/>
      <c r="LR52" s="34">
        <v>0.0</v>
      </c>
      <c r="LS52" s="31">
        <f t="shared" si="156"/>
        <v>0</v>
      </c>
      <c r="LT52" s="34"/>
      <c r="LU52" s="34"/>
      <c r="LV52" s="34"/>
      <c r="LW52" s="31">
        <f t="shared" si="157"/>
        <v>0</v>
      </c>
      <c r="LX52" s="34"/>
      <c r="LY52" s="73"/>
      <c r="LZ52" s="14"/>
      <c r="MA52" s="40">
        <f t="shared" si="158"/>
        <v>-1.521209798</v>
      </c>
      <c r="MB52" s="40">
        <f t="shared" si="159"/>
        <v>1.551863087</v>
      </c>
      <c r="MC52" s="40">
        <f t="shared" si="160"/>
        <v>3.367333957</v>
      </c>
      <c r="MD52" s="40">
        <f t="shared" si="161"/>
        <v>1.435934536</v>
      </c>
      <c r="ME52" s="40">
        <f t="shared" si="162"/>
        <v>-0.1546597018</v>
      </c>
      <c r="MF52" s="40">
        <f t="shared" si="163"/>
        <v>1.183933342</v>
      </c>
      <c r="MG52" s="40">
        <f t="shared" si="164"/>
        <v>-0.6604105596</v>
      </c>
      <c r="MH52" s="40">
        <f t="shared" si="165"/>
        <v>5.725024965</v>
      </c>
      <c r="MI52" s="40">
        <f t="shared" si="166"/>
        <v>4.54580097</v>
      </c>
      <c r="MJ52" s="40">
        <f t="shared" si="167"/>
        <v>2.715032863</v>
      </c>
      <c r="MK52" s="40">
        <f t="shared" si="168"/>
        <v>-0.1906420048</v>
      </c>
      <c r="ML52" s="40">
        <f t="shared" si="169"/>
        <v>6.805680865</v>
      </c>
      <c r="MM52" s="40">
        <f t="shared" si="170"/>
        <v>-1.556876352</v>
      </c>
      <c r="MN52" s="40">
        <f t="shared" si="171"/>
        <v>0.7337305605</v>
      </c>
      <c r="MO52" s="40">
        <f t="shared" si="172"/>
        <v>-2.032079155</v>
      </c>
      <c r="MP52" s="40">
        <f t="shared" si="173"/>
        <v>-4.186371918</v>
      </c>
      <c r="MQ52" s="40">
        <f t="shared" si="174"/>
        <v>-5.708756512</v>
      </c>
      <c r="MR52" s="40">
        <f t="shared" si="175"/>
        <v>-0.09413665602</v>
      </c>
      <c r="MS52" s="40">
        <f t="shared" si="176"/>
        <v>-4.683990134</v>
      </c>
      <c r="MT52" s="40">
        <f t="shared" si="177"/>
        <v>-4.074446278</v>
      </c>
      <c r="MU52" s="40">
        <f t="shared" si="178"/>
        <v>5.371311657</v>
      </c>
      <c r="MV52" s="40">
        <f t="shared" si="179"/>
        <v>7.894412945</v>
      </c>
      <c r="MW52" s="40">
        <f t="shared" si="180"/>
        <v>4.074490766</v>
      </c>
      <c r="MX52" s="40">
        <f t="shared" si="181"/>
        <v>-16.8470838</v>
      </c>
      <c r="MY52" s="40">
        <f t="shared" si="182"/>
        <v>-17.585316</v>
      </c>
      <c r="MZ52" s="40">
        <f t="shared" si="183"/>
        <v>-5.217019461</v>
      </c>
      <c r="NA52" s="40">
        <f t="shared" si="184"/>
        <v>-8.640077422</v>
      </c>
      <c r="NB52" s="40">
        <f t="shared" si="185"/>
        <v>-5.277893424</v>
      </c>
      <c r="NC52" s="40">
        <f t="shared" si="186"/>
        <v>-9.28080575</v>
      </c>
      <c r="ND52" s="40">
        <f t="shared" si="187"/>
        <v>-9.388886965</v>
      </c>
      <c r="NE52" s="40">
        <f t="shared" si="188"/>
        <v>-9.623929872</v>
      </c>
      <c r="NF52" s="40">
        <f t="shared" si="189"/>
        <v>-0.7965065512</v>
      </c>
      <c r="NG52" s="40">
        <f t="shared" si="190"/>
        <v>-3.643468813</v>
      </c>
      <c r="NH52" s="40">
        <f t="shared" si="191"/>
        <v>-2.681264769</v>
      </c>
      <c r="NI52" s="40">
        <f t="shared" si="192"/>
        <v>-5.692115355</v>
      </c>
      <c r="NJ52" s="40">
        <f t="shared" si="193"/>
        <v>-2.727143706</v>
      </c>
      <c r="NK52" s="40">
        <f t="shared" si="194"/>
        <v>1.102275566</v>
      </c>
      <c r="NL52" s="40">
        <f t="shared" si="195"/>
        <v>-3.585994958</v>
      </c>
      <c r="NM52" s="40">
        <f t="shared" si="196"/>
        <v>-0.8422973903</v>
      </c>
      <c r="NN52" s="40">
        <f t="shared" si="197"/>
        <v>0.3423183477</v>
      </c>
      <c r="NO52" s="40">
        <f t="shared" si="198"/>
        <v>-13.35408138</v>
      </c>
      <c r="NP52" s="40">
        <f t="shared" si="199"/>
        <v>6.577488684</v>
      </c>
      <c r="NQ52" s="40">
        <f t="shared" si="200"/>
        <v>4.85047534</v>
      </c>
      <c r="NR52" s="40" t="str">
        <f t="shared" si="201"/>
        <v>#DIV/0!</v>
      </c>
      <c r="NS52" s="40" t="str">
        <f t="shared" si="202"/>
        <v>#DIV/0!</v>
      </c>
      <c r="NT52" s="40" t="str">
        <f t="shared" si="203"/>
        <v>#DIV/0!</v>
      </c>
      <c r="NU52" s="40" t="str">
        <f t="shared" si="204"/>
        <v>#DIV/0!</v>
      </c>
      <c r="NV52" s="40" t="str">
        <f t="shared" si="205"/>
        <v>#DIV/0!</v>
      </c>
    </row>
    <row r="53">
      <c r="A53" s="57" t="s">
        <v>210</v>
      </c>
      <c r="B53" s="42">
        <f t="shared" si="3"/>
        <v>24.29468037</v>
      </c>
      <c r="C53" s="43">
        <f t="shared" si="4"/>
        <v>75.70531963</v>
      </c>
      <c r="D53" s="44" t="str">
        <f t="shared" si="84"/>
        <v>R+</v>
      </c>
      <c r="E53" s="45">
        <f t="shared" si="85"/>
        <v>26.81854039</v>
      </c>
      <c r="F53" s="42">
        <f t="shared" si="5"/>
        <v>28.83936599</v>
      </c>
      <c r="G53" s="43">
        <f t="shared" si="6"/>
        <v>71.16063401</v>
      </c>
      <c r="H53" s="44" t="str">
        <f t="shared" si="86"/>
        <v>R+</v>
      </c>
      <c r="I53" s="45">
        <f t="shared" si="87"/>
        <v>23.12515333</v>
      </c>
      <c r="J53" s="42">
        <f t="shared" si="7"/>
        <v>33.43797664</v>
      </c>
      <c r="K53" s="43">
        <f t="shared" si="8"/>
        <v>66.56202336</v>
      </c>
      <c r="L53" s="44" t="str">
        <f t="shared" si="88"/>
        <v>R+</v>
      </c>
      <c r="M53" s="45">
        <f t="shared" si="89"/>
        <v>20.25036765</v>
      </c>
      <c r="N53" s="42">
        <f t="shared" si="9"/>
        <v>29.68729683</v>
      </c>
      <c r="O53" s="43">
        <f t="shared" si="10"/>
        <v>70.31270317</v>
      </c>
      <c r="P53" s="44" t="str">
        <f t="shared" si="90"/>
        <v>R+</v>
      </c>
      <c r="Q53" s="45">
        <f t="shared" si="91"/>
        <v>19.06857191</v>
      </c>
      <c r="R53" s="42">
        <f t="shared" si="11"/>
        <v>29.01769436</v>
      </c>
      <c r="S53" s="43">
        <f t="shared" si="12"/>
        <v>70.98230564</v>
      </c>
      <c r="T53" s="44" t="str">
        <f t="shared" si="92"/>
        <v>R+</v>
      </c>
      <c r="U53" s="45">
        <f t="shared" si="93"/>
        <v>21.25203365</v>
      </c>
      <c r="V53" s="42">
        <f t="shared" si="13"/>
        <v>42.51208257</v>
      </c>
      <c r="W53" s="43">
        <f t="shared" si="14"/>
        <v>57.48791743</v>
      </c>
      <c r="X53" s="44" t="str">
        <f t="shared" si="94"/>
        <v>R+</v>
      </c>
      <c r="Y53" s="45">
        <f t="shared" si="95"/>
        <v>12.22318075</v>
      </c>
      <c r="Z53" s="42">
        <f t="shared" si="15"/>
        <v>46.20797657</v>
      </c>
      <c r="AA53" s="43">
        <f t="shared" si="16"/>
        <v>53.79202343</v>
      </c>
      <c r="AB53" s="44" t="str">
        <f t="shared" si="96"/>
        <v>R+</v>
      </c>
      <c r="AC53" s="45">
        <f t="shared" si="97"/>
        <v>7.246942491</v>
      </c>
      <c r="AD53" s="42">
        <f t="shared" si="17"/>
        <v>38.57512358</v>
      </c>
      <c r="AE53" s="43">
        <f t="shared" si="18"/>
        <v>61.42487642</v>
      </c>
      <c r="AF53" s="44" t="str">
        <f t="shared" si="98"/>
        <v>R+</v>
      </c>
      <c r="AG53" s="45">
        <f t="shared" si="99"/>
        <v>7.523317752</v>
      </c>
      <c r="AH53" s="42">
        <f t="shared" si="19"/>
        <v>28.59960024</v>
      </c>
      <c r="AI53" s="43">
        <f t="shared" si="20"/>
        <v>71.40039976</v>
      </c>
      <c r="AJ53" s="44" t="str">
        <f t="shared" si="100"/>
        <v>R+</v>
      </c>
      <c r="AK53" s="45">
        <f t="shared" si="101"/>
        <v>12.23078002</v>
      </c>
      <c r="AL53" s="42">
        <f t="shared" si="21"/>
        <v>30.86737402</v>
      </c>
      <c r="AM53" s="43">
        <f t="shared" si="22"/>
        <v>69.13262598</v>
      </c>
      <c r="AN53" s="44" t="str">
        <f t="shared" si="102"/>
        <v>R+</v>
      </c>
      <c r="AO53" s="45">
        <f t="shared" si="103"/>
        <v>13.82728454</v>
      </c>
      <c r="AP53" s="42">
        <f t="shared" si="23"/>
        <v>40.16559539</v>
      </c>
      <c r="AQ53" s="43">
        <f t="shared" si="24"/>
        <v>59.83440461</v>
      </c>
      <c r="AR53" s="44" t="str">
        <f t="shared" si="104"/>
        <v>R+</v>
      </c>
      <c r="AS53" s="45">
        <f t="shared" si="105"/>
        <v>10.88669028</v>
      </c>
      <c r="AT53" s="42">
        <f t="shared" si="25"/>
        <v>30.62932427</v>
      </c>
      <c r="AU53" s="43">
        <f t="shared" si="26"/>
        <v>69.37067573</v>
      </c>
      <c r="AV53" s="44" t="str">
        <f t="shared" si="106"/>
        <v>R+</v>
      </c>
      <c r="AW53" s="45">
        <f t="shared" si="107"/>
        <v>7.584565833</v>
      </c>
      <c r="AX53" s="42">
        <f t="shared" si="27"/>
        <v>56.55847978</v>
      </c>
      <c r="AY53" s="43">
        <f t="shared" si="28"/>
        <v>43.44152022</v>
      </c>
      <c r="AZ53" s="44" t="str">
        <f t="shared" si="108"/>
        <v>R+</v>
      </c>
      <c r="BA53" s="45">
        <f t="shared" si="109"/>
        <v>4.902838684</v>
      </c>
      <c r="BB53" s="42">
        <f t="shared" si="29"/>
        <v>44.98515435</v>
      </c>
      <c r="BC53" s="43">
        <f t="shared" si="30"/>
        <v>55.01484565</v>
      </c>
      <c r="BD53" s="44" t="str">
        <f t="shared" si="110"/>
        <v>R+</v>
      </c>
      <c r="BE53" s="45">
        <f t="shared" si="111"/>
        <v>5.182187089</v>
      </c>
      <c r="BF53" s="42">
        <f t="shared" si="327"/>
        <v>39.92201536</v>
      </c>
      <c r="BG53" s="43">
        <f t="shared" si="328"/>
        <v>60.07798464</v>
      </c>
      <c r="BH53" s="44" t="str">
        <f t="shared" si="329"/>
        <v>R+</v>
      </c>
      <c r="BI53" s="45">
        <f t="shared" si="330"/>
        <v>2.326333247</v>
      </c>
      <c r="BJ53" s="42">
        <f t="shared" si="331"/>
        <v>37.16361325</v>
      </c>
      <c r="BK53" s="43">
        <f t="shared" si="332"/>
        <v>62.83638675</v>
      </c>
      <c r="BL53" s="44" t="str">
        <f t="shared" si="333"/>
        <v>R+</v>
      </c>
      <c r="BM53" s="45">
        <f t="shared" si="334"/>
        <v>7.384497816</v>
      </c>
      <c r="BN53" s="42">
        <f t="shared" si="335"/>
        <v>48.76554174</v>
      </c>
      <c r="BO53" s="43">
        <f t="shared" si="336"/>
        <v>51.23445826</v>
      </c>
      <c r="BP53" s="44" t="str">
        <f t="shared" si="337"/>
        <v>R+</v>
      </c>
      <c r="BQ53" s="45">
        <f t="shared" si="338"/>
        <v>5.008259669</v>
      </c>
      <c r="BR53" s="42">
        <f t="shared" si="339"/>
        <v>52.97265904</v>
      </c>
      <c r="BS53" s="43">
        <f t="shared" si="340"/>
        <v>47.02734096</v>
      </c>
      <c r="BT53" s="44" t="str">
        <f t="shared" si="341"/>
        <v>R+</v>
      </c>
      <c r="BU53" s="45">
        <f t="shared" si="342"/>
        <v>2.027166582</v>
      </c>
      <c r="BV53" s="42">
        <f t="shared" si="343"/>
        <v>61.78191253</v>
      </c>
      <c r="BW53" s="43">
        <f t="shared" si="344"/>
        <v>38.21808747</v>
      </c>
      <c r="BX53" s="44" t="str">
        <f t="shared" si="345"/>
        <v>R+</v>
      </c>
      <c r="BY53" s="45">
        <f t="shared" si="346"/>
        <v>0.6771407678</v>
      </c>
      <c r="BZ53" s="42">
        <f t="shared" si="347"/>
        <v>57.86936021</v>
      </c>
      <c r="CA53" s="43">
        <f t="shared" si="348"/>
        <v>42.13063979</v>
      </c>
      <c r="CB53" s="44" t="str">
        <f t="shared" si="349"/>
        <v>R+</v>
      </c>
      <c r="CC53" s="45">
        <f t="shared" si="350"/>
        <v>1.279711615</v>
      </c>
      <c r="CD53" s="42">
        <f t="shared" si="351"/>
        <v>35.71001987</v>
      </c>
      <c r="CE53" s="43">
        <f t="shared" si="352"/>
        <v>64.28998013</v>
      </c>
      <c r="CF53" s="44" t="str">
        <f t="shared" si="353"/>
        <v>R+</v>
      </c>
      <c r="CG53" s="45">
        <f t="shared" si="354"/>
        <v>5.492040354</v>
      </c>
      <c r="CH53" s="42">
        <f t="shared" si="355"/>
        <v>33.18545316</v>
      </c>
      <c r="CI53" s="43">
        <f t="shared" si="356"/>
        <v>66.81454684</v>
      </c>
      <c r="CJ53" s="44" t="str">
        <f t="shared" si="357"/>
        <v>R+</v>
      </c>
      <c r="CK53" s="45">
        <f t="shared" si="358"/>
        <v>2.932929941</v>
      </c>
      <c r="CL53" s="42">
        <f t="shared" si="359"/>
        <v>56.61614748</v>
      </c>
      <c r="CM53" s="43">
        <f t="shared" si="360"/>
        <v>43.38385252</v>
      </c>
      <c r="CN53" s="44" t="str">
        <f t="shared" si="361"/>
        <v>D+</v>
      </c>
      <c r="CO53" s="45">
        <f t="shared" si="362"/>
        <v>4.972644764</v>
      </c>
      <c r="CP53" s="42">
        <f t="shared" si="551"/>
        <v>41.71233643</v>
      </c>
      <c r="CQ53" s="43">
        <f t="shared" si="552"/>
        <v>58.28766357</v>
      </c>
      <c r="CR53" s="44" t="str">
        <f t="shared" si="553"/>
        <v>R+</v>
      </c>
      <c r="CS53" s="45">
        <f t="shared" si="554"/>
        <v>3.782347655</v>
      </c>
      <c r="CT53" s="42">
        <f t="shared" si="619"/>
        <v>30.35453278</v>
      </c>
      <c r="CU53" s="43">
        <f t="shared" si="620"/>
        <v>69.64546722</v>
      </c>
      <c r="CV53" s="44" t="str">
        <f t="shared" si="621"/>
        <v>R+</v>
      </c>
      <c r="CW53" s="45">
        <f t="shared" si="622"/>
        <v>9.630564471</v>
      </c>
      <c r="CX53" s="42">
        <f t="shared" si="623"/>
        <v>41.2399578</v>
      </c>
      <c r="CY53" s="43">
        <f t="shared" si="624"/>
        <v>58.7600422</v>
      </c>
      <c r="CZ53" s="44" t="str">
        <f t="shared" si="625"/>
        <v>R+</v>
      </c>
      <c r="DA53" s="45">
        <f t="shared" si="626"/>
        <v>5.60583312</v>
      </c>
      <c r="DB53" s="42">
        <f t="shared" si="627"/>
        <v>51.88458415</v>
      </c>
      <c r="DC53" s="43">
        <f t="shared" si="628"/>
        <v>48.11541585</v>
      </c>
      <c r="DD53" s="44" t="str">
        <f t="shared" si="629"/>
        <v>D+</v>
      </c>
      <c r="DE53" s="45">
        <f t="shared" si="630"/>
        <v>4.091636296</v>
      </c>
      <c r="DF53" s="55"/>
      <c r="DG53" s="51"/>
      <c r="DH53" s="58"/>
      <c r="DI53" s="59"/>
      <c r="DJ53" s="55"/>
      <c r="DK53" s="51"/>
      <c r="DL53" s="58"/>
      <c r="DM53" s="59"/>
      <c r="DN53" s="55"/>
      <c r="DO53" s="51"/>
      <c r="DP53" s="58"/>
      <c r="DQ53" s="59"/>
      <c r="DR53" s="55"/>
      <c r="DS53" s="51"/>
      <c r="DT53" s="58"/>
      <c r="DU53" s="59"/>
      <c r="DV53" s="55"/>
      <c r="DW53" s="51"/>
      <c r="DX53" s="58"/>
      <c r="DY53" s="59"/>
      <c r="DZ53" s="55"/>
      <c r="EA53" s="51"/>
      <c r="EB53" s="58"/>
      <c r="EC53" s="59"/>
      <c r="ED53" s="55"/>
      <c r="EE53" s="51"/>
      <c r="EF53" s="58"/>
      <c r="EG53" s="59"/>
      <c r="EH53" s="55"/>
      <c r="EI53" s="51"/>
      <c r="EJ53" s="60"/>
      <c r="EK53" s="59"/>
      <c r="EL53" s="55"/>
      <c r="EM53" s="51"/>
      <c r="EN53" s="60"/>
      <c r="EO53" s="59"/>
      <c r="EP53" s="55"/>
      <c r="EQ53" s="51"/>
      <c r="ER53" s="60"/>
      <c r="ES53" s="59"/>
      <c r="ET53" s="55"/>
      <c r="EU53" s="51"/>
      <c r="EV53" s="60"/>
      <c r="EW53" s="59"/>
      <c r="EX53" s="55"/>
      <c r="EY53" s="51"/>
      <c r="EZ53" s="60"/>
      <c r="FA53" s="59"/>
      <c r="FB53" s="55"/>
      <c r="FC53" s="51"/>
      <c r="FD53" s="51"/>
      <c r="FE53" s="60"/>
      <c r="FF53" s="59"/>
      <c r="FG53" s="55"/>
      <c r="FH53" s="51"/>
      <c r="FI53" s="60"/>
      <c r="FJ53" s="59"/>
      <c r="FK53" s="14"/>
      <c r="FL53" s="31">
        <f t="shared" si="112"/>
        <v>230392</v>
      </c>
      <c r="FM53" s="71">
        <v>55973.0</v>
      </c>
      <c r="FN53" s="72">
        <v>174419.0</v>
      </c>
      <c r="FO53" s="31">
        <f t="shared" si="113"/>
        <v>240248</v>
      </c>
      <c r="FP53" s="34">
        <v>69286.0</v>
      </c>
      <c r="FQ53" s="73">
        <v>170962.0</v>
      </c>
      <c r="FR53" s="31">
        <f t="shared" si="114"/>
        <v>247826</v>
      </c>
      <c r="FS53" s="34">
        <v>82868.0</v>
      </c>
      <c r="FT53" s="73">
        <v>164958.0</v>
      </c>
      <c r="FU53" s="31">
        <f t="shared" si="115"/>
        <v>238405</v>
      </c>
      <c r="FV53" s="34">
        <v>70776.0</v>
      </c>
      <c r="FW53" s="73">
        <v>167629.0</v>
      </c>
      <c r="FX53" s="31">
        <f t="shared" si="116"/>
        <v>208428</v>
      </c>
      <c r="FY53" s="34">
        <v>60481.0</v>
      </c>
      <c r="FZ53" s="34">
        <v>147947.0</v>
      </c>
      <c r="GA53" s="73">
        <v>4625.0</v>
      </c>
      <c r="GB53" s="31">
        <f t="shared" si="117"/>
        <v>183322</v>
      </c>
      <c r="GC53" s="34">
        <v>77934.0</v>
      </c>
      <c r="GD53" s="34">
        <v>105388.0</v>
      </c>
      <c r="GE53" s="73">
        <v>25928.0</v>
      </c>
      <c r="GF53" s="31">
        <f t="shared" si="118"/>
        <v>147507</v>
      </c>
      <c r="GG53" s="34">
        <v>68160.0</v>
      </c>
      <c r="GH53" s="34">
        <v>79347.0</v>
      </c>
      <c r="GI53" s="73">
        <v>51263.0</v>
      </c>
      <c r="GJ53" s="31">
        <f t="shared" si="119"/>
        <v>173980</v>
      </c>
      <c r="GK53" s="34">
        <v>67113.0</v>
      </c>
      <c r="GL53" s="73">
        <v>106867.0</v>
      </c>
      <c r="GM53" s="31">
        <f t="shared" si="120"/>
        <v>186611</v>
      </c>
      <c r="GN53" s="34">
        <v>53370.0</v>
      </c>
      <c r="GO53" s="73">
        <v>133241.0</v>
      </c>
      <c r="GP53" s="31">
        <f t="shared" si="121"/>
        <v>160127</v>
      </c>
      <c r="GQ53" s="34">
        <v>49427.0</v>
      </c>
      <c r="GR53" s="34">
        <v>110700.0</v>
      </c>
      <c r="GS53" s="73">
        <v>12072.0</v>
      </c>
      <c r="GT53" s="31">
        <f t="shared" si="122"/>
        <v>154956</v>
      </c>
      <c r="GU53" s="34">
        <v>62239.0</v>
      </c>
      <c r="GV53" s="73">
        <v>92717.0</v>
      </c>
      <c r="GW53" s="31">
        <f t="shared" si="123"/>
        <v>144822</v>
      </c>
      <c r="GX53" s="34">
        <v>44358.0</v>
      </c>
      <c r="GY53" s="73">
        <v>100464.0</v>
      </c>
      <c r="GZ53" s="31">
        <f t="shared" si="124"/>
        <v>116100</v>
      </c>
      <c r="HA53" s="34">
        <v>45173.0</v>
      </c>
      <c r="HB53" s="34">
        <v>70927.0</v>
      </c>
      <c r="HC53" s="73">
        <v>11105.0</v>
      </c>
      <c r="HD53" s="31">
        <f t="shared" si="125"/>
        <v>142716</v>
      </c>
      <c r="HE53" s="34">
        <v>80718.0</v>
      </c>
      <c r="HF53" s="73">
        <v>61998.0</v>
      </c>
      <c r="HG53" s="31">
        <f t="shared" si="126"/>
        <v>140782</v>
      </c>
      <c r="HH53" s="34">
        <v>63331.0</v>
      </c>
      <c r="HI53" s="34">
        <v>77451.0</v>
      </c>
      <c r="HJ53" s="73">
        <v>0.0</v>
      </c>
      <c r="HK53" s="31">
        <f t="shared" si="127"/>
        <v>124127</v>
      </c>
      <c r="HL53" s="34">
        <v>49554.0</v>
      </c>
      <c r="HM53" s="34">
        <v>74573.0</v>
      </c>
      <c r="HN53" s="73">
        <v>0.0</v>
      </c>
      <c r="HO53" s="31">
        <f t="shared" si="128"/>
        <v>128981</v>
      </c>
      <c r="HP53" s="34">
        <v>47934.0</v>
      </c>
      <c r="HQ53" s="73">
        <v>81047.0</v>
      </c>
      <c r="HR53" s="31">
        <f t="shared" si="494"/>
        <v>100301</v>
      </c>
      <c r="HS53" s="34">
        <v>52354.0</v>
      </c>
      <c r="HT53" s="34">
        <v>47947.0</v>
      </c>
      <c r="HU53" s="34">
        <v>0.0</v>
      </c>
      <c r="HV53" s="73">
        <v>931.0</v>
      </c>
      <c r="HW53" s="31">
        <f t="shared" si="129"/>
        <v>101340</v>
      </c>
      <c r="HX53" s="34">
        <v>49419.0</v>
      </c>
      <c r="HY53" s="73">
        <v>51921.0</v>
      </c>
      <c r="HZ53" s="31">
        <f t="shared" si="130"/>
        <v>111920</v>
      </c>
      <c r="IA53" s="34">
        <v>59287.0</v>
      </c>
      <c r="IB53" s="73">
        <v>52633.0</v>
      </c>
      <c r="IC53" s="31">
        <f t="shared" si="131"/>
        <v>101363</v>
      </c>
      <c r="ID53" s="34">
        <v>62624.0</v>
      </c>
      <c r="IE53" s="73">
        <v>38739.0</v>
      </c>
      <c r="IF53" s="31">
        <f t="shared" si="132"/>
        <v>93953</v>
      </c>
      <c r="IG53" s="34">
        <v>54370.0</v>
      </c>
      <c r="IH53" s="34">
        <v>39583.0</v>
      </c>
      <c r="II53" s="73">
        <v>2829.0</v>
      </c>
      <c r="IJ53" s="31">
        <f t="shared" si="133"/>
        <v>82047</v>
      </c>
      <c r="IK53" s="34">
        <v>29299.0</v>
      </c>
      <c r="IL53" s="73">
        <v>52748.0</v>
      </c>
      <c r="IM53" s="31">
        <f t="shared" si="134"/>
        <v>54726</v>
      </c>
      <c r="IN53" s="34">
        <v>12868.0</v>
      </c>
      <c r="IO53" s="34">
        <v>41858.0</v>
      </c>
      <c r="IP53" s="73">
        <v>25174.0</v>
      </c>
      <c r="IQ53" s="31">
        <f t="shared" si="135"/>
        <v>52520</v>
      </c>
      <c r="IR53" s="34">
        <v>17429.0</v>
      </c>
      <c r="IS53" s="34">
        <v>35091.0</v>
      </c>
      <c r="IT53" s="73">
        <v>0.0</v>
      </c>
      <c r="IU53" s="31">
        <f t="shared" si="136"/>
        <v>50014</v>
      </c>
      <c r="IV53" s="34">
        <v>28316.0</v>
      </c>
      <c r="IW53" s="34">
        <v>21698.0</v>
      </c>
      <c r="IX53" s="73">
        <v>1453.0</v>
      </c>
      <c r="IY53" s="31">
        <f t="shared" si="137"/>
        <v>29870</v>
      </c>
      <c r="IZ53" s="34">
        <v>15310.0</v>
      </c>
      <c r="JA53" s="34">
        <v>14560.0</v>
      </c>
      <c r="JB53" s="34">
        <v>9232.0</v>
      </c>
      <c r="JC53" s="73">
        <v>2760.0</v>
      </c>
      <c r="JD53" s="31">
        <f t="shared" si="138"/>
        <v>35764</v>
      </c>
      <c r="JE53" s="34">
        <v>14918.0</v>
      </c>
      <c r="JF53" s="34">
        <v>20846.0</v>
      </c>
      <c r="JG53" s="73">
        <v>1715.0</v>
      </c>
      <c r="JH53" s="31">
        <f t="shared" si="139"/>
        <v>29419</v>
      </c>
      <c r="JI53" s="34">
        <v>8930.0</v>
      </c>
      <c r="JJ53" s="34">
        <v>20489.0</v>
      </c>
      <c r="JK53" s="73">
        <v>1072.0</v>
      </c>
      <c r="JL53" s="31">
        <f t="shared" si="140"/>
        <v>24646</v>
      </c>
      <c r="JM53" s="34">
        <v>10164.0</v>
      </c>
      <c r="JN53" s="73">
        <v>14482.0</v>
      </c>
      <c r="JO53" s="31">
        <f t="shared" si="141"/>
        <v>20933</v>
      </c>
      <c r="JP53" s="34">
        <v>10861.0</v>
      </c>
      <c r="JQ53" s="73">
        <v>10072.0</v>
      </c>
      <c r="JR53" s="31">
        <f t="shared" si="142"/>
        <v>8454</v>
      </c>
      <c r="JS53" s="34">
        <v>0.0</v>
      </c>
      <c r="JT53" s="34">
        <v>8454.0</v>
      </c>
      <c r="JU53" s="73">
        <v>7722.0</v>
      </c>
      <c r="JV53" s="31">
        <f t="shared" si="143"/>
        <v>0</v>
      </c>
      <c r="JW53" s="34"/>
      <c r="JX53" s="73"/>
      <c r="JY53" s="31">
        <f t="shared" si="144"/>
        <v>0</v>
      </c>
      <c r="JZ53" s="34"/>
      <c r="KA53" s="73"/>
      <c r="KB53" s="31">
        <f t="shared" si="145"/>
        <v>0</v>
      </c>
      <c r="KC53" s="34"/>
      <c r="KD53" s="34"/>
      <c r="KE53" s="73"/>
      <c r="KF53" s="31">
        <f t="shared" si="146"/>
        <v>0</v>
      </c>
      <c r="KG53" s="34"/>
      <c r="KH53" s="73"/>
      <c r="KI53" s="31">
        <f t="shared" si="147"/>
        <v>0</v>
      </c>
      <c r="KJ53" s="34"/>
      <c r="KK53" s="73"/>
      <c r="KL53" s="31">
        <f t="shared" si="148"/>
        <v>0</v>
      </c>
      <c r="KM53" s="34"/>
      <c r="KN53" s="73"/>
      <c r="KO53" s="31">
        <f t="shared" si="149"/>
        <v>0</v>
      </c>
      <c r="KP53" s="34"/>
      <c r="KQ53" s="73"/>
      <c r="KR53" s="31">
        <f t="shared" si="150"/>
        <v>0</v>
      </c>
      <c r="KS53" s="34"/>
      <c r="KT53" s="34"/>
      <c r="KU53" s="34"/>
      <c r="KV53" s="73"/>
      <c r="KW53" s="31">
        <f t="shared" si="151"/>
        <v>0</v>
      </c>
      <c r="KX53" s="34"/>
      <c r="KY53" s="34"/>
      <c r="KZ53" s="73"/>
      <c r="LA53" s="31">
        <f t="shared" si="152"/>
        <v>0</v>
      </c>
      <c r="LB53" s="34"/>
      <c r="LC53" s="34"/>
      <c r="LD53" s="73"/>
      <c r="LE53" s="31">
        <f t="shared" si="153"/>
        <v>0</v>
      </c>
      <c r="LF53" s="34"/>
      <c r="LG53" s="34"/>
      <c r="LH53" s="73"/>
      <c r="LI53" s="31">
        <f t="shared" si="154"/>
        <v>0</v>
      </c>
      <c r="LJ53" s="34"/>
      <c r="LK53" s="34"/>
      <c r="LL53" s="73"/>
      <c r="LM53" s="31">
        <f t="shared" si="155"/>
        <v>0</v>
      </c>
      <c r="LN53" s="34"/>
      <c r="LO53" s="73"/>
      <c r="LP53" s="31">
        <f t="shared" si="83"/>
        <v>0</v>
      </c>
      <c r="LQ53" s="34"/>
      <c r="LR53" s="34">
        <v>0.0</v>
      </c>
      <c r="LS53" s="31">
        <f t="shared" si="156"/>
        <v>0</v>
      </c>
      <c r="LT53" s="34"/>
      <c r="LU53" s="34"/>
      <c r="LV53" s="34"/>
      <c r="LW53" s="31">
        <f t="shared" si="157"/>
        <v>0</v>
      </c>
      <c r="LX53" s="34"/>
      <c r="LY53" s="73"/>
      <c r="LZ53" s="14"/>
      <c r="MA53" s="40">
        <f t="shared" si="158"/>
        <v>-26.81854039</v>
      </c>
      <c r="MB53" s="40">
        <f t="shared" si="159"/>
        <v>-23.12515333</v>
      </c>
      <c r="MC53" s="40">
        <f t="shared" si="160"/>
        <v>-20.25036765</v>
      </c>
      <c r="MD53" s="40">
        <f t="shared" si="161"/>
        <v>-19.06857191</v>
      </c>
      <c r="ME53" s="40">
        <f t="shared" si="162"/>
        <v>-21.25203365</v>
      </c>
      <c r="MF53" s="40">
        <f t="shared" si="163"/>
        <v>-12.22318075</v>
      </c>
      <c r="MG53" s="40">
        <f t="shared" si="164"/>
        <v>-7.246942491</v>
      </c>
      <c r="MH53" s="40">
        <f t="shared" si="165"/>
        <v>-7.523317752</v>
      </c>
      <c r="MI53" s="40">
        <f t="shared" si="166"/>
        <v>-12.23078002</v>
      </c>
      <c r="MJ53" s="40">
        <f t="shared" si="167"/>
        <v>-13.82728454</v>
      </c>
      <c r="MK53" s="40">
        <f t="shared" si="168"/>
        <v>-10.88669028</v>
      </c>
      <c r="ML53" s="40">
        <f t="shared" si="169"/>
        <v>-7.584565833</v>
      </c>
      <c r="MM53" s="40">
        <f t="shared" si="170"/>
        <v>-10.68535425</v>
      </c>
      <c r="MN53" s="40">
        <f t="shared" si="171"/>
        <v>-4.902838684</v>
      </c>
      <c r="MO53" s="40">
        <f t="shared" si="172"/>
        <v>-5.182187089</v>
      </c>
      <c r="MP53" s="40">
        <f t="shared" si="173"/>
        <v>-2.326333247</v>
      </c>
      <c r="MQ53" s="40">
        <f t="shared" si="174"/>
        <v>-7.384497816</v>
      </c>
      <c r="MR53" s="40">
        <f t="shared" si="175"/>
        <v>-0.1726434057</v>
      </c>
      <c r="MS53" s="40">
        <f t="shared" si="176"/>
        <v>-5.008259669</v>
      </c>
      <c r="MT53" s="40">
        <f t="shared" si="177"/>
        <v>-2.027166582</v>
      </c>
      <c r="MU53" s="40">
        <f t="shared" si="178"/>
        <v>-0.6771407678</v>
      </c>
      <c r="MV53" s="40">
        <f t="shared" si="179"/>
        <v>-1.279711615</v>
      </c>
      <c r="MW53" s="40">
        <f t="shared" si="180"/>
        <v>-5.492040354</v>
      </c>
      <c r="MX53" s="40">
        <f t="shared" si="181"/>
        <v>-11.27137264</v>
      </c>
      <c r="MY53" s="40">
        <f t="shared" si="182"/>
        <v>-2.932929941</v>
      </c>
      <c r="MZ53" s="40">
        <f t="shared" si="183"/>
        <v>4.972644764</v>
      </c>
      <c r="NA53" s="40">
        <f t="shared" si="184"/>
        <v>-13.08867957</v>
      </c>
      <c r="NB53" s="40">
        <f t="shared" si="185"/>
        <v>-3.782347655</v>
      </c>
      <c r="NC53" s="40">
        <f t="shared" si="186"/>
        <v>-9.630564471</v>
      </c>
      <c r="ND53" s="40">
        <f t="shared" si="187"/>
        <v>-5.60583312</v>
      </c>
      <c r="NE53" s="40">
        <f t="shared" si="188"/>
        <v>4.091636296</v>
      </c>
      <c r="NF53" s="40">
        <f t="shared" si="189"/>
        <v>-51.68966607</v>
      </c>
      <c r="NG53" s="40" t="str">
        <f t="shared" si="190"/>
        <v>#DIV/0!</v>
      </c>
      <c r="NH53" s="40" t="str">
        <f t="shared" si="191"/>
        <v>#DIV/0!</v>
      </c>
      <c r="NI53" s="40" t="str">
        <f t="shared" si="192"/>
        <v>#DIV/0!</v>
      </c>
      <c r="NJ53" s="40" t="str">
        <f t="shared" si="193"/>
        <v>#DIV/0!</v>
      </c>
      <c r="NK53" s="40" t="str">
        <f t="shared" si="194"/>
        <v>#DIV/0!</v>
      </c>
      <c r="NL53" s="40" t="str">
        <f t="shared" si="195"/>
        <v>#DIV/0!</v>
      </c>
      <c r="NM53" s="40" t="str">
        <f t="shared" si="196"/>
        <v>#DIV/0!</v>
      </c>
      <c r="NN53" s="40" t="str">
        <f t="shared" si="197"/>
        <v>#DIV/0!</v>
      </c>
      <c r="NO53" s="40" t="str">
        <f t="shared" si="198"/>
        <v>#DIV/0!</v>
      </c>
      <c r="NP53" s="40" t="str">
        <f t="shared" si="199"/>
        <v>#DIV/0!</v>
      </c>
      <c r="NQ53" s="40" t="str">
        <f t="shared" si="200"/>
        <v>#DIV/0!</v>
      </c>
      <c r="NR53" s="40" t="str">
        <f t="shared" si="201"/>
        <v>#DIV/0!</v>
      </c>
      <c r="NS53" s="40" t="str">
        <f t="shared" si="202"/>
        <v>#DIV/0!</v>
      </c>
      <c r="NT53" s="40" t="str">
        <f t="shared" si="203"/>
        <v>#DIV/0!</v>
      </c>
      <c r="NU53" s="40" t="str">
        <f t="shared" si="204"/>
        <v>#DIV/0!</v>
      </c>
      <c r="NV53" s="40" t="str">
        <f t="shared" si="205"/>
        <v>#DIV/0!</v>
      </c>
    </row>
    <row r="54">
      <c r="A54" s="86" t="s">
        <v>211</v>
      </c>
      <c r="B54" s="87">
        <f t="shared" si="3"/>
        <v>95.69518834</v>
      </c>
      <c r="C54" s="88">
        <f t="shared" si="4"/>
        <v>4.304811658</v>
      </c>
      <c r="D54" s="89" t="str">
        <f t="shared" si="84"/>
        <v>D+</v>
      </c>
      <c r="E54" s="90">
        <f t="shared" si="85"/>
        <v>44.58196758</v>
      </c>
      <c r="F54" s="87">
        <f t="shared" si="5"/>
        <v>92.5876492</v>
      </c>
      <c r="G54" s="88">
        <f t="shared" si="6"/>
        <v>7.412350798</v>
      </c>
      <c r="H54" s="89" t="str">
        <f t="shared" si="86"/>
        <v>D+</v>
      </c>
      <c r="I54" s="90">
        <f t="shared" si="87"/>
        <v>40.62312988</v>
      </c>
      <c r="J54" s="87">
        <f t="shared" si="7"/>
        <v>93.40076833</v>
      </c>
      <c r="K54" s="88">
        <f t="shared" si="8"/>
        <v>6.599231667</v>
      </c>
      <c r="L54" s="89" t="str">
        <f t="shared" si="88"/>
        <v>D+</v>
      </c>
      <c r="M54" s="90">
        <f t="shared" si="89"/>
        <v>39.71242404</v>
      </c>
      <c r="N54" s="87">
        <f t="shared" si="9"/>
        <v>90.52027865</v>
      </c>
      <c r="O54" s="88">
        <f t="shared" si="10"/>
        <v>9.479721353</v>
      </c>
      <c r="P54" s="89" t="str">
        <f t="shared" si="90"/>
        <v>D+</v>
      </c>
      <c r="Q54" s="90">
        <f t="shared" si="91"/>
        <v>41.76440991</v>
      </c>
      <c r="R54" s="87">
        <f t="shared" si="11"/>
        <v>90.48769448</v>
      </c>
      <c r="S54" s="88">
        <f t="shared" si="12"/>
        <v>9.512305522</v>
      </c>
      <c r="T54" s="89" t="str">
        <f t="shared" si="92"/>
        <v>D+</v>
      </c>
      <c r="U54" s="90">
        <f t="shared" si="93"/>
        <v>40.21796647</v>
      </c>
      <c r="V54" s="87">
        <f t="shared" si="13"/>
        <v>90.12354821</v>
      </c>
      <c r="W54" s="88">
        <f t="shared" si="14"/>
        <v>9.876451791</v>
      </c>
      <c r="X54" s="89" t="str">
        <f t="shared" si="94"/>
        <v>D+</v>
      </c>
      <c r="Y54" s="90">
        <f t="shared" si="95"/>
        <v>35.38828489</v>
      </c>
      <c r="Z54" s="87">
        <f t="shared" si="15"/>
        <v>90.29706962</v>
      </c>
      <c r="AA54" s="88">
        <f t="shared" si="16"/>
        <v>9.702930381</v>
      </c>
      <c r="AB54" s="89" t="str">
        <f t="shared" si="96"/>
        <v>D+</v>
      </c>
      <c r="AC54" s="90">
        <f t="shared" si="97"/>
        <v>36.84215056</v>
      </c>
      <c r="AD54" s="87">
        <f t="shared" si="17"/>
        <v>85.24575261</v>
      </c>
      <c r="AE54" s="88">
        <f t="shared" si="18"/>
        <v>14.75424739</v>
      </c>
      <c r="AF54" s="89" t="str">
        <f t="shared" si="98"/>
        <v>D+</v>
      </c>
      <c r="AG54" s="90">
        <f t="shared" si="99"/>
        <v>39.14731128</v>
      </c>
      <c r="AH54" s="87">
        <f t="shared" si="19"/>
        <v>86.14773395</v>
      </c>
      <c r="AI54" s="88">
        <f t="shared" si="20"/>
        <v>13.85226605</v>
      </c>
      <c r="AJ54" s="89" t="str">
        <f t="shared" si="100"/>
        <v>D+</v>
      </c>
      <c r="AK54" s="90">
        <f t="shared" si="101"/>
        <v>45.31735369</v>
      </c>
      <c r="AL54" s="87">
        <f t="shared" si="21"/>
        <v>84.81673006</v>
      </c>
      <c r="AM54" s="88">
        <f t="shared" si="22"/>
        <v>15.18326994</v>
      </c>
      <c r="AN54" s="89" t="str">
        <f t="shared" si="102"/>
        <v>D+</v>
      </c>
      <c r="AO54" s="90">
        <f t="shared" si="103"/>
        <v>40.1220715</v>
      </c>
      <c r="AP54" s="87">
        <f t="shared" si="23"/>
        <v>83.17772239</v>
      </c>
      <c r="AQ54" s="88">
        <f t="shared" si="24"/>
        <v>16.82227761</v>
      </c>
      <c r="AR54" s="89" t="str">
        <f t="shared" si="104"/>
        <v>D+</v>
      </c>
      <c r="AS54" s="90">
        <f t="shared" si="105"/>
        <v>32.12543671</v>
      </c>
      <c r="AT54" s="87">
        <f t="shared" si="25"/>
        <v>78.36944975</v>
      </c>
      <c r="AU54" s="88">
        <f t="shared" si="26"/>
        <v>21.63055025</v>
      </c>
      <c r="AV54" s="89" t="str">
        <f t="shared" si="106"/>
        <v>D+</v>
      </c>
      <c r="AW54" s="90">
        <f t="shared" si="107"/>
        <v>40.15555964</v>
      </c>
      <c r="AX54" s="87">
        <f t="shared" si="27"/>
        <v>85.49776683</v>
      </c>
      <c r="AY54" s="88">
        <f t="shared" si="28"/>
        <v>14.50223317</v>
      </c>
      <c r="AZ54" s="89" t="str">
        <f t="shared" si="108"/>
        <v>D+</v>
      </c>
      <c r="BA54" s="90">
        <f t="shared" si="109"/>
        <v>24.03644837</v>
      </c>
      <c r="BB54" s="91"/>
      <c r="BC54" s="92"/>
      <c r="BD54" s="93"/>
      <c r="BE54" s="94"/>
      <c r="BF54" s="91"/>
      <c r="BG54" s="92"/>
      <c r="BH54" s="93"/>
      <c r="BI54" s="94"/>
      <c r="BJ54" s="91"/>
      <c r="BK54" s="92"/>
      <c r="BL54" s="93"/>
      <c r="BM54" s="94"/>
      <c r="BN54" s="91"/>
      <c r="BO54" s="92"/>
      <c r="BP54" s="93"/>
      <c r="BQ54" s="94"/>
      <c r="BR54" s="91"/>
      <c r="BS54" s="92"/>
      <c r="BT54" s="93"/>
      <c r="BU54" s="94"/>
      <c r="BV54" s="91"/>
      <c r="BW54" s="92"/>
      <c r="BX54" s="93"/>
      <c r="BY54" s="94"/>
      <c r="BZ54" s="91"/>
      <c r="CA54" s="92"/>
      <c r="CB54" s="93"/>
      <c r="CC54" s="94"/>
      <c r="CD54" s="91"/>
      <c r="CE54" s="92"/>
      <c r="CF54" s="93"/>
      <c r="CG54" s="94"/>
      <c r="CH54" s="91"/>
      <c r="CI54" s="92"/>
      <c r="CJ54" s="93"/>
      <c r="CK54" s="94"/>
      <c r="CL54" s="91"/>
      <c r="CM54" s="92"/>
      <c r="CN54" s="93"/>
      <c r="CO54" s="94"/>
      <c r="CP54" s="91"/>
      <c r="CQ54" s="92"/>
      <c r="CR54" s="93"/>
      <c r="CS54" s="94"/>
      <c r="CT54" s="91"/>
      <c r="CU54" s="92"/>
      <c r="CV54" s="93"/>
      <c r="CW54" s="94"/>
      <c r="CX54" s="91"/>
      <c r="CY54" s="92"/>
      <c r="CZ54" s="93"/>
      <c r="DA54" s="94"/>
      <c r="DB54" s="91"/>
      <c r="DC54" s="92"/>
      <c r="DD54" s="93"/>
      <c r="DE54" s="94"/>
      <c r="DF54" s="91"/>
      <c r="DG54" s="92"/>
      <c r="DH54" s="93"/>
      <c r="DI54" s="94"/>
      <c r="DJ54" s="91"/>
      <c r="DK54" s="92"/>
      <c r="DL54" s="93"/>
      <c r="DM54" s="94"/>
      <c r="DN54" s="91"/>
      <c r="DO54" s="92"/>
      <c r="DP54" s="93"/>
      <c r="DQ54" s="94"/>
      <c r="DR54" s="91"/>
      <c r="DS54" s="92"/>
      <c r="DT54" s="93"/>
      <c r="DU54" s="94"/>
      <c r="DV54" s="91"/>
      <c r="DW54" s="92"/>
      <c r="DX54" s="93"/>
      <c r="DY54" s="94"/>
      <c r="DZ54" s="91"/>
      <c r="EA54" s="92"/>
      <c r="EB54" s="93"/>
      <c r="EC54" s="94"/>
      <c r="ED54" s="91"/>
      <c r="EE54" s="92"/>
      <c r="EF54" s="93"/>
      <c r="EG54" s="94"/>
      <c r="EH54" s="91"/>
      <c r="EI54" s="92"/>
      <c r="EJ54" s="95"/>
      <c r="EK54" s="94"/>
      <c r="EL54" s="91"/>
      <c r="EM54" s="92"/>
      <c r="EN54" s="95"/>
      <c r="EO54" s="94"/>
      <c r="EP54" s="91"/>
      <c r="EQ54" s="92"/>
      <c r="ER54" s="95"/>
      <c r="ES54" s="94"/>
      <c r="ET54" s="91"/>
      <c r="EU54" s="92"/>
      <c r="EV54" s="95"/>
      <c r="EW54" s="94"/>
      <c r="EX54" s="91"/>
      <c r="EY54" s="92"/>
      <c r="EZ54" s="95"/>
      <c r="FA54" s="94"/>
      <c r="FB54" s="91"/>
      <c r="FC54" s="92"/>
      <c r="FD54" s="92"/>
      <c r="FE54" s="95"/>
      <c r="FF54" s="94"/>
      <c r="FG54" s="91"/>
      <c r="FH54" s="92"/>
      <c r="FI54" s="95"/>
      <c r="FJ54" s="94"/>
      <c r="FK54" s="14"/>
      <c r="FL54" s="96">
        <f t="shared" si="112"/>
        <v>295553</v>
      </c>
      <c r="FM54" s="97">
        <v>282830.0</v>
      </c>
      <c r="FN54" s="98">
        <v>12723.0</v>
      </c>
      <c r="FO54" s="96">
        <f t="shared" si="113"/>
        <v>288451</v>
      </c>
      <c r="FP54" s="23">
        <v>267070.0</v>
      </c>
      <c r="FQ54" s="24">
        <v>21381.0</v>
      </c>
      <c r="FR54" s="96">
        <f t="shared" si="114"/>
        <v>263167</v>
      </c>
      <c r="FS54" s="23">
        <v>245800.0</v>
      </c>
      <c r="FT54" s="24">
        <v>17367.0</v>
      </c>
      <c r="FU54" s="96">
        <f t="shared" si="115"/>
        <v>224226</v>
      </c>
      <c r="FV54" s="23">
        <v>202970.0</v>
      </c>
      <c r="FW54" s="24">
        <v>21256.0</v>
      </c>
      <c r="FX54" s="96">
        <f t="shared" si="116"/>
        <v>189996</v>
      </c>
      <c r="FY54" s="23">
        <v>171923.0</v>
      </c>
      <c r="FZ54" s="23">
        <v>18073.0</v>
      </c>
      <c r="GA54" s="24">
        <v>10576.0</v>
      </c>
      <c r="GB54" s="96">
        <f t="shared" si="117"/>
        <v>175559</v>
      </c>
      <c r="GC54" s="23">
        <v>158220.0</v>
      </c>
      <c r="GD54" s="23">
        <v>17339.0</v>
      </c>
      <c r="GE54" s="24">
        <v>3611.0</v>
      </c>
      <c r="GF54" s="96">
        <f t="shared" si="118"/>
        <v>213317</v>
      </c>
      <c r="GG54" s="23">
        <v>192619.0</v>
      </c>
      <c r="GH54" s="23">
        <v>20698.0</v>
      </c>
      <c r="GI54" s="24">
        <v>9681.0</v>
      </c>
      <c r="GJ54" s="96">
        <f t="shared" si="119"/>
        <v>186997</v>
      </c>
      <c r="GK54" s="23">
        <v>159407.0</v>
      </c>
      <c r="GL54" s="24">
        <v>27590.0</v>
      </c>
      <c r="GM54" s="96">
        <f t="shared" si="120"/>
        <v>209417</v>
      </c>
      <c r="GN54" s="23">
        <v>180408.0</v>
      </c>
      <c r="GO54" s="24">
        <v>29009.0</v>
      </c>
      <c r="GP54" s="96">
        <f t="shared" si="121"/>
        <v>153544</v>
      </c>
      <c r="GQ54" s="23">
        <v>130231.0</v>
      </c>
      <c r="GR54" s="23">
        <v>23313.0</v>
      </c>
      <c r="GS54" s="24">
        <v>16131.0</v>
      </c>
      <c r="GT54" s="96">
        <f t="shared" si="122"/>
        <v>165691</v>
      </c>
      <c r="GU54" s="23">
        <v>137818.0</v>
      </c>
      <c r="GV54" s="24">
        <v>27873.0</v>
      </c>
      <c r="GW54" s="96">
        <f t="shared" si="123"/>
        <v>162853</v>
      </c>
      <c r="GX54" s="23">
        <v>127627.0</v>
      </c>
      <c r="GY54" s="24">
        <v>35226.0</v>
      </c>
      <c r="GZ54" s="96">
        <f t="shared" si="124"/>
        <v>170578</v>
      </c>
      <c r="HA54" s="23">
        <v>139566.0</v>
      </c>
      <c r="HB54" s="23">
        <v>31012.0</v>
      </c>
      <c r="HC54" s="24">
        <v>0.0</v>
      </c>
      <c r="HD54" s="96">
        <f t="shared" si="125"/>
        <v>198597</v>
      </c>
      <c r="HE54" s="23">
        <v>169796.0</v>
      </c>
      <c r="HF54" s="24">
        <v>28801.0</v>
      </c>
      <c r="HG54" s="96">
        <f t="shared" si="126"/>
        <v>0</v>
      </c>
      <c r="HH54" s="23"/>
      <c r="HI54" s="23"/>
      <c r="HJ54" s="24"/>
      <c r="HK54" s="96">
        <f t="shared" si="127"/>
        <v>0</v>
      </c>
      <c r="HL54" s="23"/>
      <c r="HM54" s="23"/>
      <c r="HN54" s="24"/>
      <c r="HO54" s="96">
        <f t="shared" si="128"/>
        <v>0</v>
      </c>
      <c r="HP54" s="23"/>
      <c r="HQ54" s="24"/>
      <c r="HR54" s="96">
        <f t="shared" si="494"/>
        <v>0</v>
      </c>
      <c r="HS54" s="23"/>
      <c r="HT54" s="23"/>
      <c r="HU54" s="23"/>
      <c r="HV54" s="24"/>
      <c r="HW54" s="96">
        <f t="shared" si="129"/>
        <v>0</v>
      </c>
      <c r="HX54" s="23"/>
      <c r="HY54" s="24"/>
      <c r="HZ54" s="96">
        <f t="shared" si="130"/>
        <v>0</v>
      </c>
      <c r="IA54" s="23"/>
      <c r="IB54" s="24"/>
      <c r="IC54" s="96">
        <f t="shared" si="131"/>
        <v>0</v>
      </c>
      <c r="ID54" s="23"/>
      <c r="IE54" s="24"/>
      <c r="IF54" s="96">
        <f t="shared" si="132"/>
        <v>0</v>
      </c>
      <c r="IG54" s="23"/>
      <c r="IH54" s="23"/>
      <c r="II54" s="24"/>
      <c r="IJ54" s="96">
        <f t="shared" si="133"/>
        <v>0</v>
      </c>
      <c r="IK54" s="23"/>
      <c r="IL54" s="24"/>
      <c r="IM54" s="96">
        <f t="shared" si="134"/>
        <v>0</v>
      </c>
      <c r="IN54" s="23"/>
      <c r="IO54" s="23"/>
      <c r="IP54" s="24"/>
      <c r="IQ54" s="96">
        <f t="shared" si="135"/>
        <v>0</v>
      </c>
      <c r="IR54" s="23"/>
      <c r="IS54" s="23"/>
      <c r="IT54" s="24"/>
      <c r="IU54" s="96">
        <f t="shared" si="136"/>
        <v>0</v>
      </c>
      <c r="IV54" s="23"/>
      <c r="IW54" s="23"/>
      <c r="IX54" s="24"/>
      <c r="IY54" s="96">
        <f t="shared" si="137"/>
        <v>0</v>
      </c>
      <c r="IZ54" s="23"/>
      <c r="JA54" s="23"/>
      <c r="JB54" s="23"/>
      <c r="JC54" s="24"/>
      <c r="JD54" s="96">
        <f t="shared" si="138"/>
        <v>0</v>
      </c>
      <c r="JE54" s="23"/>
      <c r="JF54" s="23"/>
      <c r="JG54" s="24"/>
      <c r="JH54" s="96">
        <f t="shared" si="139"/>
        <v>0</v>
      </c>
      <c r="JI54" s="23"/>
      <c r="JJ54" s="23"/>
      <c r="JK54" s="24"/>
      <c r="JL54" s="96">
        <f t="shared" si="140"/>
        <v>0</v>
      </c>
      <c r="JM54" s="23"/>
      <c r="JN54" s="24"/>
      <c r="JO54" s="96">
        <f t="shared" si="141"/>
        <v>0</v>
      </c>
      <c r="JP54" s="23"/>
      <c r="JQ54" s="24"/>
      <c r="JR54" s="96">
        <f t="shared" si="142"/>
        <v>0</v>
      </c>
      <c r="JS54" s="23"/>
      <c r="JT54" s="23"/>
      <c r="JU54" s="24"/>
      <c r="JV54" s="96">
        <f t="shared" si="143"/>
        <v>0</v>
      </c>
      <c r="JW54" s="23"/>
      <c r="JX54" s="24"/>
      <c r="JY54" s="96">
        <f t="shared" si="144"/>
        <v>0</v>
      </c>
      <c r="JZ54" s="23"/>
      <c r="KA54" s="24"/>
      <c r="KB54" s="96">
        <f t="shared" si="145"/>
        <v>0</v>
      </c>
      <c r="KC54" s="23"/>
      <c r="KD54" s="23"/>
      <c r="KE54" s="24"/>
      <c r="KF54" s="96">
        <f t="shared" si="146"/>
        <v>0</v>
      </c>
      <c r="KG54" s="23"/>
      <c r="KH54" s="24"/>
      <c r="KI54" s="96">
        <f t="shared" si="147"/>
        <v>0</v>
      </c>
      <c r="KJ54" s="23"/>
      <c r="KK54" s="24"/>
      <c r="KL54" s="96">
        <f t="shared" si="148"/>
        <v>0</v>
      </c>
      <c r="KM54" s="23"/>
      <c r="KN54" s="24"/>
      <c r="KO54" s="96">
        <f t="shared" si="149"/>
        <v>0</v>
      </c>
      <c r="KP54" s="23"/>
      <c r="KQ54" s="24"/>
      <c r="KR54" s="96">
        <f t="shared" si="150"/>
        <v>0</v>
      </c>
      <c r="KS54" s="23"/>
      <c r="KT54" s="23"/>
      <c r="KU54" s="23"/>
      <c r="KV54" s="24"/>
      <c r="KW54" s="96">
        <f t="shared" si="151"/>
        <v>0</v>
      </c>
      <c r="KX54" s="23"/>
      <c r="KY54" s="23"/>
      <c r="KZ54" s="24"/>
      <c r="LA54" s="96">
        <f t="shared" si="152"/>
        <v>0</v>
      </c>
      <c r="LB54" s="23"/>
      <c r="LC54" s="23"/>
      <c r="LD54" s="24"/>
      <c r="LE54" s="96">
        <f t="shared" si="153"/>
        <v>0</v>
      </c>
      <c r="LF54" s="23"/>
      <c r="LG54" s="23"/>
      <c r="LH54" s="24"/>
      <c r="LI54" s="96">
        <f t="shared" si="154"/>
        <v>0</v>
      </c>
      <c r="LJ54" s="23"/>
      <c r="LK54" s="23"/>
      <c r="LL54" s="24"/>
      <c r="LM54" s="96">
        <f t="shared" si="155"/>
        <v>0</v>
      </c>
      <c r="LN54" s="23"/>
      <c r="LO54" s="24"/>
      <c r="LP54" s="96">
        <f t="shared" si="83"/>
        <v>0</v>
      </c>
      <c r="LQ54" s="23"/>
      <c r="LR54" s="23">
        <v>0.0</v>
      </c>
      <c r="LS54" s="96">
        <f t="shared" si="156"/>
        <v>0</v>
      </c>
      <c r="LT54" s="23"/>
      <c r="LU54" s="23"/>
      <c r="LV54" s="23"/>
      <c r="LW54" s="96">
        <f t="shared" si="157"/>
        <v>0</v>
      </c>
      <c r="LX54" s="23"/>
      <c r="LY54" s="24"/>
      <c r="LZ54" s="14"/>
      <c r="MA54" s="99">
        <f t="shared" si="158"/>
        <v>44.58196758</v>
      </c>
      <c r="MB54" s="99">
        <f t="shared" si="159"/>
        <v>40.62312988</v>
      </c>
      <c r="MC54" s="99">
        <f t="shared" si="160"/>
        <v>39.71242404</v>
      </c>
      <c r="MD54" s="99">
        <f t="shared" si="161"/>
        <v>41.76440991</v>
      </c>
      <c r="ME54" s="99">
        <f t="shared" si="162"/>
        <v>40.21796647</v>
      </c>
      <c r="MF54" s="99">
        <f t="shared" si="163"/>
        <v>35.38828489</v>
      </c>
      <c r="MG54" s="99">
        <f t="shared" si="164"/>
        <v>36.84215056</v>
      </c>
      <c r="MH54" s="99">
        <f t="shared" si="165"/>
        <v>39.14731128</v>
      </c>
      <c r="MI54" s="99">
        <f t="shared" si="166"/>
        <v>45.31735369</v>
      </c>
      <c r="MJ54" s="99">
        <f t="shared" si="167"/>
        <v>40.1220715</v>
      </c>
      <c r="MK54" s="99">
        <f t="shared" si="168"/>
        <v>32.12543671</v>
      </c>
      <c r="ML54" s="99">
        <f t="shared" si="169"/>
        <v>40.15555964</v>
      </c>
      <c r="MM54" s="99">
        <f t="shared" si="170"/>
        <v>32.22540725</v>
      </c>
      <c r="MN54" s="99">
        <f t="shared" si="171"/>
        <v>24.03644837</v>
      </c>
      <c r="MO54" s="99" t="str">
        <f t="shared" si="172"/>
        <v>#DIV/0!</v>
      </c>
      <c r="MP54" s="99" t="str">
        <f t="shared" si="173"/>
        <v>#DIV/0!</v>
      </c>
      <c r="MQ54" s="99" t="str">
        <f t="shared" si="174"/>
        <v>#DIV/0!</v>
      </c>
      <c r="MR54" s="99" t="str">
        <f t="shared" si="175"/>
        <v>#DIV/0!</v>
      </c>
      <c r="MS54" s="99" t="str">
        <f t="shared" si="176"/>
        <v>#DIV/0!</v>
      </c>
      <c r="MT54" s="99" t="str">
        <f t="shared" si="177"/>
        <v>#DIV/0!</v>
      </c>
      <c r="MU54" s="99" t="str">
        <f t="shared" si="178"/>
        <v>#DIV/0!</v>
      </c>
      <c r="MV54" s="99" t="str">
        <f t="shared" si="179"/>
        <v>#DIV/0!</v>
      </c>
      <c r="MW54" s="99" t="str">
        <f t="shared" si="180"/>
        <v>#DIV/0!</v>
      </c>
      <c r="MX54" s="99" t="str">
        <f t="shared" si="181"/>
        <v>#DIV/0!</v>
      </c>
      <c r="MY54" s="99" t="str">
        <f t="shared" si="182"/>
        <v>#DIV/0!</v>
      </c>
      <c r="MZ54" s="99" t="str">
        <f t="shared" si="183"/>
        <v>#DIV/0!</v>
      </c>
      <c r="NA54" s="99" t="str">
        <f t="shared" si="184"/>
        <v>#DIV/0!</v>
      </c>
      <c r="NB54" s="99" t="str">
        <f t="shared" si="185"/>
        <v>#DIV/0!</v>
      </c>
      <c r="NC54" s="99" t="str">
        <f t="shared" si="186"/>
        <v>#DIV/0!</v>
      </c>
      <c r="ND54" s="99" t="str">
        <f t="shared" si="187"/>
        <v>#DIV/0!</v>
      </c>
      <c r="NE54" s="99" t="str">
        <f t="shared" si="188"/>
        <v>#DIV/0!</v>
      </c>
      <c r="NF54" s="99" t="str">
        <f t="shared" si="189"/>
        <v>#DIV/0!</v>
      </c>
      <c r="NG54" s="99" t="str">
        <f t="shared" si="190"/>
        <v>#DIV/0!</v>
      </c>
      <c r="NH54" s="99" t="str">
        <f t="shared" si="191"/>
        <v>#DIV/0!</v>
      </c>
      <c r="NI54" s="99" t="str">
        <f t="shared" si="192"/>
        <v>#DIV/0!</v>
      </c>
      <c r="NJ54" s="99" t="str">
        <f t="shared" si="193"/>
        <v>#DIV/0!</v>
      </c>
      <c r="NK54" s="99" t="str">
        <f t="shared" si="194"/>
        <v>#DIV/0!</v>
      </c>
      <c r="NL54" s="99" t="str">
        <f t="shared" si="195"/>
        <v>#DIV/0!</v>
      </c>
      <c r="NM54" s="99" t="str">
        <f t="shared" si="196"/>
        <v>#DIV/0!</v>
      </c>
      <c r="NN54" s="99" t="str">
        <f t="shared" si="197"/>
        <v>#DIV/0!</v>
      </c>
      <c r="NO54" s="99" t="str">
        <f t="shared" si="198"/>
        <v>#DIV/0!</v>
      </c>
      <c r="NP54" s="99" t="str">
        <f t="shared" si="199"/>
        <v>#DIV/0!</v>
      </c>
      <c r="NQ54" s="99" t="str">
        <f t="shared" si="200"/>
        <v>#DIV/0!</v>
      </c>
      <c r="NR54" s="99" t="str">
        <f t="shared" si="201"/>
        <v>#DIV/0!</v>
      </c>
      <c r="NS54" s="99" t="str">
        <f t="shared" si="202"/>
        <v>#DIV/0!</v>
      </c>
      <c r="NT54" s="99" t="str">
        <f t="shared" si="203"/>
        <v>#DIV/0!</v>
      </c>
      <c r="NU54" s="99" t="str">
        <f t="shared" si="204"/>
        <v>#DIV/0!</v>
      </c>
      <c r="NV54" s="99" t="str">
        <f t="shared" si="205"/>
        <v>#DIV/0!</v>
      </c>
    </row>
    <row r="55">
      <c r="A55" s="100"/>
      <c r="B55" s="44"/>
      <c r="C55" s="44"/>
      <c r="D55" s="44"/>
      <c r="E55" s="32"/>
      <c r="F55" s="44"/>
      <c r="G55" s="44"/>
      <c r="H55" s="44"/>
      <c r="I55" s="32"/>
      <c r="J55" s="44"/>
      <c r="K55" s="44"/>
      <c r="L55" s="44"/>
      <c r="M55" s="32"/>
      <c r="N55" s="44"/>
      <c r="O55" s="44"/>
      <c r="P55" s="44"/>
      <c r="Q55" s="32"/>
      <c r="R55" s="44"/>
      <c r="S55" s="44"/>
      <c r="T55" s="44"/>
      <c r="U55" s="32"/>
      <c r="V55" s="44"/>
      <c r="W55" s="44"/>
      <c r="X55" s="44"/>
      <c r="Y55" s="32"/>
      <c r="Z55" s="44"/>
      <c r="AA55" s="44"/>
      <c r="AB55" s="44"/>
      <c r="AC55" s="32"/>
      <c r="AD55" s="44"/>
      <c r="AE55" s="44"/>
      <c r="AF55" s="44"/>
      <c r="AG55" s="32"/>
      <c r="AH55" s="44"/>
      <c r="AI55" s="44"/>
      <c r="AJ55" s="44"/>
      <c r="AK55" s="32"/>
      <c r="AL55" s="44"/>
      <c r="AM55" s="44"/>
      <c r="AN55" s="44"/>
      <c r="AO55" s="32"/>
      <c r="AP55" s="44"/>
      <c r="AQ55" s="44"/>
      <c r="AR55" s="44"/>
      <c r="AS55" s="32"/>
      <c r="AT55" s="44"/>
      <c r="AU55" s="44"/>
      <c r="AV55" s="44"/>
      <c r="AW55" s="32"/>
      <c r="AX55" s="44"/>
      <c r="AY55" s="44"/>
      <c r="AZ55" s="44"/>
      <c r="BA55" s="32"/>
      <c r="BB55" s="44"/>
      <c r="BC55" s="44"/>
      <c r="BD55" s="44"/>
      <c r="BE55" s="32"/>
      <c r="BF55" s="44"/>
      <c r="BG55" s="44"/>
      <c r="BH55" s="44"/>
      <c r="BI55" s="32"/>
      <c r="BJ55" s="44"/>
      <c r="BK55" s="44"/>
      <c r="BL55" s="44"/>
      <c r="BM55" s="32"/>
      <c r="BN55" s="44"/>
      <c r="BO55" s="44"/>
      <c r="BP55" s="44"/>
      <c r="BQ55" s="32"/>
      <c r="BR55" s="44"/>
      <c r="BS55" s="44"/>
      <c r="BT55" s="44"/>
      <c r="BU55" s="32"/>
      <c r="BV55" s="44"/>
      <c r="BW55" s="44"/>
      <c r="BX55" s="44"/>
      <c r="BY55" s="32"/>
      <c r="BZ55" s="44"/>
      <c r="CA55" s="44"/>
      <c r="CB55" s="44"/>
      <c r="CC55" s="32"/>
      <c r="CD55" s="44"/>
      <c r="CE55" s="44"/>
      <c r="CF55" s="44"/>
      <c r="CG55" s="32"/>
      <c r="CH55" s="44"/>
      <c r="CI55" s="44"/>
      <c r="CJ55" s="44"/>
      <c r="CK55" s="32"/>
      <c r="CL55" s="44"/>
      <c r="CM55" s="44"/>
      <c r="CN55" s="44"/>
      <c r="CO55" s="32"/>
      <c r="CP55" s="44"/>
      <c r="CQ55" s="44"/>
      <c r="CR55" s="44"/>
      <c r="CS55" s="32"/>
      <c r="CT55" s="44"/>
      <c r="CU55" s="44"/>
      <c r="CV55" s="44"/>
      <c r="CW55" s="32"/>
      <c r="CX55" s="44"/>
      <c r="CY55" s="44"/>
      <c r="CZ55" s="44"/>
      <c r="DA55" s="32"/>
      <c r="DB55" s="44"/>
      <c r="DC55" s="44"/>
      <c r="DD55" s="44"/>
      <c r="DE55" s="32"/>
      <c r="DF55" s="44"/>
      <c r="DG55" s="44"/>
      <c r="DH55" s="44"/>
      <c r="DI55" s="32"/>
      <c r="DJ55" s="44"/>
      <c r="DK55" s="44"/>
      <c r="DL55" s="44"/>
      <c r="DM55" s="32"/>
      <c r="DN55" s="44"/>
      <c r="DO55" s="44"/>
      <c r="DP55" s="44"/>
      <c r="DQ55" s="32"/>
      <c r="DR55" s="44"/>
      <c r="DS55" s="44"/>
      <c r="DT55" s="44"/>
      <c r="DU55" s="32"/>
      <c r="DV55" s="44"/>
      <c r="DW55" s="44"/>
      <c r="DX55" s="44"/>
      <c r="DY55" s="32"/>
      <c r="DZ55" s="44"/>
      <c r="EA55" s="44"/>
      <c r="EB55" s="44"/>
      <c r="EC55" s="32"/>
      <c r="ED55" s="44"/>
      <c r="EE55" s="44"/>
      <c r="EF55" s="44"/>
      <c r="EG55" s="32"/>
      <c r="EH55" s="44"/>
      <c r="EI55" s="44"/>
      <c r="EJ55" s="44"/>
      <c r="EK55" s="32"/>
      <c r="EL55" s="44"/>
      <c r="EM55" s="44"/>
      <c r="EN55" s="44"/>
      <c r="EO55" s="32"/>
      <c r="EP55" s="44"/>
      <c r="EQ55" s="44"/>
      <c r="ER55" s="44"/>
      <c r="ES55" s="32"/>
      <c r="ET55" s="44"/>
      <c r="EU55" s="44"/>
      <c r="EV55" s="44"/>
      <c r="EW55" s="32"/>
      <c r="EX55" s="44"/>
      <c r="EY55" s="44"/>
      <c r="EZ55" s="44"/>
      <c r="FA55" s="32"/>
      <c r="FB55" s="44"/>
      <c r="FC55" s="44"/>
      <c r="FD55" s="44"/>
      <c r="FE55" s="44"/>
      <c r="FF55" s="32"/>
      <c r="FG55" s="44"/>
      <c r="FH55" s="44"/>
      <c r="FI55" s="44"/>
      <c r="FJ55" s="32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101"/>
      <c r="MB55" s="101"/>
      <c r="MC55" s="101"/>
      <c r="MD55" s="101"/>
      <c r="ME55" s="101"/>
      <c r="MF55" s="101"/>
      <c r="MG55" s="101"/>
      <c r="MH55" s="101"/>
      <c r="MI55" s="101"/>
      <c r="MJ55" s="101"/>
      <c r="MK55" s="101"/>
      <c r="ML55" s="101"/>
      <c r="MM55" s="101"/>
      <c r="MN55" s="101"/>
      <c r="MO55" s="101"/>
      <c r="MP55" s="101"/>
      <c r="MQ55" s="101"/>
      <c r="MR55" s="101"/>
      <c r="MS55" s="101"/>
      <c r="MT55" s="101"/>
      <c r="MU55" s="101"/>
      <c r="MV55" s="101"/>
      <c r="MW55" s="101"/>
      <c r="MX55" s="101"/>
      <c r="MY55" s="101"/>
      <c r="MZ55" s="101"/>
      <c r="NA55" s="101"/>
      <c r="NB55" s="101"/>
      <c r="NC55" s="101"/>
      <c r="ND55" s="101"/>
      <c r="NE55" s="101"/>
      <c r="NF55" s="101"/>
      <c r="NG55" s="101"/>
      <c r="NH55" s="101"/>
      <c r="NI55" s="101"/>
      <c r="NJ55" s="101"/>
      <c r="NK55" s="101"/>
      <c r="NL55" s="101"/>
      <c r="NM55" s="101"/>
      <c r="NN55" s="101"/>
      <c r="NO55" s="101"/>
      <c r="NP55" s="101"/>
      <c r="NQ55" s="101"/>
      <c r="NR55" s="101"/>
      <c r="NS55" s="101"/>
      <c r="NT55" s="40"/>
      <c r="NU55" s="101"/>
      <c r="NV55" s="101"/>
    </row>
    <row r="56">
      <c r="A56" s="4" t="s">
        <v>212</v>
      </c>
      <c r="B56" s="44"/>
      <c r="C56" s="44"/>
      <c r="D56" s="44"/>
      <c r="E56" s="32"/>
      <c r="F56" s="44"/>
      <c r="G56" s="44"/>
      <c r="H56" s="44"/>
      <c r="I56" s="32"/>
      <c r="J56" s="44"/>
      <c r="K56" s="44"/>
      <c r="L56" s="44"/>
      <c r="M56" s="32"/>
      <c r="N56" s="44"/>
      <c r="O56" s="44"/>
      <c r="P56" s="44"/>
      <c r="Q56" s="32"/>
      <c r="R56" s="44"/>
      <c r="S56" s="44"/>
      <c r="T56" s="44"/>
      <c r="U56" s="32"/>
      <c r="V56" s="44"/>
      <c r="W56" s="44"/>
      <c r="X56" s="44"/>
      <c r="Y56" s="32"/>
      <c r="Z56" s="44"/>
      <c r="AA56" s="44"/>
      <c r="AB56" s="44"/>
      <c r="AC56" s="32"/>
      <c r="AD56" s="44"/>
      <c r="AE56" s="44"/>
      <c r="AF56" s="44"/>
      <c r="AG56" s="32"/>
      <c r="AH56" s="44"/>
      <c r="AI56" s="44"/>
      <c r="AJ56" s="44"/>
      <c r="AK56" s="32"/>
      <c r="AL56" s="44"/>
      <c r="AM56" s="44"/>
      <c r="AN56" s="44"/>
      <c r="AO56" s="32"/>
      <c r="AP56" s="44"/>
      <c r="AQ56" s="44"/>
      <c r="AR56" s="44"/>
      <c r="AS56" s="32"/>
      <c r="AT56" s="44"/>
      <c r="AU56" s="44"/>
      <c r="AV56" s="44"/>
      <c r="AW56" s="32"/>
      <c r="AX56" s="44"/>
      <c r="AY56" s="44"/>
      <c r="AZ56" s="44"/>
      <c r="BA56" s="32"/>
      <c r="BB56" s="44"/>
      <c r="BC56" s="44"/>
      <c r="BD56" s="44"/>
      <c r="BE56" s="32"/>
      <c r="BF56" s="44"/>
      <c r="BG56" s="44"/>
      <c r="BH56" s="44"/>
      <c r="BI56" s="32"/>
      <c r="BJ56" s="44"/>
      <c r="BK56" s="44"/>
      <c r="BL56" s="44"/>
      <c r="BM56" s="32"/>
      <c r="BN56" s="44"/>
      <c r="BO56" s="44"/>
      <c r="BP56" s="44"/>
      <c r="BQ56" s="32"/>
      <c r="BR56" s="44"/>
      <c r="BS56" s="44"/>
      <c r="BT56" s="44"/>
      <c r="BU56" s="32"/>
      <c r="BV56" s="44"/>
      <c r="BW56" s="44"/>
      <c r="BX56" s="44"/>
      <c r="BY56" s="32"/>
      <c r="BZ56" s="44"/>
      <c r="CA56" s="44"/>
      <c r="CB56" s="44"/>
      <c r="CC56" s="32"/>
      <c r="CD56" s="44"/>
      <c r="CE56" s="44"/>
      <c r="CF56" s="44"/>
      <c r="CG56" s="32"/>
      <c r="CH56" s="44"/>
      <c r="CI56" s="44"/>
      <c r="CJ56" s="44"/>
      <c r="CK56" s="32"/>
      <c r="CL56" s="44"/>
      <c r="CM56" s="44"/>
      <c r="CN56" s="44"/>
      <c r="CO56" s="32"/>
      <c r="CP56" s="44"/>
      <c r="CQ56" s="44"/>
      <c r="CR56" s="44"/>
      <c r="CS56" s="32"/>
      <c r="CT56" s="44"/>
      <c r="CU56" s="44"/>
      <c r="CV56" s="44"/>
      <c r="CW56" s="32"/>
      <c r="CX56" s="44"/>
      <c r="CY56" s="44"/>
      <c r="CZ56" s="44"/>
      <c r="DA56" s="32"/>
      <c r="DB56" s="44"/>
      <c r="DC56" s="44"/>
      <c r="DD56" s="44"/>
      <c r="DE56" s="32"/>
      <c r="DF56" s="44"/>
      <c r="DG56" s="44"/>
      <c r="DH56" s="44"/>
      <c r="DI56" s="32"/>
      <c r="DJ56" s="44"/>
      <c r="DK56" s="44"/>
      <c r="DL56" s="44"/>
      <c r="DM56" s="32"/>
      <c r="DN56" s="44"/>
      <c r="DO56" s="44"/>
      <c r="DP56" s="44"/>
      <c r="DQ56" s="32"/>
      <c r="DR56" s="44"/>
      <c r="DS56" s="44"/>
      <c r="DT56" s="44"/>
      <c r="DU56" s="32"/>
      <c r="DV56" s="44"/>
      <c r="DW56" s="44"/>
      <c r="DX56" s="44"/>
      <c r="DY56" s="32"/>
      <c r="DZ56" s="44"/>
      <c r="EA56" s="44"/>
      <c r="EB56" s="44"/>
      <c r="EC56" s="32"/>
      <c r="ED56" s="44"/>
      <c r="EE56" s="44"/>
      <c r="EF56" s="44"/>
      <c r="EG56" s="32"/>
      <c r="EH56" s="44"/>
      <c r="EI56" s="44"/>
      <c r="EJ56" s="44"/>
      <c r="EK56" s="32"/>
      <c r="EL56" s="44"/>
      <c r="EM56" s="44"/>
      <c r="EN56" s="44"/>
      <c r="EO56" s="32"/>
      <c r="EP56" s="44"/>
      <c r="EQ56" s="44"/>
      <c r="ER56" s="44"/>
      <c r="ES56" s="32"/>
      <c r="ET56" s="44"/>
      <c r="EU56" s="44"/>
      <c r="EV56" s="44"/>
      <c r="EW56" s="32"/>
      <c r="EX56" s="44"/>
      <c r="EY56" s="44"/>
      <c r="EZ56" s="44"/>
      <c r="FA56" s="32"/>
      <c r="FB56" s="44"/>
      <c r="FC56" s="44"/>
      <c r="FD56" s="44"/>
      <c r="FE56" s="44"/>
      <c r="FF56" s="32"/>
      <c r="FG56" s="44"/>
      <c r="FH56" s="44"/>
      <c r="FI56" s="44"/>
      <c r="FJ56" s="32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101"/>
      <c r="MB56" s="101"/>
      <c r="MC56" s="101"/>
      <c r="MD56" s="101"/>
      <c r="ME56" s="101"/>
      <c r="MF56" s="101"/>
      <c r="MG56" s="101"/>
      <c r="MH56" s="101"/>
      <c r="MI56" s="101"/>
      <c r="MJ56" s="101"/>
      <c r="MK56" s="101"/>
      <c r="ML56" s="101"/>
      <c r="MM56" s="101"/>
      <c r="MN56" s="101"/>
      <c r="MO56" s="101"/>
      <c r="MP56" s="101"/>
      <c r="MQ56" s="101"/>
      <c r="MR56" s="101"/>
      <c r="MS56" s="101"/>
      <c r="MT56" s="101"/>
      <c r="MU56" s="101"/>
      <c r="MV56" s="101"/>
      <c r="MW56" s="101"/>
      <c r="MX56" s="101"/>
      <c r="MY56" s="101"/>
      <c r="MZ56" s="101"/>
      <c r="NA56" s="101"/>
      <c r="NB56" s="101"/>
      <c r="NC56" s="101"/>
      <c r="ND56" s="101"/>
      <c r="NE56" s="101"/>
      <c r="NF56" s="101"/>
      <c r="NG56" s="101"/>
      <c r="NH56" s="101"/>
      <c r="NI56" s="101"/>
      <c r="NJ56" s="101"/>
      <c r="NK56" s="101"/>
      <c r="NL56" s="101"/>
      <c r="NM56" s="101"/>
      <c r="NN56" s="101"/>
      <c r="NO56" s="101"/>
      <c r="NP56" s="101"/>
      <c r="NQ56" s="101"/>
      <c r="NR56" s="101"/>
      <c r="NS56" s="101"/>
      <c r="NT56" s="40"/>
      <c r="NU56" s="101"/>
      <c r="NV56" s="101"/>
    </row>
    <row r="57">
      <c r="A57" s="102" t="s">
        <v>213</v>
      </c>
      <c r="B57" s="103">
        <f t="shared" ref="B57:B60" si="793">100*FM57/FL57</f>
        <v>47.68914589</v>
      </c>
      <c r="C57" s="29">
        <f t="shared" ref="C57:C60" si="794">100*FN57/FL57</f>
        <v>52.31085411</v>
      </c>
      <c r="D57" s="104" t="str">
        <f t="shared" ref="D57:D60" si="795">IF(MA57&gt;0,"D+","R+")</f>
        <v>R+</v>
      </c>
      <c r="E57" s="105">
        <f t="shared" ref="E57:E60" si="796">ABS(MA57)</f>
        <v>3.424074866</v>
      </c>
      <c r="F57" s="103">
        <f t="shared" ref="F57:F60" si="797">100*FP57/FO57</f>
        <v>51.55354754</v>
      </c>
      <c r="G57" s="29">
        <f t="shared" ref="G57:G60" si="798">100*FQ57/FO57</f>
        <v>48.44645246</v>
      </c>
      <c r="H57" s="104" t="str">
        <f t="shared" ref="H57:H60" si="799">IF(MB57&gt;0,"D+","R+")</f>
        <v>R+</v>
      </c>
      <c r="I57" s="105">
        <f t="shared" ref="I57:I60" si="800">ABS(MB57)</f>
        <v>0.4109717725</v>
      </c>
      <c r="J57" s="103">
        <f t="shared" ref="J57:J60" si="801">100*FS57/FR57</f>
        <v>54.74005779</v>
      </c>
      <c r="K57" s="29">
        <f t="shared" ref="K57:K60" si="802">100*FT57/FR57</f>
        <v>45.25994221</v>
      </c>
      <c r="L57" s="104" t="str">
        <f t="shared" ref="L57:L60" si="803">IF(MC57&gt;0,"D+","R+")</f>
        <v>D+</v>
      </c>
      <c r="M57" s="105">
        <f t="shared" ref="M57:M60" si="804">ABS(MC57)</f>
        <v>1.051713502</v>
      </c>
      <c r="N57" s="103">
        <f t="shared" ref="N57:N60" si="805">100*FV57/FU57</f>
        <v>48.78769571</v>
      </c>
      <c r="O57" s="29">
        <f t="shared" ref="O57:O60" si="806">100*FW57/FU57</f>
        <v>51.21230429</v>
      </c>
      <c r="P57" s="104" t="str">
        <f t="shared" ref="P57:P60" si="807">IF(MD57&gt;0,"D+","R+")</f>
        <v>D+</v>
      </c>
      <c r="Q57" s="105">
        <f t="shared" ref="Q57:Q60" si="808">ABS(MD57)</f>
        <v>0.03182697252</v>
      </c>
      <c r="R57" s="103">
        <f t="shared" ref="R57:R60" si="809">100*FY57/FX57</f>
        <v>49.40629419</v>
      </c>
      <c r="S57" s="29">
        <f t="shared" ref="S57:S60" si="810">100*FZ57/FX57</f>
        <v>50.59370581</v>
      </c>
      <c r="T57" s="104" t="str">
        <f t="shared" ref="T57:T60" si="811">IF(ME57&gt;0,"D+","R+")</f>
        <v>R+</v>
      </c>
      <c r="U57" s="105">
        <f t="shared" ref="U57:U60" si="812">ABS(ME57)</f>
        <v>0.8634338162</v>
      </c>
      <c r="V57" s="103">
        <f t="shared" ref="V57:V60" si="813">100*GC57/GB57</f>
        <v>54.33025958</v>
      </c>
      <c r="W57" s="29">
        <f t="shared" ref="W57:W60" si="814">100*GD57/GB57</f>
        <v>45.66974042</v>
      </c>
      <c r="X57" s="104" t="str">
        <f t="shared" ref="X57:X60" si="815">IF(MF57&gt;0,"D+","R+")</f>
        <v>R+</v>
      </c>
      <c r="Y57" s="105">
        <f t="shared" ref="Y57:Y60" si="816">ABS(MF57)</f>
        <v>0.4050037351</v>
      </c>
      <c r="Z57" s="103">
        <f t="shared" ref="Z57:Z60" si="817">100*GG57/GF57</f>
        <v>53.32309044</v>
      </c>
      <c r="AA57" s="29">
        <f t="shared" ref="AA57:AA60" si="818">100*GH57/GF57</f>
        <v>46.67690956</v>
      </c>
      <c r="AB57" s="104" t="str">
        <f t="shared" ref="AB57:AB60" si="819">IF(MG57&gt;0,"D+","R+")</f>
        <v>R+</v>
      </c>
      <c r="AC57" s="105">
        <f t="shared" ref="AC57:AC60" si="820">ABS(MG57)</f>
        <v>0.1318286237</v>
      </c>
      <c r="AD57" s="103">
        <f t="shared" ref="AD57:AD60" si="821">100*GK57/GJ57</f>
        <v>47.22260317</v>
      </c>
      <c r="AE57" s="29">
        <f t="shared" ref="AE57:AE60" si="822">100*GL57/GJ57</f>
        <v>52.77739683</v>
      </c>
      <c r="AF57" s="104" t="str">
        <f t="shared" ref="AF57:AF60" si="823">IF(MH57&gt;0,"D+","R+")</f>
        <v>D+</v>
      </c>
      <c r="AG57" s="105">
        <f t="shared" ref="AG57:AG60" si="824">ABS(MH57)</f>
        <v>1.124161837</v>
      </c>
      <c r="AH57" s="103">
        <f t="shared" ref="AH57:AH60" si="825">100*GN57/GM57</f>
        <v>41.59139368</v>
      </c>
      <c r="AI57" s="29">
        <f t="shared" ref="AI57:AI60" si="826">100*GO57/GM57</f>
        <v>58.40860632</v>
      </c>
      <c r="AJ57" s="104" t="str">
        <f t="shared" ref="AJ57:AJ60" si="827">IF(MI57&gt;0,"D+","R+")</f>
        <v>D+</v>
      </c>
      <c r="AK57" s="105">
        <f t="shared" ref="AK57:AK60" si="828">ABS(MI57)</f>
        <v>0.7610134233</v>
      </c>
      <c r="AL57" s="103">
        <f t="shared" ref="AL57:AL60" si="829">100*GQ57/GP57</f>
        <v>44.51646457</v>
      </c>
      <c r="AM57" s="29">
        <f t="shared" ref="AM57:AM60" si="830">100*GR57/GP57</f>
        <v>55.48353543</v>
      </c>
      <c r="AN57" s="104" t="str">
        <f t="shared" ref="AN57:AN60" si="831">IF(MJ57&gt;0,"D+","R+")</f>
        <v>R+</v>
      </c>
      <c r="AO57" s="105">
        <f t="shared" ref="AO57:AO60" si="832">ABS(MJ57)</f>
        <v>0.1781939932</v>
      </c>
      <c r="AP57" s="103">
        <f t="shared" ref="AP57:AP60" si="833">100*GU57/GT57</f>
        <v>49.31544805</v>
      </c>
      <c r="AQ57" s="29">
        <f t="shared" ref="AQ57:AQ60" si="834">100*GV57/GT57</f>
        <v>50.68455195</v>
      </c>
      <c r="AR57" s="104" t="str">
        <f t="shared" ref="AR57:AR60" si="835">IF(MK57&gt;0,"D+","R+")</f>
        <v>R+</v>
      </c>
      <c r="AS57" s="105">
        <f t="shared" ref="AS57:AS60" si="836">ABS(MK57)</f>
        <v>1.736837626</v>
      </c>
      <c r="AT57" s="103">
        <f t="shared" ref="AT57:AT60" si="837">100*GX57/GW57</f>
        <v>39.96637794</v>
      </c>
      <c r="AU57" s="29">
        <f t="shared" ref="AU57:AU60" si="838">100*GY57/GW57</f>
        <v>60.03362206</v>
      </c>
      <c r="AV57" s="104" t="str">
        <f t="shared" ref="AV57:AV60" si="839">IF(ML57&gt;0,"D+","R+")</f>
        <v>D+</v>
      </c>
      <c r="AW57" s="105">
        <f t="shared" ref="AW57:AW60" si="840">ABS(ML57)</f>
        <v>1.752487835</v>
      </c>
      <c r="AX57" s="103">
        <f t="shared" ref="AX57:AX60" si="841">100*HE57/HD57</f>
        <v>61.44250426</v>
      </c>
      <c r="AY57" s="29">
        <f t="shared" ref="AY57:AY60" si="842">100*HF57/HD57</f>
        <v>38.55749574</v>
      </c>
      <c r="AZ57" s="104" t="str">
        <f t="shared" ref="AZ57:AZ60" si="843">IF(MN57&gt;0,"D+","R+")</f>
        <v>R+</v>
      </c>
      <c r="BA57" s="105">
        <f t="shared" ref="BA57:BA60" si="844">ABS(MN57)</f>
        <v>0.01881420236</v>
      </c>
      <c r="BB57" s="103">
        <f t="shared" ref="BB57:BB60" si="845">100*HH57/HG57</f>
        <v>47.70773811</v>
      </c>
      <c r="BC57" s="29">
        <f t="shared" ref="BC57:BC60" si="846">100*HI57/HG57</f>
        <v>52.29226189</v>
      </c>
      <c r="BD57" s="104" t="str">
        <f t="shared" ref="BD57:BD60" si="847">IF(MO57&gt;0,"D+","R+")</f>
        <v>R+</v>
      </c>
      <c r="BE57" s="105">
        <f t="shared" ref="BE57:BE60" si="848">ABS(MO57)</f>
        <v>2.459603327</v>
      </c>
      <c r="BF57" s="103">
        <f t="shared" ref="BF57:BF60" si="849">100*HL57/HK57</f>
        <v>41.27866265</v>
      </c>
      <c r="BG57" s="29">
        <f t="shared" ref="BG57:BG60" si="850">100*HM57/HK57</f>
        <v>58.72133735</v>
      </c>
      <c r="BH57" s="104" t="str">
        <f t="shared" ref="BH57:BH60" si="851">IF(MP57&gt;0,"D+","R+")</f>
        <v>R+</v>
      </c>
      <c r="BI57" s="105">
        <f t="shared" ref="BI57:BI60" si="852">ABS(MP57)</f>
        <v>0.9696859524</v>
      </c>
      <c r="BJ57" s="103">
        <f t="shared" ref="BJ57:BJ60" si="853">100*HP57/HO57</f>
        <v>42.16369324</v>
      </c>
      <c r="BK57" s="29">
        <f t="shared" ref="BK57:BK60" si="854">100*HQ57/HO57</f>
        <v>57.83630676</v>
      </c>
      <c r="BL57" s="104" t="str">
        <f t="shared" ref="BL57:BL60" si="855">IF(MQ57&gt;0,"D+","R+")</f>
        <v>R+</v>
      </c>
      <c r="BM57" s="105">
        <f t="shared" ref="BM57:BM60" si="856">ABS(MQ57)</f>
        <v>2.384417822</v>
      </c>
      <c r="BN57" s="103">
        <f t="shared" ref="BN57:BN60" si="857">100*HX57/HW57</f>
        <v>49.39830314</v>
      </c>
      <c r="BO57" s="29">
        <f t="shared" ref="BO57:BO60" si="858">100*HY57/HW57</f>
        <v>50.60169686</v>
      </c>
      <c r="BP57" s="104" t="str">
        <f t="shared" ref="BP57:BP60" si="859">IF(MS57&gt;0,"D+","R+")</f>
        <v>R+</v>
      </c>
      <c r="BQ57" s="105">
        <f t="shared" ref="BQ57:BQ60" si="860">ABS(MS57)</f>
        <v>4.375498267</v>
      </c>
      <c r="BR57" s="103">
        <f t="shared" ref="BR57:BR60" si="861">100*IA57/HZ57</f>
        <v>50.09153546</v>
      </c>
      <c r="BS57" s="29">
        <f t="shared" ref="BS57:BS60" si="862">100*IB57/HZ57</f>
        <v>49.90846454</v>
      </c>
      <c r="BT57" s="104" t="str">
        <f t="shared" ref="BT57:BT60" si="863">IF(MT57&gt;0,"D+","R+")</f>
        <v>R+</v>
      </c>
      <c r="BU57" s="105">
        <f t="shared" ref="BU57:BU60" si="864">ABS(MT57)</f>
        <v>4.908290165</v>
      </c>
      <c r="BV57" s="103">
        <f t="shared" ref="BV57:BV60" si="865">100*ID57/IC57</f>
        <v>60.17534513</v>
      </c>
      <c r="BW57" s="29">
        <f t="shared" ref="BW57:BW60" si="866">100*IE57/IC57</f>
        <v>39.82465487</v>
      </c>
      <c r="BX57" s="104" t="str">
        <f t="shared" ref="BX57:BX60" si="867">IF(MU57&gt;0,"D+","R+")</f>
        <v>R+</v>
      </c>
      <c r="BY57" s="105">
        <f t="shared" ref="BY57:BY60" si="868">ABS(MU57)</f>
        <v>2.283708171</v>
      </c>
      <c r="BZ57" s="103">
        <f t="shared" ref="BZ57:BZ60" si="869">100*IG57/IF57</f>
        <v>58.08852416</v>
      </c>
      <c r="CA57" s="29">
        <f t="shared" ref="CA57:CA60" si="870">100*IH57/IF57</f>
        <v>41.91147584</v>
      </c>
      <c r="CB57" s="104" t="str">
        <f t="shared" ref="CB57:CB60" si="871">IF(MV57&gt;0,"D+","R+")</f>
        <v>R+</v>
      </c>
      <c r="CC57" s="105">
        <f t="shared" ref="CC57:CC60" si="872">ABS(MV57)</f>
        <v>1.060547671</v>
      </c>
      <c r="CD57" s="103">
        <f t="shared" ref="CD57:CD60" si="873">100*IK57/IJ57</f>
        <v>38.67427404</v>
      </c>
      <c r="CE57" s="29">
        <f t="shared" ref="CE57:CE60" si="874">100*IL57/IJ57</f>
        <v>61.32572596</v>
      </c>
      <c r="CF57" s="104" t="str">
        <f t="shared" ref="CF57:CF60" si="875">IF(MW57&gt;0,"D+","R+")</f>
        <v>R+</v>
      </c>
      <c r="CG57" s="105">
        <f t="shared" ref="CG57:CG60" si="876">ABS(MW57)</f>
        <v>2.527786185</v>
      </c>
      <c r="CH57" s="103">
        <f t="shared" ref="CH57:CH60" si="877">100*IR57/IQ57</f>
        <v>32.30040438</v>
      </c>
      <c r="CI57" s="29">
        <f t="shared" ref="CI57:CI60" si="878">100*IS57/IQ57</f>
        <v>67.69959562</v>
      </c>
      <c r="CJ57" s="104" t="str">
        <f t="shared" ref="CJ57:CJ60" si="879">IF(MY57&gt;0,"D+","R+")</f>
        <v>R+</v>
      </c>
      <c r="CK57" s="105">
        <f t="shared" ref="CK57:CK60" si="880">ABS(MY57)</f>
        <v>3.81797872</v>
      </c>
      <c r="CL57" s="103">
        <f t="shared" ref="CL57:CL60" si="881">100*IV57/IU57</f>
        <v>48.97325153</v>
      </c>
      <c r="CM57" s="29">
        <f t="shared" ref="CM57:CM60" si="882">100*IW57/IU57</f>
        <v>51.02674847</v>
      </c>
      <c r="CN57" s="104" t="str">
        <f t="shared" ref="CN57:CN60" si="883">IF(MZ57&gt;0,"D+","R+")</f>
        <v>R+</v>
      </c>
      <c r="CO57" s="105">
        <f t="shared" ref="CO57:CO60" si="884">ABS(MZ57)</f>
        <v>2.670251189</v>
      </c>
      <c r="CP57" s="103">
        <f t="shared" ref="CP57:CP60" si="885">100*JE57/JD57</f>
        <v>43.84505269</v>
      </c>
      <c r="CQ57" s="29">
        <f t="shared" ref="CQ57:CQ60" si="886">100*JF57/JD57</f>
        <v>56.15494731</v>
      </c>
      <c r="CR57" s="104" t="str">
        <f t="shared" ref="CR57:CR60" si="887">IF(NB57&gt;0,"D+","R+")</f>
        <v>R+</v>
      </c>
      <c r="CS57" s="105">
        <f t="shared" ref="CS57:CS60" si="888">ABS(NB57)</f>
        <v>1.64963139</v>
      </c>
      <c r="CT57" s="103">
        <f t="shared" ref="CT57:CT60" si="889">100*JI57/JH57</f>
        <v>34.53137027</v>
      </c>
      <c r="CU57" s="29">
        <f t="shared" ref="CU57:CU60" si="890">100*JJ57/JH57</f>
        <v>65.46862973</v>
      </c>
      <c r="CV57" s="104" t="str">
        <f t="shared" ref="CV57:CV60" si="891">IF(NC57&gt;0,"D+","R+")</f>
        <v>R+</v>
      </c>
      <c r="CW57" s="105">
        <f t="shared" ref="CW57:CW60" si="892">ABS(NC57)</f>
        <v>5.453726982</v>
      </c>
      <c r="CX57" s="103">
        <f t="shared" ref="CX57:CX60" si="893">100*JM57/JL57</f>
        <v>44.97589217</v>
      </c>
      <c r="CY57" s="29">
        <f t="shared" ref="CY57:CY60" si="894">100*JN57/JL57</f>
        <v>55.02410783</v>
      </c>
      <c r="CZ57" s="104" t="str">
        <f t="shared" ref="CZ57:CZ60" si="895">IF(ND57&gt;0,"D+","R+")</f>
        <v>R+</v>
      </c>
      <c r="DA57" s="105">
        <f t="shared" ref="DA57:DA60" si="896">ABS(ND57)</f>
        <v>1.869898751</v>
      </c>
      <c r="DB57" s="103">
        <f t="shared" ref="DB57:DB60" si="897">100*JP57/JO57</f>
        <v>46.51405702</v>
      </c>
      <c r="DC57" s="29">
        <f t="shared" ref="DC57:DC60" si="898">100*JQ57/JO57</f>
        <v>53.48594298</v>
      </c>
      <c r="DD57" s="104" t="str">
        <f t="shared" ref="DD57:DD60" si="899">IF(NE57&gt;0,"D+","R+")</f>
        <v>R+</v>
      </c>
      <c r="DE57" s="105">
        <f t="shared" ref="DE57:DE60" si="900">ABS(NE57)</f>
        <v>1.278890829</v>
      </c>
      <c r="DF57" s="103">
        <f t="shared" ref="DF57:DF60" si="901">100*JW57/JV57</f>
        <v>47.29703848</v>
      </c>
      <c r="DG57" s="29">
        <f t="shared" ref="DG57:DG60" si="902">100*JX57/JV57</f>
        <v>52.70296152</v>
      </c>
      <c r="DH57" s="104" t="str">
        <f t="shared" ref="DH57:DH60" si="903">IF(NG57&gt;0,"D+","R+")</f>
        <v>R+</v>
      </c>
      <c r="DI57" s="105">
        <f t="shared" ref="DI57:DI60" si="904">ABS(NG57)</f>
        <v>3.1333556</v>
      </c>
      <c r="DJ57" s="103">
        <f t="shared" ref="DJ57:DJ60" si="905">100*JZ57/JY57</f>
        <v>47.68271404</v>
      </c>
      <c r="DK57" s="29">
        <f t="shared" ref="DK57:DK60" si="906">100*KA57/JY57</f>
        <v>52.31728596</v>
      </c>
      <c r="DL57" s="104" t="str">
        <f t="shared" ref="DL57:DL60" si="907">IF(NH57&gt;0,"D+","R+")</f>
        <v>R+</v>
      </c>
      <c r="DM57" s="105">
        <f t="shared" ref="DM57:DM60" si="908">ABS(NH57)</f>
        <v>2.611916664</v>
      </c>
      <c r="DN57" s="103">
        <f t="shared" ref="DN57:DN60" si="909">100*KC57/KB57</f>
        <v>45.35087187</v>
      </c>
      <c r="DO57" s="29">
        <f t="shared" ref="DO57:DO60" si="910">100*KD57/KB57</f>
        <v>54.64912813</v>
      </c>
      <c r="DP57" s="104" t="str">
        <f t="shared" ref="DP57:DP60" si="911">IF(NI57&gt;0,"D+","R+")</f>
        <v>R+</v>
      </c>
      <c r="DQ57" s="105">
        <f t="shared" ref="DQ57:DQ60" si="912">ABS(NI57)</f>
        <v>4.598159356</v>
      </c>
      <c r="DR57" s="103">
        <f t="shared" ref="DR57:DR60" si="913">100*KG57/KF57</f>
        <v>47.82672244</v>
      </c>
      <c r="DS57" s="29">
        <f t="shared" ref="DS57:DS60" si="914">100*KH57/KF57</f>
        <v>52.17327756</v>
      </c>
      <c r="DT57" s="104" t="str">
        <f t="shared" ref="DT57:DT60" si="915">IF(NJ57&gt;0,"D+","R+")</f>
        <v>R+</v>
      </c>
      <c r="DU57" s="105">
        <f t="shared" ref="DU57:DU60" si="916">ABS(NJ57)</f>
        <v>3.691529687</v>
      </c>
      <c r="DV57" s="103">
        <f t="shared" ref="DV57:DV60" si="917">100*KJ57/KI57</f>
        <v>43.98268961</v>
      </c>
      <c r="DW57" s="29">
        <f t="shared" ref="DW57:DW60" si="918">100*KK57/KI57</f>
        <v>56.01731039</v>
      </c>
      <c r="DX57" s="104" t="str">
        <f t="shared" ref="DX57:DX60" si="919">IF(NK57&gt;0,"D+","R+")</f>
        <v>R+</v>
      </c>
      <c r="DY57" s="105">
        <f t="shared" ref="DY57:DY60" si="920">ABS(NK57)</f>
        <v>0.07957671613</v>
      </c>
      <c r="DZ57" s="103">
        <f t="shared" ref="DZ57:DZ60" si="921">100*KM57/KL57</f>
        <v>44.07097444</v>
      </c>
      <c r="EA57" s="29">
        <f t="shared" ref="EA57:EA60" si="922">100*KN57/KL57</f>
        <v>55.92902556</v>
      </c>
      <c r="EB57" s="104" t="str">
        <f t="shared" ref="EB57:EB60" si="923">IF(NL57&gt;0,"D+","R+")</f>
        <v>R+</v>
      </c>
      <c r="EC57" s="105">
        <f t="shared" ref="EC57:EC60" si="924">ABS(NL57)</f>
        <v>3.265892144</v>
      </c>
      <c r="ED57" s="103">
        <f t="shared" ref="ED57:ED60" si="925">100*KP57/KO57</f>
        <v>42.94389576</v>
      </c>
      <c r="EE57" s="29">
        <f t="shared" ref="EE57:EE60" si="926">100*KQ57/KO57</f>
        <v>57.05610424</v>
      </c>
      <c r="EF57" s="104" t="str">
        <f t="shared" ref="EF57:EF60" si="927">IF(NM57&gt;0,"D+","R+")</f>
        <v>R+</v>
      </c>
      <c r="EG57" s="105">
        <f t="shared" ref="EG57:EG60" si="928">ABS(NM57)</f>
        <v>2.014591314</v>
      </c>
      <c r="EH57" s="103">
        <f t="shared" ref="EH57:EH60" si="929">100*LB57/LA57</f>
        <v>54.37181654</v>
      </c>
      <c r="EI57" s="29">
        <f t="shared" ref="EI57:EI60" si="930">100*LC57/LA57</f>
        <v>45.62818346</v>
      </c>
      <c r="EJ57" s="104" t="str">
        <f t="shared" ref="EJ57:EJ60" si="931">IF(NP57&gt;0,"D+","W+")</f>
        <v>D+</v>
      </c>
      <c r="EK57" s="105">
        <f t="shared" ref="EK57:EK60" si="932">ABS(NP57)</f>
        <v>0.7037263613</v>
      </c>
      <c r="EL57" s="103">
        <f t="shared" ref="EL57:EL59" si="933">100*LF57/LE57</f>
        <v>52.83959212</v>
      </c>
      <c r="EM57" s="29">
        <f t="shared" ref="EM57:EM59" si="934">100*LG57/LE57</f>
        <v>47.16040788</v>
      </c>
      <c r="EN57" s="104" t="str">
        <f t="shared" ref="EN57:EN59" si="935">IF(NQ57&gt;0,"D+","W+")</f>
        <v>D+</v>
      </c>
      <c r="EO57" s="105">
        <f t="shared" ref="EO57:EO59" si="936">ABS(NQ57)</f>
        <v>5.509046174</v>
      </c>
      <c r="EP57" s="103">
        <f t="shared" ref="EP57:EP59" si="937">100*LJ57/LI57</f>
        <v>51.68926516</v>
      </c>
      <c r="EQ57" s="29">
        <f t="shared" ref="EQ57:EQ59" si="938">100*LK57/LI57</f>
        <v>48.31073484</v>
      </c>
      <c r="ER57" s="104" t="str">
        <f t="shared" ref="ER57:ER59" si="939">IF(NR57&gt;0,"D+","W+")</f>
        <v>D+</v>
      </c>
      <c r="ES57" s="105">
        <f t="shared" ref="ES57:ES59" si="940">ABS(NR57)</f>
        <v>0.9427296262</v>
      </c>
      <c r="ET57" s="103">
        <f t="shared" ref="ET57:ET59" si="941">100*LN57/LM57</f>
        <v>47.41053997</v>
      </c>
      <c r="EU57" s="29">
        <f t="shared" ref="EU57:EU59" si="942">100*LO57/LM57</f>
        <v>52.58946003</v>
      </c>
      <c r="EV57" s="104" t="str">
        <f t="shared" ref="EV57:EV59" si="943">IF(NS57&gt;0,"D+","W+")</f>
        <v>D+</v>
      </c>
      <c r="EW57" s="105">
        <f t="shared" ref="EW57:EW59" si="944">ABS(NS57)</f>
        <v>0.4443064136</v>
      </c>
      <c r="EX57" s="103">
        <f t="shared" ref="EX57:EX59" si="945">100*LQ57/LP57</f>
        <v>48.65422053</v>
      </c>
      <c r="EY57" s="29">
        <f t="shared" ref="EY57:EY59" si="946">100*LR57/LP57</f>
        <v>51.34577947</v>
      </c>
      <c r="EZ57" s="104" t="str">
        <f t="shared" ref="EZ57:EZ59" si="947">IF(NT57&gt;0,"D+","W+")</f>
        <v>W+</v>
      </c>
      <c r="FA57" s="105">
        <f t="shared" ref="FA57:FA59" si="948">ABS(NT57)</f>
        <v>2.214686363</v>
      </c>
      <c r="FB57" s="103">
        <f t="shared" ref="FB57:FB59" si="949">100*LT57/LS57</f>
        <v>57.31389991</v>
      </c>
      <c r="FC57" s="29">
        <f t="shared" ref="FC57:FC59" si="950">100*LU57/LS57</f>
        <v>42.68610009</v>
      </c>
      <c r="FD57" s="29">
        <f t="shared" ref="FD57:FD59" si="951">100*LV57/LS57</f>
        <v>0.2619362535</v>
      </c>
      <c r="FE57" s="104" t="str">
        <f t="shared" ref="FE57:FE59" si="952">IF(NU57&gt;0,"D+","R+")</f>
        <v>R+</v>
      </c>
      <c r="FF57" s="105">
        <f t="shared" ref="FF57:FF59" si="953">ABS(NU57)</f>
        <v>2.399723498</v>
      </c>
      <c r="FG57" s="103">
        <f t="shared" ref="FG57:FG59" si="954">100*LX57/LW57</f>
        <v>54.8715962</v>
      </c>
      <c r="FH57" s="29">
        <f t="shared" ref="FH57:FH59" si="955">100*LY57/LW57</f>
        <v>45.1284038</v>
      </c>
      <c r="FI57" s="104" t="str">
        <f t="shared" ref="FI57:FI59" si="956">IF(NV57&gt;0,"D+","R+")</f>
        <v>R+</v>
      </c>
      <c r="FJ57" s="105">
        <f t="shared" ref="FJ57:FJ59" si="957">ABS(NV57)</f>
        <v>1.279798003</v>
      </c>
      <c r="FK57" s="14"/>
      <c r="FL57" s="35">
        <f t="shared" ref="FL57:LQ57" si="791">FL52+FL44+FL38+FL37+FL30+FL28+FL26+FL25+FL19+FL18+FL17+FL16</f>
        <v>29744024</v>
      </c>
      <c r="FM57" s="36">
        <f t="shared" si="791"/>
        <v>14184671</v>
      </c>
      <c r="FN57" s="37">
        <f t="shared" si="791"/>
        <v>15559353</v>
      </c>
      <c r="FO57" s="35">
        <f t="shared" si="791"/>
        <v>30631087</v>
      </c>
      <c r="FP57" s="36">
        <f t="shared" si="791"/>
        <v>15791412</v>
      </c>
      <c r="FQ57" s="37">
        <f t="shared" si="791"/>
        <v>14839675</v>
      </c>
      <c r="FR57" s="35">
        <f t="shared" si="791"/>
        <v>31581693</v>
      </c>
      <c r="FS57" s="36">
        <f t="shared" si="791"/>
        <v>17287837</v>
      </c>
      <c r="FT57" s="37">
        <f t="shared" si="791"/>
        <v>14293856</v>
      </c>
      <c r="FU57" s="35">
        <f t="shared" si="791"/>
        <v>30676003</v>
      </c>
      <c r="FV57" s="36">
        <f t="shared" si="791"/>
        <v>14966115</v>
      </c>
      <c r="FW57" s="37">
        <f t="shared" si="791"/>
        <v>15709888</v>
      </c>
      <c r="FX57" s="35">
        <f t="shared" si="791"/>
        <v>26016252</v>
      </c>
      <c r="FY57" s="36">
        <f t="shared" si="791"/>
        <v>12853666</v>
      </c>
      <c r="FZ57" s="36">
        <f t="shared" si="791"/>
        <v>13162586</v>
      </c>
      <c r="GA57" s="37">
        <f t="shared" si="791"/>
        <v>683090</v>
      </c>
      <c r="GB57" s="35">
        <f t="shared" si="791"/>
        <v>22227582</v>
      </c>
      <c r="GC57" s="36">
        <f t="shared" si="791"/>
        <v>12076303</v>
      </c>
      <c r="GD57" s="36">
        <f t="shared" si="791"/>
        <v>10151279</v>
      </c>
      <c r="GE57" s="37">
        <f t="shared" si="791"/>
        <v>2425656</v>
      </c>
      <c r="GF57" s="35">
        <f t="shared" si="791"/>
        <v>21926743</v>
      </c>
      <c r="GG57" s="36">
        <f t="shared" si="791"/>
        <v>11692017</v>
      </c>
      <c r="GH57" s="36">
        <f t="shared" si="791"/>
        <v>10234726</v>
      </c>
      <c r="GI57" s="37">
        <f t="shared" si="791"/>
        <v>5668306</v>
      </c>
      <c r="GJ57" s="35">
        <f t="shared" si="791"/>
        <v>24471368</v>
      </c>
      <c r="GK57" s="36">
        <f t="shared" si="791"/>
        <v>11556017</v>
      </c>
      <c r="GL57" s="37">
        <f t="shared" si="791"/>
        <v>12915351</v>
      </c>
      <c r="GM57" s="35">
        <f t="shared" si="791"/>
        <v>25272125</v>
      </c>
      <c r="GN57" s="36">
        <f t="shared" si="791"/>
        <v>10511029</v>
      </c>
      <c r="GO57" s="37">
        <f t="shared" si="791"/>
        <v>14761096</v>
      </c>
      <c r="GP57" s="35">
        <f t="shared" si="791"/>
        <v>23117768</v>
      </c>
      <c r="GQ57" s="36">
        <f t="shared" si="791"/>
        <v>10291213</v>
      </c>
      <c r="GR57" s="36">
        <f t="shared" si="791"/>
        <v>12826555</v>
      </c>
      <c r="GS57" s="37">
        <f t="shared" si="791"/>
        <v>1675583</v>
      </c>
      <c r="GT57" s="35">
        <f t="shared" si="791"/>
        <v>23665187</v>
      </c>
      <c r="GU57" s="36">
        <f t="shared" si="791"/>
        <v>11670593</v>
      </c>
      <c r="GV57" s="37">
        <f t="shared" si="791"/>
        <v>11994594</v>
      </c>
      <c r="GW57" s="35">
        <f t="shared" si="791"/>
        <v>22839768</v>
      </c>
      <c r="GX57" s="36">
        <f t="shared" si="791"/>
        <v>9128228</v>
      </c>
      <c r="GY57" s="37">
        <f t="shared" si="791"/>
        <v>13711540</v>
      </c>
      <c r="GZ57" s="35">
        <f t="shared" si="791"/>
        <v>20093761</v>
      </c>
      <c r="HA57" s="36">
        <f t="shared" si="791"/>
        <v>9701398</v>
      </c>
      <c r="HB57" s="36">
        <f t="shared" si="791"/>
        <v>10392363</v>
      </c>
      <c r="HC57" s="37">
        <f t="shared" si="791"/>
        <v>2064312</v>
      </c>
      <c r="HD57" s="35">
        <f t="shared" si="791"/>
        <v>22176295</v>
      </c>
      <c r="HE57" s="36">
        <f t="shared" si="791"/>
        <v>13625671</v>
      </c>
      <c r="HF57" s="37">
        <f t="shared" si="791"/>
        <v>8550624</v>
      </c>
      <c r="HG57" s="35">
        <f t="shared" si="791"/>
        <v>22937606</v>
      </c>
      <c r="HH57" s="36">
        <f t="shared" si="791"/>
        <v>10943013</v>
      </c>
      <c r="HI57" s="36">
        <f t="shared" si="791"/>
        <v>11994593</v>
      </c>
      <c r="HJ57" s="106">
        <f t="shared" si="791"/>
        <v>41158</v>
      </c>
      <c r="HK57" s="35">
        <f t="shared" si="791"/>
        <v>21071281</v>
      </c>
      <c r="HL57" s="36">
        <f t="shared" si="791"/>
        <v>8697943</v>
      </c>
      <c r="HM57" s="36">
        <f t="shared" si="791"/>
        <v>12373338</v>
      </c>
      <c r="HN57" s="106">
        <f t="shared" si="791"/>
        <v>42383</v>
      </c>
      <c r="HO57" s="35">
        <f t="shared" si="791"/>
        <v>21077193</v>
      </c>
      <c r="HP57" s="36">
        <f t="shared" si="791"/>
        <v>8886923</v>
      </c>
      <c r="HQ57" s="37">
        <f t="shared" si="791"/>
        <v>12190270</v>
      </c>
      <c r="HR57" s="35">
        <f t="shared" si="791"/>
        <v>17250987</v>
      </c>
      <c r="HS57" s="107">
        <f t="shared" si="791"/>
        <v>8828290</v>
      </c>
      <c r="HT57" s="36">
        <f t="shared" si="791"/>
        <v>8422697</v>
      </c>
      <c r="HU57" s="36">
        <f t="shared" si="791"/>
        <v>416</v>
      </c>
      <c r="HV57" s="37">
        <f t="shared" si="791"/>
        <v>178826</v>
      </c>
      <c r="HW57" s="35">
        <f t="shared" si="791"/>
        <v>17822596</v>
      </c>
      <c r="HX57" s="36">
        <f t="shared" si="791"/>
        <v>8804060</v>
      </c>
      <c r="HY57" s="37">
        <f t="shared" si="791"/>
        <v>9018536</v>
      </c>
      <c r="HZ57" s="35">
        <f t="shared" si="791"/>
        <v>19085500</v>
      </c>
      <c r="IA57" s="36">
        <f t="shared" si="791"/>
        <v>9560220</v>
      </c>
      <c r="IB57" s="37">
        <f t="shared" si="791"/>
        <v>9525280</v>
      </c>
      <c r="IC57" s="35">
        <f t="shared" si="791"/>
        <v>17202645</v>
      </c>
      <c r="ID57" s="36">
        <f t="shared" si="791"/>
        <v>10351751</v>
      </c>
      <c r="IE57" s="37">
        <f t="shared" si="791"/>
        <v>6850894</v>
      </c>
      <c r="IF57" s="35">
        <f t="shared" si="791"/>
        <v>15484203</v>
      </c>
      <c r="IG57" s="36">
        <f t="shared" si="791"/>
        <v>8994545</v>
      </c>
      <c r="IH57" s="36">
        <f t="shared" si="791"/>
        <v>6489658</v>
      </c>
      <c r="II57" s="37">
        <f t="shared" si="791"/>
        <v>340865</v>
      </c>
      <c r="IJ57" s="35">
        <f t="shared" si="791"/>
        <v>14547999</v>
      </c>
      <c r="IK57" s="36">
        <f t="shared" si="791"/>
        <v>5626333</v>
      </c>
      <c r="IL57" s="37">
        <f t="shared" si="791"/>
        <v>8921666</v>
      </c>
      <c r="IM57" s="35">
        <f t="shared" si="791"/>
        <v>9839237</v>
      </c>
      <c r="IN57" s="36">
        <f t="shared" si="791"/>
        <v>2891310</v>
      </c>
      <c r="IO57" s="36">
        <f t="shared" si="791"/>
        <v>6947927</v>
      </c>
      <c r="IP57" s="37">
        <f t="shared" si="791"/>
        <v>2505606</v>
      </c>
      <c r="IQ57" s="35">
        <f t="shared" si="791"/>
        <v>10825914</v>
      </c>
      <c r="IR57" s="36">
        <f t="shared" si="791"/>
        <v>3496814</v>
      </c>
      <c r="IS57" s="36">
        <f t="shared" si="791"/>
        <v>7329100</v>
      </c>
      <c r="IT57" s="37">
        <f t="shared" si="791"/>
        <v>392901</v>
      </c>
      <c r="IU57" s="35">
        <f t="shared" si="791"/>
        <v>7663951</v>
      </c>
      <c r="IV57" s="36">
        <f t="shared" si="791"/>
        <v>3753286</v>
      </c>
      <c r="IW57" s="36">
        <f t="shared" si="791"/>
        <v>3910665</v>
      </c>
      <c r="IX57" s="37">
        <f t="shared" si="791"/>
        <v>252099</v>
      </c>
      <c r="IY57" s="35">
        <f t="shared" si="791"/>
        <v>3890407</v>
      </c>
      <c r="IZ57" s="107">
        <f t="shared" si="791"/>
        <v>2380418</v>
      </c>
      <c r="JA57" s="36">
        <f t="shared" si="791"/>
        <v>1509989</v>
      </c>
      <c r="JB57" s="36">
        <f t="shared" si="791"/>
        <v>1744802</v>
      </c>
      <c r="JC57" s="37">
        <f t="shared" si="791"/>
        <v>386570</v>
      </c>
      <c r="JD57" s="35">
        <f t="shared" si="791"/>
        <v>6058679</v>
      </c>
      <c r="JE57" s="36">
        <f t="shared" si="791"/>
        <v>2656431</v>
      </c>
      <c r="JF57" s="36">
        <f t="shared" si="791"/>
        <v>3402248</v>
      </c>
      <c r="JG57" s="37">
        <f t="shared" si="791"/>
        <v>181171</v>
      </c>
      <c r="JH57" s="35">
        <f t="shared" si="791"/>
        <v>5451084</v>
      </c>
      <c r="JI57" s="36">
        <f t="shared" si="791"/>
        <v>1882334</v>
      </c>
      <c r="JJ57" s="36">
        <f t="shared" si="791"/>
        <v>3568750</v>
      </c>
      <c r="JK57" s="37">
        <f t="shared" si="791"/>
        <v>222758</v>
      </c>
      <c r="JL57" s="35">
        <f t="shared" si="791"/>
        <v>5963208</v>
      </c>
      <c r="JM57" s="36">
        <f t="shared" si="791"/>
        <v>2682006</v>
      </c>
      <c r="JN57" s="37">
        <f t="shared" si="791"/>
        <v>3281202</v>
      </c>
      <c r="JO57" s="35">
        <f t="shared" si="791"/>
        <v>5862976</v>
      </c>
      <c r="JP57" s="36">
        <f t="shared" si="791"/>
        <v>2727108</v>
      </c>
      <c r="JQ57" s="37">
        <f t="shared" si="791"/>
        <v>3135868</v>
      </c>
      <c r="JR57" s="35">
        <f t="shared" si="791"/>
        <v>4392820</v>
      </c>
      <c r="JS57" s="36">
        <f t="shared" si="791"/>
        <v>2071796</v>
      </c>
      <c r="JT57" s="36">
        <f t="shared" si="791"/>
        <v>2321024</v>
      </c>
      <c r="JU57" s="37">
        <f t="shared" si="791"/>
        <v>470816</v>
      </c>
      <c r="JV57" s="35">
        <f t="shared" si="791"/>
        <v>4448528</v>
      </c>
      <c r="JW57" s="36">
        <f t="shared" si="791"/>
        <v>2104022</v>
      </c>
      <c r="JX57" s="37">
        <f t="shared" si="791"/>
        <v>2344506</v>
      </c>
      <c r="JY57" s="35">
        <f t="shared" si="791"/>
        <v>3962394</v>
      </c>
      <c r="JZ57" s="36">
        <f t="shared" si="791"/>
        <v>1889377</v>
      </c>
      <c r="KA57" s="37">
        <f t="shared" si="791"/>
        <v>2073017</v>
      </c>
      <c r="KB57" s="35">
        <f t="shared" si="791"/>
        <v>3408951</v>
      </c>
      <c r="KC57" s="36">
        <f t="shared" si="791"/>
        <v>1545989</v>
      </c>
      <c r="KD57" s="36">
        <f t="shared" si="791"/>
        <v>1862962</v>
      </c>
      <c r="KE57" s="37">
        <f t="shared" si="791"/>
        <v>183118</v>
      </c>
      <c r="KF57" s="35">
        <f t="shared" si="791"/>
        <v>3092495</v>
      </c>
      <c r="KG57" s="36">
        <f t="shared" si="791"/>
        <v>1479039</v>
      </c>
      <c r="KH57" s="37">
        <f t="shared" si="791"/>
        <v>1613456</v>
      </c>
      <c r="KI57" s="35">
        <f t="shared" si="791"/>
        <v>2401563</v>
      </c>
      <c r="KJ57" s="36">
        <f t="shared" si="791"/>
        <v>1056272</v>
      </c>
      <c r="KK57" s="37">
        <f t="shared" si="791"/>
        <v>1345291</v>
      </c>
      <c r="KL57" s="35">
        <f t="shared" si="791"/>
        <v>2208626</v>
      </c>
      <c r="KM57" s="36">
        <f t="shared" si="791"/>
        <v>973363</v>
      </c>
      <c r="KN57" s="37">
        <f t="shared" si="791"/>
        <v>1235263</v>
      </c>
      <c r="KO57" s="35">
        <f t="shared" si="791"/>
        <v>1702866</v>
      </c>
      <c r="KP57" s="36">
        <f t="shared" si="791"/>
        <v>731277</v>
      </c>
      <c r="KQ57" s="37">
        <f t="shared" si="791"/>
        <v>971589</v>
      </c>
      <c r="KR57" s="35">
        <f t="shared" si="791"/>
        <v>1536390</v>
      </c>
      <c r="KS57" s="36">
        <f t="shared" si="791"/>
        <v>719415</v>
      </c>
      <c r="KT57" s="36">
        <f t="shared" si="791"/>
        <v>816975</v>
      </c>
      <c r="KU57" s="36">
        <f t="shared" si="791"/>
        <v>60767</v>
      </c>
      <c r="KV57" s="37">
        <f t="shared" si="791"/>
        <v>83114</v>
      </c>
      <c r="KW57" s="35">
        <f t="shared" si="791"/>
        <v>1156658</v>
      </c>
      <c r="KX57" s="36">
        <f t="shared" si="791"/>
        <v>595586</v>
      </c>
      <c r="KY57" s="36">
        <f t="shared" si="791"/>
        <v>561072</v>
      </c>
      <c r="KZ57" s="37">
        <f t="shared" si="791"/>
        <v>148473</v>
      </c>
      <c r="LA57" s="35">
        <f t="shared" si="791"/>
        <v>876798</v>
      </c>
      <c r="LB57" s="36">
        <f t="shared" si="791"/>
        <v>476731</v>
      </c>
      <c r="LC57" s="36">
        <f t="shared" si="791"/>
        <v>400067</v>
      </c>
      <c r="LD57" s="37">
        <f t="shared" si="791"/>
        <v>66181</v>
      </c>
      <c r="LE57" s="35">
        <f t="shared" si="791"/>
        <v>723942</v>
      </c>
      <c r="LF57" s="36">
        <f t="shared" si="791"/>
        <v>382528</v>
      </c>
      <c r="LG57" s="36">
        <f t="shared" si="791"/>
        <v>341414</v>
      </c>
      <c r="LH57" s="37">
        <f t="shared" si="791"/>
        <v>81063</v>
      </c>
      <c r="LI57" s="35">
        <f t="shared" si="791"/>
        <v>671505</v>
      </c>
      <c r="LJ57" s="36">
        <f t="shared" si="791"/>
        <v>347096</v>
      </c>
      <c r="LK57" s="36">
        <f t="shared" si="791"/>
        <v>324409</v>
      </c>
      <c r="LL57" s="37">
        <f t="shared" si="791"/>
        <v>17264</v>
      </c>
      <c r="LM57" s="35">
        <f t="shared" si="791"/>
        <v>579812</v>
      </c>
      <c r="LN57" s="36">
        <f t="shared" si="791"/>
        <v>274892</v>
      </c>
      <c r="LO57" s="37">
        <f t="shared" si="791"/>
        <v>304920</v>
      </c>
      <c r="LP57" s="35">
        <f t="shared" si="791"/>
        <v>339543</v>
      </c>
      <c r="LQ57" s="36">
        <f t="shared" si="791"/>
        <v>165202</v>
      </c>
      <c r="LR57" s="107">
        <v>174341.0</v>
      </c>
      <c r="LS57" s="35">
        <f t="shared" ref="LS57:LY57" si="792">LS52+LS44+LS38+LS37+LS30+LS28+LS26+LS25+LS19+LS18+LS17+LS16</f>
        <v>231354</v>
      </c>
      <c r="LT57" s="36">
        <f t="shared" si="792"/>
        <v>132598</v>
      </c>
      <c r="LU57" s="36">
        <f t="shared" si="792"/>
        <v>98756</v>
      </c>
      <c r="LV57" s="36">
        <f t="shared" si="792"/>
        <v>606</v>
      </c>
      <c r="LW57" s="35">
        <f t="shared" si="792"/>
        <v>196178</v>
      </c>
      <c r="LX57" s="36">
        <f t="shared" si="792"/>
        <v>107646</v>
      </c>
      <c r="LY57" s="37">
        <f t="shared" si="792"/>
        <v>88532</v>
      </c>
      <c r="LZ57" s="14"/>
      <c r="MA57" s="111">
        <f t="shared" ref="MA57:MA60" si="960">(FM57/(FM57+FN57)-FM$3/(FM$3+FN$3))*100</f>
        <v>-3.424074866</v>
      </c>
      <c r="MB57" s="111">
        <f t="shared" ref="MB57:MB60" si="961">(FP57/(FP57+FQ57)-FP$3/(FP$3+FQ$3))*100</f>
        <v>-0.4109717725</v>
      </c>
      <c r="MC57" s="111">
        <f t="shared" ref="MC57:MC60" si="962">(FS57/(FS57+FT57)-FS$3/(FS$3+FT$3))*100</f>
        <v>1.051713502</v>
      </c>
      <c r="MD57" s="111">
        <f t="shared" ref="MD57:MD60" si="963">(FV57/(FV57+FW57)-FV$3/(FV$3+FW$3))*100</f>
        <v>0.03182697252</v>
      </c>
      <c r="ME57" s="111">
        <f t="shared" ref="ME57:ME60" si="964">(FY57/(FY57+FZ57)-FY$3/(FY$3+FZ$3))*100</f>
        <v>-0.8634338162</v>
      </c>
      <c r="MF57" s="111">
        <f t="shared" ref="MF57:MF60" si="965">(GC57/(GC57+GD57)-GC$3/(GC$3+GD$3))*100</f>
        <v>-0.4050037351</v>
      </c>
      <c r="MG57" s="111">
        <f t="shared" ref="MG57:MG60" si="966">(GG57/(GG57+GH57)-GG$3/(GG$3+GH$3))*100</f>
        <v>-0.1318286237</v>
      </c>
      <c r="MH57" s="111">
        <f t="shared" ref="MH57:MH60" si="967">(GK57/(GK57+GL57)-GK$3/(GK$3+GL$3))*100</f>
        <v>1.124161837</v>
      </c>
      <c r="MI57" s="111">
        <f t="shared" ref="MI57:MI60" si="968">(GN57/(GN57+GO57)-GN$3/(GN$3+GO$3))*100</f>
        <v>0.7610134233</v>
      </c>
      <c r="MJ57" s="111">
        <f t="shared" ref="MJ57:MJ60" si="969">(GQ57/(GQ57+GR57)-GQ$3/(GQ$3+GR$3))*100</f>
        <v>-0.1781939932</v>
      </c>
      <c r="MK57" s="111">
        <f t="shared" ref="MK57:MK60" si="970">(GU57/(GU57+GV57)-GU$3/(GU$3+GV$3))*100</f>
        <v>-1.736837626</v>
      </c>
      <c r="ML57" s="111">
        <f t="shared" ref="ML57:ML60" si="971">(GX57/(GX57+GY57)-GX$3/(GX$3+GY$3))*100</f>
        <v>1.752487835</v>
      </c>
      <c r="MM57" s="111">
        <f t="shared" ref="MM57:MM60" si="972">(HA57/(HA57+HB57)-HA$3/(HA$3+HB$3))*100</f>
        <v>-1.313405735</v>
      </c>
      <c r="MN57" s="111">
        <f t="shared" ref="MN57:MN60" si="973">(HE57/(HE57+HF57)-HE$3/(HE$3+HF$3))*100</f>
        <v>-0.01881420236</v>
      </c>
      <c r="MO57" s="111">
        <f t="shared" ref="MO57:MO60" si="974">(HH57/(HH57+HI57)-HH$3/(HH$3+HI$3))*100</f>
        <v>-2.459603327</v>
      </c>
      <c r="MP57" s="111">
        <f t="shared" ref="MP57:MP60" si="975">(HL57/(HL57+HM57)-HL$3/(HL$3+HM$3))*100</f>
        <v>-0.9696859524</v>
      </c>
      <c r="MQ57" s="111">
        <f t="shared" ref="MQ57:MQ60" si="976">(HP57/(HP57+HQ57)-HP$3/(HP$3+HQ$3))*100</f>
        <v>-2.384417822</v>
      </c>
      <c r="MR57" s="111">
        <f t="shared" ref="MR57:MR60" si="977">(HS57/(HS57+HT57)-HS$3/(HS$3+HT$3))*100</f>
        <v>-1.193966153</v>
      </c>
      <c r="MS57" s="111">
        <f t="shared" ref="MS57:MS60" si="978">(HX57/(HX57+HY57)-HX$3/(HX$3+HY$3))*100</f>
        <v>-4.375498267</v>
      </c>
      <c r="MT57" s="111">
        <f t="shared" ref="MT57:MT60" si="979">(IA57/(IA57+IB57)-IA$3/(IA$3+IB$3))*100</f>
        <v>-4.908290165</v>
      </c>
      <c r="MU57" s="111">
        <f t="shared" ref="MU57:MU60" si="980">(ID57/(ID57+IE57)-ID$3/(ID$3+IE$3))*100</f>
        <v>-2.283708171</v>
      </c>
      <c r="MV57" s="111">
        <f t="shared" ref="MV57:MV60" si="981">(IG57/(IG57+IH57)-IG$3/(IG$3+IH$3))*100</f>
        <v>-1.060547671</v>
      </c>
      <c r="MW57" s="111">
        <f t="shared" ref="MW57:MW60" si="982">(IK57/(IK57+IL57)-IK$3/(IK$3+IL$3))*100</f>
        <v>-2.527786185</v>
      </c>
      <c r="MX57" s="111">
        <f t="shared" ref="MX57:MX60" si="983">(IN57/(IN57+IO57)-IN$3/(IN$3+IO$3))*100</f>
        <v>-5.399366001</v>
      </c>
      <c r="MY57" s="111">
        <f t="shared" ref="MY57:MY60" si="984">(IR57/(IR57+IS57)-IR$3/(IR$3+IS$3))*100</f>
        <v>-3.81797872</v>
      </c>
      <c r="MZ57" s="111">
        <f t="shared" ref="MZ57:MZ60" si="985">(IV57/(IV57+IW57)-IV$3/(IV$3+IW$3))*100</f>
        <v>-2.670251189</v>
      </c>
      <c r="NA57" s="111">
        <f t="shared" ref="NA57:NA60" si="986">(IZ57/(IZ57+JA57)-IZ$3/(IZ$3+JA$3))*100</f>
        <v>-3.157256838</v>
      </c>
      <c r="NB57" s="111">
        <f t="shared" ref="NB57:NB60" si="987">(JE57/(JE57+JF57)-JE$3/(JE$3+JF$3))*100</f>
        <v>-1.64963139</v>
      </c>
      <c r="NC57" s="111">
        <f t="shared" ref="NC57:NC60" si="988">(JI57/(JI57+JJ57)-JI$3/(JI$3+JJ$3))*100</f>
        <v>-5.453726982</v>
      </c>
      <c r="ND57" s="111">
        <f t="shared" ref="ND57:ND60" si="989">(JM57/(JM57+JN57)-JM$3/(JM$3+JN$3))*100</f>
        <v>-1.869898751</v>
      </c>
      <c r="NE57" s="111">
        <f t="shared" ref="NE57:NE60" si="990">(JP57/(JP57+JQ57)-JP$3/(JP$3+JQ$3))*100</f>
        <v>-1.278890829</v>
      </c>
      <c r="NF57" s="111">
        <f t="shared" ref="NF57:NF60" si="991">(JS57/(JS57+JT57)-JS$3/(JS$3+JT$3))*100</f>
        <v>-4.526431523</v>
      </c>
      <c r="NG57" s="111">
        <f t="shared" ref="NG57:NG60" si="992">(JW57/(JW57+JX57)-JW$3/(JW$3+JX$3))*100</f>
        <v>-3.1333556</v>
      </c>
      <c r="NH57" s="111">
        <f t="shared" ref="NH57:NH60" si="993">(JZ57/(JZ57+KA57)-JZ$3/(JZ$3+KA$3))*100</f>
        <v>-2.611916664</v>
      </c>
      <c r="NI57" s="111">
        <f t="shared" ref="NI57:NI60" si="994">(KC57/(KC57+KD57)-KC$3/(KC$3+KD$3))*100</f>
        <v>-4.598159356</v>
      </c>
      <c r="NJ57" s="111">
        <f t="shared" ref="NJ57:NJ60" si="995">(KG57/(KG57+KH57)-KG$3/(KG$3+KH$3))*100</f>
        <v>-3.691529687</v>
      </c>
      <c r="NK57" s="111">
        <f t="shared" ref="NK57:NK60" si="996">(KJ57/(KJ57+KK57)-KJ$3/(KJ$3+KK$3))*100</f>
        <v>-0.07957671613</v>
      </c>
      <c r="NL57" s="111">
        <f t="shared" ref="NL57:NL60" si="997">(KM57/(KM57+KN57)-KM$3/(KM$3+KN$3))*100</f>
        <v>-3.265892144</v>
      </c>
      <c r="NM57" s="111">
        <f t="shared" ref="NM57:NM60" si="998">(KP57/(KP57+KQ57)-KP$3/(KP$3+KQ$3))*100</f>
        <v>-2.014591314</v>
      </c>
      <c r="NN57" s="111">
        <f t="shared" ref="NN57:NN60" si="999">(KS57/(KS57+KT57)-KS$3/(KS$3+KT$3))*100</f>
        <v>4.145256883</v>
      </c>
      <c r="NO57" s="111">
        <f t="shared" ref="NO57:NO60" si="1000">(KX57/(KX57+KY57)-KX$3/(KX$3+KY$3))*100</f>
        <v>-6.293008611</v>
      </c>
      <c r="NP57" s="111">
        <f t="shared" ref="NP57:NP60" si="1001">(LB57/(LB57+LC57)-LB$3/(LB$3+LC$3))*100</f>
        <v>0.7037263613</v>
      </c>
      <c r="NQ57" s="111">
        <f t="shared" ref="NQ57:NQ60" si="1002">(LF57/(LF57+LG57)-LF$3/(LF$3+LG$3))*100</f>
        <v>5.509046174</v>
      </c>
      <c r="NR57" s="111">
        <f t="shared" ref="NR57:NR60" si="1003">(LJ57/(LJ57+LK57)-LJ$3/(LJ$3+LK$3))*100</f>
        <v>0.9427296262</v>
      </c>
      <c r="NS57" s="111">
        <f t="shared" ref="NS57:NS60" si="1004">(LN57/(LN57+LO57)-LN$3/(LN$3+LO$3))*100</f>
        <v>0.4443064136</v>
      </c>
      <c r="NT57" s="111">
        <f t="shared" ref="NT57:NT60" si="1005">(LQ57/(LQ57+LR57)-LQ$3/(LQ$3+LR$3))*100</f>
        <v>-2.214686363</v>
      </c>
      <c r="NU57" s="111">
        <f t="shared" ref="NU57:NU60" si="1006">(LT57/(LT57+LU57)-LT$3/(LT$3+LU$3))*100</f>
        <v>-2.399723498</v>
      </c>
      <c r="NV57" s="111">
        <f t="shared" ref="NV57:NV60" si="1007">(LX57/(LX57+LY57)-LX$3/(LX$3+LY$3))*100</f>
        <v>-1.279798003</v>
      </c>
    </row>
    <row r="58">
      <c r="A58" s="112" t="s">
        <v>214</v>
      </c>
      <c r="B58" s="42">
        <f t="shared" si="793"/>
        <v>58.48833907</v>
      </c>
      <c r="C58" s="43">
        <f t="shared" si="794"/>
        <v>41.51166093</v>
      </c>
      <c r="D58" s="44" t="str">
        <f t="shared" si="795"/>
        <v>D+</v>
      </c>
      <c r="E58" s="45">
        <f t="shared" si="796"/>
        <v>7.375118313</v>
      </c>
      <c r="F58" s="42">
        <f t="shared" si="797"/>
        <v>60.16853502</v>
      </c>
      <c r="G58" s="43">
        <f t="shared" si="798"/>
        <v>39.83146498</v>
      </c>
      <c r="H58" s="44" t="str">
        <f t="shared" si="799"/>
        <v>D+</v>
      </c>
      <c r="I58" s="45">
        <f t="shared" si="800"/>
        <v>8.204015705</v>
      </c>
      <c r="J58" s="42">
        <f t="shared" si="801"/>
        <v>60.73387138</v>
      </c>
      <c r="K58" s="43">
        <f t="shared" si="802"/>
        <v>39.26612862</v>
      </c>
      <c r="L58" s="44" t="str">
        <f t="shared" si="803"/>
        <v>D+</v>
      </c>
      <c r="M58" s="45">
        <f t="shared" si="804"/>
        <v>7.045527089</v>
      </c>
      <c r="N58" s="42">
        <f t="shared" si="805"/>
        <v>56.4802046</v>
      </c>
      <c r="O58" s="43">
        <f t="shared" si="806"/>
        <v>43.5197954</v>
      </c>
      <c r="P58" s="44" t="str">
        <f t="shared" si="807"/>
        <v>D+</v>
      </c>
      <c r="Q58" s="45">
        <f t="shared" si="808"/>
        <v>7.72433586</v>
      </c>
      <c r="R58" s="42">
        <f t="shared" si="809"/>
        <v>59.14351981</v>
      </c>
      <c r="S58" s="43">
        <f t="shared" si="810"/>
        <v>40.85648019</v>
      </c>
      <c r="T58" s="44" t="str">
        <f t="shared" si="811"/>
        <v>D+</v>
      </c>
      <c r="U58" s="45">
        <f t="shared" si="812"/>
        <v>8.873791805</v>
      </c>
      <c r="V58" s="42">
        <f t="shared" si="813"/>
        <v>62.08753121</v>
      </c>
      <c r="W58" s="43">
        <f t="shared" si="814"/>
        <v>37.91246879</v>
      </c>
      <c r="X58" s="44" t="str">
        <f t="shared" si="815"/>
        <v>D+</v>
      </c>
      <c r="Y58" s="45">
        <f t="shared" si="816"/>
        <v>7.352267893</v>
      </c>
      <c r="Z58" s="42">
        <f t="shared" si="817"/>
        <v>57.42882997</v>
      </c>
      <c r="AA58" s="43">
        <f t="shared" si="818"/>
        <v>42.57117003</v>
      </c>
      <c r="AB58" s="44" t="str">
        <f t="shared" si="819"/>
        <v>D+</v>
      </c>
      <c r="AC58" s="45">
        <f t="shared" si="820"/>
        <v>3.973910904</v>
      </c>
      <c r="AD58" s="42">
        <f t="shared" si="821"/>
        <v>49.49398014</v>
      </c>
      <c r="AE58" s="43">
        <f t="shared" si="822"/>
        <v>50.50601986</v>
      </c>
      <c r="AF58" s="44" t="str">
        <f t="shared" si="823"/>
        <v>D+</v>
      </c>
      <c r="AG58" s="45">
        <f t="shared" si="824"/>
        <v>3.39553881</v>
      </c>
      <c r="AH58" s="42">
        <f t="shared" si="825"/>
        <v>44.9337816</v>
      </c>
      <c r="AI58" s="43">
        <f t="shared" si="826"/>
        <v>55.0662184</v>
      </c>
      <c r="AJ58" s="44" t="str">
        <f t="shared" si="827"/>
        <v>D+</v>
      </c>
      <c r="AK58" s="45">
        <f t="shared" si="828"/>
        <v>4.103401342</v>
      </c>
      <c r="AL58" s="42">
        <f t="shared" si="829"/>
        <v>47.41100328</v>
      </c>
      <c r="AM58" s="43">
        <f t="shared" si="830"/>
        <v>52.58899672</v>
      </c>
      <c r="AN58" s="44" t="str">
        <f t="shared" si="831"/>
        <v>D+</v>
      </c>
      <c r="AO58" s="45">
        <f t="shared" si="832"/>
        <v>2.716344721</v>
      </c>
      <c r="AP58" s="42">
        <f t="shared" si="833"/>
        <v>52.0620194</v>
      </c>
      <c r="AQ58" s="43">
        <f t="shared" si="834"/>
        <v>47.9379806</v>
      </c>
      <c r="AR58" s="44" t="str">
        <f t="shared" si="835"/>
        <v>D+</v>
      </c>
      <c r="AS58" s="45">
        <f t="shared" si="836"/>
        <v>1.009733727</v>
      </c>
      <c r="AT58" s="42">
        <f t="shared" si="837"/>
        <v>41.89367728</v>
      </c>
      <c r="AU58" s="43">
        <f t="shared" si="838"/>
        <v>58.10632272</v>
      </c>
      <c r="AV58" s="44" t="str">
        <f t="shared" si="839"/>
        <v>D+</v>
      </c>
      <c r="AW58" s="45">
        <f t="shared" si="840"/>
        <v>3.679787171</v>
      </c>
      <c r="AX58" s="42">
        <f t="shared" si="841"/>
        <v>68.38187471</v>
      </c>
      <c r="AY58" s="43">
        <f t="shared" si="842"/>
        <v>31.61812529</v>
      </c>
      <c r="AZ58" s="44" t="str">
        <f t="shared" si="843"/>
        <v>D+</v>
      </c>
      <c r="BA58" s="45">
        <f t="shared" si="844"/>
        <v>6.920556251</v>
      </c>
      <c r="BB58" s="42">
        <f t="shared" si="845"/>
        <v>52.83566403</v>
      </c>
      <c r="BC58" s="43">
        <f t="shared" si="846"/>
        <v>47.16433597</v>
      </c>
      <c r="BD58" s="44" t="str">
        <f t="shared" si="847"/>
        <v>D+</v>
      </c>
      <c r="BE58" s="45">
        <f t="shared" si="848"/>
        <v>2.668322587</v>
      </c>
      <c r="BF58" s="42">
        <f t="shared" si="849"/>
        <v>39.23537438</v>
      </c>
      <c r="BG58" s="43">
        <f t="shared" si="850"/>
        <v>60.76462562</v>
      </c>
      <c r="BH58" s="44" t="str">
        <f t="shared" si="851"/>
        <v>R+</v>
      </c>
      <c r="BI58" s="45">
        <f t="shared" si="852"/>
        <v>3.012974224</v>
      </c>
      <c r="BJ58" s="42">
        <f t="shared" si="853"/>
        <v>44.49637968</v>
      </c>
      <c r="BK58" s="43">
        <f t="shared" si="854"/>
        <v>55.50362032</v>
      </c>
      <c r="BL58" s="44" t="str">
        <f t="shared" si="855"/>
        <v>R+</v>
      </c>
      <c r="BM58" s="45">
        <f t="shared" si="856"/>
        <v>0.05173137954</v>
      </c>
      <c r="BN58" s="42">
        <f t="shared" si="857"/>
        <v>52.03306829</v>
      </c>
      <c r="BO58" s="43">
        <f t="shared" si="858"/>
        <v>47.96693171</v>
      </c>
      <c r="BP58" s="44" t="str">
        <f t="shared" si="859"/>
        <v>R+</v>
      </c>
      <c r="BQ58" s="45">
        <f t="shared" si="860"/>
        <v>1.740733115</v>
      </c>
      <c r="BR58" s="42">
        <f t="shared" si="861"/>
        <v>52.76464534</v>
      </c>
      <c r="BS58" s="43">
        <f t="shared" si="862"/>
        <v>47.23535466</v>
      </c>
      <c r="BT58" s="44" t="str">
        <f t="shared" si="863"/>
        <v>R+</v>
      </c>
      <c r="BU58" s="45">
        <f t="shared" si="864"/>
        <v>2.235180285</v>
      </c>
      <c r="BV58" s="42">
        <f t="shared" si="865"/>
        <v>58.35505767</v>
      </c>
      <c r="BW58" s="43">
        <f t="shared" si="866"/>
        <v>41.64494233</v>
      </c>
      <c r="BX58" s="44" t="str">
        <f t="shared" si="867"/>
        <v>R+</v>
      </c>
      <c r="BY58" s="45">
        <f t="shared" si="868"/>
        <v>4.103995631</v>
      </c>
      <c r="BZ58" s="42">
        <f t="shared" si="869"/>
        <v>52.50457776</v>
      </c>
      <c r="CA58" s="43">
        <f t="shared" si="870"/>
        <v>47.49542224</v>
      </c>
      <c r="CB58" s="44" t="str">
        <f t="shared" si="871"/>
        <v>R+</v>
      </c>
      <c r="CC58" s="45">
        <f t="shared" si="872"/>
        <v>6.644494068</v>
      </c>
      <c r="CD58" s="42">
        <f t="shared" si="873"/>
        <v>43.14892024</v>
      </c>
      <c r="CE58" s="43">
        <f t="shared" si="874"/>
        <v>56.85107976</v>
      </c>
      <c r="CF58" s="44" t="str">
        <f t="shared" si="875"/>
        <v>D+</v>
      </c>
      <c r="CG58" s="45">
        <f t="shared" si="876"/>
        <v>1.946860015</v>
      </c>
      <c r="CH58" s="42">
        <f t="shared" si="877"/>
        <v>30.75681174</v>
      </c>
      <c r="CI58" s="43">
        <f t="shared" si="878"/>
        <v>69.24318826</v>
      </c>
      <c r="CJ58" s="44" t="str">
        <f t="shared" si="879"/>
        <v>R+</v>
      </c>
      <c r="CK58" s="45">
        <f t="shared" si="880"/>
        <v>5.361571361</v>
      </c>
      <c r="CL58" s="42">
        <f t="shared" si="881"/>
        <v>45.83485137</v>
      </c>
      <c r="CM58" s="43">
        <f t="shared" si="882"/>
        <v>54.16514863</v>
      </c>
      <c r="CN58" s="44" t="str">
        <f t="shared" si="883"/>
        <v>R+</v>
      </c>
      <c r="CO58" s="45">
        <f t="shared" si="884"/>
        <v>5.808651347</v>
      </c>
      <c r="CP58" s="42">
        <f t="shared" si="885"/>
        <v>40.39812143</v>
      </c>
      <c r="CQ58" s="43">
        <f t="shared" si="886"/>
        <v>59.60187857</v>
      </c>
      <c r="CR58" s="44" t="str">
        <f t="shared" si="887"/>
        <v>R+</v>
      </c>
      <c r="CS58" s="45">
        <f t="shared" si="888"/>
        <v>5.096562655</v>
      </c>
      <c r="CT58" s="42">
        <f t="shared" si="889"/>
        <v>38.38194515</v>
      </c>
      <c r="CU58" s="43">
        <f t="shared" si="890"/>
        <v>61.61805485</v>
      </c>
      <c r="CV58" s="44" t="str">
        <f t="shared" si="891"/>
        <v>R+</v>
      </c>
      <c r="CW58" s="45">
        <f t="shared" si="892"/>
        <v>1.603152103</v>
      </c>
      <c r="CX58" s="42">
        <f t="shared" si="893"/>
        <v>41.5604374</v>
      </c>
      <c r="CY58" s="43">
        <f t="shared" si="894"/>
        <v>58.4395626</v>
      </c>
      <c r="CZ58" s="44" t="str">
        <f t="shared" si="895"/>
        <v>R+</v>
      </c>
      <c r="DA58" s="45">
        <f t="shared" si="896"/>
        <v>5.285353519</v>
      </c>
      <c r="DB58" s="42">
        <f t="shared" si="897"/>
        <v>36.83472871</v>
      </c>
      <c r="DC58" s="43">
        <f t="shared" si="898"/>
        <v>63.16527129</v>
      </c>
      <c r="DD58" s="44" t="str">
        <f t="shared" si="899"/>
        <v>R+</v>
      </c>
      <c r="DE58" s="45">
        <f t="shared" si="900"/>
        <v>10.95821914</v>
      </c>
      <c r="DF58" s="42">
        <f t="shared" si="901"/>
        <v>47.66932087</v>
      </c>
      <c r="DG58" s="43">
        <f t="shared" si="902"/>
        <v>52.33067913</v>
      </c>
      <c r="DH58" s="44" t="str">
        <f t="shared" si="903"/>
        <v>R+</v>
      </c>
      <c r="DI58" s="45">
        <f t="shared" si="904"/>
        <v>2.761073214</v>
      </c>
      <c r="DJ58" s="42">
        <f t="shared" si="905"/>
        <v>47.7607502</v>
      </c>
      <c r="DK58" s="43">
        <f t="shared" si="906"/>
        <v>52.2392498</v>
      </c>
      <c r="DL58" s="44" t="str">
        <f t="shared" si="907"/>
        <v>R+</v>
      </c>
      <c r="DM58" s="45">
        <f t="shared" si="908"/>
        <v>2.533880496</v>
      </c>
      <c r="DN58" s="42">
        <f t="shared" si="909"/>
        <v>47.69571587</v>
      </c>
      <c r="DO58" s="43">
        <f t="shared" si="910"/>
        <v>52.30428413</v>
      </c>
      <c r="DP58" s="44" t="str">
        <f t="shared" si="911"/>
        <v>R+</v>
      </c>
      <c r="DQ58" s="45">
        <f t="shared" si="912"/>
        <v>2.253315349</v>
      </c>
      <c r="DR58" s="42">
        <f t="shared" si="913"/>
        <v>49.34616957</v>
      </c>
      <c r="DS58" s="43">
        <f t="shared" si="914"/>
        <v>50.65383043</v>
      </c>
      <c r="DT58" s="44" t="str">
        <f t="shared" si="915"/>
        <v>R+</v>
      </c>
      <c r="DU58" s="45">
        <f t="shared" si="916"/>
        <v>2.172082557</v>
      </c>
      <c r="DV58" s="42">
        <f t="shared" si="917"/>
        <v>41.89234825</v>
      </c>
      <c r="DW58" s="43">
        <f t="shared" si="918"/>
        <v>58.10765175</v>
      </c>
      <c r="DX58" s="44" t="str">
        <f t="shared" si="919"/>
        <v>R+</v>
      </c>
      <c r="DY58" s="45">
        <f t="shared" si="920"/>
        <v>2.169918073</v>
      </c>
      <c r="DZ58" s="42">
        <f t="shared" si="921"/>
        <v>47.10982547</v>
      </c>
      <c r="EA58" s="43">
        <f t="shared" si="922"/>
        <v>52.89017453</v>
      </c>
      <c r="EB58" s="44" t="str">
        <f t="shared" si="923"/>
        <v>R+</v>
      </c>
      <c r="EC58" s="45">
        <f t="shared" si="924"/>
        <v>0.2270411136</v>
      </c>
      <c r="ED58" s="42">
        <f t="shared" si="925"/>
        <v>45.95292366</v>
      </c>
      <c r="EE58" s="43">
        <f t="shared" si="926"/>
        <v>54.04707634</v>
      </c>
      <c r="EF58" s="44" t="str">
        <f t="shared" si="927"/>
        <v>D+</v>
      </c>
      <c r="EG58" s="45">
        <f t="shared" si="928"/>
        <v>0.9944365835</v>
      </c>
      <c r="EH58" s="42">
        <f t="shared" si="929"/>
        <v>52.406524</v>
      </c>
      <c r="EI58" s="43">
        <f t="shared" si="930"/>
        <v>47.593476</v>
      </c>
      <c r="EJ58" s="44" t="str">
        <f t="shared" si="931"/>
        <v>W+</v>
      </c>
      <c r="EK58" s="45">
        <f t="shared" si="932"/>
        <v>1.261566177</v>
      </c>
      <c r="EL58" s="42">
        <f t="shared" si="933"/>
        <v>43.54025854</v>
      </c>
      <c r="EM58" s="43">
        <f t="shared" si="934"/>
        <v>56.45974146</v>
      </c>
      <c r="EN58" s="44" t="str">
        <f t="shared" si="935"/>
        <v>W+</v>
      </c>
      <c r="EO58" s="45">
        <f t="shared" si="936"/>
        <v>3.790287405</v>
      </c>
      <c r="EP58" s="42">
        <f t="shared" si="937"/>
        <v>49.97958799</v>
      </c>
      <c r="EQ58" s="43">
        <f t="shared" si="938"/>
        <v>50.02041201</v>
      </c>
      <c r="ER58" s="44" t="str">
        <f t="shared" si="939"/>
        <v>W+</v>
      </c>
      <c r="ES58" s="45">
        <f t="shared" si="940"/>
        <v>0.766947544</v>
      </c>
      <c r="ET58" s="42">
        <f t="shared" si="941"/>
        <v>47.65400432</v>
      </c>
      <c r="EU58" s="43">
        <f t="shared" si="942"/>
        <v>52.34599568</v>
      </c>
      <c r="EV58" s="44" t="str">
        <f t="shared" si="943"/>
        <v>D+</v>
      </c>
      <c r="EW58" s="45">
        <f t="shared" si="944"/>
        <v>0.6877707687</v>
      </c>
      <c r="EX58" s="42">
        <f t="shared" si="945"/>
        <v>52.12194196</v>
      </c>
      <c r="EY58" s="43">
        <f t="shared" si="946"/>
        <v>47.87805804</v>
      </c>
      <c r="EZ58" s="44" t="str">
        <f t="shared" si="947"/>
        <v>D+</v>
      </c>
      <c r="FA58" s="45">
        <f t="shared" si="948"/>
        <v>1.253035073</v>
      </c>
      <c r="FB58" s="42">
        <f t="shared" si="949"/>
        <v>56.26453659</v>
      </c>
      <c r="FC58" s="43">
        <f t="shared" si="950"/>
        <v>43.73546341</v>
      </c>
      <c r="FD58" s="43">
        <f t="shared" si="951"/>
        <v>13.9002068</v>
      </c>
      <c r="FE58" s="44" t="str">
        <f t="shared" si="952"/>
        <v>R+</v>
      </c>
      <c r="FF58" s="45">
        <f t="shared" si="953"/>
        <v>3.449086815</v>
      </c>
      <c r="FG58" s="42">
        <f t="shared" si="954"/>
        <v>49.55246934</v>
      </c>
      <c r="FH58" s="43">
        <f t="shared" si="955"/>
        <v>50.44753066</v>
      </c>
      <c r="FI58" s="44" t="str">
        <f t="shared" si="956"/>
        <v>R+</v>
      </c>
      <c r="FJ58" s="45">
        <f t="shared" si="957"/>
        <v>6.598924868</v>
      </c>
      <c r="FK58" s="14"/>
      <c r="FL58" s="31">
        <f t="shared" ref="FL58:LQ58" si="958">FL54+FL48+FL42+FL41+FL35+FL33+FL32+FL24+FL23+FL22+FL11+FL10</f>
        <v>27111953</v>
      </c>
      <c r="FM58" s="32">
        <f t="shared" si="958"/>
        <v>15857331</v>
      </c>
      <c r="FN58" s="33">
        <f t="shared" si="958"/>
        <v>11254622</v>
      </c>
      <c r="FO58" s="31">
        <f t="shared" si="958"/>
        <v>26370780</v>
      </c>
      <c r="FP58" s="32">
        <f t="shared" si="958"/>
        <v>15866912</v>
      </c>
      <c r="FQ58" s="33">
        <f t="shared" si="958"/>
        <v>10503868</v>
      </c>
      <c r="FR58" s="31">
        <f t="shared" si="958"/>
        <v>27417829</v>
      </c>
      <c r="FS58" s="32">
        <f t="shared" si="958"/>
        <v>16651909</v>
      </c>
      <c r="FT58" s="33">
        <f t="shared" si="958"/>
        <v>10765920</v>
      </c>
      <c r="FU58" s="31">
        <f t="shared" si="958"/>
        <v>26104523</v>
      </c>
      <c r="FV58" s="32">
        <f t="shared" si="958"/>
        <v>14743888</v>
      </c>
      <c r="FW58" s="33">
        <f t="shared" si="958"/>
        <v>11360635</v>
      </c>
      <c r="FX58" s="31">
        <f t="shared" si="958"/>
        <v>22493947</v>
      </c>
      <c r="FY58" s="32">
        <f t="shared" si="958"/>
        <v>13303712</v>
      </c>
      <c r="FZ58" s="32">
        <f t="shared" si="958"/>
        <v>9190235</v>
      </c>
      <c r="GA58" s="33">
        <f t="shared" si="958"/>
        <v>857762</v>
      </c>
      <c r="GB58" s="31">
        <f t="shared" si="958"/>
        <v>19531387</v>
      </c>
      <c r="GC58" s="32">
        <f t="shared" si="958"/>
        <v>12126556</v>
      </c>
      <c r="GD58" s="32">
        <f t="shared" si="958"/>
        <v>7404831</v>
      </c>
      <c r="GE58" s="33">
        <f t="shared" si="958"/>
        <v>1920565</v>
      </c>
      <c r="GF58" s="31">
        <f t="shared" si="958"/>
        <v>19584928</v>
      </c>
      <c r="GG58" s="32">
        <f t="shared" si="958"/>
        <v>11247395</v>
      </c>
      <c r="GH58" s="32">
        <f t="shared" si="958"/>
        <v>8337533</v>
      </c>
      <c r="GI58" s="33">
        <f t="shared" si="958"/>
        <v>4345801</v>
      </c>
      <c r="GJ58" s="31">
        <f t="shared" si="958"/>
        <v>21787880</v>
      </c>
      <c r="GK58" s="32">
        <f t="shared" si="958"/>
        <v>10783689</v>
      </c>
      <c r="GL58" s="33">
        <f t="shared" si="958"/>
        <v>11004191</v>
      </c>
      <c r="GM58" s="31">
        <f t="shared" si="958"/>
        <v>22513153</v>
      </c>
      <c r="GN58" s="32">
        <f t="shared" si="958"/>
        <v>10116011</v>
      </c>
      <c r="GO58" s="33">
        <f t="shared" si="958"/>
        <v>12397142</v>
      </c>
      <c r="GP58" s="31">
        <f t="shared" si="958"/>
        <v>18942917</v>
      </c>
      <c r="GQ58" s="32">
        <f t="shared" si="958"/>
        <v>8981027</v>
      </c>
      <c r="GR58" s="32">
        <f t="shared" si="958"/>
        <v>9961890</v>
      </c>
      <c r="GS58" s="33">
        <f t="shared" si="958"/>
        <v>1896255</v>
      </c>
      <c r="GT58" s="31">
        <f t="shared" si="958"/>
        <v>21030452</v>
      </c>
      <c r="GU58" s="32">
        <f t="shared" si="958"/>
        <v>10948878</v>
      </c>
      <c r="GV58" s="33">
        <f t="shared" si="958"/>
        <v>10081574</v>
      </c>
      <c r="GW58" s="31">
        <f t="shared" si="958"/>
        <v>21492057</v>
      </c>
      <c r="GX58" s="32">
        <f t="shared" si="958"/>
        <v>9003813</v>
      </c>
      <c r="GY58" s="33">
        <f t="shared" si="958"/>
        <v>12488244</v>
      </c>
      <c r="GZ58" s="31">
        <f t="shared" si="958"/>
        <v>19348964</v>
      </c>
      <c r="HA58" s="32">
        <f t="shared" si="958"/>
        <v>10424604</v>
      </c>
      <c r="HB58" s="32">
        <f t="shared" si="958"/>
        <v>8924360</v>
      </c>
      <c r="HC58" s="33">
        <f t="shared" si="958"/>
        <v>1408889</v>
      </c>
      <c r="HD58" s="31">
        <f t="shared" si="958"/>
        <v>21084245</v>
      </c>
      <c r="HE58" s="32">
        <f t="shared" si="958"/>
        <v>14417802</v>
      </c>
      <c r="HF58" s="33">
        <f t="shared" si="958"/>
        <v>6666443</v>
      </c>
      <c r="HG58" s="31">
        <f t="shared" si="958"/>
        <v>21249961</v>
      </c>
      <c r="HH58" s="32">
        <f t="shared" si="958"/>
        <v>11227558</v>
      </c>
      <c r="HI58" s="32">
        <f t="shared" si="958"/>
        <v>10022403</v>
      </c>
      <c r="HJ58" s="74">
        <f t="shared" si="958"/>
        <v>55558</v>
      </c>
      <c r="HK58" s="31">
        <f t="shared" si="958"/>
        <v>19842678</v>
      </c>
      <c r="HL58" s="32">
        <f t="shared" si="958"/>
        <v>7785349</v>
      </c>
      <c r="HM58" s="32">
        <f t="shared" si="958"/>
        <v>12057329</v>
      </c>
      <c r="HN58" s="74">
        <f t="shared" si="958"/>
        <v>46728</v>
      </c>
      <c r="HO58" s="31">
        <f t="shared" si="958"/>
        <v>19738044</v>
      </c>
      <c r="HP58" s="32">
        <f t="shared" si="958"/>
        <v>8782715</v>
      </c>
      <c r="HQ58" s="33">
        <f t="shared" si="958"/>
        <v>10955329</v>
      </c>
      <c r="HR58" s="31">
        <f t="shared" si="958"/>
        <v>15730964</v>
      </c>
      <c r="HS58" s="34">
        <f t="shared" si="958"/>
        <v>7811708</v>
      </c>
      <c r="HT58" s="32">
        <f t="shared" si="958"/>
        <v>7919256</v>
      </c>
      <c r="HU58" s="32">
        <f t="shared" si="958"/>
        <v>2499</v>
      </c>
      <c r="HV58" s="33">
        <f t="shared" si="958"/>
        <v>678058</v>
      </c>
      <c r="HW58" s="31">
        <f t="shared" si="958"/>
        <v>16482132</v>
      </c>
      <c r="HX58" s="32">
        <f t="shared" si="958"/>
        <v>8576159</v>
      </c>
      <c r="HY58" s="33">
        <f t="shared" si="958"/>
        <v>7905973</v>
      </c>
      <c r="HZ58" s="31">
        <f t="shared" si="958"/>
        <v>16907666</v>
      </c>
      <c r="IA58" s="32">
        <f t="shared" si="958"/>
        <v>8921270</v>
      </c>
      <c r="IB58" s="33">
        <f t="shared" si="958"/>
        <v>7986396</v>
      </c>
      <c r="IC58" s="31">
        <f t="shared" si="958"/>
        <v>15384053</v>
      </c>
      <c r="ID58" s="32">
        <f t="shared" si="958"/>
        <v>8977373</v>
      </c>
      <c r="IE58" s="33">
        <f t="shared" si="958"/>
        <v>6406680</v>
      </c>
      <c r="IF58" s="31">
        <f t="shared" si="958"/>
        <v>12418740</v>
      </c>
      <c r="IG58" s="32">
        <f t="shared" si="958"/>
        <v>6520407</v>
      </c>
      <c r="IH58" s="32">
        <f t="shared" si="958"/>
        <v>5898333</v>
      </c>
      <c r="II58" s="33">
        <f t="shared" si="958"/>
        <v>386375</v>
      </c>
      <c r="IJ58" s="31">
        <f t="shared" si="958"/>
        <v>12524960</v>
      </c>
      <c r="IK58" s="32">
        <f t="shared" si="958"/>
        <v>5404385</v>
      </c>
      <c r="IL58" s="33">
        <f t="shared" si="958"/>
        <v>7120575</v>
      </c>
      <c r="IM58" s="31">
        <f t="shared" si="958"/>
        <v>7926311</v>
      </c>
      <c r="IN58" s="32">
        <f t="shared" si="958"/>
        <v>2422158</v>
      </c>
      <c r="IO58" s="32">
        <f t="shared" si="958"/>
        <v>5504153</v>
      </c>
      <c r="IP58" s="33">
        <f t="shared" si="958"/>
        <v>1161125</v>
      </c>
      <c r="IQ58" s="31">
        <f t="shared" si="958"/>
        <v>7665037</v>
      </c>
      <c r="IR58" s="32">
        <f t="shared" si="958"/>
        <v>2357521</v>
      </c>
      <c r="IS58" s="32">
        <f t="shared" si="958"/>
        <v>5307516</v>
      </c>
      <c r="IT58" s="33">
        <f t="shared" si="958"/>
        <v>361193</v>
      </c>
      <c r="IU58" s="31">
        <f t="shared" si="958"/>
        <v>4742976</v>
      </c>
      <c r="IV58" s="32">
        <f t="shared" si="958"/>
        <v>2173936</v>
      </c>
      <c r="IW58" s="32">
        <f t="shared" si="958"/>
        <v>2569040</v>
      </c>
      <c r="IX58" s="33">
        <f t="shared" si="958"/>
        <v>124585</v>
      </c>
      <c r="IY58" s="31">
        <f t="shared" si="958"/>
        <v>2967791</v>
      </c>
      <c r="IZ58" s="34">
        <f t="shared" si="958"/>
        <v>1744376</v>
      </c>
      <c r="JA58" s="32">
        <f t="shared" si="958"/>
        <v>1223415</v>
      </c>
      <c r="JB58" s="32">
        <f t="shared" si="958"/>
        <v>1328728</v>
      </c>
      <c r="JC58" s="33">
        <f t="shared" si="958"/>
        <v>197719</v>
      </c>
      <c r="JD58" s="31">
        <f t="shared" si="958"/>
        <v>4370978</v>
      </c>
      <c r="JE58" s="32">
        <f t="shared" si="958"/>
        <v>1765793</v>
      </c>
      <c r="JF58" s="32">
        <f t="shared" si="958"/>
        <v>2605185</v>
      </c>
      <c r="JG58" s="33">
        <f t="shared" si="958"/>
        <v>105490</v>
      </c>
      <c r="JH58" s="31">
        <f t="shared" si="958"/>
        <v>4299743</v>
      </c>
      <c r="JI58" s="32">
        <f t="shared" si="958"/>
        <v>1650325</v>
      </c>
      <c r="JJ58" s="32">
        <f t="shared" si="958"/>
        <v>2649418</v>
      </c>
      <c r="JK58" s="33">
        <f t="shared" si="958"/>
        <v>93880</v>
      </c>
      <c r="JL58" s="31">
        <f t="shared" si="958"/>
        <v>4197682</v>
      </c>
      <c r="JM58" s="32">
        <f t="shared" si="958"/>
        <v>1744575</v>
      </c>
      <c r="JN58" s="33">
        <f t="shared" si="958"/>
        <v>2453107</v>
      </c>
      <c r="JO58" s="31">
        <f t="shared" si="958"/>
        <v>4025557</v>
      </c>
      <c r="JP58" s="32">
        <f t="shared" si="958"/>
        <v>1482803</v>
      </c>
      <c r="JQ58" s="33">
        <f t="shared" si="958"/>
        <v>2542754</v>
      </c>
      <c r="JR58" s="31">
        <f t="shared" si="958"/>
        <v>3646326</v>
      </c>
      <c r="JS58" s="32">
        <f t="shared" si="958"/>
        <v>1800644</v>
      </c>
      <c r="JT58" s="32">
        <f t="shared" si="958"/>
        <v>1845682</v>
      </c>
      <c r="JU58" s="33">
        <f t="shared" si="958"/>
        <v>33904</v>
      </c>
      <c r="JV58" s="31">
        <f t="shared" si="958"/>
        <v>3590284</v>
      </c>
      <c r="JW58" s="32">
        <f t="shared" si="958"/>
        <v>1711464</v>
      </c>
      <c r="JX58" s="33">
        <f t="shared" si="958"/>
        <v>1878820</v>
      </c>
      <c r="JY58" s="31">
        <f t="shared" si="958"/>
        <v>3157754</v>
      </c>
      <c r="JZ58" s="32">
        <f t="shared" si="958"/>
        <v>1508167</v>
      </c>
      <c r="KA58" s="33">
        <f t="shared" si="958"/>
        <v>1649587</v>
      </c>
      <c r="KB58" s="31">
        <f t="shared" si="958"/>
        <v>3112420</v>
      </c>
      <c r="KC58" s="32">
        <f t="shared" si="958"/>
        <v>1484491</v>
      </c>
      <c r="KD58" s="32">
        <f t="shared" si="958"/>
        <v>1627929</v>
      </c>
      <c r="KE58" s="33">
        <f t="shared" si="958"/>
        <v>47588</v>
      </c>
      <c r="KF58" s="31">
        <f t="shared" si="958"/>
        <v>2835827</v>
      </c>
      <c r="KG58" s="32">
        <f t="shared" si="958"/>
        <v>1399372</v>
      </c>
      <c r="KH58" s="33">
        <f t="shared" si="958"/>
        <v>1436455</v>
      </c>
      <c r="KI58" s="31">
        <f t="shared" si="958"/>
        <v>2232718</v>
      </c>
      <c r="KJ58" s="32">
        <f t="shared" si="958"/>
        <v>935338</v>
      </c>
      <c r="KK58" s="33">
        <f t="shared" si="958"/>
        <v>1297380</v>
      </c>
      <c r="KL58" s="31">
        <f t="shared" si="958"/>
        <v>2331053</v>
      </c>
      <c r="KM58" s="32">
        <f t="shared" si="958"/>
        <v>1098155</v>
      </c>
      <c r="KN58" s="33">
        <f t="shared" si="958"/>
        <v>1232898</v>
      </c>
      <c r="KO58" s="31">
        <f t="shared" si="958"/>
        <v>2047058</v>
      </c>
      <c r="KP58" s="32">
        <f t="shared" si="958"/>
        <v>940683</v>
      </c>
      <c r="KQ58" s="33">
        <f t="shared" si="958"/>
        <v>1106375</v>
      </c>
      <c r="KR58" s="31">
        <f t="shared" si="958"/>
        <v>1514536</v>
      </c>
      <c r="KS58" s="32">
        <f t="shared" si="958"/>
        <v>522846</v>
      </c>
      <c r="KT58" s="32">
        <f t="shared" si="958"/>
        <v>991690</v>
      </c>
      <c r="KU58" s="32">
        <f t="shared" si="958"/>
        <v>261772</v>
      </c>
      <c r="KV58" s="33">
        <f t="shared" si="958"/>
        <v>86767</v>
      </c>
      <c r="KW58" s="31">
        <f t="shared" si="958"/>
        <v>1442055</v>
      </c>
      <c r="KX58" s="32">
        <f t="shared" si="958"/>
        <v>683163</v>
      </c>
      <c r="KY58" s="32">
        <f t="shared" si="958"/>
        <v>758892</v>
      </c>
      <c r="KZ58" s="33">
        <f t="shared" si="958"/>
        <v>312776</v>
      </c>
      <c r="LA58" s="31">
        <f t="shared" si="958"/>
        <v>1375781</v>
      </c>
      <c r="LB58" s="32">
        <f t="shared" si="958"/>
        <v>720999</v>
      </c>
      <c r="LC58" s="32">
        <f t="shared" si="958"/>
        <v>654782</v>
      </c>
      <c r="LD58" s="33">
        <f t="shared" si="958"/>
        <v>89291</v>
      </c>
      <c r="LE58" s="31">
        <f t="shared" si="958"/>
        <v>1167926</v>
      </c>
      <c r="LF58" s="32">
        <f t="shared" si="958"/>
        <v>508518</v>
      </c>
      <c r="LG58" s="32">
        <f t="shared" si="958"/>
        <v>659408</v>
      </c>
      <c r="LH58" s="33">
        <f t="shared" si="958"/>
        <v>210412</v>
      </c>
      <c r="LI58" s="31">
        <f t="shared" si="958"/>
        <v>1320301</v>
      </c>
      <c r="LJ58" s="32">
        <f t="shared" si="958"/>
        <v>659881</v>
      </c>
      <c r="LK58" s="32">
        <f t="shared" si="958"/>
        <v>660420</v>
      </c>
      <c r="LL58" s="33">
        <f t="shared" si="958"/>
        <v>44790</v>
      </c>
      <c r="LM58" s="31">
        <f t="shared" si="958"/>
        <v>1256929</v>
      </c>
      <c r="LN58" s="32">
        <f t="shared" si="958"/>
        <v>598977</v>
      </c>
      <c r="LO58" s="33">
        <f t="shared" si="958"/>
        <v>657952</v>
      </c>
      <c r="LP58" s="31">
        <f t="shared" si="958"/>
        <v>808811</v>
      </c>
      <c r="LQ58" s="32">
        <f t="shared" si="958"/>
        <v>421568</v>
      </c>
      <c r="LR58" s="34">
        <v>387243.0</v>
      </c>
      <c r="LS58" s="31">
        <f t="shared" ref="LS58:LY58" si="959">LS54+LS48+LS42+LS41+LS35+LS33+LS32+LS24+LS23+LS22+LS11+LS10</f>
        <v>713716</v>
      </c>
      <c r="LT58" s="32">
        <f t="shared" si="959"/>
        <v>401569</v>
      </c>
      <c r="LU58" s="32">
        <f t="shared" si="959"/>
        <v>312147</v>
      </c>
      <c r="LV58" s="32">
        <f t="shared" si="959"/>
        <v>99208</v>
      </c>
      <c r="LW58" s="31">
        <f t="shared" si="959"/>
        <v>684981</v>
      </c>
      <c r="LX58" s="32">
        <f t="shared" si="959"/>
        <v>339425</v>
      </c>
      <c r="LY58" s="33">
        <f t="shared" si="959"/>
        <v>345556</v>
      </c>
      <c r="LZ58" s="14"/>
      <c r="MA58" s="40">
        <f t="shared" si="960"/>
        <v>7.375118313</v>
      </c>
      <c r="MB58" s="40">
        <f t="shared" si="961"/>
        <v>8.204015705</v>
      </c>
      <c r="MC58" s="40">
        <f t="shared" si="962"/>
        <v>7.045527089</v>
      </c>
      <c r="MD58" s="40">
        <f t="shared" si="963"/>
        <v>7.72433586</v>
      </c>
      <c r="ME58" s="40">
        <f t="shared" si="964"/>
        <v>8.873791805</v>
      </c>
      <c r="MF58" s="40">
        <f t="shared" si="965"/>
        <v>7.352267893</v>
      </c>
      <c r="MG58" s="40">
        <f t="shared" si="966"/>
        <v>3.973910904</v>
      </c>
      <c r="MH58" s="40">
        <f t="shared" si="967"/>
        <v>3.39553881</v>
      </c>
      <c r="MI58" s="40">
        <f t="shared" si="968"/>
        <v>4.103401342</v>
      </c>
      <c r="MJ58" s="40">
        <f t="shared" si="969"/>
        <v>2.716344721</v>
      </c>
      <c r="MK58" s="40">
        <f t="shared" si="970"/>
        <v>1.009733727</v>
      </c>
      <c r="ML58" s="40">
        <f t="shared" si="971"/>
        <v>3.679787171</v>
      </c>
      <c r="MM58" s="40">
        <f t="shared" si="972"/>
        <v>4.282753404</v>
      </c>
      <c r="MN58" s="40">
        <f t="shared" si="973"/>
        <v>6.920556251</v>
      </c>
      <c r="MO58" s="40">
        <f t="shared" si="974"/>
        <v>2.668322587</v>
      </c>
      <c r="MP58" s="40">
        <f t="shared" si="975"/>
        <v>-3.012974224</v>
      </c>
      <c r="MQ58" s="40">
        <f t="shared" si="976"/>
        <v>-0.05173137954</v>
      </c>
      <c r="MR58" s="40">
        <f t="shared" si="977"/>
        <v>-2.711366151</v>
      </c>
      <c r="MS58" s="40">
        <f t="shared" si="978"/>
        <v>-1.740733115</v>
      </c>
      <c r="MT58" s="40">
        <f t="shared" si="979"/>
        <v>-2.235180285</v>
      </c>
      <c r="MU58" s="40">
        <f t="shared" si="980"/>
        <v>-4.103995631</v>
      </c>
      <c r="MV58" s="40">
        <f t="shared" si="981"/>
        <v>-6.644494068</v>
      </c>
      <c r="MW58" s="40">
        <f t="shared" si="982"/>
        <v>1.946860015</v>
      </c>
      <c r="MX58" s="40">
        <f t="shared" si="983"/>
        <v>-4.226423552</v>
      </c>
      <c r="MY58" s="40">
        <f t="shared" si="984"/>
        <v>-5.361571361</v>
      </c>
      <c r="MZ58" s="40">
        <f t="shared" si="985"/>
        <v>-5.808651347</v>
      </c>
      <c r="NA58" s="40">
        <f t="shared" si="986"/>
        <v>-5.567204586</v>
      </c>
      <c r="NB58" s="40">
        <f t="shared" si="987"/>
        <v>-5.096562655</v>
      </c>
      <c r="NC58" s="40">
        <f t="shared" si="988"/>
        <v>-1.603152103</v>
      </c>
      <c r="ND58" s="40">
        <f t="shared" si="989"/>
        <v>-5.285353519</v>
      </c>
      <c r="NE58" s="40">
        <f t="shared" si="990"/>
        <v>-10.95821914</v>
      </c>
      <c r="NF58" s="40">
        <f t="shared" si="991"/>
        <v>-2.30724662</v>
      </c>
      <c r="NG58" s="40">
        <f t="shared" si="992"/>
        <v>-2.761073214</v>
      </c>
      <c r="NH58" s="40">
        <f t="shared" si="993"/>
        <v>-2.533880496</v>
      </c>
      <c r="NI58" s="40">
        <f t="shared" si="994"/>
        <v>-2.253315349</v>
      </c>
      <c r="NJ58" s="40">
        <f t="shared" si="995"/>
        <v>-2.172082557</v>
      </c>
      <c r="NK58" s="40">
        <f t="shared" si="996"/>
        <v>-2.169918073</v>
      </c>
      <c r="NL58" s="40">
        <f t="shared" si="997"/>
        <v>-0.2270411136</v>
      </c>
      <c r="NM58" s="40">
        <f t="shared" si="998"/>
        <v>0.9944365835</v>
      </c>
      <c r="NN58" s="40">
        <f t="shared" si="999"/>
        <v>-8.157907852</v>
      </c>
      <c r="NO58" s="40">
        <f t="shared" si="1000"/>
        <v>-10.41071147</v>
      </c>
      <c r="NP58" s="40">
        <f t="shared" si="1001"/>
        <v>-1.261566177</v>
      </c>
      <c r="NQ58" s="40">
        <f t="shared" si="1002"/>
        <v>-3.790287405</v>
      </c>
      <c r="NR58" s="40">
        <f t="shared" si="1003"/>
        <v>-0.766947544</v>
      </c>
      <c r="NS58" s="40">
        <f t="shared" si="1004"/>
        <v>0.6877707687</v>
      </c>
      <c r="NT58" s="40">
        <f t="shared" si="1005"/>
        <v>1.253035073</v>
      </c>
      <c r="NU58" s="40">
        <f t="shared" si="1006"/>
        <v>-3.449086815</v>
      </c>
      <c r="NV58" s="40">
        <f t="shared" si="1007"/>
        <v>-6.598924868</v>
      </c>
    </row>
    <row r="59">
      <c r="A59" s="41" t="s">
        <v>215</v>
      </c>
      <c r="B59" s="42">
        <f t="shared" si="793"/>
        <v>44.43184246</v>
      </c>
      <c r="C59" s="43">
        <f t="shared" si="794"/>
        <v>55.56815754</v>
      </c>
      <c r="D59" s="44" t="str">
        <f t="shared" si="795"/>
        <v>R+</v>
      </c>
      <c r="E59" s="45">
        <f t="shared" si="796"/>
        <v>6.681378302</v>
      </c>
      <c r="F59" s="42">
        <f t="shared" si="797"/>
        <v>44.8837021</v>
      </c>
      <c r="G59" s="43">
        <f t="shared" si="798"/>
        <v>55.1162979</v>
      </c>
      <c r="H59" s="44" t="str">
        <f t="shared" si="799"/>
        <v>R+</v>
      </c>
      <c r="I59" s="45">
        <f t="shared" si="800"/>
        <v>7.080817221</v>
      </c>
      <c r="J59" s="42">
        <f t="shared" si="801"/>
        <v>46.17541466</v>
      </c>
      <c r="K59" s="43">
        <f t="shared" si="802"/>
        <v>53.82458534</v>
      </c>
      <c r="L59" s="44" t="str">
        <f t="shared" si="803"/>
        <v>R+</v>
      </c>
      <c r="M59" s="45">
        <f t="shared" si="804"/>
        <v>7.512929632</v>
      </c>
      <c r="N59" s="42">
        <f t="shared" si="805"/>
        <v>42.34137304</v>
      </c>
      <c r="O59" s="43">
        <f t="shared" si="806"/>
        <v>57.65862696</v>
      </c>
      <c r="P59" s="44" t="str">
        <f t="shared" si="807"/>
        <v>R+</v>
      </c>
      <c r="Q59" s="45">
        <f t="shared" si="808"/>
        <v>6.414495701</v>
      </c>
      <c r="R59" s="42">
        <f t="shared" si="809"/>
        <v>44.2241159</v>
      </c>
      <c r="S59" s="43">
        <f t="shared" si="810"/>
        <v>55.7758841</v>
      </c>
      <c r="T59" s="44" t="str">
        <f t="shared" si="811"/>
        <v>R+</v>
      </c>
      <c r="U59" s="45">
        <f t="shared" si="812"/>
        <v>6.045612102</v>
      </c>
      <c r="V59" s="42">
        <f t="shared" si="813"/>
        <v>50.06446647</v>
      </c>
      <c r="W59" s="43">
        <f t="shared" si="814"/>
        <v>49.93553353</v>
      </c>
      <c r="X59" s="44" t="str">
        <f t="shared" si="815"/>
        <v>R+</v>
      </c>
      <c r="Y59" s="45">
        <f t="shared" si="816"/>
        <v>4.670796847</v>
      </c>
      <c r="Z59" s="42">
        <f t="shared" si="817"/>
        <v>49.28257274</v>
      </c>
      <c r="AA59" s="43">
        <f t="shared" si="818"/>
        <v>50.71742726</v>
      </c>
      <c r="AB59" s="44" t="str">
        <f t="shared" si="819"/>
        <v>R+</v>
      </c>
      <c r="AC59" s="45">
        <f t="shared" si="820"/>
        <v>4.172346326</v>
      </c>
      <c r="AD59" s="42">
        <f t="shared" si="821"/>
        <v>41.65025076</v>
      </c>
      <c r="AE59" s="43">
        <f t="shared" si="822"/>
        <v>58.34974924</v>
      </c>
      <c r="AF59" s="44" t="str">
        <f t="shared" si="823"/>
        <v>R+</v>
      </c>
      <c r="AG59" s="45">
        <f t="shared" si="824"/>
        <v>4.448190572</v>
      </c>
      <c r="AH59" s="42">
        <f t="shared" si="825"/>
        <v>37.37238563</v>
      </c>
      <c r="AI59" s="43">
        <f t="shared" si="826"/>
        <v>62.62761437</v>
      </c>
      <c r="AJ59" s="44" t="str">
        <f t="shared" si="827"/>
        <v>R+</v>
      </c>
      <c r="AK59" s="45">
        <f t="shared" si="828"/>
        <v>3.457994624</v>
      </c>
      <c r="AL59" s="42">
        <f t="shared" si="829"/>
        <v>46.2569122</v>
      </c>
      <c r="AM59" s="43">
        <f t="shared" si="830"/>
        <v>53.7430878</v>
      </c>
      <c r="AN59" s="44" t="str">
        <f t="shared" si="831"/>
        <v>D+</v>
      </c>
      <c r="AO59" s="45">
        <f t="shared" si="832"/>
        <v>1.562253645</v>
      </c>
      <c r="AP59" s="42">
        <f t="shared" si="833"/>
        <v>54.54473368</v>
      </c>
      <c r="AQ59" s="43">
        <f t="shared" si="834"/>
        <v>45.45526632</v>
      </c>
      <c r="AR59" s="44" t="str">
        <f t="shared" si="835"/>
        <v>D+</v>
      </c>
      <c r="AS59" s="45">
        <f t="shared" si="836"/>
        <v>3.492448011</v>
      </c>
      <c r="AT59" s="42">
        <f t="shared" si="837"/>
        <v>29.75482937</v>
      </c>
      <c r="AU59" s="43">
        <f t="shared" si="838"/>
        <v>70.24517063</v>
      </c>
      <c r="AV59" s="44" t="str">
        <f t="shared" si="839"/>
        <v>R+</v>
      </c>
      <c r="AW59" s="45">
        <f t="shared" si="840"/>
        <v>8.45906074</v>
      </c>
      <c r="AX59" s="42">
        <f t="shared" si="841"/>
        <v>53.32593368</v>
      </c>
      <c r="AY59" s="43">
        <f t="shared" si="842"/>
        <v>46.67406632</v>
      </c>
      <c r="AZ59" s="44" t="str">
        <f t="shared" si="843"/>
        <v>R+</v>
      </c>
      <c r="BA59" s="45">
        <f t="shared" si="844"/>
        <v>8.135384779</v>
      </c>
      <c r="BB59" s="42">
        <f t="shared" si="845"/>
        <v>51.45140394</v>
      </c>
      <c r="BC59" s="43">
        <f t="shared" si="846"/>
        <v>48.54859606</v>
      </c>
      <c r="BD59" s="44" t="str">
        <f t="shared" si="847"/>
        <v>D+</v>
      </c>
      <c r="BE59" s="45">
        <f t="shared" si="848"/>
        <v>1.284062501</v>
      </c>
      <c r="BF59" s="42">
        <f t="shared" si="849"/>
        <v>48.42385334</v>
      </c>
      <c r="BG59" s="43">
        <f t="shared" si="850"/>
        <v>51.57614666</v>
      </c>
      <c r="BH59" s="44" t="str">
        <f t="shared" si="851"/>
        <v>D+</v>
      </c>
      <c r="BI59" s="45">
        <f t="shared" si="852"/>
        <v>6.175504742</v>
      </c>
      <c r="BJ59" s="42">
        <f t="shared" si="853"/>
        <v>51.1528934</v>
      </c>
      <c r="BK59" s="43">
        <f t="shared" si="854"/>
        <v>48.8471066</v>
      </c>
      <c r="BL59" s="44" t="str">
        <f t="shared" si="855"/>
        <v>D+</v>
      </c>
      <c r="BM59" s="45">
        <f t="shared" si="856"/>
        <v>6.604782343</v>
      </c>
      <c r="BN59" s="42">
        <f t="shared" si="857"/>
        <v>67.64858084</v>
      </c>
      <c r="BO59" s="43">
        <f t="shared" si="858"/>
        <v>32.35141916</v>
      </c>
      <c r="BP59" s="44" t="str">
        <f t="shared" si="859"/>
        <v>D+</v>
      </c>
      <c r="BQ59" s="45">
        <f t="shared" si="860"/>
        <v>13.87477943</v>
      </c>
      <c r="BR59" s="42">
        <f t="shared" si="861"/>
        <v>70.87884054</v>
      </c>
      <c r="BS59" s="43">
        <f t="shared" si="862"/>
        <v>29.12115946</v>
      </c>
      <c r="BT59" s="44" t="str">
        <f t="shared" si="863"/>
        <v>D+</v>
      </c>
      <c r="BU59" s="45">
        <f t="shared" si="864"/>
        <v>15.87901492</v>
      </c>
      <c r="BV59" s="42">
        <f t="shared" si="865"/>
        <v>73.87987471</v>
      </c>
      <c r="BW59" s="43">
        <f t="shared" si="866"/>
        <v>26.12012529</v>
      </c>
      <c r="BX59" s="44" t="str">
        <f t="shared" si="867"/>
        <v>D+</v>
      </c>
      <c r="BY59" s="45">
        <f t="shared" si="868"/>
        <v>11.42082141</v>
      </c>
      <c r="BZ59" s="42">
        <f t="shared" si="869"/>
        <v>73.82428227</v>
      </c>
      <c r="CA59" s="43">
        <f t="shared" si="870"/>
        <v>26.17571773</v>
      </c>
      <c r="CB59" s="44" t="str">
        <f t="shared" si="871"/>
        <v>D+</v>
      </c>
      <c r="CC59" s="45">
        <f t="shared" si="872"/>
        <v>14.67521044</v>
      </c>
      <c r="CD59" s="42">
        <f t="shared" si="873"/>
        <v>47.28894587</v>
      </c>
      <c r="CE59" s="43">
        <f t="shared" si="874"/>
        <v>52.71105413</v>
      </c>
      <c r="CF59" s="44" t="str">
        <f t="shared" si="875"/>
        <v>D+</v>
      </c>
      <c r="CG59" s="45">
        <f t="shared" si="876"/>
        <v>6.086885652</v>
      </c>
      <c r="CH59" s="42">
        <f t="shared" si="877"/>
        <v>56.54340347</v>
      </c>
      <c r="CI59" s="43">
        <f t="shared" si="878"/>
        <v>43.45659653</v>
      </c>
      <c r="CJ59" s="44" t="str">
        <f t="shared" si="879"/>
        <v>D+</v>
      </c>
      <c r="CK59" s="45">
        <f t="shared" si="880"/>
        <v>20.42502037</v>
      </c>
      <c r="CL59" s="42">
        <f t="shared" si="881"/>
        <v>66.52822837</v>
      </c>
      <c r="CM59" s="43">
        <f t="shared" si="882"/>
        <v>33.47177163</v>
      </c>
      <c r="CN59" s="44" t="str">
        <f t="shared" si="883"/>
        <v>D+</v>
      </c>
      <c r="CO59" s="45">
        <f t="shared" si="884"/>
        <v>14.88472565</v>
      </c>
      <c r="CP59" s="42">
        <f t="shared" si="885"/>
        <v>60.34941461</v>
      </c>
      <c r="CQ59" s="43">
        <f t="shared" si="886"/>
        <v>39.65058539</v>
      </c>
      <c r="CR59" s="44" t="str">
        <f t="shared" si="887"/>
        <v>D+</v>
      </c>
      <c r="CS59" s="45">
        <f t="shared" si="888"/>
        <v>14.85473053</v>
      </c>
      <c r="CT59" s="42">
        <f t="shared" si="889"/>
        <v>62.49097844</v>
      </c>
      <c r="CU59" s="43">
        <f t="shared" si="890"/>
        <v>37.50902156</v>
      </c>
      <c r="CV59" s="44" t="str">
        <f t="shared" si="891"/>
        <v>D+</v>
      </c>
      <c r="CW59" s="45">
        <f t="shared" si="892"/>
        <v>22.50588118</v>
      </c>
      <c r="CX59" s="42">
        <f t="shared" si="893"/>
        <v>59.49258731</v>
      </c>
      <c r="CY59" s="43">
        <f t="shared" si="894"/>
        <v>40.50741269</v>
      </c>
      <c r="CZ59" s="44" t="str">
        <f t="shared" si="895"/>
        <v>D+</v>
      </c>
      <c r="DA59" s="45">
        <f t="shared" si="896"/>
        <v>12.64679639</v>
      </c>
      <c r="DB59" s="42">
        <f t="shared" si="897"/>
        <v>60.69565465</v>
      </c>
      <c r="DC59" s="43">
        <f t="shared" si="898"/>
        <v>39.30434535</v>
      </c>
      <c r="DD59" s="44" t="str">
        <f t="shared" si="899"/>
        <v>D+</v>
      </c>
      <c r="DE59" s="45">
        <f t="shared" si="900"/>
        <v>12.9027068</v>
      </c>
      <c r="DF59" s="42">
        <f t="shared" si="901"/>
        <v>60.46011367</v>
      </c>
      <c r="DG59" s="43">
        <f t="shared" si="902"/>
        <v>39.53988633</v>
      </c>
      <c r="DH59" s="44" t="str">
        <f t="shared" si="903"/>
        <v>D+</v>
      </c>
      <c r="DI59" s="45">
        <f t="shared" si="904"/>
        <v>10.02971958</v>
      </c>
      <c r="DJ59" s="42">
        <f t="shared" si="905"/>
        <v>58.74855996</v>
      </c>
      <c r="DK59" s="43">
        <f t="shared" si="906"/>
        <v>41.25144004</v>
      </c>
      <c r="DL59" s="44" t="str">
        <f t="shared" si="907"/>
        <v>D+</v>
      </c>
      <c r="DM59" s="45">
        <f t="shared" si="908"/>
        <v>8.453929264</v>
      </c>
      <c r="DN59" s="42">
        <f t="shared" si="909"/>
        <v>60.78120835</v>
      </c>
      <c r="DO59" s="43">
        <f t="shared" si="910"/>
        <v>39.21879165</v>
      </c>
      <c r="DP59" s="44" t="str">
        <f t="shared" si="911"/>
        <v>D+</v>
      </c>
      <c r="DQ59" s="45">
        <f t="shared" si="912"/>
        <v>10.83217713</v>
      </c>
      <c r="DR59" s="42">
        <f t="shared" si="913"/>
        <v>59.80634852</v>
      </c>
      <c r="DS59" s="43">
        <f t="shared" si="914"/>
        <v>40.19365148</v>
      </c>
      <c r="DT59" s="44" t="str">
        <f t="shared" si="915"/>
        <v>D+</v>
      </c>
      <c r="DU59" s="45">
        <f t="shared" si="916"/>
        <v>8.288096399</v>
      </c>
      <c r="DV59" s="42">
        <f t="shared" si="917"/>
        <v>47.20837443</v>
      </c>
      <c r="DW59" s="43">
        <f t="shared" si="918"/>
        <v>52.79162557</v>
      </c>
      <c r="DX59" s="44" t="str">
        <f t="shared" si="919"/>
        <v>D+</v>
      </c>
      <c r="DY59" s="45">
        <f t="shared" si="920"/>
        <v>3.146108104</v>
      </c>
      <c r="DZ59" s="42">
        <f t="shared" si="921"/>
        <v>54.49002595</v>
      </c>
      <c r="EA59" s="43">
        <f t="shared" si="922"/>
        <v>45.50997405</v>
      </c>
      <c r="EB59" s="44" t="str">
        <f t="shared" si="923"/>
        <v>D+</v>
      </c>
      <c r="EC59" s="45">
        <f t="shared" si="924"/>
        <v>7.153159368</v>
      </c>
      <c r="ED59" s="42">
        <f t="shared" si="925"/>
        <v>59.36990509</v>
      </c>
      <c r="EE59" s="43">
        <f t="shared" si="926"/>
        <v>40.63009491</v>
      </c>
      <c r="EF59" s="44" t="str">
        <f t="shared" si="927"/>
        <v>D+</v>
      </c>
      <c r="EG59" s="45">
        <f t="shared" si="928"/>
        <v>14.41141802</v>
      </c>
      <c r="EH59" s="42">
        <f t="shared" si="929"/>
        <v>55.42121797</v>
      </c>
      <c r="EI59" s="43">
        <f t="shared" si="930"/>
        <v>44.57878203</v>
      </c>
      <c r="EJ59" s="44" t="str">
        <f t="shared" si="931"/>
        <v>D+</v>
      </c>
      <c r="EK59" s="45">
        <f t="shared" si="932"/>
        <v>1.753127786</v>
      </c>
      <c r="EL59" s="42">
        <f t="shared" si="933"/>
        <v>47.96545634</v>
      </c>
      <c r="EM59" s="43">
        <f t="shared" si="934"/>
        <v>52.03454366</v>
      </c>
      <c r="EN59" s="44" t="str">
        <f t="shared" si="935"/>
        <v>D+</v>
      </c>
      <c r="EO59" s="45">
        <f t="shared" si="936"/>
        <v>0.6349103869</v>
      </c>
      <c r="EP59" s="42">
        <f t="shared" si="937"/>
        <v>51.33233836</v>
      </c>
      <c r="EQ59" s="43">
        <f t="shared" si="938"/>
        <v>48.66766164</v>
      </c>
      <c r="ER59" s="44" t="str">
        <f t="shared" si="939"/>
        <v>D+</v>
      </c>
      <c r="ES59" s="45">
        <f t="shared" si="940"/>
        <v>0.5858028242</v>
      </c>
      <c r="ET59" s="42">
        <f t="shared" si="941"/>
        <v>44.99240968</v>
      </c>
      <c r="EU59" s="43">
        <f t="shared" si="942"/>
        <v>55.00759032</v>
      </c>
      <c r="EV59" s="44" t="str">
        <f t="shared" si="943"/>
        <v>W+</v>
      </c>
      <c r="EW59" s="45">
        <f t="shared" si="944"/>
        <v>1.973823878</v>
      </c>
      <c r="EX59" s="42">
        <f t="shared" si="945"/>
        <v>50.12636589</v>
      </c>
      <c r="EY59" s="43">
        <f t="shared" si="946"/>
        <v>49.87363411</v>
      </c>
      <c r="EZ59" s="44" t="str">
        <f t="shared" si="947"/>
        <v>W+</v>
      </c>
      <c r="FA59" s="45">
        <f t="shared" si="948"/>
        <v>0.7425410013</v>
      </c>
      <c r="FB59" s="42">
        <f t="shared" si="949"/>
        <v>72.73009682</v>
      </c>
      <c r="FC59" s="43">
        <f t="shared" si="950"/>
        <v>27.26990318</v>
      </c>
      <c r="FD59" s="43">
        <f t="shared" si="951"/>
        <v>0.001294375507</v>
      </c>
      <c r="FE59" s="44" t="str">
        <f t="shared" si="952"/>
        <v>D+</v>
      </c>
      <c r="FF59" s="45">
        <f t="shared" si="953"/>
        <v>13.01647341</v>
      </c>
      <c r="FG59" s="42">
        <f t="shared" si="954"/>
        <v>74.25060884</v>
      </c>
      <c r="FH59" s="43">
        <f t="shared" si="955"/>
        <v>25.74939116</v>
      </c>
      <c r="FI59" s="44" t="str">
        <f t="shared" si="956"/>
        <v>D+</v>
      </c>
      <c r="FJ59" s="45">
        <f t="shared" si="957"/>
        <v>18.09921464</v>
      </c>
      <c r="FK59" s="14"/>
      <c r="FL59" s="31">
        <f t="shared" ref="FL59:LQ59" si="1008">FL51+FL49+FL46+FL45+FL43+FL39+FL36+FL27+FL21+FL20+FL13+FL12+FL7+FL4</f>
        <v>44497394</v>
      </c>
      <c r="FM59" s="32">
        <f t="shared" si="1008"/>
        <v>19771012</v>
      </c>
      <c r="FN59" s="33">
        <f t="shared" si="1008"/>
        <v>24726382</v>
      </c>
      <c r="FO59" s="31">
        <f t="shared" si="1008"/>
        <v>42821666</v>
      </c>
      <c r="FP59" s="32">
        <f t="shared" si="1008"/>
        <v>19219949</v>
      </c>
      <c r="FQ59" s="33">
        <f t="shared" si="1008"/>
        <v>23601717</v>
      </c>
      <c r="FR59" s="31">
        <f t="shared" si="1008"/>
        <v>42964357</v>
      </c>
      <c r="FS59" s="32">
        <f t="shared" si="1008"/>
        <v>19838970</v>
      </c>
      <c r="FT59" s="33">
        <f t="shared" si="1008"/>
        <v>23125387</v>
      </c>
      <c r="FU59" s="31">
        <f t="shared" si="1008"/>
        <v>38839945</v>
      </c>
      <c r="FV59" s="32">
        <f t="shared" si="1008"/>
        <v>16445366</v>
      </c>
      <c r="FW59" s="33">
        <f t="shared" si="1008"/>
        <v>22394579</v>
      </c>
      <c r="FX59" s="31">
        <f t="shared" si="1008"/>
        <v>32130250</v>
      </c>
      <c r="FY59" s="32">
        <f t="shared" si="1008"/>
        <v>14209319</v>
      </c>
      <c r="FZ59" s="32">
        <f t="shared" si="1008"/>
        <v>17920931</v>
      </c>
      <c r="GA59" s="33">
        <f t="shared" si="1008"/>
        <v>442613</v>
      </c>
      <c r="GB59" s="31">
        <f t="shared" si="1008"/>
        <v>27133484</v>
      </c>
      <c r="GC59" s="32">
        <f t="shared" si="1008"/>
        <v>13584234</v>
      </c>
      <c r="GD59" s="32">
        <f t="shared" si="1008"/>
        <v>13549250</v>
      </c>
      <c r="GE59" s="33">
        <f t="shared" si="1008"/>
        <v>2167339</v>
      </c>
      <c r="GF59" s="31">
        <f t="shared" si="1008"/>
        <v>25993994</v>
      </c>
      <c r="GG59" s="32">
        <f t="shared" si="1008"/>
        <v>12810509</v>
      </c>
      <c r="GH59" s="32">
        <f t="shared" si="1008"/>
        <v>13183485</v>
      </c>
      <c r="GI59" s="33">
        <f t="shared" si="1008"/>
        <v>4974844</v>
      </c>
      <c r="GJ59" s="31">
        <f t="shared" si="1008"/>
        <v>26193086</v>
      </c>
      <c r="GK59" s="32">
        <f t="shared" si="1008"/>
        <v>10909486</v>
      </c>
      <c r="GL59" s="33">
        <f t="shared" si="1008"/>
        <v>15283600</v>
      </c>
      <c r="GM59" s="31">
        <f t="shared" si="1008"/>
        <v>26566562</v>
      </c>
      <c r="GN59" s="32">
        <f t="shared" si="1008"/>
        <v>9928558</v>
      </c>
      <c r="GO59" s="33">
        <f t="shared" si="1008"/>
        <v>16638004</v>
      </c>
      <c r="GP59" s="31">
        <f t="shared" si="1008"/>
        <v>22889952</v>
      </c>
      <c r="GQ59" s="32">
        <f t="shared" si="1008"/>
        <v>10588185</v>
      </c>
      <c r="GR59" s="32">
        <f t="shared" si="1008"/>
        <v>12301767</v>
      </c>
      <c r="GS59" s="33">
        <f t="shared" si="1008"/>
        <v>714151</v>
      </c>
      <c r="GT59" s="31">
        <f t="shared" si="1008"/>
        <v>21085856</v>
      </c>
      <c r="GU59" s="32">
        <f t="shared" si="1008"/>
        <v>11501224</v>
      </c>
      <c r="GV59" s="33">
        <f t="shared" si="1008"/>
        <v>9584632</v>
      </c>
      <c r="GW59" s="31">
        <f t="shared" si="1008"/>
        <v>18022550</v>
      </c>
      <c r="GX59" s="32">
        <f t="shared" si="1008"/>
        <v>5362579</v>
      </c>
      <c r="GY59" s="33">
        <f t="shared" si="1008"/>
        <v>12659971</v>
      </c>
      <c r="GZ59" s="31">
        <f t="shared" si="1008"/>
        <v>11988909</v>
      </c>
      <c r="HA59" s="32">
        <f t="shared" si="1008"/>
        <v>5648286</v>
      </c>
      <c r="HB59" s="32">
        <f t="shared" si="1008"/>
        <v>6340623</v>
      </c>
      <c r="HC59" s="33">
        <f t="shared" si="1008"/>
        <v>5532359</v>
      </c>
      <c r="HD59" s="31">
        <f t="shared" si="1008"/>
        <v>15068280</v>
      </c>
      <c r="HE59" s="32">
        <f t="shared" si="1008"/>
        <v>8035301</v>
      </c>
      <c r="HF59" s="33">
        <f t="shared" si="1008"/>
        <v>7032979</v>
      </c>
      <c r="HG59" s="31">
        <f t="shared" si="1008"/>
        <v>12884008</v>
      </c>
      <c r="HH59" s="32">
        <f t="shared" si="1008"/>
        <v>6629003</v>
      </c>
      <c r="HI59" s="32">
        <f t="shared" si="1008"/>
        <v>6255005</v>
      </c>
      <c r="HJ59" s="74">
        <f t="shared" si="1008"/>
        <v>247523</v>
      </c>
      <c r="HK59" s="31">
        <f t="shared" si="1008"/>
        <v>11066356</v>
      </c>
      <c r="HL59" s="32">
        <f t="shared" si="1008"/>
        <v>5358756</v>
      </c>
      <c r="HM59" s="32">
        <f t="shared" si="1008"/>
        <v>5707600</v>
      </c>
      <c r="HN59" s="74">
        <f t="shared" si="1008"/>
        <v>293568</v>
      </c>
      <c r="HO59" s="31">
        <f t="shared" si="1008"/>
        <v>11354996</v>
      </c>
      <c r="HP59" s="32">
        <f t="shared" si="1008"/>
        <v>5808409</v>
      </c>
      <c r="HQ59" s="33">
        <f t="shared" si="1008"/>
        <v>5546587</v>
      </c>
      <c r="HR59" s="31">
        <f t="shared" si="1008"/>
        <v>6627891</v>
      </c>
      <c r="HS59" s="34">
        <f t="shared" si="1008"/>
        <v>3979663</v>
      </c>
      <c r="HT59" s="32">
        <f t="shared" si="1008"/>
        <v>2309247</v>
      </c>
      <c r="HU59" s="32">
        <f t="shared" si="1008"/>
        <v>1171803</v>
      </c>
      <c r="HV59" s="33">
        <f t="shared" si="1008"/>
        <v>35567</v>
      </c>
      <c r="HW59" s="31">
        <f t="shared" si="1008"/>
        <v>6892965</v>
      </c>
      <c r="HX59" s="32">
        <f t="shared" si="1008"/>
        <v>4662993</v>
      </c>
      <c r="HY59" s="33">
        <f t="shared" si="1008"/>
        <v>2229972</v>
      </c>
      <c r="HZ59" s="31">
        <f t="shared" si="1008"/>
        <v>7408716</v>
      </c>
      <c r="IA59" s="32">
        <f t="shared" si="1008"/>
        <v>5251212</v>
      </c>
      <c r="IB59" s="33">
        <f t="shared" si="1008"/>
        <v>2157504</v>
      </c>
      <c r="IC59" s="31">
        <f t="shared" si="1008"/>
        <v>6655684</v>
      </c>
      <c r="ID59" s="32">
        <f t="shared" si="1008"/>
        <v>4917211</v>
      </c>
      <c r="IE59" s="33">
        <f t="shared" si="1008"/>
        <v>1738473</v>
      </c>
      <c r="IF59" s="31">
        <f t="shared" si="1008"/>
        <v>6167892</v>
      </c>
      <c r="IG59" s="32">
        <f t="shared" si="1008"/>
        <v>4553402</v>
      </c>
      <c r="IH59" s="32">
        <f t="shared" si="1008"/>
        <v>1614490</v>
      </c>
      <c r="II59" s="33">
        <f t="shared" si="1008"/>
        <v>28508</v>
      </c>
      <c r="IJ59" s="31">
        <f t="shared" si="1008"/>
        <v>5559498</v>
      </c>
      <c r="IK59" s="32">
        <f t="shared" si="1008"/>
        <v>2629028</v>
      </c>
      <c r="IL59" s="33">
        <f t="shared" si="1008"/>
        <v>2930470</v>
      </c>
      <c r="IM59" s="31">
        <f t="shared" si="1008"/>
        <v>4197132</v>
      </c>
      <c r="IN59" s="32">
        <f t="shared" si="1008"/>
        <v>2581074</v>
      </c>
      <c r="IO59" s="32">
        <f t="shared" si="1008"/>
        <v>1616058</v>
      </c>
      <c r="IP59" s="33">
        <f t="shared" si="1008"/>
        <v>238725</v>
      </c>
      <c r="IQ59" s="31">
        <f t="shared" si="1008"/>
        <v>4462754</v>
      </c>
      <c r="IR59" s="32">
        <f t="shared" si="1008"/>
        <v>2523393</v>
      </c>
      <c r="IS59" s="32">
        <f t="shared" si="1008"/>
        <v>1939361</v>
      </c>
      <c r="IT59" s="33">
        <f t="shared" si="1008"/>
        <v>64200</v>
      </c>
      <c r="IU59" s="31">
        <f t="shared" si="1008"/>
        <v>2836402</v>
      </c>
      <c r="IV59" s="32">
        <f t="shared" si="1008"/>
        <v>1887008</v>
      </c>
      <c r="IW59" s="32">
        <f t="shared" si="1008"/>
        <v>949394</v>
      </c>
      <c r="IX59" s="33">
        <f t="shared" si="1008"/>
        <v>96270</v>
      </c>
      <c r="IY59" s="31">
        <f t="shared" si="1008"/>
        <v>1940603</v>
      </c>
      <c r="IZ59" s="34">
        <f t="shared" si="1008"/>
        <v>1485420</v>
      </c>
      <c r="JA59" s="32">
        <f t="shared" si="1008"/>
        <v>455183</v>
      </c>
      <c r="JB59" s="32">
        <f t="shared" si="1008"/>
        <v>437560</v>
      </c>
      <c r="JC59" s="33">
        <f t="shared" si="1008"/>
        <v>123394</v>
      </c>
      <c r="JD59" s="31">
        <f t="shared" si="1008"/>
        <v>2488276</v>
      </c>
      <c r="JE59" s="32">
        <f t="shared" si="1008"/>
        <v>1501660</v>
      </c>
      <c r="JF59" s="32">
        <f t="shared" si="1008"/>
        <v>986616</v>
      </c>
      <c r="JG59" s="33">
        <f t="shared" si="1008"/>
        <v>55088</v>
      </c>
      <c r="JH59" s="31">
        <f t="shared" si="1008"/>
        <v>1967508</v>
      </c>
      <c r="JI59" s="32">
        <f t="shared" si="1008"/>
        <v>1229515</v>
      </c>
      <c r="JJ59" s="32">
        <f t="shared" si="1008"/>
        <v>737993</v>
      </c>
      <c r="JK59" s="33">
        <f t="shared" si="1008"/>
        <v>16302</v>
      </c>
      <c r="JL59" s="31">
        <f t="shared" si="1008"/>
        <v>2505771</v>
      </c>
      <c r="JM59" s="32">
        <f t="shared" si="1008"/>
        <v>1490748</v>
      </c>
      <c r="JN59" s="33">
        <f t="shared" si="1008"/>
        <v>1015023</v>
      </c>
      <c r="JO59" s="31">
        <f t="shared" si="1008"/>
        <v>2875766</v>
      </c>
      <c r="JP59" s="32">
        <f t="shared" si="1008"/>
        <v>1745465</v>
      </c>
      <c r="JQ59" s="33">
        <f t="shared" si="1008"/>
        <v>1130301</v>
      </c>
      <c r="JR59" s="31">
        <f t="shared" si="1008"/>
        <v>2258084</v>
      </c>
      <c r="JS59" s="32">
        <f t="shared" si="1008"/>
        <v>1500835</v>
      </c>
      <c r="JT59" s="32">
        <f t="shared" si="1008"/>
        <v>757249</v>
      </c>
      <c r="JU59" s="33">
        <f t="shared" si="1008"/>
        <v>364006</v>
      </c>
      <c r="JV59" s="31">
        <f t="shared" si="1008"/>
        <v>2540068</v>
      </c>
      <c r="JW59" s="32">
        <f t="shared" si="1008"/>
        <v>1535728</v>
      </c>
      <c r="JX59" s="33">
        <f t="shared" si="1008"/>
        <v>1004340</v>
      </c>
      <c r="JY59" s="31">
        <f t="shared" si="1008"/>
        <v>2331538</v>
      </c>
      <c r="JZ59" s="32">
        <f t="shared" si="1008"/>
        <v>1369745</v>
      </c>
      <c r="KA59" s="33">
        <f t="shared" si="1008"/>
        <v>961793</v>
      </c>
      <c r="KB59" s="31">
        <f t="shared" si="1008"/>
        <v>2104509</v>
      </c>
      <c r="KC59" s="32">
        <f t="shared" si="1008"/>
        <v>1279146</v>
      </c>
      <c r="KD59" s="32">
        <f t="shared" si="1008"/>
        <v>825363</v>
      </c>
      <c r="KE59" s="33">
        <f t="shared" si="1008"/>
        <v>70364</v>
      </c>
      <c r="KF59" s="31">
        <f t="shared" si="1008"/>
        <v>2187848</v>
      </c>
      <c r="KG59" s="32">
        <f t="shared" si="1008"/>
        <v>1308472</v>
      </c>
      <c r="KH59" s="33">
        <f t="shared" si="1008"/>
        <v>879376</v>
      </c>
      <c r="KI59" s="31">
        <f t="shared" si="1008"/>
        <v>1667935</v>
      </c>
      <c r="KJ59" s="32">
        <f t="shared" si="1008"/>
        <v>787405</v>
      </c>
      <c r="KK59" s="33">
        <f t="shared" si="1008"/>
        <v>880530</v>
      </c>
      <c r="KL59" s="31">
        <f t="shared" si="1008"/>
        <v>1040651</v>
      </c>
      <c r="KM59" s="32">
        <f t="shared" si="1008"/>
        <v>567051</v>
      </c>
      <c r="KN59" s="33">
        <f t="shared" si="1008"/>
        <v>473600</v>
      </c>
      <c r="KO59" s="31">
        <f t="shared" si="1008"/>
        <v>126965</v>
      </c>
      <c r="KP59" s="32">
        <f t="shared" si="1008"/>
        <v>75379</v>
      </c>
      <c r="KQ59" s="33">
        <f t="shared" si="1008"/>
        <v>51586</v>
      </c>
      <c r="KR59" s="31">
        <f t="shared" si="1008"/>
        <v>100804</v>
      </c>
      <c r="KS59" s="32">
        <f t="shared" si="1008"/>
        <v>97553</v>
      </c>
      <c r="KT59" s="32">
        <f t="shared" si="1008"/>
        <v>3251</v>
      </c>
      <c r="KU59" s="32">
        <f t="shared" si="1008"/>
        <v>490262</v>
      </c>
      <c r="KV59" s="33">
        <f t="shared" si="1008"/>
        <v>411742</v>
      </c>
      <c r="KW59" s="31">
        <f t="shared" si="1008"/>
        <v>503049</v>
      </c>
      <c r="KX59" s="32">
        <f t="shared" si="1008"/>
        <v>503049</v>
      </c>
      <c r="KY59" s="32">
        <f t="shared" si="1008"/>
        <v>0</v>
      </c>
      <c r="KZ59" s="33">
        <f t="shared" si="1008"/>
        <v>375259</v>
      </c>
      <c r="LA59" s="31">
        <f t="shared" si="1008"/>
        <v>663089</v>
      </c>
      <c r="LB59" s="32">
        <f t="shared" si="1008"/>
        <v>367492</v>
      </c>
      <c r="LC59" s="32">
        <f t="shared" si="1008"/>
        <v>295597</v>
      </c>
      <c r="LD59" s="33">
        <f t="shared" si="1008"/>
        <v>266</v>
      </c>
      <c r="LE59" s="31">
        <f t="shared" si="1008"/>
        <v>690720</v>
      </c>
      <c r="LF59" s="32">
        <f t="shared" si="1008"/>
        <v>331307</v>
      </c>
      <c r="LG59" s="32">
        <f t="shared" si="1008"/>
        <v>359413</v>
      </c>
      <c r="LH59" s="33">
        <f t="shared" si="1008"/>
        <v>0</v>
      </c>
      <c r="LI59" s="31">
        <f t="shared" si="1008"/>
        <v>647921</v>
      </c>
      <c r="LJ59" s="32">
        <f t="shared" si="1008"/>
        <v>332593</v>
      </c>
      <c r="LK59" s="32">
        <f t="shared" si="1008"/>
        <v>315328</v>
      </c>
      <c r="LL59" s="33">
        <f t="shared" si="1008"/>
        <v>0</v>
      </c>
      <c r="LM59" s="31">
        <f t="shared" si="1008"/>
        <v>568487</v>
      </c>
      <c r="LN59" s="32">
        <f t="shared" si="1008"/>
        <v>255776</v>
      </c>
      <c r="LO59" s="33">
        <f t="shared" si="1008"/>
        <v>312711</v>
      </c>
      <c r="LP59" s="31">
        <f t="shared" si="1008"/>
        <v>352152</v>
      </c>
      <c r="LQ59" s="32">
        <f t="shared" si="1008"/>
        <v>176521</v>
      </c>
      <c r="LR59" s="34">
        <v>175631.0</v>
      </c>
      <c r="LS59" s="31">
        <f t="shared" ref="LS59:LY59" si="1009">LS51+LS49+LS46+LS45+LS43+LS39+LS36+LS27+LS21+LS20+LS13+LS12+LS7+LS4</f>
        <v>231772</v>
      </c>
      <c r="LT59" s="32">
        <f t="shared" si="1009"/>
        <v>168568</v>
      </c>
      <c r="LU59" s="32">
        <f t="shared" si="1009"/>
        <v>63204</v>
      </c>
      <c r="LV59" s="32">
        <f t="shared" si="1009"/>
        <v>3</v>
      </c>
      <c r="LW59" s="31">
        <f t="shared" si="1009"/>
        <v>263614</v>
      </c>
      <c r="LX59" s="32">
        <f t="shared" si="1009"/>
        <v>195735</v>
      </c>
      <c r="LY59" s="33">
        <f t="shared" si="1009"/>
        <v>67879</v>
      </c>
      <c r="LZ59" s="14"/>
      <c r="MA59" s="40">
        <f t="shared" si="960"/>
        <v>-6.681378302</v>
      </c>
      <c r="MB59" s="40">
        <f t="shared" si="961"/>
        <v>-7.080817221</v>
      </c>
      <c r="MC59" s="40">
        <f t="shared" si="962"/>
        <v>-7.512929632</v>
      </c>
      <c r="MD59" s="40">
        <f t="shared" si="963"/>
        <v>-6.414495701</v>
      </c>
      <c r="ME59" s="40">
        <f t="shared" si="964"/>
        <v>-6.045612102</v>
      </c>
      <c r="MF59" s="40">
        <f t="shared" si="965"/>
        <v>-4.670796847</v>
      </c>
      <c r="MG59" s="40">
        <f t="shared" si="966"/>
        <v>-4.172346326</v>
      </c>
      <c r="MH59" s="40">
        <f t="shared" si="967"/>
        <v>-4.448190572</v>
      </c>
      <c r="MI59" s="40">
        <f t="shared" si="968"/>
        <v>-3.457994624</v>
      </c>
      <c r="MJ59" s="40">
        <f t="shared" si="969"/>
        <v>1.562253645</v>
      </c>
      <c r="MK59" s="40">
        <f t="shared" si="970"/>
        <v>3.492448011</v>
      </c>
      <c r="ML59" s="40">
        <f t="shared" si="971"/>
        <v>-8.45906074</v>
      </c>
      <c r="MM59" s="40">
        <f t="shared" si="972"/>
        <v>-2.481459829</v>
      </c>
      <c r="MN59" s="40">
        <f t="shared" si="973"/>
        <v>-8.135384779</v>
      </c>
      <c r="MO59" s="40">
        <f t="shared" si="974"/>
        <v>1.284062501</v>
      </c>
      <c r="MP59" s="40">
        <f t="shared" si="975"/>
        <v>6.175504742</v>
      </c>
      <c r="MQ59" s="40">
        <f t="shared" si="976"/>
        <v>6.604782343</v>
      </c>
      <c r="MR59" s="40">
        <f t="shared" si="977"/>
        <v>10.91111722</v>
      </c>
      <c r="MS59" s="40">
        <f t="shared" si="978"/>
        <v>13.87477943</v>
      </c>
      <c r="MT59" s="40">
        <f t="shared" si="979"/>
        <v>15.87901492</v>
      </c>
      <c r="MU59" s="40">
        <f t="shared" si="980"/>
        <v>11.42082141</v>
      </c>
      <c r="MV59" s="40">
        <f t="shared" si="981"/>
        <v>14.67521044</v>
      </c>
      <c r="MW59" s="40">
        <f t="shared" si="982"/>
        <v>6.086885652</v>
      </c>
      <c r="MX59" s="40">
        <f t="shared" si="983"/>
        <v>26.71125965</v>
      </c>
      <c r="MY59" s="40">
        <f t="shared" si="984"/>
        <v>20.42502037</v>
      </c>
      <c r="MZ59" s="40">
        <f t="shared" si="985"/>
        <v>14.88472565</v>
      </c>
      <c r="NA59" s="40">
        <f t="shared" si="986"/>
        <v>12.20012958</v>
      </c>
      <c r="NB59" s="40">
        <f t="shared" si="987"/>
        <v>14.85473053</v>
      </c>
      <c r="NC59" s="40">
        <f t="shared" si="988"/>
        <v>22.50588118</v>
      </c>
      <c r="ND59" s="40">
        <f t="shared" si="989"/>
        <v>12.64679639</v>
      </c>
      <c r="NE59" s="40">
        <f t="shared" si="990"/>
        <v>12.9027068</v>
      </c>
      <c r="NF59" s="40">
        <f t="shared" si="991"/>
        <v>14.77531043</v>
      </c>
      <c r="NG59" s="40">
        <f t="shared" si="992"/>
        <v>10.02971958</v>
      </c>
      <c r="NH59" s="40">
        <f t="shared" si="993"/>
        <v>8.453929264</v>
      </c>
      <c r="NI59" s="40">
        <f t="shared" si="994"/>
        <v>10.83217713</v>
      </c>
      <c r="NJ59" s="40">
        <f t="shared" si="995"/>
        <v>8.288096399</v>
      </c>
      <c r="NK59" s="40">
        <f t="shared" si="996"/>
        <v>3.146108104</v>
      </c>
      <c r="NL59" s="40">
        <f t="shared" si="997"/>
        <v>7.153159368</v>
      </c>
      <c r="NM59" s="40">
        <f t="shared" si="998"/>
        <v>14.41141802</v>
      </c>
      <c r="NN59" s="40">
        <f t="shared" si="999"/>
        <v>54.09516155</v>
      </c>
      <c r="NO59" s="40">
        <f t="shared" si="1000"/>
        <v>42.21502056</v>
      </c>
      <c r="NP59" s="40">
        <f t="shared" si="1001"/>
        <v>1.753127786</v>
      </c>
      <c r="NQ59" s="40">
        <f t="shared" si="1002"/>
        <v>0.6349103869</v>
      </c>
      <c r="NR59" s="40">
        <f t="shared" si="1003"/>
        <v>0.5858028242</v>
      </c>
      <c r="NS59" s="40">
        <f t="shared" si="1004"/>
        <v>-1.973823878</v>
      </c>
      <c r="NT59" s="40">
        <f t="shared" si="1005"/>
        <v>-0.7425410013</v>
      </c>
      <c r="NU59" s="40">
        <f t="shared" si="1006"/>
        <v>13.01647341</v>
      </c>
      <c r="NV59" s="40">
        <f t="shared" si="1007"/>
        <v>18.09921464</v>
      </c>
    </row>
    <row r="60">
      <c r="A60" s="115" t="s">
        <v>216</v>
      </c>
      <c r="B60" s="87">
        <f t="shared" si="793"/>
        <v>58.36056359</v>
      </c>
      <c r="C60" s="88">
        <f t="shared" si="794"/>
        <v>41.63943641</v>
      </c>
      <c r="D60" s="89" t="str">
        <f t="shared" si="795"/>
        <v>D+</v>
      </c>
      <c r="E60" s="90">
        <f t="shared" si="796"/>
        <v>7.247342828</v>
      </c>
      <c r="F60" s="87">
        <f t="shared" si="797"/>
        <v>55.64401937</v>
      </c>
      <c r="G60" s="88">
        <f t="shared" si="798"/>
        <v>44.35598063</v>
      </c>
      <c r="H60" s="89" t="str">
        <f t="shared" si="799"/>
        <v>D+</v>
      </c>
      <c r="I60" s="90">
        <f t="shared" si="800"/>
        <v>3.679500056</v>
      </c>
      <c r="J60" s="87">
        <f t="shared" si="801"/>
        <v>57.19560944</v>
      </c>
      <c r="K60" s="88">
        <f t="shared" si="802"/>
        <v>42.80439056</v>
      </c>
      <c r="L60" s="89" t="str">
        <f t="shared" si="803"/>
        <v>D+</v>
      </c>
      <c r="M60" s="90">
        <f t="shared" si="804"/>
        <v>3.507265148</v>
      </c>
      <c r="N60" s="87">
        <f t="shared" si="805"/>
        <v>50.58412614</v>
      </c>
      <c r="O60" s="88">
        <f t="shared" si="806"/>
        <v>49.41587386</v>
      </c>
      <c r="P60" s="89" t="str">
        <f t="shared" si="807"/>
        <v>D+</v>
      </c>
      <c r="Q60" s="90">
        <f t="shared" si="808"/>
        <v>1.828257404</v>
      </c>
      <c r="R60" s="87">
        <f t="shared" si="809"/>
        <v>51.09076889</v>
      </c>
      <c r="S60" s="88">
        <f t="shared" si="810"/>
        <v>48.90923111</v>
      </c>
      <c r="T60" s="89" t="str">
        <f t="shared" si="811"/>
        <v>D+</v>
      </c>
      <c r="U60" s="90">
        <f t="shared" si="812"/>
        <v>0.8210408893</v>
      </c>
      <c r="V60" s="87">
        <f t="shared" si="813"/>
        <v>54.29120172</v>
      </c>
      <c r="W60" s="88">
        <f t="shared" si="814"/>
        <v>45.70879828</v>
      </c>
      <c r="X60" s="89" t="str">
        <f t="shared" si="815"/>
        <v>R+</v>
      </c>
      <c r="Y60" s="90">
        <f t="shared" si="816"/>
        <v>0.4440615997</v>
      </c>
      <c r="Z60" s="87">
        <f t="shared" si="817"/>
        <v>55.48522896</v>
      </c>
      <c r="AA60" s="88">
        <f t="shared" si="818"/>
        <v>44.51477104</v>
      </c>
      <c r="AB60" s="89" t="str">
        <f t="shared" si="819"/>
        <v>D+</v>
      </c>
      <c r="AC60" s="90">
        <f t="shared" si="820"/>
        <v>2.0303099</v>
      </c>
      <c r="AD60" s="87">
        <f t="shared" si="821"/>
        <v>46.92176313</v>
      </c>
      <c r="AE60" s="88">
        <f t="shared" si="822"/>
        <v>53.07823687</v>
      </c>
      <c r="AF60" s="89" t="str">
        <f t="shared" si="823"/>
        <v>D+</v>
      </c>
      <c r="AG60" s="90">
        <f t="shared" si="824"/>
        <v>0.8233218026</v>
      </c>
      <c r="AH60" s="87">
        <f t="shared" si="825"/>
        <v>39.71359286</v>
      </c>
      <c r="AI60" s="88">
        <f t="shared" si="826"/>
        <v>60.28640714</v>
      </c>
      <c r="AJ60" s="89" t="str">
        <f t="shared" si="827"/>
        <v>R+</v>
      </c>
      <c r="AK60" s="90">
        <f t="shared" si="828"/>
        <v>1.116787393</v>
      </c>
      <c r="AL60" s="87">
        <f t="shared" si="829"/>
        <v>38.93718351</v>
      </c>
      <c r="AM60" s="88">
        <f t="shared" si="830"/>
        <v>61.06281649</v>
      </c>
      <c r="AN60" s="89" t="str">
        <f t="shared" si="831"/>
        <v>R+</v>
      </c>
      <c r="AO60" s="90">
        <f t="shared" si="832"/>
        <v>5.757475044</v>
      </c>
      <c r="AP60" s="87">
        <f t="shared" si="833"/>
        <v>47.2651352</v>
      </c>
      <c r="AQ60" s="88">
        <f t="shared" si="834"/>
        <v>52.7348648</v>
      </c>
      <c r="AR60" s="89" t="str">
        <f t="shared" si="835"/>
        <v>R+</v>
      </c>
      <c r="AS60" s="90">
        <f t="shared" si="836"/>
        <v>3.787150473</v>
      </c>
      <c r="AT60" s="87">
        <f t="shared" si="837"/>
        <v>40.59752536</v>
      </c>
      <c r="AU60" s="88">
        <f t="shared" si="838"/>
        <v>59.40247464</v>
      </c>
      <c r="AV60" s="89" t="str">
        <f t="shared" si="839"/>
        <v>D+</v>
      </c>
      <c r="AW60" s="90">
        <f t="shared" si="840"/>
        <v>2.383635251</v>
      </c>
      <c r="AX60" s="87">
        <f t="shared" si="841"/>
        <v>59.58130113</v>
      </c>
      <c r="AY60" s="88">
        <f t="shared" si="842"/>
        <v>40.41869887</v>
      </c>
      <c r="AZ60" s="89" t="str">
        <f t="shared" si="843"/>
        <v>R+</v>
      </c>
      <c r="BA60" s="90">
        <f t="shared" si="844"/>
        <v>1.880017329</v>
      </c>
      <c r="BB60" s="87">
        <f t="shared" si="845"/>
        <v>48.68778406</v>
      </c>
      <c r="BC60" s="88">
        <f t="shared" si="846"/>
        <v>51.31221594</v>
      </c>
      <c r="BD60" s="89" t="str">
        <f t="shared" si="847"/>
        <v>R+</v>
      </c>
      <c r="BE60" s="90">
        <f t="shared" si="848"/>
        <v>1.479557378</v>
      </c>
      <c r="BF60" s="87">
        <f t="shared" si="849"/>
        <v>43.48214943</v>
      </c>
      <c r="BG60" s="88">
        <f t="shared" si="850"/>
        <v>56.51785057</v>
      </c>
      <c r="BH60" s="89" t="str">
        <f t="shared" si="851"/>
        <v>D+</v>
      </c>
      <c r="BI60" s="90">
        <f t="shared" si="852"/>
        <v>1.233800831</v>
      </c>
      <c r="BJ60" s="87">
        <f t="shared" si="853"/>
        <v>41.99225118</v>
      </c>
      <c r="BK60" s="88">
        <f t="shared" si="854"/>
        <v>58.00774882</v>
      </c>
      <c r="BL60" s="89" t="str">
        <f t="shared" si="855"/>
        <v>R+</v>
      </c>
      <c r="BM60" s="90">
        <f t="shared" si="856"/>
        <v>2.555859877</v>
      </c>
      <c r="BN60" s="87">
        <f t="shared" si="857"/>
        <v>55.48919099</v>
      </c>
      <c r="BO60" s="88">
        <f t="shared" si="858"/>
        <v>44.51080901</v>
      </c>
      <c r="BP60" s="89" t="str">
        <f t="shared" si="859"/>
        <v>D+</v>
      </c>
      <c r="BQ60" s="90">
        <f t="shared" si="860"/>
        <v>1.715389581</v>
      </c>
      <c r="BR60" s="87">
        <f t="shared" si="861"/>
        <v>57.20808956</v>
      </c>
      <c r="BS60" s="88">
        <f t="shared" si="862"/>
        <v>42.79191044</v>
      </c>
      <c r="BT60" s="89" t="str">
        <f t="shared" si="863"/>
        <v>D+</v>
      </c>
      <c r="BU60" s="90">
        <f t="shared" si="864"/>
        <v>2.208263935</v>
      </c>
      <c r="BV60" s="87">
        <f t="shared" si="865"/>
        <v>67.53896176</v>
      </c>
      <c r="BW60" s="88">
        <f t="shared" si="866"/>
        <v>32.46103824</v>
      </c>
      <c r="BX60" s="89" t="str">
        <f t="shared" si="867"/>
        <v>D+</v>
      </c>
      <c r="BY60" s="90">
        <f t="shared" si="868"/>
        <v>5.07990846</v>
      </c>
      <c r="BZ60" s="87">
        <f t="shared" si="869"/>
        <v>61.01575503</v>
      </c>
      <c r="CA60" s="88">
        <f t="shared" si="870"/>
        <v>38.98424497</v>
      </c>
      <c r="CB60" s="89" t="str">
        <f t="shared" si="871"/>
        <v>D+</v>
      </c>
      <c r="CC60" s="90">
        <f t="shared" si="872"/>
        <v>1.866683202</v>
      </c>
      <c r="CD60" s="87">
        <f t="shared" si="873"/>
        <v>35.57504086</v>
      </c>
      <c r="CE60" s="88">
        <f t="shared" si="874"/>
        <v>64.42495914</v>
      </c>
      <c r="CF60" s="89" t="str">
        <f t="shared" si="875"/>
        <v>R+</v>
      </c>
      <c r="CG60" s="90">
        <f t="shared" si="876"/>
        <v>5.627019363</v>
      </c>
      <c r="CH60" s="87">
        <f t="shared" si="877"/>
        <v>32.41107895</v>
      </c>
      <c r="CI60" s="88">
        <f t="shared" si="878"/>
        <v>67.58892105</v>
      </c>
      <c r="CJ60" s="89" t="str">
        <f t="shared" si="879"/>
        <v>R+</v>
      </c>
      <c r="CK60" s="90">
        <f t="shared" si="880"/>
        <v>3.707304148</v>
      </c>
      <c r="CL60" s="87">
        <f t="shared" si="881"/>
        <v>54.02157037</v>
      </c>
      <c r="CM60" s="88">
        <f t="shared" si="882"/>
        <v>45.97842963</v>
      </c>
      <c r="CN60" s="89" t="str">
        <f t="shared" si="883"/>
        <v>D+</v>
      </c>
      <c r="CO60" s="90">
        <f t="shared" si="884"/>
        <v>2.378067657</v>
      </c>
      <c r="CP60" s="87">
        <f t="shared" si="885"/>
        <v>41.48305813</v>
      </c>
      <c r="CQ60" s="88">
        <f t="shared" si="886"/>
        <v>58.51694187</v>
      </c>
      <c r="CR60" s="89" t="str">
        <f t="shared" si="887"/>
        <v>R+</v>
      </c>
      <c r="CS60" s="90">
        <f t="shared" si="888"/>
        <v>4.011625952</v>
      </c>
      <c r="CT60" s="87">
        <f t="shared" si="889"/>
        <v>32.29649172</v>
      </c>
      <c r="CU60" s="88">
        <f t="shared" si="890"/>
        <v>67.70350828</v>
      </c>
      <c r="CV60" s="89" t="str">
        <f t="shared" si="891"/>
        <v>R+</v>
      </c>
      <c r="CW60" s="90">
        <f t="shared" si="892"/>
        <v>7.688605531</v>
      </c>
      <c r="CX60" s="87">
        <f t="shared" si="893"/>
        <v>48.61065119</v>
      </c>
      <c r="CY60" s="88">
        <f t="shared" si="894"/>
        <v>51.38934881</v>
      </c>
      <c r="CZ60" s="89" t="str">
        <f t="shared" si="895"/>
        <v>D+</v>
      </c>
      <c r="DA60" s="90">
        <f t="shared" si="896"/>
        <v>1.76486027</v>
      </c>
      <c r="DB60" s="87">
        <f t="shared" si="897"/>
        <v>64.68684417</v>
      </c>
      <c r="DC60" s="88">
        <f t="shared" si="898"/>
        <v>35.31315583</v>
      </c>
      <c r="DD60" s="89" t="str">
        <f t="shared" si="899"/>
        <v>D+</v>
      </c>
      <c r="DE60" s="90">
        <f t="shared" si="900"/>
        <v>16.89389632</v>
      </c>
      <c r="DF60" s="87">
        <f t="shared" si="901"/>
        <v>46.39900128</v>
      </c>
      <c r="DG60" s="88">
        <f t="shared" si="902"/>
        <v>53.60099872</v>
      </c>
      <c r="DH60" s="89" t="str">
        <f t="shared" si="903"/>
        <v>R+</v>
      </c>
      <c r="DI60" s="90">
        <f t="shared" si="904"/>
        <v>4.031392801</v>
      </c>
      <c r="DJ60" s="87">
        <f t="shared" si="905"/>
        <v>46.04111993</v>
      </c>
      <c r="DK60" s="88">
        <f t="shared" si="906"/>
        <v>53.95888007</v>
      </c>
      <c r="DL60" s="89" t="str">
        <f t="shared" si="907"/>
        <v>R+</v>
      </c>
      <c r="DM60" s="90">
        <f t="shared" si="908"/>
        <v>4.253510771</v>
      </c>
      <c r="DN60" s="87">
        <f t="shared" si="909"/>
        <v>49.55064698</v>
      </c>
      <c r="DO60" s="88">
        <f t="shared" si="910"/>
        <v>50.44935302</v>
      </c>
      <c r="DP60" s="89" t="str">
        <f t="shared" si="911"/>
        <v>R+</v>
      </c>
      <c r="DQ60" s="90">
        <f t="shared" si="912"/>
        <v>0.3983842423</v>
      </c>
      <c r="DR60" s="87">
        <f t="shared" si="913"/>
        <v>48.79626917</v>
      </c>
      <c r="DS60" s="88">
        <f t="shared" si="914"/>
        <v>51.20373083</v>
      </c>
      <c r="DT60" s="89" t="str">
        <f t="shared" si="915"/>
        <v>R+</v>
      </c>
      <c r="DU60" s="90">
        <f t="shared" si="916"/>
        <v>2.721982956</v>
      </c>
      <c r="DV60" s="87">
        <f t="shared" si="917"/>
        <v>42.42125755</v>
      </c>
      <c r="DW60" s="88">
        <f t="shared" si="918"/>
        <v>57.57874245</v>
      </c>
      <c r="DX60" s="89" t="str">
        <f t="shared" si="919"/>
        <v>R+</v>
      </c>
      <c r="DY60" s="90">
        <f t="shared" si="920"/>
        <v>1.64100877</v>
      </c>
      <c r="DZ60" s="87">
        <f t="shared" si="921"/>
        <v>49.43204156</v>
      </c>
      <c r="EA60" s="88">
        <f t="shared" si="922"/>
        <v>50.56795844</v>
      </c>
      <c r="EB60" s="89" t="str">
        <f t="shared" si="923"/>
        <v>D+</v>
      </c>
      <c r="EC60" s="90">
        <f t="shared" si="924"/>
        <v>2.095174974</v>
      </c>
      <c r="ED60" s="87">
        <f t="shared" si="925"/>
        <v>41.86697949</v>
      </c>
      <c r="EE60" s="88">
        <f t="shared" si="926"/>
        <v>58.13302051</v>
      </c>
      <c r="EF60" s="89" t="str">
        <f t="shared" si="927"/>
        <v>R+</v>
      </c>
      <c r="EG60" s="90">
        <f t="shared" si="928"/>
        <v>3.091507587</v>
      </c>
      <c r="EH60" s="87">
        <f t="shared" si="929"/>
        <v>53.09611047</v>
      </c>
      <c r="EI60" s="88">
        <f t="shared" si="930"/>
        <v>46.90388953</v>
      </c>
      <c r="EJ60" s="89" t="str">
        <f t="shared" si="931"/>
        <v>W+</v>
      </c>
      <c r="EK60" s="90">
        <f t="shared" si="932"/>
        <v>0.5719797139</v>
      </c>
      <c r="EL60" s="91"/>
      <c r="EM60" s="92"/>
      <c r="EN60" s="95"/>
      <c r="EO60" s="94"/>
      <c r="EP60" s="91"/>
      <c r="EQ60" s="92"/>
      <c r="ER60" s="95"/>
      <c r="ES60" s="94"/>
      <c r="ET60" s="91"/>
      <c r="EU60" s="92"/>
      <c r="EV60" s="95"/>
      <c r="EW60" s="94"/>
      <c r="EX60" s="91"/>
      <c r="EY60" s="92"/>
      <c r="EZ60" s="95"/>
      <c r="FA60" s="94"/>
      <c r="FB60" s="91"/>
      <c r="FC60" s="92"/>
      <c r="FD60" s="92"/>
      <c r="FE60" s="93"/>
      <c r="FF60" s="94"/>
      <c r="FG60" s="91"/>
      <c r="FH60" s="92"/>
      <c r="FI60" s="93"/>
      <c r="FJ60" s="94"/>
      <c r="FK60" s="14"/>
      <c r="FL60" s="96">
        <f t="shared" ref="FL60:LY60" si="1010">FL53+FL50+FL47+FL40+FL34+FL31+FL29+FL15+FL14+FL9+FL8+FL6+FL5</f>
        <v>27485360</v>
      </c>
      <c r="FM60" s="117">
        <f t="shared" si="1010"/>
        <v>16040611</v>
      </c>
      <c r="FN60" s="118">
        <f t="shared" si="1010"/>
        <v>11444749</v>
      </c>
      <c r="FO60" s="96">
        <f t="shared" si="1010"/>
        <v>27029381</v>
      </c>
      <c r="FP60" s="117">
        <f t="shared" si="1010"/>
        <v>15040234</v>
      </c>
      <c r="FQ60" s="118">
        <f t="shared" si="1010"/>
        <v>11989147</v>
      </c>
      <c r="FR60" s="96">
        <f t="shared" si="1010"/>
        <v>27485872</v>
      </c>
      <c r="FS60" s="117">
        <f t="shared" si="1010"/>
        <v>15720712</v>
      </c>
      <c r="FT60" s="118">
        <f t="shared" si="1010"/>
        <v>11765160</v>
      </c>
      <c r="FU60" s="96">
        <f t="shared" si="1010"/>
        <v>25446216</v>
      </c>
      <c r="FV60" s="117">
        <f t="shared" si="1010"/>
        <v>12871746</v>
      </c>
      <c r="FW60" s="118">
        <f t="shared" si="1010"/>
        <v>12574470</v>
      </c>
      <c r="FX60" s="96">
        <f t="shared" si="1010"/>
        <v>20831773</v>
      </c>
      <c r="FY60" s="117">
        <f t="shared" si="1010"/>
        <v>10643113</v>
      </c>
      <c r="FZ60" s="117">
        <f t="shared" si="1010"/>
        <v>10188660</v>
      </c>
      <c r="GA60" s="118">
        <f t="shared" si="1010"/>
        <v>899978</v>
      </c>
      <c r="GB60" s="96">
        <f t="shared" si="1010"/>
        <v>17706427</v>
      </c>
      <c r="GC60" s="117">
        <f t="shared" si="1010"/>
        <v>9613032</v>
      </c>
      <c r="GD60" s="117">
        <f t="shared" si="1010"/>
        <v>8093395</v>
      </c>
      <c r="GE60" s="118">
        <f t="shared" si="1010"/>
        <v>1571842</v>
      </c>
      <c r="GF60" s="96">
        <f t="shared" si="1010"/>
        <v>16508691</v>
      </c>
      <c r="GG60" s="117">
        <f t="shared" si="1010"/>
        <v>9159885</v>
      </c>
      <c r="GH60" s="117">
        <f t="shared" si="1010"/>
        <v>7348806</v>
      </c>
      <c r="GI60" s="118">
        <f t="shared" si="1010"/>
        <v>4754870</v>
      </c>
      <c r="GJ60" s="96">
        <f t="shared" si="1010"/>
        <v>18243739</v>
      </c>
      <c r="GK60" s="117">
        <f t="shared" si="1010"/>
        <v>8560284</v>
      </c>
      <c r="GL60" s="118">
        <f t="shared" si="1010"/>
        <v>9683455</v>
      </c>
      <c r="GM60" s="96">
        <f t="shared" si="1010"/>
        <v>17680984</v>
      </c>
      <c r="GN60" s="117">
        <f t="shared" si="1010"/>
        <v>7021754</v>
      </c>
      <c r="GO60" s="118">
        <f t="shared" si="1010"/>
        <v>10659230</v>
      </c>
      <c r="GP60" s="96">
        <f t="shared" si="1010"/>
        <v>14432708</v>
      </c>
      <c r="GQ60" s="117">
        <f t="shared" si="1010"/>
        <v>5619690</v>
      </c>
      <c r="GR60" s="117">
        <f t="shared" si="1010"/>
        <v>8813018</v>
      </c>
      <c r="GS60" s="118">
        <f t="shared" si="1010"/>
        <v>1433861</v>
      </c>
      <c r="GT60" s="96">
        <f t="shared" si="1010"/>
        <v>14199020</v>
      </c>
      <c r="GU60" s="117">
        <f t="shared" si="1010"/>
        <v>6711186</v>
      </c>
      <c r="GV60" s="118">
        <f t="shared" si="1010"/>
        <v>7487834</v>
      </c>
      <c r="GW60" s="96">
        <f t="shared" si="1010"/>
        <v>13987557</v>
      </c>
      <c r="GX60" s="117">
        <f t="shared" si="1010"/>
        <v>5678602</v>
      </c>
      <c r="GY60" s="118">
        <f t="shared" si="1010"/>
        <v>8308955</v>
      </c>
      <c r="GZ60" s="96">
        <f t="shared" si="1010"/>
        <v>11623988</v>
      </c>
      <c r="HA60" s="117">
        <f t="shared" si="1010"/>
        <v>5497551</v>
      </c>
      <c r="HB60" s="117">
        <f t="shared" si="1010"/>
        <v>6126437</v>
      </c>
      <c r="HC60" s="118">
        <f t="shared" si="1010"/>
        <v>895558</v>
      </c>
      <c r="HD60" s="96">
        <f t="shared" si="1010"/>
        <v>12186706</v>
      </c>
      <c r="HE60" s="117">
        <f t="shared" si="1010"/>
        <v>7260998</v>
      </c>
      <c r="HF60" s="118">
        <f t="shared" si="1010"/>
        <v>4925708</v>
      </c>
      <c r="HG60" s="96">
        <f t="shared" si="1010"/>
        <v>11373814</v>
      </c>
      <c r="HH60" s="117">
        <f t="shared" si="1010"/>
        <v>5537658</v>
      </c>
      <c r="HI60" s="117">
        <f t="shared" si="1010"/>
        <v>5836156</v>
      </c>
      <c r="HJ60" s="119">
        <f t="shared" si="1010"/>
        <v>42855</v>
      </c>
      <c r="HK60" s="96">
        <f t="shared" si="1010"/>
        <v>9626893</v>
      </c>
      <c r="HL60" s="117">
        <f t="shared" si="1010"/>
        <v>4185980</v>
      </c>
      <c r="HM60" s="117">
        <f t="shared" si="1010"/>
        <v>5440913</v>
      </c>
      <c r="HN60" s="119">
        <f t="shared" si="1010"/>
        <v>32092</v>
      </c>
      <c r="HO60" s="96">
        <f t="shared" si="1010"/>
        <v>9280386</v>
      </c>
      <c r="HP60" s="117">
        <f t="shared" si="1010"/>
        <v>3897043</v>
      </c>
      <c r="HQ60" s="118">
        <f t="shared" si="1010"/>
        <v>5383343</v>
      </c>
      <c r="HR60" s="96">
        <f t="shared" si="1010"/>
        <v>6899778</v>
      </c>
      <c r="HS60" s="23">
        <f t="shared" si="1010"/>
        <v>3559686</v>
      </c>
      <c r="HT60" s="117">
        <f t="shared" si="1010"/>
        <v>3340092</v>
      </c>
      <c r="HU60" s="117">
        <f t="shared" si="1010"/>
        <v>1228</v>
      </c>
      <c r="HV60" s="118">
        <f t="shared" si="1010"/>
        <v>264877</v>
      </c>
      <c r="HW60" s="96">
        <f t="shared" si="1010"/>
        <v>6433152</v>
      </c>
      <c r="HX60" s="117">
        <f t="shared" si="1010"/>
        <v>3569704</v>
      </c>
      <c r="HY60" s="118">
        <f t="shared" si="1010"/>
        <v>2863448</v>
      </c>
      <c r="HZ60" s="96">
        <f t="shared" si="1010"/>
        <v>6260910</v>
      </c>
      <c r="IA60" s="117">
        <f t="shared" si="1010"/>
        <v>3581747</v>
      </c>
      <c r="IB60" s="118">
        <f t="shared" si="1010"/>
        <v>2679163</v>
      </c>
      <c r="IC60" s="96">
        <f t="shared" si="1010"/>
        <v>5198623</v>
      </c>
      <c r="ID60" s="117">
        <f t="shared" si="1010"/>
        <v>3511096</v>
      </c>
      <c r="IE60" s="118">
        <f t="shared" si="1010"/>
        <v>1687527</v>
      </c>
      <c r="IF60" s="96">
        <f t="shared" si="1010"/>
        <v>4512210</v>
      </c>
      <c r="IG60" s="117">
        <f t="shared" si="1010"/>
        <v>2753159</v>
      </c>
      <c r="IH60" s="117">
        <f t="shared" si="1010"/>
        <v>1759051</v>
      </c>
      <c r="II60" s="118">
        <f t="shared" si="1010"/>
        <v>129147</v>
      </c>
      <c r="IJ60" s="96">
        <f t="shared" si="1010"/>
        <v>3811990</v>
      </c>
      <c r="IK60" s="117">
        <f t="shared" si="1010"/>
        <v>1356117</v>
      </c>
      <c r="IL60" s="118">
        <f t="shared" si="1010"/>
        <v>2455873</v>
      </c>
      <c r="IM60" s="96">
        <f t="shared" si="1010"/>
        <v>2140729</v>
      </c>
      <c r="IN60" s="117">
        <f t="shared" si="1010"/>
        <v>489799</v>
      </c>
      <c r="IO60" s="117">
        <f t="shared" si="1010"/>
        <v>1650930</v>
      </c>
      <c r="IP60" s="118">
        <f t="shared" si="1010"/>
        <v>928365</v>
      </c>
      <c r="IQ60" s="96">
        <f t="shared" si="1010"/>
        <v>2352677</v>
      </c>
      <c r="IR60" s="117">
        <f t="shared" si="1010"/>
        <v>762528</v>
      </c>
      <c r="IS60" s="117">
        <f t="shared" si="1010"/>
        <v>1590149</v>
      </c>
      <c r="IT60" s="118">
        <f t="shared" si="1010"/>
        <v>95897</v>
      </c>
      <c r="IU60" s="96">
        <f t="shared" si="1010"/>
        <v>2437232</v>
      </c>
      <c r="IV60" s="117">
        <f t="shared" si="1010"/>
        <v>1316631</v>
      </c>
      <c r="IW60" s="117">
        <f t="shared" si="1010"/>
        <v>1120601</v>
      </c>
      <c r="IX60" s="118">
        <f t="shared" si="1010"/>
        <v>117236</v>
      </c>
      <c r="IY60" s="96">
        <f t="shared" si="1010"/>
        <v>983420</v>
      </c>
      <c r="IZ60" s="23">
        <f t="shared" si="1010"/>
        <v>684070</v>
      </c>
      <c r="JA60" s="117">
        <f t="shared" si="1010"/>
        <v>299350</v>
      </c>
      <c r="JB60" s="117">
        <f t="shared" si="1010"/>
        <v>609519</v>
      </c>
      <c r="JC60" s="118">
        <f t="shared" si="1010"/>
        <v>193059</v>
      </c>
      <c r="JD60" s="96">
        <f t="shared" si="1010"/>
        <v>1169381</v>
      </c>
      <c r="JE60" s="117">
        <f t="shared" si="1010"/>
        <v>485095</v>
      </c>
      <c r="JF60" s="117">
        <f t="shared" si="1010"/>
        <v>684286</v>
      </c>
      <c r="JG60" s="118">
        <f t="shared" si="1010"/>
        <v>79103</v>
      </c>
      <c r="JH60" s="96">
        <f t="shared" si="1010"/>
        <v>996102</v>
      </c>
      <c r="JI60" s="117">
        <f t="shared" si="1010"/>
        <v>321706</v>
      </c>
      <c r="JJ60" s="117">
        <f t="shared" si="1010"/>
        <v>674396</v>
      </c>
      <c r="JK60" s="118">
        <f t="shared" si="1010"/>
        <v>69870</v>
      </c>
      <c r="JL60" s="96">
        <f t="shared" si="1010"/>
        <v>933135</v>
      </c>
      <c r="JM60" s="117">
        <f t="shared" si="1010"/>
        <v>453603</v>
      </c>
      <c r="JN60" s="118">
        <f t="shared" si="1010"/>
        <v>479532</v>
      </c>
      <c r="JO60" s="96">
        <f t="shared" si="1010"/>
        <v>858646</v>
      </c>
      <c r="JP60" s="117">
        <f t="shared" si="1010"/>
        <v>555431</v>
      </c>
      <c r="JQ60" s="118">
        <f t="shared" si="1010"/>
        <v>303215</v>
      </c>
      <c r="JR60" s="96">
        <f t="shared" si="1010"/>
        <v>447467</v>
      </c>
      <c r="JS60" s="117">
        <f t="shared" si="1010"/>
        <v>180623</v>
      </c>
      <c r="JT60" s="117">
        <f t="shared" si="1010"/>
        <v>266844</v>
      </c>
      <c r="JU60" s="118">
        <f t="shared" si="1010"/>
        <v>157869</v>
      </c>
      <c r="JV60" s="96">
        <f t="shared" si="1010"/>
        <v>402916</v>
      </c>
      <c r="JW60" s="117">
        <f t="shared" si="1010"/>
        <v>186949</v>
      </c>
      <c r="JX60" s="118">
        <f t="shared" si="1010"/>
        <v>215967</v>
      </c>
      <c r="JY60" s="96">
        <f t="shared" si="1010"/>
        <v>319699</v>
      </c>
      <c r="JZ60" s="117">
        <f t="shared" si="1010"/>
        <v>147193</v>
      </c>
      <c r="KA60" s="118">
        <f t="shared" si="1010"/>
        <v>172506</v>
      </c>
      <c r="KB60" s="96">
        <f t="shared" si="1010"/>
        <v>271724</v>
      </c>
      <c r="KC60" s="117">
        <f t="shared" si="1010"/>
        <v>134641</v>
      </c>
      <c r="KD60" s="117">
        <f t="shared" si="1010"/>
        <v>137083</v>
      </c>
      <c r="KE60" s="118">
        <f t="shared" si="1010"/>
        <v>5065</v>
      </c>
      <c r="KF60" s="96">
        <f t="shared" si="1010"/>
        <v>204780</v>
      </c>
      <c r="KG60" s="117">
        <f t="shared" si="1010"/>
        <v>99925</v>
      </c>
      <c r="KH60" s="118">
        <f t="shared" si="1010"/>
        <v>104855</v>
      </c>
      <c r="KI60" s="96">
        <f t="shared" si="1010"/>
        <v>128933</v>
      </c>
      <c r="KJ60" s="117">
        <f t="shared" si="1010"/>
        <v>54695</v>
      </c>
      <c r="KK60" s="118">
        <f t="shared" si="1010"/>
        <v>74238</v>
      </c>
      <c r="KL60" s="96">
        <f t="shared" si="1010"/>
        <v>142440</v>
      </c>
      <c r="KM60" s="117">
        <f t="shared" si="1010"/>
        <v>70411</v>
      </c>
      <c r="KN60" s="118">
        <f t="shared" si="1010"/>
        <v>72029</v>
      </c>
      <c r="KO60" s="96">
        <f t="shared" si="1010"/>
        <v>140655</v>
      </c>
      <c r="KP60" s="117">
        <f t="shared" si="1010"/>
        <v>58888</v>
      </c>
      <c r="KQ60" s="118">
        <f t="shared" si="1010"/>
        <v>81767</v>
      </c>
      <c r="KR60" s="96">
        <f t="shared" si="1010"/>
        <v>86207</v>
      </c>
      <c r="KS60" s="117">
        <f t="shared" si="1010"/>
        <v>42130</v>
      </c>
      <c r="KT60" s="117">
        <f t="shared" si="1010"/>
        <v>44077</v>
      </c>
      <c r="KU60" s="117">
        <f t="shared" si="1010"/>
        <v>39043</v>
      </c>
      <c r="KV60" s="118">
        <f t="shared" si="1010"/>
        <v>9323</v>
      </c>
      <c r="KW60" s="96">
        <f t="shared" si="1010"/>
        <v>74046</v>
      </c>
      <c r="KX60" s="117">
        <f t="shared" si="1010"/>
        <v>53342</v>
      </c>
      <c r="KY60" s="117">
        <f t="shared" si="1010"/>
        <v>20704</v>
      </c>
      <c r="KZ60" s="118">
        <f t="shared" si="1010"/>
        <v>36195</v>
      </c>
      <c r="LA60" s="96">
        <f t="shared" si="1010"/>
        <v>76693</v>
      </c>
      <c r="LB60" s="117">
        <f t="shared" si="1010"/>
        <v>40721</v>
      </c>
      <c r="LC60" s="117">
        <f t="shared" si="1010"/>
        <v>35972</v>
      </c>
      <c r="LD60" s="118">
        <f t="shared" si="1010"/>
        <v>61</v>
      </c>
      <c r="LE60" s="96">
        <f t="shared" si="1010"/>
        <v>0</v>
      </c>
      <c r="LF60" s="117">
        <f t="shared" si="1010"/>
        <v>0</v>
      </c>
      <c r="LG60" s="117">
        <f t="shared" si="1010"/>
        <v>0</v>
      </c>
      <c r="LH60" s="118">
        <f t="shared" si="1010"/>
        <v>0</v>
      </c>
      <c r="LI60" s="96">
        <f t="shared" si="1010"/>
        <v>0</v>
      </c>
      <c r="LJ60" s="117">
        <f t="shared" si="1010"/>
        <v>0</v>
      </c>
      <c r="LK60" s="117">
        <f t="shared" si="1010"/>
        <v>0</v>
      </c>
      <c r="LL60" s="118">
        <f t="shared" si="1010"/>
        <v>0</v>
      </c>
      <c r="LM60" s="96">
        <f t="shared" si="1010"/>
        <v>0</v>
      </c>
      <c r="LN60" s="117">
        <f t="shared" si="1010"/>
        <v>0</v>
      </c>
      <c r="LO60" s="118">
        <f t="shared" si="1010"/>
        <v>0</v>
      </c>
      <c r="LP60" s="96">
        <f t="shared" si="1010"/>
        <v>0</v>
      </c>
      <c r="LQ60" s="117">
        <f t="shared" si="1010"/>
        <v>0</v>
      </c>
      <c r="LR60" s="117">
        <f t="shared" si="1010"/>
        <v>0</v>
      </c>
      <c r="LS60" s="96">
        <f t="shared" si="1010"/>
        <v>0</v>
      </c>
      <c r="LT60" s="117">
        <f t="shared" si="1010"/>
        <v>0</v>
      </c>
      <c r="LU60" s="117">
        <f t="shared" si="1010"/>
        <v>0</v>
      </c>
      <c r="LV60" s="117">
        <f t="shared" si="1010"/>
        <v>0</v>
      </c>
      <c r="LW60" s="96">
        <f t="shared" si="1010"/>
        <v>0</v>
      </c>
      <c r="LX60" s="117">
        <f t="shared" si="1010"/>
        <v>0</v>
      </c>
      <c r="LY60" s="118">
        <f t="shared" si="1010"/>
        <v>0</v>
      </c>
      <c r="LZ60" s="14"/>
      <c r="MA60" s="99">
        <f t="shared" si="960"/>
        <v>7.247342828</v>
      </c>
      <c r="MB60" s="99">
        <f t="shared" si="961"/>
        <v>3.679500056</v>
      </c>
      <c r="MC60" s="99">
        <f t="shared" si="962"/>
        <v>3.507265148</v>
      </c>
      <c r="MD60" s="99">
        <f t="shared" si="963"/>
        <v>1.828257404</v>
      </c>
      <c r="ME60" s="99">
        <f t="shared" si="964"/>
        <v>0.8210408893</v>
      </c>
      <c r="MF60" s="99">
        <f t="shared" si="965"/>
        <v>-0.4440615997</v>
      </c>
      <c r="MG60" s="99">
        <f t="shared" si="966"/>
        <v>2.0303099</v>
      </c>
      <c r="MH60" s="99">
        <f t="shared" si="967"/>
        <v>0.8233218026</v>
      </c>
      <c r="MI60" s="99">
        <f t="shared" si="968"/>
        <v>-1.116787393</v>
      </c>
      <c r="MJ60" s="99">
        <f t="shared" si="969"/>
        <v>-5.757475044</v>
      </c>
      <c r="MK60" s="99">
        <f t="shared" si="970"/>
        <v>-3.787150473</v>
      </c>
      <c r="ML60" s="99">
        <f t="shared" si="971"/>
        <v>2.383635251</v>
      </c>
      <c r="MM60" s="99">
        <f t="shared" si="972"/>
        <v>-2.299175156</v>
      </c>
      <c r="MN60" s="99">
        <f t="shared" si="973"/>
        <v>-1.880017329</v>
      </c>
      <c r="MO60" s="99">
        <f t="shared" si="974"/>
        <v>-1.479557378</v>
      </c>
      <c r="MP60" s="99">
        <f t="shared" si="975"/>
        <v>1.233800831</v>
      </c>
      <c r="MQ60" s="99">
        <f t="shared" si="976"/>
        <v>-2.555859877</v>
      </c>
      <c r="MR60" s="99">
        <f t="shared" si="977"/>
        <v>-0.7782187064</v>
      </c>
      <c r="MS60" s="99">
        <f t="shared" si="978"/>
        <v>1.715389581</v>
      </c>
      <c r="MT60" s="99">
        <f t="shared" si="979"/>
        <v>2.208263935</v>
      </c>
      <c r="MU60" s="99">
        <f t="shared" si="980"/>
        <v>5.07990846</v>
      </c>
      <c r="MV60" s="99">
        <f t="shared" si="981"/>
        <v>1.866683202</v>
      </c>
      <c r="MW60" s="99">
        <f t="shared" si="982"/>
        <v>-5.627019363</v>
      </c>
      <c r="MX60" s="99">
        <f t="shared" si="983"/>
        <v>-11.90486671</v>
      </c>
      <c r="MY60" s="99">
        <f t="shared" si="984"/>
        <v>-3.707304148</v>
      </c>
      <c r="MZ60" s="99">
        <f t="shared" si="985"/>
        <v>2.378067657</v>
      </c>
      <c r="NA60" s="99">
        <f t="shared" si="986"/>
        <v>5.216190132</v>
      </c>
      <c r="NB60" s="99">
        <f t="shared" si="987"/>
        <v>-4.011625952</v>
      </c>
      <c r="NC60" s="99">
        <f t="shared" si="988"/>
        <v>-7.688605531</v>
      </c>
      <c r="ND60" s="99">
        <f t="shared" si="989"/>
        <v>1.76486027</v>
      </c>
      <c r="NE60" s="99">
        <f t="shared" si="990"/>
        <v>16.89389632</v>
      </c>
      <c r="NF60" s="99">
        <f t="shared" si="991"/>
        <v>-11.32400782</v>
      </c>
      <c r="NG60" s="99">
        <f t="shared" si="992"/>
        <v>-4.031392801</v>
      </c>
      <c r="NH60" s="99">
        <f t="shared" si="993"/>
        <v>-4.253510771</v>
      </c>
      <c r="NI60" s="99">
        <f t="shared" si="994"/>
        <v>-0.3983842423</v>
      </c>
      <c r="NJ60" s="99">
        <f t="shared" si="995"/>
        <v>-2.721982956</v>
      </c>
      <c r="NK60" s="99">
        <f t="shared" si="996"/>
        <v>-1.64100877</v>
      </c>
      <c r="NL60" s="99">
        <f t="shared" si="997"/>
        <v>2.095174974</v>
      </c>
      <c r="NM60" s="99">
        <f t="shared" si="998"/>
        <v>-3.091507587</v>
      </c>
      <c r="NN60" s="99">
        <f t="shared" si="999"/>
        <v>6.190973342</v>
      </c>
      <c r="NO60" s="99">
        <f t="shared" si="1000"/>
        <v>14.25402334</v>
      </c>
      <c r="NP60" s="99">
        <f t="shared" si="1001"/>
        <v>-0.5719797139</v>
      </c>
      <c r="NQ60" s="99" t="str">
        <f t="shared" si="1002"/>
        <v>#DIV/0!</v>
      </c>
      <c r="NR60" s="99" t="str">
        <f t="shared" si="1003"/>
        <v>#DIV/0!</v>
      </c>
      <c r="NS60" s="99" t="str">
        <f t="shared" si="1004"/>
        <v>#DIV/0!</v>
      </c>
      <c r="NT60" s="99" t="str">
        <f t="shared" si="1005"/>
        <v>#DIV/0!</v>
      </c>
      <c r="NU60" s="99" t="str">
        <f t="shared" si="1006"/>
        <v>#DIV/0!</v>
      </c>
      <c r="NV60" s="99" t="str">
        <f t="shared" si="1007"/>
        <v>#DIV/0!</v>
      </c>
    </row>
  </sheetData>
  <mergeCells count="194">
    <mergeCell ref="DD3:DE3"/>
    <mergeCell ref="DR9:DU9"/>
    <mergeCell ref="ED13:EG13"/>
    <mergeCell ref="DZ27:EC27"/>
    <mergeCell ref="ED21:EG21"/>
    <mergeCell ref="ED7:EG7"/>
    <mergeCell ref="DL3:DM3"/>
    <mergeCell ref="DT3:DU3"/>
    <mergeCell ref="ED4:EG4"/>
    <mergeCell ref="DX3:DY3"/>
    <mergeCell ref="EB2:EC2"/>
    <mergeCell ref="EF2:EG2"/>
    <mergeCell ref="EF3:EG3"/>
    <mergeCell ref="EB3:EC3"/>
    <mergeCell ref="CZ3:DA3"/>
    <mergeCell ref="CZ2:DA2"/>
    <mergeCell ref="CV3:CW3"/>
    <mergeCell ref="CV2:CW2"/>
    <mergeCell ref="CR2:CS2"/>
    <mergeCell ref="DH3:DI3"/>
    <mergeCell ref="CR3:CS3"/>
    <mergeCell ref="DH2:DI2"/>
    <mergeCell ref="EH43:EK43"/>
    <mergeCell ref="EL43:EO43"/>
    <mergeCell ref="ED45:EG45"/>
    <mergeCell ref="ED46:EG46"/>
    <mergeCell ref="DZ46:EC46"/>
    <mergeCell ref="DZ49:EC49"/>
    <mergeCell ref="ED49:EG49"/>
    <mergeCell ref="DD2:DE2"/>
    <mergeCell ref="DP2:DQ2"/>
    <mergeCell ref="ED12:EG12"/>
    <mergeCell ref="DZ12:EC12"/>
    <mergeCell ref="ED43:EG43"/>
    <mergeCell ref="ED36:EG36"/>
    <mergeCell ref="ED27:EG27"/>
    <mergeCell ref="ET43:EW43"/>
    <mergeCell ref="FB43:FF43"/>
    <mergeCell ref="FG43:FJ43"/>
    <mergeCell ref="EX43:FA43"/>
    <mergeCell ref="FG11:FJ11"/>
    <mergeCell ref="EP43:ES43"/>
    <mergeCell ref="EJ2:EK2"/>
    <mergeCell ref="EJ3:EK3"/>
    <mergeCell ref="ER3:ES3"/>
    <mergeCell ref="EZ3:FA3"/>
    <mergeCell ref="EV3:EW3"/>
    <mergeCell ref="EN3:EO3"/>
    <mergeCell ref="BB1:BE1"/>
    <mergeCell ref="BD2:BE2"/>
    <mergeCell ref="AP1:AS1"/>
    <mergeCell ref="AR2:AS2"/>
    <mergeCell ref="BR1:BU1"/>
    <mergeCell ref="BT2:BU2"/>
    <mergeCell ref="BP2:BQ2"/>
    <mergeCell ref="BL2:BM2"/>
    <mergeCell ref="BN1:BQ1"/>
    <mergeCell ref="AN2:AO2"/>
    <mergeCell ref="AT1:AW1"/>
    <mergeCell ref="AX1:BA1"/>
    <mergeCell ref="AZ2:BA2"/>
    <mergeCell ref="BH2:BI2"/>
    <mergeCell ref="AV2:AW2"/>
    <mergeCell ref="KW1:KZ1"/>
    <mergeCell ref="KR1:KV1"/>
    <mergeCell ref="LA1:LD1"/>
    <mergeCell ref="LE1:LH1"/>
    <mergeCell ref="LI1:LL1"/>
    <mergeCell ref="LS1:LV1"/>
    <mergeCell ref="LW1:LY1"/>
    <mergeCell ref="LP1:LR1"/>
    <mergeCell ref="LM1:LO1"/>
    <mergeCell ref="GJ1:GL1"/>
    <mergeCell ref="GT1:GV1"/>
    <mergeCell ref="GW1:GY1"/>
    <mergeCell ref="GZ1:HC1"/>
    <mergeCell ref="HD1:HF1"/>
    <mergeCell ref="GM1:GO1"/>
    <mergeCell ref="GP1:GS1"/>
    <mergeCell ref="JL1:JN1"/>
    <mergeCell ref="JH1:JK1"/>
    <mergeCell ref="IM1:IP1"/>
    <mergeCell ref="IQ1:IT1"/>
    <mergeCell ref="IY1:JC1"/>
    <mergeCell ref="IU1:IX1"/>
    <mergeCell ref="HW1:HY1"/>
    <mergeCell ref="IF1:II1"/>
    <mergeCell ref="IC1:IE1"/>
    <mergeCell ref="HZ1:IB1"/>
    <mergeCell ref="JR1:JU1"/>
    <mergeCell ref="KB1:KE1"/>
    <mergeCell ref="KF1:KH1"/>
    <mergeCell ref="JY1:KA1"/>
    <mergeCell ref="KL1:KN1"/>
    <mergeCell ref="KO1:KQ1"/>
    <mergeCell ref="KI1:KK1"/>
    <mergeCell ref="JV1:JX1"/>
    <mergeCell ref="HG1:HJ1"/>
    <mergeCell ref="HR1:HV1"/>
    <mergeCell ref="JD1:JG1"/>
    <mergeCell ref="JO1:JQ1"/>
    <mergeCell ref="HK1:HN1"/>
    <mergeCell ref="HO1:HQ1"/>
    <mergeCell ref="IJ1:IL1"/>
    <mergeCell ref="DF1:DI1"/>
    <mergeCell ref="CX1:DA1"/>
    <mergeCell ref="DB1:DE1"/>
    <mergeCell ref="CP1:CS1"/>
    <mergeCell ref="CT1:CW1"/>
    <mergeCell ref="DV1:DY1"/>
    <mergeCell ref="DZ1:EC1"/>
    <mergeCell ref="BJ1:BM1"/>
    <mergeCell ref="BF1:BI1"/>
    <mergeCell ref="EL1:EO1"/>
    <mergeCell ref="EH1:EK1"/>
    <mergeCell ref="ED1:EG1"/>
    <mergeCell ref="DJ1:DM1"/>
    <mergeCell ref="CL1:CO1"/>
    <mergeCell ref="AH1:AK1"/>
    <mergeCell ref="AL1:AO1"/>
    <mergeCell ref="V1:Y1"/>
    <mergeCell ref="Z1:AC1"/>
    <mergeCell ref="AD1:AG1"/>
    <mergeCell ref="F1:I1"/>
    <mergeCell ref="N1:Q1"/>
    <mergeCell ref="R1:U1"/>
    <mergeCell ref="B1:E1"/>
    <mergeCell ref="J1:M1"/>
    <mergeCell ref="L3:M3"/>
    <mergeCell ref="L2:M2"/>
    <mergeCell ref="AF2:AG2"/>
    <mergeCell ref="AB2:AC2"/>
    <mergeCell ref="T2:U2"/>
    <mergeCell ref="T3:U3"/>
    <mergeCell ref="P3:Q3"/>
    <mergeCell ref="P2:Q2"/>
    <mergeCell ref="X3:Y3"/>
    <mergeCell ref="X2:Y2"/>
    <mergeCell ref="AF3:AG3"/>
    <mergeCell ref="AB3:AC3"/>
    <mergeCell ref="AN3:AO3"/>
    <mergeCell ref="AR3:AS3"/>
    <mergeCell ref="AJ3:AK3"/>
    <mergeCell ref="AJ2:AK2"/>
    <mergeCell ref="AV3:AW3"/>
    <mergeCell ref="H3:I3"/>
    <mergeCell ref="H2:I2"/>
    <mergeCell ref="CD1:CG1"/>
    <mergeCell ref="CH1:CK1"/>
    <mergeCell ref="CN2:CO2"/>
    <mergeCell ref="CJ2:CK2"/>
    <mergeCell ref="CN3:CO3"/>
    <mergeCell ref="CJ3:CK3"/>
    <mergeCell ref="CB3:CC3"/>
    <mergeCell ref="BL3:BM3"/>
    <mergeCell ref="BP3:BQ3"/>
    <mergeCell ref="BV1:BY1"/>
    <mergeCell ref="BZ1:CC1"/>
    <mergeCell ref="BX2:BY2"/>
    <mergeCell ref="CB2:CC2"/>
    <mergeCell ref="BT3:BU3"/>
    <mergeCell ref="BH3:BI3"/>
    <mergeCell ref="BX3:BY3"/>
    <mergeCell ref="DN1:DQ1"/>
    <mergeCell ref="DR1:DU1"/>
    <mergeCell ref="DT2:DU2"/>
    <mergeCell ref="DX2:DY2"/>
    <mergeCell ref="DL2:DM2"/>
    <mergeCell ref="DP3:DQ3"/>
    <mergeCell ref="EX1:FA1"/>
    <mergeCell ref="EZ2:FA2"/>
    <mergeCell ref="ET1:EW1"/>
    <mergeCell ref="FI3:FJ3"/>
    <mergeCell ref="FI2:FJ2"/>
    <mergeCell ref="FE3:FF3"/>
    <mergeCell ref="FE2:FF2"/>
    <mergeCell ref="ER2:ES2"/>
    <mergeCell ref="EN2:EO2"/>
    <mergeCell ref="EV2:EW2"/>
    <mergeCell ref="D3:E3"/>
    <mergeCell ref="D2:E2"/>
    <mergeCell ref="CF2:CG2"/>
    <mergeCell ref="CF3:CG3"/>
    <mergeCell ref="BD3:BE3"/>
    <mergeCell ref="AZ3:BA3"/>
    <mergeCell ref="FO1:FQ1"/>
    <mergeCell ref="FR1:FT1"/>
    <mergeCell ref="FG1:FJ1"/>
    <mergeCell ref="FB1:FF1"/>
    <mergeCell ref="FU1:FW1"/>
    <mergeCell ref="FX1:GA1"/>
    <mergeCell ref="GB1:GE1"/>
    <mergeCell ref="FL1:FN1"/>
    <mergeCell ref="GF1:GI1"/>
  </mergeCells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0" priority="1" operator="containsText" text="D+">
      <formula>NOT(ISERROR(SEARCH(("D+"),(H3))))</formula>
    </cfRule>
  </conditionalFormatting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1" priority="2" operator="containsText" text="R+">
      <formula>NOT(ISERROR(SEARCH(("R+"),(H3))))</formula>
    </cfRule>
  </conditionalFormatting>
  <conditionalFormatting sqref="F3:F54 J3:J54 N3:N54 R3:R54 V3:V54 Z3:Z54 AD3:AD54 AH3:AH54 AL3:AL54 AP3:AP54 AT3:AT54 BF3:BF54 BJ3:BJ54 BN3:BN54 BR3:BR54 BV3:BV54 BZ3:BZ54 CD3:CD54 CH3:CH54 CL3:CL54 CP3:CP54 CT3:CT54 CX3:CX54 DB3:DB54 DF3:DF54 DJ3:DJ54 DN3:DN54 DR3:DR8 DV3:DV54 DZ3:DZ11 ED3 EH3:EH42 EL3:EL42 EP3:EP42 ET3:ET54 FB3:FB49 FG3:FG42 AX3:AX54 BB3:BB27">
    <cfRule type="expression" dxfId="0" priority="3">
      <formula>F3&gt;G3</formula>
    </cfRule>
  </conditionalFormatting>
  <conditionalFormatting sqref="G3:G54 K3:K54 O3:O54 S3:S54 W3:W54 AA3:AA54 AE3:AE54 AI3:AI54 AM3:AM54 AQ3:AQ54 AU3:AU54 AY3:AY54 BG3:BG54 BK3:BK54 BO3:BO54 BS3:BS54 BW3:BW54 CA3:CA54 CE3:CE54 CI3:CI54 CM3:CM54 CQ3:CQ54 CU3:CU54 CY3:CY54 DC3:DC54 DG3:DG54 DK3:DK54 DO3:DO54 DS3:DS8 DW3:DW54 EA3:EA11 EE3 BC3:BC54">
    <cfRule type="expression" dxfId="1" priority="4">
      <formula>G3&gt;F3</formula>
    </cfRule>
  </conditionalFormatting>
  <conditionalFormatting sqref="DI4:DI54">
    <cfRule type="expression" dxfId="0" priority="5">
      <formula>NG4&gt;0</formula>
    </cfRule>
  </conditionalFormatting>
  <conditionalFormatting sqref="DI4:DI54">
    <cfRule type="expression" dxfId="1" priority="6">
      <formula>NG4&lt;0</formula>
    </cfRule>
  </conditionalFormatting>
  <conditionalFormatting sqref="DT10:DT54">
    <cfRule type="containsText" dxfId="0" priority="7" operator="containsText" text="D+">
      <formula>NOT(ISERROR(SEARCH(("D+"),(DT10))))</formula>
    </cfRule>
  </conditionalFormatting>
  <conditionalFormatting sqref="DT10:DT54">
    <cfRule type="containsText" dxfId="1" priority="8" operator="containsText" text="R+">
      <formula>NOT(ISERROR(SEARCH(("R+"),(DT10))))</formula>
    </cfRule>
  </conditionalFormatting>
  <conditionalFormatting sqref="EB13:EB26 EB47:EB48 EB28:EB45 EB50:EB54">
    <cfRule type="containsText" dxfId="0" priority="9" operator="containsText" text="D+">
      <formula>NOT(ISERROR(SEARCH(("D+"),(EB13))))</formula>
    </cfRule>
  </conditionalFormatting>
  <conditionalFormatting sqref="EB13:EB26 EB47:EB48 EB28:EB45 EB50:EB54">
    <cfRule type="containsText" dxfId="1" priority="10" operator="containsText" text="R+">
      <formula>NOT(ISERROR(SEARCH(("R+"),(EB13))))</formula>
    </cfRule>
  </conditionalFormatting>
  <conditionalFormatting sqref="DE4:DE54">
    <cfRule type="expression" dxfId="0" priority="11">
      <formula>NE4&gt;0</formula>
    </cfRule>
  </conditionalFormatting>
  <conditionalFormatting sqref="DE4:DE54">
    <cfRule type="expression" dxfId="1" priority="12">
      <formula>NE4&lt;0</formula>
    </cfRule>
  </conditionalFormatting>
  <conditionalFormatting sqref="DA4:DA54">
    <cfRule type="expression" dxfId="0" priority="13">
      <formula>ND4&gt;0</formula>
    </cfRule>
  </conditionalFormatting>
  <conditionalFormatting sqref="DA4:DA54">
    <cfRule type="expression" dxfId="1" priority="14">
      <formula>ND4&lt;0</formula>
    </cfRule>
  </conditionalFormatting>
  <conditionalFormatting sqref="CW4:CW54">
    <cfRule type="expression" dxfId="0" priority="15">
      <formula>NC4&gt;0</formula>
    </cfRule>
  </conditionalFormatting>
  <conditionalFormatting sqref="CW4:CW54">
    <cfRule type="expression" dxfId="1" priority="16">
      <formula>NC4&lt;0</formula>
    </cfRule>
  </conditionalFormatting>
  <conditionalFormatting sqref="CS4:CS54">
    <cfRule type="expression" dxfId="0" priority="17">
      <formula>NB4&gt;0</formula>
    </cfRule>
  </conditionalFormatting>
  <conditionalFormatting sqref="CS4:CS54">
    <cfRule type="expression" dxfId="1" priority="18">
      <formula>NB4&lt;0</formula>
    </cfRule>
  </conditionalFormatting>
  <conditionalFormatting sqref="CO4:CO54">
    <cfRule type="expression" dxfId="0" priority="19">
      <formula>MZ4&gt;0</formula>
    </cfRule>
  </conditionalFormatting>
  <conditionalFormatting sqref="CO4:CO54">
    <cfRule type="expression" dxfId="1" priority="20">
      <formula>MZ4&lt;0</formula>
    </cfRule>
  </conditionalFormatting>
  <conditionalFormatting sqref="CK4:CK54">
    <cfRule type="expression" dxfId="0" priority="21">
      <formula>MY4&gt;0</formula>
    </cfRule>
  </conditionalFormatting>
  <conditionalFormatting sqref="CK4:CK54">
    <cfRule type="expression" dxfId="1" priority="22">
      <formula>MY4&lt;0</formula>
    </cfRule>
  </conditionalFormatting>
  <conditionalFormatting sqref="CG4:CG54">
    <cfRule type="expression" dxfId="0" priority="23">
      <formula>MW4&gt;0</formula>
    </cfRule>
  </conditionalFormatting>
  <conditionalFormatting sqref="CG4:CG54">
    <cfRule type="expression" dxfId="1" priority="24">
      <formula>MW4&lt;0</formula>
    </cfRule>
  </conditionalFormatting>
  <conditionalFormatting sqref="CC4:CC54">
    <cfRule type="expression" dxfId="0" priority="25">
      <formula>MV4&gt;0</formula>
    </cfRule>
  </conditionalFormatting>
  <conditionalFormatting sqref="CC4:CC54">
    <cfRule type="expression" dxfId="1" priority="26">
      <formula>MV4&lt;0</formula>
    </cfRule>
  </conditionalFormatting>
  <conditionalFormatting sqref="BY4:BY54">
    <cfRule type="expression" dxfId="0" priority="27">
      <formula>MU4&gt;0</formula>
    </cfRule>
  </conditionalFormatting>
  <conditionalFormatting sqref="BY4:BY54">
    <cfRule type="expression" dxfId="1" priority="28">
      <formula>MU4&lt;0</formula>
    </cfRule>
  </conditionalFormatting>
  <conditionalFormatting sqref="BU4:BU54">
    <cfRule type="expression" dxfId="0" priority="29">
      <formula>MT4&gt;0</formula>
    </cfRule>
  </conditionalFormatting>
  <conditionalFormatting sqref="BU4:BU54">
    <cfRule type="expression" dxfId="1" priority="30">
      <formula>MT4&lt;0</formula>
    </cfRule>
  </conditionalFormatting>
  <conditionalFormatting sqref="BQ4:BQ54">
    <cfRule type="expression" dxfId="0" priority="31">
      <formula>MS4&gt;0</formula>
    </cfRule>
  </conditionalFormatting>
  <conditionalFormatting sqref="BQ4:BQ54">
    <cfRule type="expression" dxfId="1" priority="32">
      <formula>MS4&lt;0</formula>
    </cfRule>
  </conditionalFormatting>
  <conditionalFormatting sqref="BM4:BM54">
    <cfRule type="expression" dxfId="0" priority="33">
      <formula>MQ4&gt;0</formula>
    </cfRule>
  </conditionalFormatting>
  <conditionalFormatting sqref="BM4:BM54">
    <cfRule type="expression" dxfId="1" priority="34">
      <formula>MQ4&lt;0</formula>
    </cfRule>
  </conditionalFormatting>
  <conditionalFormatting sqref="BI4:BI54">
    <cfRule type="expression" dxfId="0" priority="35">
      <formula>MP4&gt;0</formula>
    </cfRule>
  </conditionalFormatting>
  <conditionalFormatting sqref="BI4:BI54">
    <cfRule type="expression" dxfId="1" priority="36">
      <formula>MP4&lt;0</formula>
    </cfRule>
  </conditionalFormatting>
  <conditionalFormatting sqref="BE4:BE54">
    <cfRule type="expression" dxfId="0" priority="37">
      <formula>MO4&gt;0</formula>
    </cfRule>
  </conditionalFormatting>
  <conditionalFormatting sqref="BE4:BE54">
    <cfRule type="expression" dxfId="1" priority="38">
      <formula>MO4&lt;0</formula>
    </cfRule>
  </conditionalFormatting>
  <conditionalFormatting sqref="BA4:BA54">
    <cfRule type="expression" dxfId="0" priority="39">
      <formula>MN4&gt;0</formula>
    </cfRule>
  </conditionalFormatting>
  <conditionalFormatting sqref="BA4:BA54">
    <cfRule type="expression" dxfId="1" priority="40">
      <formula>MN4&lt;0</formula>
    </cfRule>
  </conditionalFormatting>
  <conditionalFormatting sqref="AW4:AW54">
    <cfRule type="expression" dxfId="0" priority="41">
      <formula>ML4&gt;0</formula>
    </cfRule>
  </conditionalFormatting>
  <conditionalFormatting sqref="AW4:AW54">
    <cfRule type="expression" dxfId="1" priority="42">
      <formula>ML4&lt;0</formula>
    </cfRule>
  </conditionalFormatting>
  <conditionalFormatting sqref="AS4:AS54">
    <cfRule type="expression" dxfId="0" priority="43">
      <formula>MK4&gt;0</formula>
    </cfRule>
  </conditionalFormatting>
  <conditionalFormatting sqref="AS4:AS54">
    <cfRule type="expression" dxfId="1" priority="44">
      <formula>MK4&lt;0</formula>
    </cfRule>
  </conditionalFormatting>
  <conditionalFormatting sqref="AO4:AO54">
    <cfRule type="expression" dxfId="0" priority="45">
      <formula>MJ4&gt;0</formula>
    </cfRule>
  </conditionalFormatting>
  <conditionalFormatting sqref="AO4:AO54">
    <cfRule type="expression" dxfId="1" priority="46">
      <formula>MJ4&lt;0</formula>
    </cfRule>
  </conditionalFormatting>
  <conditionalFormatting sqref="AK4:AK54">
    <cfRule type="expression" dxfId="0" priority="47">
      <formula>MI4&gt;0</formula>
    </cfRule>
  </conditionalFormatting>
  <conditionalFormatting sqref="AK4:AK54">
    <cfRule type="expression" dxfId="1" priority="48">
      <formula>MI4&lt;0</formula>
    </cfRule>
  </conditionalFormatting>
  <conditionalFormatting sqref="AG4:AG54">
    <cfRule type="expression" dxfId="0" priority="49">
      <formula>MH4&gt;0</formula>
    </cfRule>
  </conditionalFormatting>
  <conditionalFormatting sqref="AG4:AG54">
    <cfRule type="expression" dxfId="1" priority="50">
      <formula>MH4&lt;0</formula>
    </cfRule>
  </conditionalFormatting>
  <conditionalFormatting sqref="AC4:AC54">
    <cfRule type="expression" dxfId="0" priority="51">
      <formula>MG4&gt;0</formula>
    </cfRule>
  </conditionalFormatting>
  <conditionalFormatting sqref="AC4:AC54">
    <cfRule type="expression" dxfId="1" priority="52">
      <formula>MG4&lt;0</formula>
    </cfRule>
  </conditionalFormatting>
  <conditionalFormatting sqref="Y4:Y54">
    <cfRule type="expression" dxfId="0" priority="53">
      <formula>MF4&gt;0</formula>
    </cfRule>
  </conditionalFormatting>
  <conditionalFormatting sqref="Y4:Y54">
    <cfRule type="expression" dxfId="1" priority="54">
      <formula>MF4&lt;0</formula>
    </cfRule>
  </conditionalFormatting>
  <conditionalFormatting sqref="U4:U54">
    <cfRule type="expression" dxfId="0" priority="55">
      <formula>ME4&gt;0</formula>
    </cfRule>
  </conditionalFormatting>
  <conditionalFormatting sqref="U4:U54">
    <cfRule type="expression" dxfId="1" priority="56">
      <formula>ME4&lt;0</formula>
    </cfRule>
  </conditionalFormatting>
  <conditionalFormatting sqref="Q4:Q54">
    <cfRule type="expression" dxfId="0" priority="57">
      <formula>MD4&gt;0</formula>
    </cfRule>
  </conditionalFormatting>
  <conditionalFormatting sqref="Q4:Q54">
    <cfRule type="expression" dxfId="1" priority="58">
      <formula>MD4&lt;0</formula>
    </cfRule>
  </conditionalFormatting>
  <conditionalFormatting sqref="M4:M54">
    <cfRule type="expression" dxfId="0" priority="59">
      <formula>MC4&gt;0</formula>
    </cfRule>
  </conditionalFormatting>
  <conditionalFormatting sqref="M4:M54">
    <cfRule type="expression" dxfId="1" priority="60">
      <formula>MC4&lt;0</formula>
    </cfRule>
  </conditionalFormatting>
  <conditionalFormatting sqref="I4:I54">
    <cfRule type="expression" dxfId="0" priority="61">
      <formula>MB4&gt;0</formula>
    </cfRule>
  </conditionalFormatting>
  <conditionalFormatting sqref="I4:I54">
    <cfRule type="expression" dxfId="1" priority="62">
      <formula>MB4&lt;0</formula>
    </cfRule>
  </conditionalFormatting>
  <conditionalFormatting sqref="EC4:EC11 EC13:EC26 EC47:EC48 EC28:EC45 EC50:EC54">
    <cfRule type="expression" dxfId="0" priority="63">
      <formula>NL4&gt;0</formula>
    </cfRule>
  </conditionalFormatting>
  <conditionalFormatting sqref="EC4:EC11 EC13:EC26 EC47:EC48 EC28:EC45 EC50:EC54">
    <cfRule type="expression" dxfId="1" priority="64">
      <formula>NL4&lt;0</formula>
    </cfRule>
  </conditionalFormatting>
  <conditionalFormatting sqref="DY4:DY54">
    <cfRule type="expression" dxfId="0" priority="65">
      <formula>NK4&gt;0</formula>
    </cfRule>
  </conditionalFormatting>
  <conditionalFormatting sqref="DY4:DY54">
    <cfRule type="expression" dxfId="1" priority="66">
      <formula>NK4&lt;0</formula>
    </cfRule>
  </conditionalFormatting>
  <conditionalFormatting sqref="DU4:DU8 DU10:DU54">
    <cfRule type="expression" dxfId="0" priority="67">
      <formula>NJ4&gt;0</formula>
    </cfRule>
  </conditionalFormatting>
  <conditionalFormatting sqref="DU4:DU8 DU10:DU54">
    <cfRule type="expression" dxfId="1" priority="68">
      <formula>NJ4&lt;0</formula>
    </cfRule>
  </conditionalFormatting>
  <conditionalFormatting sqref="DQ4:DQ54">
    <cfRule type="expression" dxfId="0" priority="69">
      <formula>NI4&gt;0</formula>
    </cfRule>
  </conditionalFormatting>
  <conditionalFormatting sqref="DQ4:DQ54">
    <cfRule type="expression" dxfId="1" priority="70">
      <formula>NI4&lt;0</formula>
    </cfRule>
  </conditionalFormatting>
  <conditionalFormatting sqref="DM4:DM54">
    <cfRule type="expression" dxfId="0" priority="71">
      <formula>NH4&gt;0</formula>
    </cfRule>
  </conditionalFormatting>
  <conditionalFormatting sqref="DM4:DM54">
    <cfRule type="expression" dxfId="1" priority="72">
      <formula>NH4&lt;0</formula>
    </cfRule>
  </conditionalFormatting>
  <conditionalFormatting sqref="FD48:FD49">
    <cfRule type="cellIs" dxfId="2" priority="73" operator="greaterThan">
      <formula>0.5</formula>
    </cfRule>
  </conditionalFormatting>
  <conditionalFormatting sqref="BB28:BB54">
    <cfRule type="expression" dxfId="0" priority="74">
      <formula>BB28&gt;BC28</formula>
    </cfRule>
  </conditionalFormatting>
  <conditionalFormatting sqref="DR10:DR54">
    <cfRule type="expression" dxfId="0" priority="75">
      <formula>DR10&gt;DS10</formula>
    </cfRule>
  </conditionalFormatting>
  <conditionalFormatting sqref="DS10:DS54">
    <cfRule type="expression" dxfId="1" priority="76">
      <formula>DS10&gt;DR10</formula>
    </cfRule>
  </conditionalFormatting>
  <conditionalFormatting sqref="DZ13:DZ26 DZ47:DZ48 DZ28:DZ45 DZ50:DZ54">
    <cfRule type="expression" dxfId="0" priority="77">
      <formula>DZ13&gt;EA13</formula>
    </cfRule>
  </conditionalFormatting>
  <conditionalFormatting sqref="EA13:EA26 EA47:EA48 EA28:EA45 EA50:EA54">
    <cfRule type="expression" dxfId="1" priority="78">
      <formula>EA13&gt;DZ13</formula>
    </cfRule>
  </conditionalFormatting>
  <conditionalFormatting sqref="ED5 ED8:ED11 ED14:ED20 ED22:ED26 ED28:ED35 ED37:ED42 ED44 ED47:ED48 ED50:ED54">
    <cfRule type="expression" dxfId="0" priority="79">
      <formula>ED5&gt;EE5</formula>
    </cfRule>
  </conditionalFormatting>
  <conditionalFormatting sqref="EE5 EE8:EE11 EE14:EE20 EE22:EE26 EE28:EE35 EE37:EE42 EE44 EE47:EE48 EE50:EE54">
    <cfRule type="expression" dxfId="1" priority="80">
      <formula>EE5&gt;ED5</formula>
    </cfRule>
  </conditionalFormatting>
  <conditionalFormatting sqref="EH44:EH54">
    <cfRule type="expression" dxfId="0" priority="81">
      <formula>EH44&gt;EI44</formula>
    </cfRule>
  </conditionalFormatting>
  <conditionalFormatting sqref="EI44 EI49:EI54 EI46:EI47">
    <cfRule type="expression" dxfId="3" priority="82">
      <formula>EI44&gt;EH44</formula>
    </cfRule>
  </conditionalFormatting>
  <conditionalFormatting sqref="EL44:EL54">
    <cfRule type="expression" dxfId="0" priority="83">
      <formula>EL44&gt;EM44</formula>
    </cfRule>
  </conditionalFormatting>
  <conditionalFormatting sqref="EM44:EM54">
    <cfRule type="expression" dxfId="3" priority="84">
      <formula>EM44&gt;EL44</formula>
    </cfRule>
  </conditionalFormatting>
  <conditionalFormatting sqref="EP44:EP54">
    <cfRule type="expression" dxfId="0" priority="85">
      <formula>EP44&gt;EQ44</formula>
    </cfRule>
  </conditionalFormatting>
  <conditionalFormatting sqref="EQ44:EQ54">
    <cfRule type="expression" dxfId="3" priority="86">
      <formula>EQ44&gt;EP44</formula>
    </cfRule>
  </conditionalFormatting>
  <conditionalFormatting sqref="EU44:EU54">
    <cfRule type="expression" dxfId="3" priority="87">
      <formula>EU44&gt;ET44</formula>
    </cfRule>
  </conditionalFormatting>
  <conditionalFormatting sqref="FG44:FG49">
    <cfRule type="expression" dxfId="0" priority="88">
      <formula>FG44&gt;FH44</formula>
    </cfRule>
  </conditionalFormatting>
  <conditionalFormatting sqref="ED6">
    <cfRule type="expression" dxfId="0" priority="89">
      <formula>ED6&gt;EE6</formula>
    </cfRule>
  </conditionalFormatting>
  <conditionalFormatting sqref="EE6">
    <cfRule type="expression" dxfId="1" priority="90">
      <formula>EE6&gt;ED6</formula>
    </cfRule>
  </conditionalFormatting>
  <conditionalFormatting sqref="EH43">
    <cfRule type="expression" dxfId="0" priority="91">
      <formula>EH43&gt;EI43</formula>
    </cfRule>
  </conditionalFormatting>
  <conditionalFormatting sqref="FG43">
    <cfRule type="expression" dxfId="0" priority="92">
      <formula>FG43&gt;FH43</formula>
    </cfRule>
  </conditionalFormatting>
  <conditionalFormatting sqref="EJ44:EJ54 EJ3:EJ42 EN3:EN42 ER3:ER42 EV3:EV42 EZ3:EZ42">
    <cfRule type="containsText" dxfId="0" priority="93" operator="containsText" text="D+">
      <formula>NOT(ISERROR(SEARCH(("D+"),(EJ44))))</formula>
    </cfRule>
  </conditionalFormatting>
  <conditionalFormatting sqref="EJ44:EJ54 EJ3:EJ42 EN3:EN42 ER3:ER42 EV3:EV42 EZ3:EZ42">
    <cfRule type="containsText" dxfId="3" priority="94" operator="containsText" text="W+">
      <formula>NOT(ISERROR(SEARCH(("W+"),(EJ44))))</formula>
    </cfRule>
  </conditionalFormatting>
  <conditionalFormatting sqref="EK4:EK42 EK44:EK54">
    <cfRule type="expression" dxfId="0" priority="95">
      <formula>NP4&gt;0</formula>
    </cfRule>
  </conditionalFormatting>
  <conditionalFormatting sqref="EK4:EK42 EK44:EK54">
    <cfRule type="expression" dxfId="3" priority="96">
      <formula>NP4&lt;0</formula>
    </cfRule>
  </conditionalFormatting>
  <conditionalFormatting sqref="EN44:EN54">
    <cfRule type="containsText" dxfId="0" priority="97" operator="containsText" text="D+">
      <formula>NOT(ISERROR(SEARCH(("D+"),(EN44))))</formula>
    </cfRule>
  </conditionalFormatting>
  <conditionalFormatting sqref="EN44:EN54">
    <cfRule type="containsText" dxfId="3" priority="98" operator="containsText" text="W+">
      <formula>NOT(ISERROR(SEARCH(("W+"),(EN44))))</formula>
    </cfRule>
  </conditionalFormatting>
  <conditionalFormatting sqref="EO4:EO42 EO44:EO54">
    <cfRule type="expression" dxfId="0" priority="99">
      <formula>NQ4&gt;0</formula>
    </cfRule>
  </conditionalFormatting>
  <conditionalFormatting sqref="EO4:EO42 EO44:EO54">
    <cfRule type="expression" dxfId="3" priority="100">
      <formula>NQ4&lt;0</formula>
    </cfRule>
  </conditionalFormatting>
  <conditionalFormatting sqref="ER44:ER54">
    <cfRule type="containsText" dxfId="0" priority="101" operator="containsText" text="D+">
      <formula>NOT(ISERROR(SEARCH(("D+"),(ER44))))</formula>
    </cfRule>
  </conditionalFormatting>
  <conditionalFormatting sqref="ER44:ER54">
    <cfRule type="containsText" dxfId="3" priority="102" operator="containsText" text="W+">
      <formula>NOT(ISERROR(SEARCH(("W+"),(ER44))))</formula>
    </cfRule>
  </conditionalFormatting>
  <conditionalFormatting sqref="ES4:ES42 ES44:ES54">
    <cfRule type="expression" dxfId="0" priority="103">
      <formula>NR4&gt;0</formula>
    </cfRule>
  </conditionalFormatting>
  <conditionalFormatting sqref="ES4:ES42 ES44:ES54">
    <cfRule type="expression" dxfId="3" priority="104">
      <formula>NR4&lt;0</formula>
    </cfRule>
  </conditionalFormatting>
  <conditionalFormatting sqref="EV44:EV54">
    <cfRule type="containsText" dxfId="0" priority="105" operator="containsText" text="D+">
      <formula>NOT(ISERROR(SEARCH(("D+"),(EV44))))</formula>
    </cfRule>
  </conditionalFormatting>
  <conditionalFormatting sqref="EV44:EV54">
    <cfRule type="containsText" dxfId="3" priority="106" operator="containsText" text="W+">
      <formula>NOT(ISERROR(SEARCH(("W+"),(EV44))))</formula>
    </cfRule>
  </conditionalFormatting>
  <conditionalFormatting sqref="EW4:EW42 EW44:EW54">
    <cfRule type="expression" dxfId="0" priority="107">
      <formula>NS4&gt;0</formula>
    </cfRule>
  </conditionalFormatting>
  <conditionalFormatting sqref="EW4:EW42 EW44:EW54">
    <cfRule type="expression" dxfId="3" priority="108">
      <formula>NS4&lt;0</formula>
    </cfRule>
  </conditionalFormatting>
  <conditionalFormatting sqref="EZ44:EZ54">
    <cfRule type="containsText" dxfId="0" priority="109" operator="containsText" text="D+">
      <formula>NOT(ISERROR(SEARCH(("D+"),(EZ44))))</formula>
    </cfRule>
  </conditionalFormatting>
  <conditionalFormatting sqref="EZ44:EZ54">
    <cfRule type="containsText" dxfId="3" priority="110" operator="containsText" text="W+">
      <formula>NOT(ISERROR(SEARCH(("W+"),(EZ44))))</formula>
    </cfRule>
  </conditionalFormatting>
  <conditionalFormatting sqref="FA4:FA42 FA44:FA54">
    <cfRule type="expression" dxfId="0" priority="111">
      <formula>NT4&gt;0</formula>
    </cfRule>
  </conditionalFormatting>
  <conditionalFormatting sqref="FA4:FA42 FA44:FA54">
    <cfRule type="expression" dxfId="3" priority="112">
      <formula>NT4&lt;0</formula>
    </cfRule>
  </conditionalFormatting>
  <conditionalFormatting sqref="FE44:FE49 FE3:FE42 FI3:FI10">
    <cfRule type="containsText" dxfId="0" priority="113" operator="containsText" text="D+">
      <formula>NOT(ISERROR(SEARCH(("D+"),(FE44))))</formula>
    </cfRule>
  </conditionalFormatting>
  <conditionalFormatting sqref="FE44:FE49 FE3:FE42 FI3:FI10">
    <cfRule type="containsText" dxfId="2" priority="114" operator="containsText" text="R+">
      <formula>NOT(ISERROR(SEARCH(("R+"),(FE44))))</formula>
    </cfRule>
  </conditionalFormatting>
  <conditionalFormatting sqref="FF4:FF42 FF44:FF49">
    <cfRule type="expression" dxfId="0" priority="115">
      <formula>NU4&gt;0</formula>
    </cfRule>
  </conditionalFormatting>
  <conditionalFormatting sqref="FF4:FF42 FF44:FF49">
    <cfRule type="expression" dxfId="2" priority="116">
      <formula>NU4&lt;0</formula>
    </cfRule>
  </conditionalFormatting>
  <conditionalFormatting sqref="FI12:FI42 FI44:FI49">
    <cfRule type="containsText" dxfId="0" priority="117" operator="containsText" text="D+">
      <formula>NOT(ISERROR(SEARCH(("D+"),(FI12))))</formula>
    </cfRule>
  </conditionalFormatting>
  <conditionalFormatting sqref="FI12:FI42 FI44:FI49">
    <cfRule type="containsText" dxfId="2" priority="118" operator="containsText" text="R+">
      <formula>NOT(ISERROR(SEARCH(("R+"),(FI12))))</formula>
    </cfRule>
  </conditionalFormatting>
  <conditionalFormatting sqref="FJ4:FJ10 FJ12:FJ42 FJ44:FJ49">
    <cfRule type="expression" dxfId="0" priority="119">
      <formula>NV4&gt;0</formula>
    </cfRule>
  </conditionalFormatting>
  <conditionalFormatting sqref="FJ4:FJ10 FJ12:FJ42 FJ44:FJ49">
    <cfRule type="expression" dxfId="2" priority="120">
      <formula>NV4&lt;0</formula>
    </cfRule>
  </conditionalFormatting>
  <conditionalFormatting sqref="EL43">
    <cfRule type="expression" dxfId="0" priority="121">
      <formula>EL43&gt;EM43</formula>
    </cfRule>
  </conditionalFormatting>
  <conditionalFormatting sqref="EP43">
    <cfRule type="expression" dxfId="0" priority="122">
      <formula>EP43&gt;EQ43</formula>
    </cfRule>
  </conditionalFormatting>
  <conditionalFormatting sqref="EF8:EF11 EF50:EF52 EF47:EF48 EF44 EF37:EF42 EF28:EF35 EF22:EF26 EF14:EF20">
    <cfRule type="containsText" dxfId="1" priority="123" operator="containsText" text="R+">
      <formula>NOT(ISERROR(SEARCH(("R+"),(EF8))))</formula>
    </cfRule>
  </conditionalFormatting>
  <conditionalFormatting sqref="EF8:EF11 EF50:EF52 EF47:EF48 EF44 EF37:EF42 EF28:EF35 EF22:EF26 EF14:EF20">
    <cfRule type="containsText" dxfId="0" priority="124" operator="containsText" text="D+">
      <formula>NOT(ISERROR(SEARCH(("D+"),(EF8))))</formula>
    </cfRule>
  </conditionalFormatting>
  <conditionalFormatting sqref="EG8:EG11 EG50:EG52 EG47:EG48 EG44 EG37:EG42 EG28:EG35 EG22:EG26 EG14:EG20">
    <cfRule type="expression" dxfId="1" priority="125">
      <formula>NM8&lt;0</formula>
    </cfRule>
  </conditionalFormatting>
  <conditionalFormatting sqref="EG8:EG11 EG50:EG52 EG47:EG48 EG44 EG37:EG42 EG28:EG35 EG22:EG26 EG14:EG20">
    <cfRule type="expression" dxfId="0" priority="126">
      <formula>NM8&gt;0</formula>
    </cfRule>
  </conditionalFormatting>
  <conditionalFormatting sqref="E4:E54">
    <cfRule type="expression" dxfId="0" priority="127">
      <formula>MA4&gt;0</formula>
    </cfRule>
  </conditionalFormatting>
  <conditionalFormatting sqref="E4:E54">
    <cfRule type="expression" dxfId="1" priority="128">
      <formula>MA4&lt;0</formula>
    </cfRule>
  </conditionalFormatting>
  <conditionalFormatting sqref="EH57:EH60">
    <cfRule type="expression" dxfId="0" priority="129">
      <formula>EH57&gt;EI57</formula>
    </cfRule>
  </conditionalFormatting>
  <conditionalFormatting sqref="EI57:EI60">
    <cfRule type="expression" dxfId="3" priority="130">
      <formula>EI57&gt;EH57</formula>
    </cfRule>
  </conditionalFormatting>
  <conditionalFormatting sqref="EL57:EL59">
    <cfRule type="expression" dxfId="0" priority="131">
      <formula>EL57&gt;EM57</formula>
    </cfRule>
  </conditionalFormatting>
  <conditionalFormatting sqref="EM57:EM59">
    <cfRule type="expression" dxfId="3" priority="132">
      <formula>EM57&gt;EL57</formula>
    </cfRule>
  </conditionalFormatting>
  <conditionalFormatting sqref="EP57:EP59">
    <cfRule type="expression" dxfId="0" priority="133">
      <formula>EP57&gt;EQ57</formula>
    </cfRule>
  </conditionalFormatting>
  <conditionalFormatting sqref="EQ57:EQ59">
    <cfRule type="expression" dxfId="3" priority="134">
      <formula>EQ57&gt;EP57</formula>
    </cfRule>
  </conditionalFormatting>
  <conditionalFormatting sqref="ET57:ET59">
    <cfRule type="expression" dxfId="0" priority="135">
      <formula>ET57&gt;EU57</formula>
    </cfRule>
  </conditionalFormatting>
  <conditionalFormatting sqref="EU57:EU59">
    <cfRule type="expression" dxfId="3" priority="136">
      <formula>EU57&gt;ET57</formula>
    </cfRule>
  </conditionalFormatting>
  <conditionalFormatting sqref="FB57:FB59">
    <cfRule type="expression" dxfId="0" priority="137">
      <formula>FB57&gt;FC57</formula>
    </cfRule>
  </conditionalFormatting>
  <conditionalFormatting sqref="FG57:FG59">
    <cfRule type="expression" dxfId="0" priority="138">
      <formula>FG57&gt;FH57</formula>
    </cfRule>
  </conditionalFormatting>
  <conditionalFormatting sqref="EJ57:EJ60">
    <cfRule type="containsText" dxfId="0" priority="139" operator="containsText" text="D+">
      <formula>NOT(ISERROR(SEARCH(("D+"),(EJ57))))</formula>
    </cfRule>
  </conditionalFormatting>
  <conditionalFormatting sqref="EJ57:EJ60">
    <cfRule type="containsText" dxfId="3" priority="140" operator="containsText" text="W+">
      <formula>NOT(ISERROR(SEARCH(("W+"),(EJ57))))</formula>
    </cfRule>
  </conditionalFormatting>
  <conditionalFormatting sqref="EK57:EK60">
    <cfRule type="expression" dxfId="0" priority="141">
      <formula>NP57&gt;0</formula>
    </cfRule>
  </conditionalFormatting>
  <conditionalFormatting sqref="EK57:EK60">
    <cfRule type="expression" dxfId="3" priority="142">
      <formula>NP57&lt;0</formula>
    </cfRule>
  </conditionalFormatting>
  <conditionalFormatting sqref="EN57:EN59">
    <cfRule type="containsText" dxfId="0" priority="143" operator="containsText" text="D+">
      <formula>NOT(ISERROR(SEARCH(("D+"),(EN57))))</formula>
    </cfRule>
  </conditionalFormatting>
  <conditionalFormatting sqref="EN57:EN59">
    <cfRule type="containsText" dxfId="3" priority="144" operator="containsText" text="W+">
      <formula>NOT(ISERROR(SEARCH(("W+"),(EN57))))</formula>
    </cfRule>
  </conditionalFormatting>
  <conditionalFormatting sqref="EO57:EO59">
    <cfRule type="expression" dxfId="0" priority="145">
      <formula>NQ57&gt;0</formula>
    </cfRule>
  </conditionalFormatting>
  <conditionalFormatting sqref="EO57:EO59">
    <cfRule type="expression" dxfId="3" priority="146">
      <formula>NQ57&lt;0</formula>
    </cfRule>
  </conditionalFormatting>
  <conditionalFormatting sqref="ER57:ER59">
    <cfRule type="containsText" dxfId="0" priority="147" operator="containsText" text="D+">
      <formula>NOT(ISERROR(SEARCH(("D+"),(ER57))))</formula>
    </cfRule>
  </conditionalFormatting>
  <conditionalFormatting sqref="ER57:ER59">
    <cfRule type="containsText" dxfId="3" priority="148" operator="containsText" text="W+">
      <formula>NOT(ISERROR(SEARCH(("W+"),(ER57))))</formula>
    </cfRule>
  </conditionalFormatting>
  <conditionalFormatting sqref="ES57:ES59">
    <cfRule type="expression" dxfId="0" priority="149">
      <formula>NR57&gt;0</formula>
    </cfRule>
  </conditionalFormatting>
  <conditionalFormatting sqref="ES57:ES59">
    <cfRule type="expression" dxfId="3" priority="150">
      <formula>NR57&lt;0</formula>
    </cfRule>
  </conditionalFormatting>
  <conditionalFormatting sqref="EV57:EV59">
    <cfRule type="containsText" dxfId="0" priority="151" operator="containsText" text="D+">
      <formula>NOT(ISERROR(SEARCH(("D+"),(EV57))))</formula>
    </cfRule>
  </conditionalFormatting>
  <conditionalFormatting sqref="EV57:EV59">
    <cfRule type="containsText" dxfId="3" priority="152" operator="containsText" text="W+">
      <formula>NOT(ISERROR(SEARCH(("W+"),(EV57))))</formula>
    </cfRule>
  </conditionalFormatting>
  <conditionalFormatting sqref="EW57:EW59">
    <cfRule type="expression" dxfId="0" priority="153">
      <formula>NS57&gt;0</formula>
    </cfRule>
  </conditionalFormatting>
  <conditionalFormatting sqref="EW57:EW59">
    <cfRule type="expression" dxfId="3" priority="154">
      <formula>NS57&lt;0</formula>
    </cfRule>
  </conditionalFormatting>
  <conditionalFormatting sqref="EZ57:EZ59">
    <cfRule type="containsText" dxfId="0" priority="155" operator="containsText" text="D+">
      <formula>NOT(ISERROR(SEARCH(("D+"),(EZ57))))</formula>
    </cfRule>
  </conditionalFormatting>
  <conditionalFormatting sqref="EZ57:EZ59">
    <cfRule type="containsText" dxfId="3" priority="156" operator="containsText" text="W+">
      <formula>NOT(ISERROR(SEARCH(("W+"),(EZ57))))</formula>
    </cfRule>
  </conditionalFormatting>
  <conditionalFormatting sqref="FA57:FA59">
    <cfRule type="expression" dxfId="0" priority="157">
      <formula>NT57&gt;0</formula>
    </cfRule>
  </conditionalFormatting>
  <conditionalFormatting sqref="FA57:FA59">
    <cfRule type="expression" dxfId="3" priority="158">
      <formula>NT57&lt;0</formula>
    </cfRule>
  </conditionalFormatting>
  <conditionalFormatting sqref="FE57:FE59">
    <cfRule type="containsText" dxfId="0" priority="159" operator="containsText" text="D+">
      <formula>NOT(ISERROR(SEARCH(("D+"),(FE57))))</formula>
    </cfRule>
  </conditionalFormatting>
  <conditionalFormatting sqref="FE57:FE59">
    <cfRule type="containsText" dxfId="2" priority="160" operator="containsText" text="R+">
      <formula>NOT(ISERROR(SEARCH(("R+"),(FE57))))</formula>
    </cfRule>
  </conditionalFormatting>
  <conditionalFormatting sqref="FF57:FF59">
    <cfRule type="expression" dxfId="0" priority="161">
      <formula>NU57&gt;0</formula>
    </cfRule>
  </conditionalFormatting>
  <conditionalFormatting sqref="FF57:FF59">
    <cfRule type="expression" dxfId="2" priority="162">
      <formula>NU57&lt;0</formula>
    </cfRule>
  </conditionalFormatting>
  <conditionalFormatting sqref="FI57:FI59">
    <cfRule type="containsText" dxfId="0" priority="163" operator="containsText" text="D+">
      <formula>NOT(ISERROR(SEARCH(("D+"),(FI57))))</formula>
    </cfRule>
  </conditionalFormatting>
  <conditionalFormatting sqref="FI57:FI59">
    <cfRule type="containsText" dxfId="2" priority="164" operator="containsText" text="R+">
      <formula>NOT(ISERROR(SEARCH(("R+"),(FI57))))</formula>
    </cfRule>
  </conditionalFormatting>
  <conditionalFormatting sqref="FJ57:FJ59">
    <cfRule type="expression" dxfId="0" priority="165">
      <formula>NV57&gt;0</formula>
    </cfRule>
  </conditionalFormatting>
  <conditionalFormatting sqref="FJ57:FJ59">
    <cfRule type="expression" dxfId="2" priority="166">
      <formula>NV57&lt;0</formula>
    </cfRule>
  </conditionalFormatting>
  <conditionalFormatting sqref="EF57:EF60">
    <cfRule type="containsText" dxfId="1" priority="167" operator="containsText" text="R+">
      <formula>NOT(ISERROR(SEARCH(("R+"),(EF57))))</formula>
    </cfRule>
  </conditionalFormatting>
  <conditionalFormatting sqref="EF57:EF60">
    <cfRule type="containsText" dxfId="0" priority="168" operator="containsText" text="D+">
      <formula>NOT(ISERROR(SEARCH(("D+"),(EF57))))</formula>
    </cfRule>
  </conditionalFormatting>
  <conditionalFormatting sqref="EG57:EG60">
    <cfRule type="expression" dxfId="1" priority="169">
      <formula>NM57&lt;0</formula>
    </cfRule>
  </conditionalFormatting>
  <conditionalFormatting sqref="EG57:EG60">
    <cfRule type="expression" dxfId="0" priority="170">
      <formula>NM57&gt;0</formula>
    </cfRule>
  </conditionalFormatting>
  <conditionalFormatting sqref="D57:D60">
    <cfRule type="containsText" dxfId="0" priority="171" operator="containsText" text="D+">
      <formula>NOT(ISERROR(SEARCH(("D+"),(D57))))</formula>
    </cfRule>
  </conditionalFormatting>
  <conditionalFormatting sqref="D57:D60">
    <cfRule type="containsText" dxfId="1" priority="172" operator="containsText" text="R+">
      <formula>NOT(ISERROR(SEARCH(("R+"),(D57))))</formula>
    </cfRule>
  </conditionalFormatting>
  <conditionalFormatting sqref="B57:B60">
    <cfRule type="expression" dxfId="0" priority="173">
      <formula>B57&gt;C57</formula>
    </cfRule>
  </conditionalFormatting>
  <conditionalFormatting sqref="C57:C60">
    <cfRule type="expression" dxfId="1" priority="174">
      <formula>C57&gt;B57</formula>
    </cfRule>
  </conditionalFormatting>
  <conditionalFormatting sqref="E57:E60">
    <cfRule type="expression" dxfId="0" priority="175">
      <formula>MA57&gt;0</formula>
    </cfRule>
  </conditionalFormatting>
  <conditionalFormatting sqref="E57:E60">
    <cfRule type="expression" dxfId="1" priority="176">
      <formula>MA57&lt;0</formula>
    </cfRule>
  </conditionalFormatting>
  <conditionalFormatting sqref="H57:H60 L57:L60 P57:P60 T57:T60 X57:X60 AB57:AB60 AF57:AF60 AJ57:AJ60 AN57:AN60 AR57:AR60 AV57:AV60 AZ57:AZ60">
    <cfRule type="containsText" dxfId="0" priority="177" operator="containsText" text="D+">
      <formula>NOT(ISERROR(SEARCH(("D+"),(H57))))</formula>
    </cfRule>
  </conditionalFormatting>
  <conditionalFormatting sqref="H57:H60 L57:L60 P57:P60 T57:T60 X57:X60 AB57:AB60 AF57:AF60 AJ57:AJ60 AN57:AN60 AR57:AR60 AV57:AV60 AZ57:AZ60">
    <cfRule type="containsText" dxfId="1" priority="178" operator="containsText" text="R+">
      <formula>NOT(ISERROR(SEARCH(("R+"),(H57))))</formula>
    </cfRule>
  </conditionalFormatting>
  <conditionalFormatting sqref="F57:F60">
    <cfRule type="expression" dxfId="0" priority="179">
      <formula>F57&gt;G57</formula>
    </cfRule>
  </conditionalFormatting>
  <conditionalFormatting sqref="G57:G60">
    <cfRule type="expression" dxfId="1" priority="180">
      <formula>G57&gt;F57</formula>
    </cfRule>
  </conditionalFormatting>
  <conditionalFormatting sqref="BD57:BD60">
    <cfRule type="containsText" dxfId="0" priority="181" operator="containsText" text="D+">
      <formula>NOT(ISERROR(SEARCH(("D+"),(BD57))))</formula>
    </cfRule>
  </conditionalFormatting>
  <conditionalFormatting sqref="BD57:BD60">
    <cfRule type="containsText" dxfId="1" priority="182" operator="containsText" text="R+">
      <formula>NOT(ISERROR(SEARCH(("R+"),(BD57))))</formula>
    </cfRule>
  </conditionalFormatting>
  <conditionalFormatting sqref="BH57:BH60">
    <cfRule type="containsText" dxfId="0" priority="183" operator="containsText" text="D+">
      <formula>NOT(ISERROR(SEARCH(("D+"),(BH57))))</formula>
    </cfRule>
  </conditionalFormatting>
  <conditionalFormatting sqref="BH57:BH60">
    <cfRule type="containsText" dxfId="1" priority="184" operator="containsText" text="R+">
      <formula>NOT(ISERROR(SEARCH(("R+"),(BH57))))</formula>
    </cfRule>
  </conditionalFormatting>
  <conditionalFormatting sqref="BL57:BL60">
    <cfRule type="containsText" dxfId="0" priority="185" operator="containsText" text="D+">
      <formula>NOT(ISERROR(SEARCH(("D+"),(BL57))))</formula>
    </cfRule>
  </conditionalFormatting>
  <conditionalFormatting sqref="BL57:BL60">
    <cfRule type="containsText" dxfId="1" priority="186" operator="containsText" text="R+">
      <formula>NOT(ISERROR(SEARCH(("R+"),(BL57))))</formula>
    </cfRule>
  </conditionalFormatting>
  <conditionalFormatting sqref="BP57:BP60">
    <cfRule type="containsText" dxfId="0" priority="187" operator="containsText" text="D+">
      <formula>NOT(ISERROR(SEARCH(("D+"),(BP57))))</formula>
    </cfRule>
  </conditionalFormatting>
  <conditionalFormatting sqref="BP57:BP60">
    <cfRule type="containsText" dxfId="1" priority="188" operator="containsText" text="R+">
      <formula>NOT(ISERROR(SEARCH(("R+"),(BP57))))</formula>
    </cfRule>
  </conditionalFormatting>
  <conditionalFormatting sqref="BT57:BT60">
    <cfRule type="containsText" dxfId="0" priority="189" operator="containsText" text="D+">
      <formula>NOT(ISERROR(SEARCH(("D+"),(BT57))))</formula>
    </cfRule>
  </conditionalFormatting>
  <conditionalFormatting sqref="BT57:BT60">
    <cfRule type="containsText" dxfId="1" priority="190" operator="containsText" text="R+">
      <formula>NOT(ISERROR(SEARCH(("R+"),(BT57))))</formula>
    </cfRule>
  </conditionalFormatting>
  <conditionalFormatting sqref="BX57:BX60">
    <cfRule type="containsText" dxfId="0" priority="191" operator="containsText" text="D+">
      <formula>NOT(ISERROR(SEARCH(("D+"),(BX57))))</formula>
    </cfRule>
  </conditionalFormatting>
  <conditionalFormatting sqref="BX57:BX60">
    <cfRule type="containsText" dxfId="1" priority="192" operator="containsText" text="R+">
      <formula>NOT(ISERROR(SEARCH(("R+"),(BX57))))</formula>
    </cfRule>
  </conditionalFormatting>
  <conditionalFormatting sqref="CB57:CB60">
    <cfRule type="containsText" dxfId="0" priority="193" operator="containsText" text="D+">
      <formula>NOT(ISERROR(SEARCH(("D+"),(CB57))))</formula>
    </cfRule>
  </conditionalFormatting>
  <conditionalFormatting sqref="CB57:CB60">
    <cfRule type="containsText" dxfId="1" priority="194" operator="containsText" text="R+">
      <formula>NOT(ISERROR(SEARCH(("R+"),(CB57))))</formula>
    </cfRule>
  </conditionalFormatting>
  <conditionalFormatting sqref="CF57:CF60">
    <cfRule type="containsText" dxfId="0" priority="195" operator="containsText" text="D+">
      <formula>NOT(ISERROR(SEARCH(("D+"),(CF57))))</formula>
    </cfRule>
  </conditionalFormatting>
  <conditionalFormatting sqref="CF57:CF60">
    <cfRule type="containsText" dxfId="1" priority="196" operator="containsText" text="R+">
      <formula>NOT(ISERROR(SEARCH(("R+"),(CF57))))</formula>
    </cfRule>
  </conditionalFormatting>
  <conditionalFormatting sqref="CJ57:CJ60">
    <cfRule type="containsText" dxfId="0" priority="197" operator="containsText" text="D+">
      <formula>NOT(ISERROR(SEARCH(("D+"),(CJ57))))</formula>
    </cfRule>
  </conditionalFormatting>
  <conditionalFormatting sqref="CJ57:CJ60">
    <cfRule type="containsText" dxfId="1" priority="198" operator="containsText" text="R+">
      <formula>NOT(ISERROR(SEARCH(("R+"),(CJ57))))</formula>
    </cfRule>
  </conditionalFormatting>
  <conditionalFormatting sqref="CN57:CN60">
    <cfRule type="containsText" dxfId="0" priority="199" operator="containsText" text="D+">
      <formula>NOT(ISERROR(SEARCH(("D+"),(CN57))))</formula>
    </cfRule>
  </conditionalFormatting>
  <conditionalFormatting sqref="CN57:CN60">
    <cfRule type="containsText" dxfId="1" priority="200" operator="containsText" text="R+">
      <formula>NOT(ISERROR(SEARCH(("R+"),(CN57))))</formula>
    </cfRule>
  </conditionalFormatting>
  <conditionalFormatting sqref="CR57:CR60">
    <cfRule type="containsText" dxfId="0" priority="201" operator="containsText" text="D+">
      <formula>NOT(ISERROR(SEARCH(("D+"),(CR57))))</formula>
    </cfRule>
  </conditionalFormatting>
  <conditionalFormatting sqref="CR57:CR60">
    <cfRule type="containsText" dxfId="1" priority="202" operator="containsText" text="R+">
      <formula>NOT(ISERROR(SEARCH(("R+"),(CR57))))</formula>
    </cfRule>
  </conditionalFormatting>
  <conditionalFormatting sqref="CV57:CV60">
    <cfRule type="containsText" dxfId="0" priority="203" operator="containsText" text="D+">
      <formula>NOT(ISERROR(SEARCH(("D+"),(CV57))))</formula>
    </cfRule>
  </conditionalFormatting>
  <conditionalFormatting sqref="CV57:CV60">
    <cfRule type="containsText" dxfId="1" priority="204" operator="containsText" text="R+">
      <formula>NOT(ISERROR(SEARCH(("R+"),(CV57))))</formula>
    </cfRule>
  </conditionalFormatting>
  <conditionalFormatting sqref="CZ57:CZ60">
    <cfRule type="containsText" dxfId="0" priority="205" operator="containsText" text="D+">
      <formula>NOT(ISERROR(SEARCH(("D+"),(CZ57))))</formula>
    </cfRule>
  </conditionalFormatting>
  <conditionalFormatting sqref="CZ57:CZ60">
    <cfRule type="containsText" dxfId="1" priority="206" operator="containsText" text="R+">
      <formula>NOT(ISERROR(SEARCH(("R+"),(CZ57))))</formula>
    </cfRule>
  </conditionalFormatting>
  <conditionalFormatting sqref="DD57:DD60">
    <cfRule type="containsText" dxfId="0" priority="207" operator="containsText" text="D+">
      <formula>NOT(ISERROR(SEARCH(("D+"),(DD57))))</formula>
    </cfRule>
  </conditionalFormatting>
  <conditionalFormatting sqref="DD57:DD60">
    <cfRule type="containsText" dxfId="1" priority="208" operator="containsText" text="R+">
      <formula>NOT(ISERROR(SEARCH(("R+"),(DD57))))</formula>
    </cfRule>
  </conditionalFormatting>
  <conditionalFormatting sqref="DH57:DH60">
    <cfRule type="containsText" dxfId="0" priority="209" operator="containsText" text="D+">
      <formula>NOT(ISERROR(SEARCH(("D+"),(DH57))))</formula>
    </cfRule>
  </conditionalFormatting>
  <conditionalFormatting sqref="DH57:DH60">
    <cfRule type="containsText" dxfId="1" priority="210" operator="containsText" text="R+">
      <formula>NOT(ISERROR(SEARCH(("R+"),(DH57))))</formula>
    </cfRule>
  </conditionalFormatting>
  <conditionalFormatting sqref="DI57:DI60">
    <cfRule type="expression" dxfId="0" priority="211">
      <formula>NG57&gt;0</formula>
    </cfRule>
  </conditionalFormatting>
  <conditionalFormatting sqref="DI57:DI60">
    <cfRule type="expression" dxfId="1" priority="212">
      <formula>NG57&lt;0</formula>
    </cfRule>
  </conditionalFormatting>
  <conditionalFormatting sqref="DL57:DL60">
    <cfRule type="containsText" dxfId="0" priority="213" operator="containsText" text="D+">
      <formula>NOT(ISERROR(SEARCH(("D+"),(DL57))))</formula>
    </cfRule>
  </conditionalFormatting>
  <conditionalFormatting sqref="DL57:DL60">
    <cfRule type="containsText" dxfId="1" priority="214" operator="containsText" text="R+">
      <formula>NOT(ISERROR(SEARCH(("R+"),(DL57))))</formula>
    </cfRule>
  </conditionalFormatting>
  <conditionalFormatting sqref="DP57:DP60">
    <cfRule type="containsText" dxfId="0" priority="215" operator="containsText" text="D+">
      <formula>NOT(ISERROR(SEARCH(("D+"),(DP57))))</formula>
    </cfRule>
  </conditionalFormatting>
  <conditionalFormatting sqref="DP57:DP60">
    <cfRule type="containsText" dxfId="1" priority="216" operator="containsText" text="R+">
      <formula>NOT(ISERROR(SEARCH(("R+"),(DP57))))</formula>
    </cfRule>
  </conditionalFormatting>
  <conditionalFormatting sqref="DT57:DT60">
    <cfRule type="containsText" dxfId="0" priority="217" operator="containsText" text="D+">
      <formula>NOT(ISERROR(SEARCH(("D+"),(DT57))))</formula>
    </cfRule>
  </conditionalFormatting>
  <conditionalFormatting sqref="DT57:DT60">
    <cfRule type="containsText" dxfId="1" priority="218" operator="containsText" text="R+">
      <formula>NOT(ISERROR(SEARCH(("R+"),(DT57))))</formula>
    </cfRule>
  </conditionalFormatting>
  <conditionalFormatting sqref="DX57:DX60">
    <cfRule type="containsText" dxfId="0" priority="219" operator="containsText" text="D+">
      <formula>NOT(ISERROR(SEARCH(("D+"),(DX57))))</formula>
    </cfRule>
  </conditionalFormatting>
  <conditionalFormatting sqref="DX57:DX60">
    <cfRule type="containsText" dxfId="1" priority="220" operator="containsText" text="R+">
      <formula>NOT(ISERROR(SEARCH(("R+"),(DX57))))</formula>
    </cfRule>
  </conditionalFormatting>
  <conditionalFormatting sqref="EB57:EB60">
    <cfRule type="containsText" dxfId="0" priority="221" operator="containsText" text="D+">
      <formula>NOT(ISERROR(SEARCH(("D+"),(EB57))))</formula>
    </cfRule>
  </conditionalFormatting>
  <conditionalFormatting sqref="EB57:EB60">
    <cfRule type="containsText" dxfId="1" priority="222" operator="containsText" text="R+">
      <formula>NOT(ISERROR(SEARCH(("R+"),(EB57))))</formula>
    </cfRule>
  </conditionalFormatting>
  <conditionalFormatting sqref="DE57:DE60">
    <cfRule type="expression" dxfId="0" priority="223">
      <formula>NE57&gt;0</formula>
    </cfRule>
  </conditionalFormatting>
  <conditionalFormatting sqref="DE57:DE60">
    <cfRule type="expression" dxfId="1" priority="224">
      <formula>NE57&lt;0</formula>
    </cfRule>
  </conditionalFormatting>
  <conditionalFormatting sqref="DA57:DA60">
    <cfRule type="expression" dxfId="0" priority="225">
      <formula>ND57&gt;0</formula>
    </cfRule>
  </conditionalFormatting>
  <conditionalFormatting sqref="DA57:DA60">
    <cfRule type="expression" dxfId="1" priority="226">
      <formula>ND57&lt;0</formula>
    </cfRule>
  </conditionalFormatting>
  <conditionalFormatting sqref="CW57:CW60">
    <cfRule type="expression" dxfId="0" priority="227">
      <formula>NC57&gt;0</formula>
    </cfRule>
  </conditionalFormatting>
  <conditionalFormatting sqref="CW57:CW60">
    <cfRule type="expression" dxfId="1" priority="228">
      <formula>NC57&lt;0</formula>
    </cfRule>
  </conditionalFormatting>
  <conditionalFormatting sqref="CS57:CS60">
    <cfRule type="expression" dxfId="0" priority="229">
      <formula>NB57&gt;0</formula>
    </cfRule>
  </conditionalFormatting>
  <conditionalFormatting sqref="CS57:CS60">
    <cfRule type="expression" dxfId="1" priority="230">
      <formula>NB57&lt;0</formula>
    </cfRule>
  </conditionalFormatting>
  <conditionalFormatting sqref="CO57:CO60">
    <cfRule type="expression" dxfId="0" priority="231">
      <formula>MZ57&gt;0</formula>
    </cfRule>
  </conditionalFormatting>
  <conditionalFormatting sqref="CO57:CO60">
    <cfRule type="expression" dxfId="1" priority="232">
      <formula>MZ57&lt;0</formula>
    </cfRule>
  </conditionalFormatting>
  <conditionalFormatting sqref="CK57:CK60">
    <cfRule type="expression" dxfId="0" priority="233">
      <formula>MY57&gt;0</formula>
    </cfRule>
  </conditionalFormatting>
  <conditionalFormatting sqref="CK57:CK60">
    <cfRule type="expression" dxfId="1" priority="234">
      <formula>MY57&lt;0</formula>
    </cfRule>
  </conditionalFormatting>
  <conditionalFormatting sqref="CG57:CG60">
    <cfRule type="expression" dxfId="0" priority="235">
      <formula>MW57&gt;0</formula>
    </cfRule>
  </conditionalFormatting>
  <conditionalFormatting sqref="CG57:CG60">
    <cfRule type="expression" dxfId="1" priority="236">
      <formula>MW57&lt;0</formula>
    </cfRule>
  </conditionalFormatting>
  <conditionalFormatting sqref="CC57:CC60">
    <cfRule type="expression" dxfId="0" priority="237">
      <formula>MV57&gt;0</formula>
    </cfRule>
  </conditionalFormatting>
  <conditionalFormatting sqref="CC57:CC60">
    <cfRule type="expression" dxfId="1" priority="238">
      <formula>MV57&lt;0</formula>
    </cfRule>
  </conditionalFormatting>
  <conditionalFormatting sqref="BY57:BY60">
    <cfRule type="expression" dxfId="0" priority="239">
      <formula>MU57&gt;0</formula>
    </cfRule>
  </conditionalFormatting>
  <conditionalFormatting sqref="BY57:BY60">
    <cfRule type="expression" dxfId="1" priority="240">
      <formula>MU57&lt;0</formula>
    </cfRule>
  </conditionalFormatting>
  <conditionalFormatting sqref="BU57:BU60">
    <cfRule type="expression" dxfId="0" priority="241">
      <formula>MT57&gt;0</formula>
    </cfRule>
  </conditionalFormatting>
  <conditionalFormatting sqref="BU57:BU60">
    <cfRule type="expression" dxfId="1" priority="242">
      <formula>MT57&lt;0</formula>
    </cfRule>
  </conditionalFormatting>
  <conditionalFormatting sqref="BQ57:BQ60">
    <cfRule type="expression" dxfId="0" priority="243">
      <formula>MS57&gt;0</formula>
    </cfRule>
  </conditionalFormatting>
  <conditionalFormatting sqref="BQ57:BQ60">
    <cfRule type="expression" dxfId="1" priority="244">
      <formula>MS57&lt;0</formula>
    </cfRule>
  </conditionalFormatting>
  <conditionalFormatting sqref="BM57:BM60">
    <cfRule type="expression" dxfId="0" priority="245">
      <formula>MQ57&gt;0</formula>
    </cfRule>
  </conditionalFormatting>
  <conditionalFormatting sqref="BM57:BM60">
    <cfRule type="expression" dxfId="1" priority="246">
      <formula>MQ57&lt;0</formula>
    </cfRule>
  </conditionalFormatting>
  <conditionalFormatting sqref="BI57:BI60">
    <cfRule type="expression" dxfId="0" priority="247">
      <formula>MP57&gt;0</formula>
    </cfRule>
  </conditionalFormatting>
  <conditionalFormatting sqref="BI57:BI60">
    <cfRule type="expression" dxfId="1" priority="248">
      <formula>MP57&lt;0</formula>
    </cfRule>
  </conditionalFormatting>
  <conditionalFormatting sqref="BE57:BE60">
    <cfRule type="expression" dxfId="0" priority="249">
      <formula>MO57&gt;0</formula>
    </cfRule>
  </conditionalFormatting>
  <conditionalFormatting sqref="BE57:BE60">
    <cfRule type="expression" dxfId="1" priority="250">
      <formula>MO57&lt;0</formula>
    </cfRule>
  </conditionalFormatting>
  <conditionalFormatting sqref="BA57:BA60">
    <cfRule type="expression" dxfId="0" priority="251">
      <formula>MN57&gt;0</formula>
    </cfRule>
  </conditionalFormatting>
  <conditionalFormatting sqref="BA57:BA60">
    <cfRule type="expression" dxfId="1" priority="252">
      <formula>MN57&lt;0</formula>
    </cfRule>
  </conditionalFormatting>
  <conditionalFormatting sqref="AW57:AW60">
    <cfRule type="expression" dxfId="0" priority="253">
      <formula>ML57&gt;0</formula>
    </cfRule>
  </conditionalFormatting>
  <conditionalFormatting sqref="AW57:AW60">
    <cfRule type="expression" dxfId="1" priority="254">
      <formula>ML57&lt;0</formula>
    </cfRule>
  </conditionalFormatting>
  <conditionalFormatting sqref="AS57:AS60">
    <cfRule type="expression" dxfId="0" priority="255">
      <formula>MK57&gt;0</formula>
    </cfRule>
  </conditionalFormatting>
  <conditionalFormatting sqref="AS57:AS60">
    <cfRule type="expression" dxfId="1" priority="256">
      <formula>MK57&lt;0</formula>
    </cfRule>
  </conditionalFormatting>
  <conditionalFormatting sqref="AO57:AO60">
    <cfRule type="expression" dxfId="0" priority="257">
      <formula>MJ57&gt;0</formula>
    </cfRule>
  </conditionalFormatting>
  <conditionalFormatting sqref="AO57:AO60">
    <cfRule type="expression" dxfId="1" priority="258">
      <formula>MJ57&lt;0</formula>
    </cfRule>
  </conditionalFormatting>
  <conditionalFormatting sqref="AK57:AK60">
    <cfRule type="expression" dxfId="0" priority="259">
      <formula>MI57&gt;0</formula>
    </cfRule>
  </conditionalFormatting>
  <conditionalFormatting sqref="AK57:AK60">
    <cfRule type="expression" dxfId="1" priority="260">
      <formula>MI57&lt;0</formula>
    </cfRule>
  </conditionalFormatting>
  <conditionalFormatting sqref="AG57:AG60">
    <cfRule type="expression" dxfId="0" priority="261">
      <formula>MH57&gt;0</formula>
    </cfRule>
  </conditionalFormatting>
  <conditionalFormatting sqref="AG57:AG60">
    <cfRule type="expression" dxfId="1" priority="262">
      <formula>MH57&lt;0</formula>
    </cfRule>
  </conditionalFormatting>
  <conditionalFormatting sqref="AC57:AC60">
    <cfRule type="expression" dxfId="0" priority="263">
      <formula>MG57&gt;0</formula>
    </cfRule>
  </conditionalFormatting>
  <conditionalFormatting sqref="AC57:AC60">
    <cfRule type="expression" dxfId="1" priority="264">
      <formula>MG57&lt;0</formula>
    </cfRule>
  </conditionalFormatting>
  <conditionalFormatting sqref="Y57:Y60">
    <cfRule type="expression" dxfId="0" priority="265">
      <formula>MF57&gt;0</formula>
    </cfRule>
  </conditionalFormatting>
  <conditionalFormatting sqref="Y57:Y60">
    <cfRule type="expression" dxfId="1" priority="266">
      <formula>MF57&lt;0</formula>
    </cfRule>
  </conditionalFormatting>
  <conditionalFormatting sqref="U57:U60">
    <cfRule type="expression" dxfId="0" priority="267">
      <formula>ME57&gt;0</formula>
    </cfRule>
  </conditionalFormatting>
  <conditionalFormatting sqref="U57:U60">
    <cfRule type="expression" dxfId="1" priority="268">
      <formula>ME57&lt;0</formula>
    </cfRule>
  </conditionalFormatting>
  <conditionalFormatting sqref="Q57:Q60">
    <cfRule type="expression" dxfId="0" priority="269">
      <formula>MD57&gt;0</formula>
    </cfRule>
  </conditionalFormatting>
  <conditionalFormatting sqref="Q57:Q60">
    <cfRule type="expression" dxfId="1" priority="270">
      <formula>MD57&lt;0</formula>
    </cfRule>
  </conditionalFormatting>
  <conditionalFormatting sqref="M57:M60">
    <cfRule type="expression" dxfId="0" priority="271">
      <formula>MC57&gt;0</formula>
    </cfRule>
  </conditionalFormatting>
  <conditionalFormatting sqref="M57:M60">
    <cfRule type="expression" dxfId="1" priority="272">
      <formula>MC57&lt;0</formula>
    </cfRule>
  </conditionalFormatting>
  <conditionalFormatting sqref="I57:I60">
    <cfRule type="expression" dxfId="0" priority="273">
      <formula>MB57&gt;0</formula>
    </cfRule>
  </conditionalFormatting>
  <conditionalFormatting sqref="I57:I60">
    <cfRule type="expression" dxfId="1" priority="274">
      <formula>MB57&lt;0</formula>
    </cfRule>
  </conditionalFormatting>
  <conditionalFormatting sqref="EC57:EC60">
    <cfRule type="expression" dxfId="0" priority="275">
      <formula>NL57&gt;0</formula>
    </cfRule>
  </conditionalFormatting>
  <conditionalFormatting sqref="EC57:EC60">
    <cfRule type="expression" dxfId="1" priority="276">
      <formula>NL57&lt;0</formula>
    </cfRule>
  </conditionalFormatting>
  <conditionalFormatting sqref="DY57:DY60">
    <cfRule type="expression" dxfId="0" priority="277">
      <formula>NK57&gt;0</formula>
    </cfRule>
  </conditionalFormatting>
  <conditionalFormatting sqref="DY57:DY60">
    <cfRule type="expression" dxfId="1" priority="278">
      <formula>NK57&lt;0</formula>
    </cfRule>
  </conditionalFormatting>
  <conditionalFormatting sqref="DU57:DU60">
    <cfRule type="expression" dxfId="0" priority="279">
      <formula>NJ57&gt;0</formula>
    </cfRule>
  </conditionalFormatting>
  <conditionalFormatting sqref="DU57:DU60">
    <cfRule type="expression" dxfId="1" priority="280">
      <formula>NJ57&lt;0</formula>
    </cfRule>
  </conditionalFormatting>
  <conditionalFormatting sqref="DQ57:DQ60">
    <cfRule type="expression" dxfId="0" priority="281">
      <formula>NI57&gt;0</formula>
    </cfRule>
  </conditionalFormatting>
  <conditionalFormatting sqref="DQ57:DQ60">
    <cfRule type="expression" dxfId="1" priority="282">
      <formula>NI57&lt;0</formula>
    </cfRule>
  </conditionalFormatting>
  <conditionalFormatting sqref="DM57:DM60">
    <cfRule type="expression" dxfId="0" priority="283">
      <formula>NH57&gt;0</formula>
    </cfRule>
  </conditionalFormatting>
  <conditionalFormatting sqref="DM57:DM60">
    <cfRule type="expression" dxfId="1" priority="284">
      <formula>NH57&lt;0</formula>
    </cfRule>
  </conditionalFormatting>
  <conditionalFormatting sqref="FD57 FD59">
    <cfRule type="cellIs" dxfId="2" priority="285" operator="greaterThan">
      <formula>0.5</formula>
    </cfRule>
  </conditionalFormatting>
  <conditionalFormatting sqref="J57:J60">
    <cfRule type="expression" dxfId="0" priority="286">
      <formula>J57&gt;K57</formula>
    </cfRule>
  </conditionalFormatting>
  <conditionalFormatting sqref="K57:K60">
    <cfRule type="expression" dxfId="1" priority="287">
      <formula>K57&gt;J57</formula>
    </cfRule>
  </conditionalFormatting>
  <conditionalFormatting sqref="N57:N60">
    <cfRule type="expression" dxfId="0" priority="288">
      <formula>N57&gt;O57</formula>
    </cfRule>
  </conditionalFormatting>
  <conditionalFormatting sqref="O57:O60">
    <cfRule type="expression" dxfId="1" priority="289">
      <formula>O57&gt;N57</formula>
    </cfRule>
  </conditionalFormatting>
  <conditionalFormatting sqref="R57:R60">
    <cfRule type="expression" dxfId="0" priority="290">
      <formula>R57&gt;S57</formula>
    </cfRule>
  </conditionalFormatting>
  <conditionalFormatting sqref="S57:S60">
    <cfRule type="expression" dxfId="1" priority="291">
      <formula>S57&gt;R57</formula>
    </cfRule>
  </conditionalFormatting>
  <conditionalFormatting sqref="V57:V60">
    <cfRule type="expression" dxfId="0" priority="292">
      <formula>V57&gt;W57</formula>
    </cfRule>
  </conditionalFormatting>
  <conditionalFormatting sqref="W57:W60">
    <cfRule type="expression" dxfId="1" priority="293">
      <formula>W57&gt;V57</formula>
    </cfRule>
  </conditionalFormatting>
  <conditionalFormatting sqref="Z57:Z60">
    <cfRule type="expression" dxfId="0" priority="294">
      <formula>Z57&gt;AA57</formula>
    </cfRule>
  </conditionalFormatting>
  <conditionalFormatting sqref="AA57:AA60">
    <cfRule type="expression" dxfId="1" priority="295">
      <formula>AA57&gt;Z57</formula>
    </cfRule>
  </conditionalFormatting>
  <conditionalFormatting sqref="AD57:AD60">
    <cfRule type="expression" dxfId="0" priority="296">
      <formula>AD57&gt;AE57</formula>
    </cfRule>
  </conditionalFormatting>
  <conditionalFormatting sqref="AE57:AE60">
    <cfRule type="expression" dxfId="1" priority="297">
      <formula>AE57&gt;AD57</formula>
    </cfRule>
  </conditionalFormatting>
  <conditionalFormatting sqref="AH57:AH60">
    <cfRule type="expression" dxfId="0" priority="298">
      <formula>AH57&gt;AI57</formula>
    </cfRule>
  </conditionalFormatting>
  <conditionalFormatting sqref="AI57:AI60">
    <cfRule type="expression" dxfId="1" priority="299">
      <formula>AI57&gt;AH57</formula>
    </cfRule>
  </conditionalFormatting>
  <conditionalFormatting sqref="AL57:AL60">
    <cfRule type="expression" dxfId="0" priority="300">
      <formula>AL57&gt;AM57</formula>
    </cfRule>
  </conditionalFormatting>
  <conditionalFormatting sqref="AM57:AM60">
    <cfRule type="expression" dxfId="1" priority="301">
      <formula>AM57&gt;AL57</formula>
    </cfRule>
  </conditionalFormatting>
  <conditionalFormatting sqref="AP57:AP60">
    <cfRule type="expression" dxfId="0" priority="302">
      <formula>AP57&gt;AQ57</formula>
    </cfRule>
  </conditionalFormatting>
  <conditionalFormatting sqref="AQ57:AQ60">
    <cfRule type="expression" dxfId="1" priority="303">
      <formula>AQ57&gt;AP57</formula>
    </cfRule>
  </conditionalFormatting>
  <conditionalFormatting sqref="AT57:AT60">
    <cfRule type="expression" dxfId="0" priority="304">
      <formula>AT57&gt;AU57</formula>
    </cfRule>
  </conditionalFormatting>
  <conditionalFormatting sqref="AU57:AU60">
    <cfRule type="expression" dxfId="1" priority="305">
      <formula>AU57&gt;AT57</formula>
    </cfRule>
  </conditionalFormatting>
  <conditionalFormatting sqref="AX57:AX60">
    <cfRule type="expression" dxfId="0" priority="306">
      <formula>AX57&gt;AY57</formula>
    </cfRule>
  </conditionalFormatting>
  <conditionalFormatting sqref="AY57:AY60">
    <cfRule type="expression" dxfId="1" priority="307">
      <formula>AY57&gt;AX57</formula>
    </cfRule>
  </conditionalFormatting>
  <conditionalFormatting sqref="BB57:BB60">
    <cfRule type="expression" dxfId="0" priority="308">
      <formula>BB57&gt;BC57</formula>
    </cfRule>
  </conditionalFormatting>
  <conditionalFormatting sqref="BC57:BC60">
    <cfRule type="expression" dxfId="1" priority="309">
      <formula>BC57&gt;BB57</formula>
    </cfRule>
  </conditionalFormatting>
  <conditionalFormatting sqref="BF57:BF60">
    <cfRule type="expression" dxfId="0" priority="310">
      <formula>BF57&gt;BG57</formula>
    </cfRule>
  </conditionalFormatting>
  <conditionalFormatting sqref="BG57:BG60">
    <cfRule type="expression" dxfId="1" priority="311">
      <formula>BG57&gt;BF57</formula>
    </cfRule>
  </conditionalFormatting>
  <conditionalFormatting sqref="BJ57:BJ60">
    <cfRule type="expression" dxfId="0" priority="312">
      <formula>BJ57&gt;BK57</formula>
    </cfRule>
  </conditionalFormatting>
  <conditionalFormatting sqref="BK57:BK60">
    <cfRule type="expression" dxfId="1" priority="313">
      <formula>BK57&gt;BJ57</formula>
    </cfRule>
  </conditionalFormatting>
  <conditionalFormatting sqref="BN57:BN60">
    <cfRule type="expression" dxfId="0" priority="314">
      <formula>BN57&gt;BO57</formula>
    </cfRule>
  </conditionalFormatting>
  <conditionalFormatting sqref="BO57:BO60">
    <cfRule type="expression" dxfId="1" priority="315">
      <formula>BO57&gt;BN57</formula>
    </cfRule>
  </conditionalFormatting>
  <conditionalFormatting sqref="BR57:BR60">
    <cfRule type="expression" dxfId="0" priority="316">
      <formula>BR57&gt;BS57</formula>
    </cfRule>
  </conditionalFormatting>
  <conditionalFormatting sqref="BS57:BS60">
    <cfRule type="expression" dxfId="1" priority="317">
      <formula>BS57&gt;BR57</formula>
    </cfRule>
  </conditionalFormatting>
  <conditionalFormatting sqref="BV57:BV60">
    <cfRule type="expression" dxfId="0" priority="318">
      <formula>BV57&gt;BW57</formula>
    </cfRule>
  </conditionalFormatting>
  <conditionalFormatting sqref="BW57:BW60">
    <cfRule type="expression" dxfId="1" priority="319">
      <formula>BW57&gt;BV57</formula>
    </cfRule>
  </conditionalFormatting>
  <conditionalFormatting sqref="BZ57:BZ60">
    <cfRule type="expression" dxfId="0" priority="320">
      <formula>BZ57&gt;CA57</formula>
    </cfRule>
  </conditionalFormatting>
  <conditionalFormatting sqref="CA57:CA60">
    <cfRule type="expression" dxfId="1" priority="321">
      <formula>CA57&gt;BZ57</formula>
    </cfRule>
  </conditionalFormatting>
  <conditionalFormatting sqref="CD57:CD60">
    <cfRule type="expression" dxfId="0" priority="322">
      <formula>CD57&gt;CE57</formula>
    </cfRule>
  </conditionalFormatting>
  <conditionalFormatting sqref="CE57:CE60">
    <cfRule type="expression" dxfId="1" priority="323">
      <formula>CE57&gt;CD57</formula>
    </cfRule>
  </conditionalFormatting>
  <conditionalFormatting sqref="CH57:CH60">
    <cfRule type="expression" dxfId="0" priority="324">
      <formula>CH57&gt;CI57</formula>
    </cfRule>
  </conditionalFormatting>
  <conditionalFormatting sqref="CI57:CI60">
    <cfRule type="expression" dxfId="1" priority="325">
      <formula>CI57&gt;CH57</formula>
    </cfRule>
  </conditionalFormatting>
  <conditionalFormatting sqref="CL57:CL60">
    <cfRule type="expression" dxfId="0" priority="326">
      <formula>CL57&gt;CM57</formula>
    </cfRule>
  </conditionalFormatting>
  <conditionalFormatting sqref="CM57:CM60">
    <cfRule type="expression" dxfId="1" priority="327">
      <formula>CM57&gt;CL57</formula>
    </cfRule>
  </conditionalFormatting>
  <conditionalFormatting sqref="CP57:CP60">
    <cfRule type="expression" dxfId="0" priority="328">
      <formula>CP57&gt;CQ57</formula>
    </cfRule>
  </conditionalFormatting>
  <conditionalFormatting sqref="CQ57">
    <cfRule type="expression" dxfId="1" priority="329">
      <formula>CQ57&gt;CP57</formula>
    </cfRule>
  </conditionalFormatting>
  <conditionalFormatting sqref="CT57:CT60">
    <cfRule type="expression" dxfId="0" priority="330">
      <formula>CT57&gt;CU57</formula>
    </cfRule>
  </conditionalFormatting>
  <conditionalFormatting sqref="CU57:CU60">
    <cfRule type="expression" dxfId="1" priority="331">
      <formula>CU57&gt;CT57</formula>
    </cfRule>
  </conditionalFormatting>
  <conditionalFormatting sqref="CX57:CX60">
    <cfRule type="expression" dxfId="0" priority="332">
      <formula>CX57&gt;CY57</formula>
    </cfRule>
  </conditionalFormatting>
  <conditionalFormatting sqref="CY57:CY60">
    <cfRule type="expression" dxfId="1" priority="333">
      <formula>CY57&gt;CX57</formula>
    </cfRule>
  </conditionalFormatting>
  <conditionalFormatting sqref="DB57:DB60">
    <cfRule type="expression" dxfId="0" priority="334">
      <formula>DB57&gt;DC57</formula>
    </cfRule>
  </conditionalFormatting>
  <conditionalFormatting sqref="DC57:DC60">
    <cfRule type="expression" dxfId="1" priority="335">
      <formula>DC57&gt;DB57</formula>
    </cfRule>
  </conditionalFormatting>
  <conditionalFormatting sqref="DF57:DF60">
    <cfRule type="expression" dxfId="0" priority="336">
      <formula>DF57&gt;DG57</formula>
    </cfRule>
  </conditionalFormatting>
  <conditionalFormatting sqref="DG57:DG60">
    <cfRule type="expression" dxfId="1" priority="337">
      <formula>DG57&gt;DF57</formula>
    </cfRule>
  </conditionalFormatting>
  <conditionalFormatting sqref="DJ57:DJ60">
    <cfRule type="expression" dxfId="0" priority="338">
      <formula>DJ57&gt;DK57</formula>
    </cfRule>
  </conditionalFormatting>
  <conditionalFormatting sqref="DK57:DK60">
    <cfRule type="expression" dxfId="1" priority="339">
      <formula>DK57&gt;DJ57</formula>
    </cfRule>
  </conditionalFormatting>
  <conditionalFormatting sqref="DN57:DN60">
    <cfRule type="expression" dxfId="0" priority="340">
      <formula>DN57&gt;DO57</formula>
    </cfRule>
  </conditionalFormatting>
  <conditionalFormatting sqref="DO57:DO60">
    <cfRule type="expression" dxfId="1" priority="341">
      <formula>DO57&gt;DN57</formula>
    </cfRule>
  </conditionalFormatting>
  <conditionalFormatting sqref="DR57:DR60">
    <cfRule type="expression" dxfId="0" priority="342">
      <formula>DR57&gt;DS57</formula>
    </cfRule>
  </conditionalFormatting>
  <conditionalFormatting sqref="DS57:DS60">
    <cfRule type="expression" dxfId="1" priority="343">
      <formula>DS57&gt;DR57</formula>
    </cfRule>
  </conditionalFormatting>
  <conditionalFormatting sqref="DV57:DV60">
    <cfRule type="expression" dxfId="0" priority="344">
      <formula>DV57&gt;DW57</formula>
    </cfRule>
  </conditionalFormatting>
  <conditionalFormatting sqref="DW57:DW60">
    <cfRule type="expression" dxfId="1" priority="345">
      <formula>DW57&gt;DV57</formula>
    </cfRule>
  </conditionalFormatting>
  <conditionalFormatting sqref="DZ57:DZ60">
    <cfRule type="expression" dxfId="0" priority="346">
      <formula>DZ57&gt;EA57</formula>
    </cfRule>
  </conditionalFormatting>
  <conditionalFormatting sqref="EA57:EA60">
    <cfRule type="expression" dxfId="1" priority="347">
      <formula>EA57&gt;DZ57</formula>
    </cfRule>
  </conditionalFormatting>
  <conditionalFormatting sqref="ED57:ED60">
    <cfRule type="expression" dxfId="0" priority="348">
      <formula>ED57&gt;EE57</formula>
    </cfRule>
  </conditionalFormatting>
  <conditionalFormatting sqref="EE57:EE60">
    <cfRule type="expression" dxfId="1" priority="349">
      <formula>EE57&gt;ED57</formula>
    </cfRule>
  </conditionalFormatting>
  <conditionalFormatting sqref="B3:B54">
    <cfRule type="expression" dxfId="0" priority="350">
      <formula>B3&gt;C3</formula>
    </cfRule>
  </conditionalFormatting>
  <conditionalFormatting sqref="C3:C54">
    <cfRule type="expression" dxfId="1" priority="351">
      <formula>C3&gt;B3</formula>
    </cfRule>
  </conditionalFormatting>
  <conditionalFormatting sqref="EI45">
    <cfRule type="expression" dxfId="3" priority="352">
      <formula>EI45&gt;EH45</formula>
    </cfRule>
  </conditionalFormatting>
  <conditionalFormatting sqref="EI48">
    <cfRule type="expression" dxfId="3" priority="353">
      <formula>EI48&gt;EH48</formula>
    </cfRule>
  </conditionalFormatting>
  <conditionalFormatting sqref="EI3:EI42">
    <cfRule type="expression" dxfId="3" priority="354">
      <formula>EI3&gt;EH3</formula>
    </cfRule>
  </conditionalFormatting>
  <conditionalFormatting sqref="EX58:EX59">
    <cfRule type="expression" dxfId="0" priority="355">
      <formula>EX58&gt;EY58</formula>
    </cfRule>
  </conditionalFormatting>
  <conditionalFormatting sqref="EX3:EX42 EX44:EX54">
    <cfRule type="cellIs" dxfId="0" priority="356" operator="greaterThan">
      <formula>50</formula>
    </cfRule>
  </conditionalFormatting>
  <conditionalFormatting sqref="EM3:EM42">
    <cfRule type="expression" dxfId="3" priority="357">
      <formula>EM3&gt;EL3</formula>
    </cfRule>
  </conditionalFormatting>
  <conditionalFormatting sqref="EQ3:EQ42">
    <cfRule type="expression" dxfId="3" priority="358">
      <formula>EQ3&gt;EP3</formula>
    </cfRule>
  </conditionalFormatting>
  <conditionalFormatting sqref="EU4:EU9 EU12:EU42">
    <cfRule type="expression" dxfId="3" priority="359">
      <formula>EU4&gt;ET4</formula>
    </cfRule>
  </conditionalFormatting>
  <conditionalFormatting sqref="EU10:EU11">
    <cfRule type="expression" dxfId="3" priority="360">
      <formula>EU10&gt;ET10</formula>
    </cfRule>
  </conditionalFormatting>
  <conditionalFormatting sqref="EU3">
    <cfRule type="expression" dxfId="3" priority="361">
      <formula>EU3&gt;ET3</formula>
    </cfRule>
  </conditionalFormatting>
  <conditionalFormatting sqref="FB50:FB54">
    <cfRule type="expression" dxfId="0" priority="362">
      <formula>FB50&gt;FC50</formula>
    </cfRule>
  </conditionalFormatting>
  <conditionalFormatting sqref="FE50:FE54">
    <cfRule type="containsText" dxfId="0" priority="363" operator="containsText" text="D+">
      <formula>NOT(ISERROR(SEARCH(("D+"),(FE50))))</formula>
    </cfRule>
  </conditionalFormatting>
  <conditionalFormatting sqref="FE50:FE54">
    <cfRule type="containsText" dxfId="3" priority="364" operator="containsText" text="W+">
      <formula>NOT(ISERROR(SEARCH(("W+"),(FE50))))</formula>
    </cfRule>
  </conditionalFormatting>
  <conditionalFormatting sqref="FF50:FF54">
    <cfRule type="expression" dxfId="0" priority="365">
      <formula>OG50&gt;0</formula>
    </cfRule>
  </conditionalFormatting>
  <conditionalFormatting sqref="FF50:FF54">
    <cfRule type="expression" dxfId="3" priority="366">
      <formula>OG50&lt;0</formula>
    </cfRule>
  </conditionalFormatting>
  <conditionalFormatting sqref="FG50:FG54">
    <cfRule type="expression" dxfId="0" priority="367">
      <formula>FG50&gt;FH50</formula>
    </cfRule>
  </conditionalFormatting>
  <conditionalFormatting sqref="FI50:FI54">
    <cfRule type="containsText" dxfId="0" priority="368" operator="containsText" text="D+">
      <formula>NOT(ISERROR(SEARCH(("D+"),(FI50))))</formula>
    </cfRule>
  </conditionalFormatting>
  <conditionalFormatting sqref="FI50:FI54">
    <cfRule type="containsText" dxfId="3" priority="369" operator="containsText" text="W+">
      <formula>NOT(ISERROR(SEARCH(("W+"),(FI50))))</formula>
    </cfRule>
  </conditionalFormatting>
  <conditionalFormatting sqref="FJ50:FJ54">
    <cfRule type="expression" dxfId="0" priority="370">
      <formula>OH50&gt;0</formula>
    </cfRule>
  </conditionalFormatting>
  <conditionalFormatting sqref="FJ50:FJ54">
    <cfRule type="expression" dxfId="3" priority="371">
      <formula>OH50&lt;0</formula>
    </cfRule>
  </conditionalFormatting>
  <conditionalFormatting sqref="FC3:FC42 FC44:FC59">
    <cfRule type="expression" dxfId="2" priority="372">
      <formula>FC3&gt;FB3</formula>
    </cfRule>
  </conditionalFormatting>
  <conditionalFormatting sqref="FH3:FH10 FH12:FH42 FH44:FH59">
    <cfRule type="expression" dxfId="2" priority="373">
      <formula>FH3&gt;FG3</formula>
    </cfRule>
  </conditionalFormatting>
  <conditionalFormatting sqref="CQ58:CQ60">
    <cfRule type="expression" dxfId="1" priority="374">
      <formula>CQ58&gt;CP58</formula>
    </cfRule>
  </conditionalFormatting>
  <conditionalFormatting sqref="EY44:EY54">
    <cfRule type="expression" dxfId="3" priority="375">
      <formula>EY44&gt;EX44</formula>
    </cfRule>
  </conditionalFormatting>
  <conditionalFormatting sqref="EY57:EY59">
    <cfRule type="expression" dxfId="3" priority="376">
      <formula>EY57&gt;EX57</formula>
    </cfRule>
  </conditionalFormatting>
  <conditionalFormatting sqref="EY4:EY9 EY12:EY42">
    <cfRule type="expression" dxfId="3" priority="377">
      <formula>EY4&gt;EX4</formula>
    </cfRule>
  </conditionalFormatting>
  <conditionalFormatting sqref="EY10:EY11">
    <cfRule type="expression" dxfId="3" priority="378">
      <formula>EY10&gt;EX10</formula>
    </cfRule>
  </conditionalFormatting>
  <conditionalFormatting sqref="EY3">
    <cfRule type="expression" dxfId="3" priority="379">
      <formula>EY3&gt;EX3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3.86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</sheetData>
  <drawing r:id="rId1"/>
</worksheet>
</file>