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60" yWindow="315" windowWidth="7770" windowHeight="6795"/>
  </bookViews>
  <sheets>
    <sheet name="shotgun" sheetId="17" r:id="rId1"/>
  </sheets>
  <calcPr calcId="145621"/>
</workbook>
</file>

<file path=xl/calcChain.xml><?xml version="1.0" encoding="utf-8"?>
<calcChain xmlns="http://schemas.openxmlformats.org/spreadsheetml/2006/main">
  <c r="E21" i="17" l="1"/>
  <c r="D21" i="17"/>
  <c r="C21" i="17" s="1"/>
  <c r="E22" i="17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D22" i="17"/>
  <c r="D23" i="17" s="1"/>
  <c r="C8" i="17"/>
  <c r="D8" i="17"/>
  <c r="E8" i="17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D9" i="17"/>
  <c r="C9" i="17" s="1"/>
  <c r="C7" i="17"/>
  <c r="D7" i="17"/>
  <c r="E7" i="17"/>
  <c r="C6" i="17"/>
  <c r="B18" i="17"/>
  <c r="B48" i="17"/>
  <c r="B47" i="17"/>
  <c r="B46" i="17"/>
  <c r="B45" i="17"/>
  <c r="B23" i="17"/>
  <c r="D24" i="17" l="1"/>
  <c r="C23" i="17"/>
  <c r="C22" i="17"/>
  <c r="D10" i="17"/>
  <c r="D25" i="17" l="1"/>
  <c r="C24" i="17"/>
  <c r="C10" i="17"/>
  <c r="D11" i="17"/>
  <c r="D26" i="17" l="1"/>
  <c r="C25" i="17"/>
  <c r="C11" i="17"/>
  <c r="D12" i="17"/>
  <c r="D27" i="17" l="1"/>
  <c r="C26" i="17"/>
  <c r="C12" i="17"/>
  <c r="D13" i="17"/>
  <c r="D28" i="17" l="1"/>
  <c r="C27" i="17"/>
  <c r="C13" i="17"/>
  <c r="D14" i="17"/>
  <c r="D29" i="17" l="1"/>
  <c r="C28" i="17"/>
  <c r="C14" i="17"/>
  <c r="D15" i="17"/>
  <c r="D30" i="17" l="1"/>
  <c r="C29" i="17"/>
  <c r="C15" i="17"/>
  <c r="D16" i="17"/>
  <c r="D31" i="17" l="1"/>
  <c r="C30" i="17"/>
  <c r="C16" i="17"/>
  <c r="D17" i="17"/>
  <c r="D32" i="17" l="1"/>
  <c r="C31" i="17"/>
  <c r="C17" i="17"/>
  <c r="D18" i="17"/>
  <c r="C18" i="17" s="1"/>
  <c r="D33" i="17" l="1"/>
  <c r="C32" i="17"/>
  <c r="D34" i="17" l="1"/>
  <c r="C33" i="17"/>
  <c r="D35" i="17" l="1"/>
  <c r="C34" i="17"/>
  <c r="D36" i="17" l="1"/>
  <c r="C35" i="17"/>
  <c r="D37" i="17" l="1"/>
  <c r="C36" i="17"/>
  <c r="D38" i="17" l="1"/>
  <c r="C37" i="17"/>
  <c r="D39" i="17" l="1"/>
  <c r="C38" i="17"/>
  <c r="D40" i="17" l="1"/>
  <c r="C39" i="17"/>
  <c r="D41" i="17" l="1"/>
  <c r="C40" i="17"/>
  <c r="D42" i="17" l="1"/>
  <c r="C41" i="17"/>
  <c r="D43" i="17" l="1"/>
  <c r="C42" i="17"/>
  <c r="D44" i="17" l="1"/>
  <c r="C43" i="17"/>
  <c r="D45" i="17" l="1"/>
  <c r="C44" i="17"/>
  <c r="D46" i="17" l="1"/>
  <c r="C45" i="17"/>
  <c r="D47" i="17" l="1"/>
  <c r="C46" i="17"/>
  <c r="D48" i="17" l="1"/>
  <c r="C48" i="17" s="1"/>
  <c r="C47" i="17"/>
</calcChain>
</file>

<file path=xl/sharedStrings.xml><?xml version="1.0" encoding="utf-8"?>
<sst xmlns="http://schemas.openxmlformats.org/spreadsheetml/2006/main" count="50" uniqueCount="45">
  <si>
    <t>Shotgun Template</t>
  </si>
  <si>
    <t>Ticker</t>
  </si>
  <si>
    <t>NAV/sh</t>
  </si>
  <si>
    <t>Applied Cap Rate</t>
  </si>
  <si>
    <t>Implied Cap Rate</t>
  </si>
  <si>
    <t>Forecast Increment</t>
  </si>
  <si>
    <t>NAV Prem/Disc</t>
  </si>
  <si>
    <t>Fwd NOI</t>
  </si>
  <si>
    <t>Total CIP</t>
  </si>
  <si>
    <t>Value of Other Businesses</t>
  </si>
  <si>
    <t>Total Assets</t>
  </si>
  <si>
    <t>Total Debt</t>
  </si>
  <si>
    <t>Total Preferreds</t>
  </si>
  <si>
    <t>Cash</t>
  </si>
  <si>
    <t>Shares Outstanding</t>
  </si>
  <si>
    <t>Item</t>
  </si>
  <si>
    <t>Value</t>
  </si>
  <si>
    <t>AVIV US</t>
  </si>
  <si>
    <t>NA NAVs</t>
  </si>
  <si>
    <t>Analyst's Database</t>
  </si>
  <si>
    <t>Announced Dividend</t>
  </si>
  <si>
    <t>FFO/sh [Last Year]</t>
  </si>
  <si>
    <t>FFO/sh [Current Year]</t>
  </si>
  <si>
    <t>FFO/sh [Next Year]</t>
  </si>
  <si>
    <t>FFO/sh [2-years Out]</t>
  </si>
  <si>
    <t>FFO/sh [3-years Out]</t>
  </si>
  <si>
    <t>FFO/sh [4-years Out]</t>
  </si>
  <si>
    <t>FFO/sh [5-years Out]</t>
  </si>
  <si>
    <t>AFFO/sh [Last Year]</t>
  </si>
  <si>
    <t>AFFO/sh [Current Year]</t>
  </si>
  <si>
    <t>AFFO/sh [Next Year]</t>
  </si>
  <si>
    <t>AFFO/sh [2-years Out]</t>
  </si>
  <si>
    <t>AFFO/sh [3-years Out]</t>
  </si>
  <si>
    <t>AFFO/sh [4-years Out]</t>
  </si>
  <si>
    <t>AFFO/sh [5-years Out]</t>
  </si>
  <si>
    <t>EBITDA Total [Last Year]</t>
  </si>
  <si>
    <t>EBITDA Total [Current Year]</t>
  </si>
  <si>
    <t>EBITDA Total [Next Year]</t>
  </si>
  <si>
    <t>EBITDA Total [2-years Out]</t>
  </si>
  <si>
    <t>EBITDA Total [3-years Out]</t>
  </si>
  <si>
    <t>EBITDA Total [4-years Out]</t>
  </si>
  <si>
    <t>EBITDA Total [5-years Out]</t>
  </si>
  <si>
    <t>Coords</t>
  </si>
  <si>
    <t>Col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</si>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</sst>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3">
    <font>
      <sz val="8"/>
      <name val="Arial"/>
    </font>
    <font>
      <sz val="10"/>
      <name val="Avenir LT 35 Light"/>
      <family val="2"/>
    </font>
    <font>
      <sz val="11"/>
      <color indexed="9"/>
      <name val="Calibri"/>
      <family val="2"/>
    </font>
    <font>
      <sz val="11"/>
      <color indexed="22"/>
      <name val="Calibri"/>
      <family val="2"/>
    </font>
    <font>
      <sz val="11"/>
      <color indexed="30"/>
      <name val="Calibri"/>
      <family val="2"/>
    </font>
    <font>
      <b/>
      <sz val="11"/>
      <color indexed="25"/>
      <name val="Calibri"/>
      <family val="2"/>
    </font>
    <font>
      <b/>
      <sz val="11"/>
      <color indexed="22"/>
      <name val="Calibri"/>
      <family val="2"/>
    </font>
    <font>
      <i/>
      <sz val="11"/>
      <color indexed="41"/>
      <name val="Calibri"/>
      <family val="2"/>
    </font>
    <font>
      <sz val="11"/>
      <color indexed="25"/>
      <name val="Calibri"/>
      <family val="2"/>
    </font>
    <font>
      <b/>
      <sz val="11"/>
      <color indexed="54"/>
      <name val="Calibri"/>
      <family val="2"/>
    </font>
    <font>
      <sz val="11"/>
      <color indexed="12"/>
      <name val="Calibri"/>
      <family val="2"/>
    </font>
    <font>
      <sz val="10"/>
      <name val="Trebuchet MS"/>
      <family val="2"/>
    </font>
    <font>
      <b/>
      <sz val="11"/>
      <color indexed="28"/>
      <name val="Calibri"/>
      <family val="2"/>
    </font>
    <font>
      <b/>
      <sz val="18"/>
      <color indexed="54"/>
      <name val="Cambria"/>
      <family val="2"/>
    </font>
    <font>
      <b/>
      <sz val="11"/>
      <color indexed="9"/>
      <name val="Calibri"/>
      <family val="2"/>
    </font>
    <font>
      <sz val="11"/>
      <color indexed="27"/>
      <name val="Calibri"/>
      <family val="2"/>
    </font>
    <font>
      <sz val="12"/>
      <name val="Avenir LT 85 Heavy"/>
      <family val="2"/>
    </font>
    <font>
      <b/>
      <sz val="10"/>
      <name val="Avenir LT 65 Medium"/>
      <family val="2"/>
    </font>
    <font>
      <sz val="10"/>
      <name val="Verdana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1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15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47"/>
      </patternFill>
    </fill>
    <fill>
      <patternFill patternType="solid">
        <fgColor indexed="20"/>
      </patternFill>
    </fill>
    <fill>
      <patternFill patternType="solid">
        <fgColor indexed="17"/>
      </patternFill>
    </fill>
    <fill>
      <patternFill patternType="solid">
        <fgColor indexed="53"/>
      </patternFill>
    </fill>
    <fill>
      <patternFill patternType="solid">
        <fgColor indexed="41"/>
      </patternFill>
    </fill>
    <fill>
      <patternFill patternType="solid">
        <fgColor indexed="43"/>
      </patternFill>
    </fill>
    <fill>
      <patternFill patternType="solid">
        <fgColor indexed="1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9D9B5"/>
        <bgColor indexed="64"/>
      </patternFill>
    </fill>
  </fills>
  <borders count="11">
    <border>
      <left/>
      <right/>
      <top/>
      <bottom/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double">
        <color indexed="28"/>
      </left>
      <right style="double">
        <color indexed="28"/>
      </right>
      <top style="double">
        <color indexed="28"/>
      </top>
      <bottom style="double">
        <color indexed="28"/>
      </bottom>
      <diagonal/>
    </border>
    <border>
      <left/>
      <right/>
      <top/>
      <bottom style="medium">
        <color indexed="61"/>
      </bottom>
      <diagonal/>
    </border>
    <border>
      <left/>
      <right/>
      <top/>
      <bottom style="double">
        <color indexed="25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/>
      <right/>
      <top style="thin">
        <color indexed="20"/>
      </top>
      <bottom style="double">
        <color indexed="2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3" fillId="2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4" fillId="2" borderId="0" applyNumberFormat="0" applyBorder="0" applyAlignment="0" applyProtection="0"/>
    <xf numFmtId="0" fontId="5" fillId="5" borderId="1" applyNumberFormat="0" applyAlignment="0" applyProtection="0"/>
    <xf numFmtId="0" fontId="6" fillId="14" borderId="2" applyNumberFormat="0" applyAlignment="0" applyProtection="0"/>
    <xf numFmtId="0" fontId="7" fillId="0" borderId="0" applyNumberFormat="0" applyFill="0" applyBorder="0" applyAlignment="0" applyProtection="0"/>
    <xf numFmtId="0" fontId="8" fillId="15" borderId="0" applyNumberFormat="0" applyBorder="0" applyAlignment="0" applyProtection="0"/>
    <xf numFmtId="0" fontId="16" fillId="0" borderId="0" applyNumberFormat="0" applyFill="0" applyAlignment="0" applyProtection="0"/>
    <xf numFmtId="0" fontId="17" fillId="0" borderId="0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1" applyNumberFormat="0" applyAlignment="0" applyProtection="0"/>
    <xf numFmtId="0" fontId="8" fillId="0" borderId="4" applyNumberFormat="0" applyFill="0" applyAlignment="0" applyProtection="0"/>
    <xf numFmtId="0" fontId="8" fillId="4" borderId="0" applyNumberFormat="0" applyBorder="0" applyAlignment="0" applyProtection="0"/>
    <xf numFmtId="0" fontId="11" fillId="4" borderId="5" applyNumberFormat="0" applyFont="0" applyAlignment="0" applyProtection="0"/>
    <xf numFmtId="0" fontId="12" fillId="5" borderId="6" applyNumberFormat="0" applyAlignment="0" applyProtection="0"/>
    <xf numFmtId="0" fontId="13" fillId="0" borderId="0" applyNumberFormat="0" applyFill="0" applyBorder="0" applyAlignment="0" applyProtection="0"/>
    <xf numFmtId="0" fontId="14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8" fillId="0" borderId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</cellStyleXfs>
  <cellXfs count="20">
    <xf numFmtId="0" fontId="0" fillId="0" borderId="0" xfId="0"/>
    <xf numFmtId="0" fontId="19" fillId="0" borderId="0" xfId="0" applyFont="1"/>
    <xf numFmtId="0" fontId="21" fillId="0" borderId="0" xfId="0" applyFont="1"/>
    <xf numFmtId="0" fontId="19" fillId="0" borderId="8" xfId="0" applyFont="1" applyBorder="1"/>
    <xf numFmtId="0" fontId="19" fillId="0" borderId="9" xfId="0" applyFont="1" applyBorder="1"/>
    <xf numFmtId="0" fontId="19" fillId="0" borderId="9" xfId="0" applyFont="1" applyFill="1" applyBorder="1"/>
    <xf numFmtId="0" fontId="19" fillId="0" borderId="10" xfId="0" applyFont="1" applyFill="1" applyBorder="1"/>
    <xf numFmtId="44" fontId="0" fillId="16" borderId="9" xfId="0" applyNumberFormat="1" applyFill="1" applyBorder="1"/>
    <xf numFmtId="10" fontId="0" fillId="17" borderId="8" xfId="0" applyNumberFormat="1" applyFill="1" applyBorder="1"/>
    <xf numFmtId="10" fontId="0" fillId="17" borderId="9" xfId="0" applyNumberFormat="1" applyFill="1" applyBorder="1"/>
    <xf numFmtId="44" fontId="0" fillId="17" borderId="9" xfId="45" applyFont="1" applyFill="1" applyBorder="1"/>
    <xf numFmtId="164" fontId="0" fillId="17" borderId="9" xfId="44" applyNumberFormat="1" applyFont="1" applyFill="1" applyBorder="1"/>
    <xf numFmtId="0" fontId="0" fillId="17" borderId="9" xfId="0" applyFill="1" applyBorder="1"/>
    <xf numFmtId="0" fontId="19" fillId="17" borderId="8" xfId="0" applyFont="1" applyFill="1" applyBorder="1"/>
    <xf numFmtId="44" fontId="0" fillId="16" borderId="9" xfId="45" applyFont="1" applyFill="1" applyBorder="1"/>
    <xf numFmtId="10" fontId="0" fillId="16" borderId="9" xfId="0" applyNumberFormat="1" applyFill="1" applyBorder="1"/>
    <xf numFmtId="164" fontId="0" fillId="16" borderId="9" xfId="44" applyNumberFormat="1" applyFont="1" applyFill="1" applyBorder="1"/>
    <xf numFmtId="0" fontId="0" fillId="16" borderId="10" xfId="0" applyFill="1" applyBorder="1"/>
    <xf numFmtId="164" fontId="0" fillId="16" borderId="10" xfId="44" applyNumberFormat="1" applyFont="1" applyFill="1" applyBorder="1"/>
    <xf numFmtId="0" fontId="22" fillId="0" borderId="0" xfId="0" applyFont="1" applyAlignment="1">
      <alignment horizontal="center"/>
    </xf>
  </cellXfs>
  <cellStyles count="46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omma" xfId="44" builtinId="3"/>
    <cellStyle name="Currency" xfId="45" builtinId="4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43"/>
    <cellStyle name="Normal 3" xfId="1"/>
    <cellStyle name="Note 2" xfId="38"/>
    <cellStyle name="Output 2" xfId="39"/>
    <cellStyle name="Title 2" xfId="40"/>
    <cellStyle name="Total 2" xfId="41"/>
    <cellStyle name="Warning Text 2" xfId="4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9C8DE"/>
      <rgbColor rgb="00DCDCDC"/>
      <rgbColor rgb="000075AD"/>
      <rgbColor rgb="005E4517"/>
      <rgbColor rgb="00B2CEDE"/>
      <rgbColor rgb="0090875F"/>
      <rgbColor rgb="00004A71"/>
      <rgbColor rgb="00791215"/>
      <rgbColor rgb="004D9EC6"/>
      <rgbColor rgb="009E8F74"/>
      <rgbColor rgb="00DDE3EC"/>
      <rgbColor rgb="00CFC6A1"/>
      <rgbColor rgb="00859815"/>
      <rgbColor rgb="00C75A62"/>
      <rgbColor rgb="00FFFFFF"/>
      <rgbColor rgb="005F5D58"/>
      <rgbColor rgb="000075AD"/>
      <rgbColor rgb="0091B9D0"/>
      <rgbColor rgb="00BBAE78"/>
      <rgbColor rgb="00CA6E46"/>
      <rgbColor rgb="00DFD8CB"/>
      <rgbColor rgb="00182B49"/>
      <rgbColor rgb="00808080"/>
      <rgbColor rgb="00AF131F"/>
      <rgbColor rgb="000075AD"/>
      <rgbColor rgb="0091B9D0"/>
      <rgbColor rgb="00BBAE78"/>
      <rgbColor rgb="00CA6E46"/>
      <rgbColor rgb="00DFD8CB"/>
      <rgbColor rgb="00182B49"/>
      <rgbColor rgb="00808080"/>
      <rgbColor rgb="00AF131F"/>
      <rgbColor rgb="00688798"/>
      <rgbColor rgb="00520D0D"/>
      <rgbColor rgb="0036280B"/>
      <rgbColor rgb="00726C4C"/>
      <rgbColor rgb="0049616E"/>
      <rgbColor rgb="0000314E"/>
      <rgbColor rgb="003A470C"/>
      <rgbColor rgb="00391D10"/>
      <rgbColor rgb="0091B9D0"/>
      <rgbColor rgb="00AF131F"/>
      <rgbColor rgb="00BBAE78"/>
      <rgbColor rgb="00864A2F"/>
      <rgbColor rgb="00CA6E46"/>
      <rgbColor rgb="00DFA890"/>
      <rgbColor rgb="00AAB75B"/>
      <rgbColor rgb="00808080"/>
      <rgbColor rgb="00DFA0A5"/>
      <rgbColor rgb="007E6A46"/>
      <rgbColor rgb="00CFC7BA"/>
      <rgbColor rgb="00E4DFC9"/>
      <rgbColor rgb="00F4E2DA"/>
      <rgbColor rgb="005A6A12"/>
      <rgbColor rgb="00CED6A1"/>
      <rgbColor rgb="00393636"/>
    </indexedColors>
    <mruColors>
      <color rgb="FFB9D9B5"/>
      <color rgb="FF859815"/>
      <color rgb="FFAF131F"/>
      <color rgb="FF5E4517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AMPCI">
  <a:themeElements>
    <a:clrScheme name="AMPCI Colours">
      <a:dk1>
        <a:sysClr val="windowText" lastClr="000000"/>
      </a:dk1>
      <a:lt1>
        <a:sysClr val="window" lastClr="FFFFFF"/>
      </a:lt1>
      <a:dk2>
        <a:srgbClr val="363636"/>
      </a:dk2>
      <a:lt2>
        <a:srgbClr val="FFFFFF"/>
      </a:lt2>
      <a:accent1>
        <a:srgbClr val="0075AD"/>
      </a:accent1>
      <a:accent2>
        <a:srgbClr val="91B9D0"/>
      </a:accent2>
      <a:accent3>
        <a:srgbClr val="BBAE78"/>
      </a:accent3>
      <a:accent4>
        <a:srgbClr val="E3DEC3"/>
      </a:accent4>
      <a:accent5>
        <a:srgbClr val="CA6E46"/>
      </a:accent5>
      <a:accent6>
        <a:srgbClr val="182B49"/>
      </a:accent6>
      <a:hlink>
        <a:srgbClr val="CA6E46"/>
      </a:hlink>
      <a:folHlink>
        <a:srgbClr val="91B9D0"/>
      </a:folHlink>
    </a:clrScheme>
    <a:fontScheme name="AMPCI template 2010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0" tIns="0" rIns="0" bIns="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AU" sz="2400" b="1" i="0" u="none" strike="noStrike" cap="none" normalizeH="0" baseline="0" smtClean="0">
            <a:ln>
              <a:noFill/>
            </a:ln>
            <a:solidFill>
              <a:schemeClr val="tx2"/>
            </a:solidFill>
            <a:effectLst/>
            <a:latin typeface="Arial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0" tIns="0" rIns="0" bIns="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AU" sz="2400" b="1" i="0" u="none" strike="noStrike" cap="none" normalizeH="0" baseline="0" smtClean="0">
            <a:ln>
              <a:noFill/>
            </a:ln>
            <a:solidFill>
              <a:schemeClr val="tx2"/>
            </a:solidFill>
            <a:effectLst/>
            <a:latin typeface="Arial" charset="0"/>
          </a:defRPr>
        </a:defPPr>
      </a:lstStyle>
    </a:lnDef>
  </a:objectDefaults>
  <a:extraClrSchemeLst>
    <a:extraClrScheme>
      <a:clrScheme name="AMPCI template 2010 1">
        <a:dk1>
          <a:srgbClr val="393636"/>
        </a:dk1>
        <a:lt1>
          <a:srgbClr val="FFFFFF"/>
        </a:lt1>
        <a:dk2>
          <a:srgbClr val="0075AD"/>
        </a:dk2>
        <a:lt2>
          <a:srgbClr val="BFBFC0"/>
        </a:lt2>
        <a:accent1>
          <a:srgbClr val="0075AD"/>
        </a:accent1>
        <a:accent2>
          <a:srgbClr val="BBAE78"/>
        </a:accent2>
        <a:accent3>
          <a:srgbClr val="FFFFFF"/>
        </a:accent3>
        <a:accent4>
          <a:srgbClr val="2F2D2D"/>
        </a:accent4>
        <a:accent5>
          <a:srgbClr val="AABDD3"/>
        </a:accent5>
        <a:accent6>
          <a:srgbClr val="A99D6C"/>
        </a:accent6>
        <a:hlink>
          <a:srgbClr val="CA6E46"/>
        </a:hlink>
        <a:folHlink>
          <a:srgbClr val="BDD5E3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  <a:custClrLst>
    <a:custClr name="Grey">
      <a:srgbClr val="8C8C8C"/>
    </a:custClr>
    <a:custClr name="Brown">
      <a:srgbClr val="5E4517"/>
    </a:custClr>
    <a:custClr name="Red">
      <a:srgbClr val="AF131F"/>
    </a:custClr>
    <a:custClr name="Green">
      <a:srgbClr val="859815"/>
    </a:custClr>
  </a:custClr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K28" sqref="K28"/>
    </sheetView>
  </sheetViews>
  <sheetFormatPr defaultRowHeight="11.25"/>
  <cols>
    <col min="1" max="1" width="33.5" customWidth="1"/>
    <col min="2" max="2" width="13.6640625" bestFit="1" customWidth="1"/>
    <col min="4" max="5" width="0" hidden="1" customWidth="1"/>
  </cols>
  <sheetData>
    <row r="1" spans="1:11">
      <c r="A1" s="2" t="s">
        <v>0</v>
      </c>
    </row>
    <row r="3" spans="1:11">
      <c r="A3" s="1" t="s">
        <v>15</v>
      </c>
      <c r="B3" s="1" t="s">
        <v>16</v>
      </c>
      <c r="C3" s="1" t="s">
        <v>42</v>
      </c>
      <c r="D3" s="1" t="s">
        <v>43</v>
      </c>
      <c r="E3" s="1" t="s">
        <v>44</v>
      </c>
    </row>
    <row r="4" spans="1:11">
      <c r="A4" s="1"/>
      <c r="B4" s="1"/>
    </row>
    <row r="5" spans="1:11" ht="12" thickBot="1">
      <c r="A5" s="1" t="s">
        <v>18</v>
      </c>
      <c r="B5" s="1"/>
    </row>
    <row r="6" spans="1:11">
      <c r="A6" s="3" t="s">
        <v>3</v>
      </c>
      <c r="B6" s="8">
        <v>0.09</v>
      </c>
      <c r="C6" s="19" t="str">
        <f>"["&amp;D6&amp;","&amp;E6&amp;"]"</f>
        <v>[2,5]</v>
      </c>
      <c r="D6">
        <v>2</v>
      </c>
      <c r="E6">
        <v>5</v>
      </c>
    </row>
    <row r="7" spans="1:11">
      <c r="A7" s="5" t="s">
        <v>4</v>
      </c>
      <c r="B7" s="9">
        <v>0.06</v>
      </c>
      <c r="C7" s="19" t="str">
        <f>"["&amp;D7&amp;","&amp;E7&amp;"]"</f>
        <v>[2,6]</v>
      </c>
      <c r="D7">
        <f>+D6</f>
        <v>2</v>
      </c>
      <c r="E7">
        <f>+E6+1</f>
        <v>6</v>
      </c>
    </row>
    <row r="8" spans="1:11">
      <c r="A8" s="5" t="s">
        <v>5</v>
      </c>
      <c r="B8" s="9">
        <v>2.5000000000000001E-2</v>
      </c>
      <c r="C8" s="19" t="str">
        <f t="shared" ref="C8:C18" si="0">"["&amp;D8&amp;","&amp;E8&amp;"]"</f>
        <v>[2,7]</v>
      </c>
      <c r="D8">
        <f t="shared" ref="D8:D18" si="1">+D7</f>
        <v>2</v>
      </c>
      <c r="E8">
        <f t="shared" ref="E8:E18" si="2">+E7+1</f>
        <v>7</v>
      </c>
    </row>
    <row r="9" spans="1:11">
      <c r="A9" s="5" t="s">
        <v>2</v>
      </c>
      <c r="B9" s="10">
        <v>22.67</v>
      </c>
      <c r="C9" s="19" t="str">
        <f t="shared" si="0"/>
        <v>[2,8]</v>
      </c>
      <c r="D9">
        <f t="shared" si="1"/>
        <v>2</v>
      </c>
      <c r="E9">
        <f t="shared" si="2"/>
        <v>8</v>
      </c>
    </row>
    <row r="10" spans="1:11">
      <c r="A10" s="5" t="s">
        <v>6</v>
      </c>
      <c r="B10" s="9">
        <v>0.7</v>
      </c>
      <c r="C10" s="19" t="str">
        <f t="shared" si="0"/>
        <v>[2,9]</v>
      </c>
      <c r="D10">
        <f t="shared" si="1"/>
        <v>2</v>
      </c>
      <c r="E10">
        <f t="shared" si="2"/>
        <v>9</v>
      </c>
      <c r="K10" s="1"/>
    </row>
    <row r="11" spans="1:11">
      <c r="A11" s="5" t="s">
        <v>7</v>
      </c>
      <c r="B11" s="11">
        <v>175000</v>
      </c>
      <c r="C11" s="19" t="str">
        <f t="shared" si="0"/>
        <v>[2,10]</v>
      </c>
      <c r="D11">
        <f t="shared" si="1"/>
        <v>2</v>
      </c>
      <c r="E11">
        <f t="shared" si="2"/>
        <v>10</v>
      </c>
    </row>
    <row r="12" spans="1:11">
      <c r="A12" s="5" t="s">
        <v>8</v>
      </c>
      <c r="B12" s="11">
        <v>20000</v>
      </c>
      <c r="C12" s="19" t="str">
        <f t="shared" si="0"/>
        <v>[2,11]</v>
      </c>
      <c r="D12">
        <f t="shared" si="1"/>
        <v>2</v>
      </c>
      <c r="E12">
        <f t="shared" si="2"/>
        <v>11</v>
      </c>
    </row>
    <row r="13" spans="1:11">
      <c r="A13" s="5" t="s">
        <v>9</v>
      </c>
      <c r="B13" s="11">
        <v>35000</v>
      </c>
      <c r="C13" s="19" t="str">
        <f t="shared" si="0"/>
        <v>[2,12]</v>
      </c>
      <c r="D13">
        <f t="shared" si="1"/>
        <v>2</v>
      </c>
      <c r="E13">
        <f t="shared" si="2"/>
        <v>12</v>
      </c>
    </row>
    <row r="14" spans="1:11">
      <c r="A14" s="5" t="s">
        <v>10</v>
      </c>
      <c r="B14" s="11">
        <v>5000000</v>
      </c>
      <c r="C14" s="19" t="str">
        <f t="shared" si="0"/>
        <v>[2,13]</v>
      </c>
      <c r="D14">
        <f t="shared" si="1"/>
        <v>2</v>
      </c>
      <c r="E14">
        <f t="shared" si="2"/>
        <v>13</v>
      </c>
    </row>
    <row r="15" spans="1:11">
      <c r="A15" s="5" t="s">
        <v>11</v>
      </c>
      <c r="B15" s="11">
        <v>2500000</v>
      </c>
      <c r="C15" s="19" t="str">
        <f t="shared" si="0"/>
        <v>[2,14]</v>
      </c>
      <c r="D15">
        <f t="shared" si="1"/>
        <v>2</v>
      </c>
      <c r="E15">
        <f t="shared" si="2"/>
        <v>14</v>
      </c>
    </row>
    <row r="16" spans="1:11">
      <c r="A16" s="5" t="s">
        <v>12</v>
      </c>
      <c r="B16" s="12">
        <v>0</v>
      </c>
      <c r="C16" s="19" t="str">
        <f t="shared" si="0"/>
        <v>[2,15]</v>
      </c>
      <c r="D16">
        <f t="shared" si="1"/>
        <v>2</v>
      </c>
      <c r="E16">
        <f t="shared" si="2"/>
        <v>15</v>
      </c>
    </row>
    <row r="17" spans="1:5">
      <c r="A17" s="5" t="s">
        <v>13</v>
      </c>
      <c r="B17" s="11">
        <v>50000</v>
      </c>
      <c r="C17" s="19" t="str">
        <f t="shared" si="0"/>
        <v>[2,16]</v>
      </c>
      <c r="D17">
        <f t="shared" si="1"/>
        <v>2</v>
      </c>
      <c r="E17">
        <f t="shared" si="2"/>
        <v>16</v>
      </c>
    </row>
    <row r="18" spans="1:5" ht="12" thickBot="1">
      <c r="A18" s="6" t="s">
        <v>14</v>
      </c>
      <c r="B18" s="18">
        <f>(B14-B15-B16)/B9</f>
        <v>110277.90030877812</v>
      </c>
      <c r="C18" s="19" t="str">
        <f t="shared" si="0"/>
        <v>[2,17]</v>
      </c>
      <c r="D18">
        <f t="shared" si="1"/>
        <v>2</v>
      </c>
      <c r="E18">
        <f t="shared" si="2"/>
        <v>17</v>
      </c>
    </row>
    <row r="20" spans="1:5" ht="12" thickBot="1">
      <c r="A20" s="1" t="s">
        <v>19</v>
      </c>
      <c r="B20" s="1"/>
    </row>
    <row r="21" spans="1:5">
      <c r="A21" s="3" t="s">
        <v>1</v>
      </c>
      <c r="B21" s="13" t="s">
        <v>17</v>
      </c>
      <c r="C21" s="19" t="str">
        <f t="shared" ref="C21:C48" si="3">"["&amp;D21&amp;","&amp;E21&amp;"]"</f>
        <v>[2,20]</v>
      </c>
      <c r="D21" s="2">
        <f>+$D$18</f>
        <v>2</v>
      </c>
      <c r="E21" s="2">
        <f>+E18+3</f>
        <v>20</v>
      </c>
    </row>
    <row r="22" spans="1:5">
      <c r="A22" s="4" t="s">
        <v>20</v>
      </c>
      <c r="B22" s="9">
        <v>0.09</v>
      </c>
      <c r="C22" s="19" t="str">
        <f t="shared" si="3"/>
        <v>[2,21]</v>
      </c>
      <c r="D22">
        <f t="shared" ref="D22:D48" si="4">+D21</f>
        <v>2</v>
      </c>
      <c r="E22">
        <f t="shared" ref="E22:E48" si="5">+E21+1</f>
        <v>21</v>
      </c>
    </row>
    <row r="23" spans="1:5">
      <c r="A23" s="5" t="s">
        <v>2</v>
      </c>
      <c r="B23" s="7">
        <f>B9</f>
        <v>22.67</v>
      </c>
      <c r="C23" s="19" t="str">
        <f t="shared" si="3"/>
        <v>[2,22]</v>
      </c>
      <c r="D23">
        <f t="shared" si="4"/>
        <v>2</v>
      </c>
      <c r="E23">
        <f t="shared" si="5"/>
        <v>22</v>
      </c>
    </row>
    <row r="24" spans="1:5">
      <c r="A24" s="5" t="s">
        <v>21</v>
      </c>
      <c r="B24" s="9"/>
      <c r="C24" s="19" t="str">
        <f t="shared" si="3"/>
        <v>[2,23]</v>
      </c>
      <c r="D24">
        <f t="shared" si="4"/>
        <v>2</v>
      </c>
      <c r="E24">
        <f t="shared" si="5"/>
        <v>23</v>
      </c>
    </row>
    <row r="25" spans="1:5">
      <c r="A25" s="5" t="s">
        <v>22</v>
      </c>
      <c r="B25" s="9"/>
      <c r="C25" s="19" t="str">
        <f t="shared" si="3"/>
        <v>[2,24]</v>
      </c>
      <c r="D25">
        <f t="shared" si="4"/>
        <v>2</v>
      </c>
      <c r="E25">
        <f t="shared" si="5"/>
        <v>24</v>
      </c>
    </row>
    <row r="26" spans="1:5">
      <c r="A26" s="5" t="s">
        <v>23</v>
      </c>
      <c r="B26" s="9"/>
      <c r="C26" s="19" t="str">
        <f t="shared" si="3"/>
        <v>[2,25]</v>
      </c>
      <c r="D26">
        <f t="shared" si="4"/>
        <v>2</v>
      </c>
      <c r="E26">
        <f t="shared" si="5"/>
        <v>25</v>
      </c>
    </row>
    <row r="27" spans="1:5">
      <c r="A27" s="5" t="s">
        <v>24</v>
      </c>
      <c r="B27" s="9"/>
      <c r="C27" s="19" t="str">
        <f t="shared" si="3"/>
        <v>[2,26]</v>
      </c>
      <c r="D27">
        <f t="shared" si="4"/>
        <v>2</v>
      </c>
      <c r="E27">
        <f t="shared" si="5"/>
        <v>26</v>
      </c>
    </row>
    <row r="28" spans="1:5">
      <c r="A28" s="5" t="s">
        <v>25</v>
      </c>
      <c r="B28" s="9"/>
      <c r="C28" s="19" t="str">
        <f t="shared" si="3"/>
        <v>[2,27]</v>
      </c>
      <c r="D28">
        <f t="shared" si="4"/>
        <v>2</v>
      </c>
      <c r="E28">
        <f t="shared" si="5"/>
        <v>27</v>
      </c>
    </row>
    <row r="29" spans="1:5">
      <c r="A29" s="5" t="s">
        <v>26</v>
      </c>
      <c r="B29" s="9"/>
      <c r="C29" s="19" t="str">
        <f t="shared" si="3"/>
        <v>[2,28]</v>
      </c>
      <c r="D29">
        <f t="shared" si="4"/>
        <v>2</v>
      </c>
      <c r="E29">
        <f t="shared" si="5"/>
        <v>28</v>
      </c>
    </row>
    <row r="30" spans="1:5">
      <c r="A30" s="5" t="s">
        <v>27</v>
      </c>
      <c r="B30" s="9"/>
      <c r="C30" s="19" t="str">
        <f t="shared" si="3"/>
        <v>[2,29]</v>
      </c>
      <c r="D30">
        <f t="shared" si="4"/>
        <v>2</v>
      </c>
      <c r="E30">
        <f t="shared" si="5"/>
        <v>29</v>
      </c>
    </row>
    <row r="31" spans="1:5">
      <c r="A31" s="5" t="s">
        <v>28</v>
      </c>
      <c r="B31" s="9"/>
      <c r="C31" s="19" t="str">
        <f t="shared" si="3"/>
        <v>[2,30]</v>
      </c>
      <c r="D31">
        <f t="shared" si="4"/>
        <v>2</v>
      </c>
      <c r="E31">
        <f t="shared" si="5"/>
        <v>30</v>
      </c>
    </row>
    <row r="32" spans="1:5">
      <c r="A32" s="5" t="s">
        <v>29</v>
      </c>
      <c r="B32" s="9"/>
      <c r="C32" s="19" t="str">
        <f t="shared" si="3"/>
        <v>[2,31]</v>
      </c>
      <c r="D32">
        <f t="shared" si="4"/>
        <v>2</v>
      </c>
      <c r="E32">
        <f t="shared" si="5"/>
        <v>31</v>
      </c>
    </row>
    <row r="33" spans="1:5">
      <c r="A33" s="5" t="s">
        <v>30</v>
      </c>
      <c r="B33" s="9"/>
      <c r="C33" s="19" t="str">
        <f t="shared" si="3"/>
        <v>[2,32]</v>
      </c>
      <c r="D33">
        <f t="shared" si="4"/>
        <v>2</v>
      </c>
      <c r="E33">
        <f t="shared" si="5"/>
        <v>32</v>
      </c>
    </row>
    <row r="34" spans="1:5">
      <c r="A34" s="5" t="s">
        <v>31</v>
      </c>
      <c r="B34" s="9"/>
      <c r="C34" s="19" t="str">
        <f t="shared" si="3"/>
        <v>[2,33]</v>
      </c>
      <c r="D34">
        <f t="shared" si="4"/>
        <v>2</v>
      </c>
      <c r="E34">
        <f t="shared" si="5"/>
        <v>33</v>
      </c>
    </row>
    <row r="35" spans="1:5">
      <c r="A35" s="5" t="s">
        <v>32</v>
      </c>
      <c r="B35" s="9"/>
      <c r="C35" s="19" t="str">
        <f t="shared" si="3"/>
        <v>[2,34]</v>
      </c>
      <c r="D35">
        <f t="shared" si="4"/>
        <v>2</v>
      </c>
      <c r="E35">
        <f t="shared" si="5"/>
        <v>34</v>
      </c>
    </row>
    <row r="36" spans="1:5">
      <c r="A36" s="5" t="s">
        <v>33</v>
      </c>
      <c r="B36" s="9"/>
      <c r="C36" s="19" t="str">
        <f t="shared" si="3"/>
        <v>[2,35]</v>
      </c>
      <c r="D36">
        <f t="shared" si="4"/>
        <v>2</v>
      </c>
      <c r="E36">
        <f t="shared" si="5"/>
        <v>35</v>
      </c>
    </row>
    <row r="37" spans="1:5">
      <c r="A37" s="5" t="s">
        <v>34</v>
      </c>
      <c r="B37" s="9"/>
      <c r="C37" s="19" t="str">
        <f t="shared" si="3"/>
        <v>[2,36]</v>
      </c>
      <c r="D37">
        <f t="shared" si="4"/>
        <v>2</v>
      </c>
      <c r="E37">
        <f t="shared" si="5"/>
        <v>36</v>
      </c>
    </row>
    <row r="38" spans="1:5">
      <c r="A38" s="5" t="s">
        <v>35</v>
      </c>
      <c r="B38" s="9"/>
      <c r="C38" s="19" t="str">
        <f t="shared" si="3"/>
        <v>[2,37]</v>
      </c>
      <c r="D38">
        <f t="shared" si="4"/>
        <v>2</v>
      </c>
      <c r="E38">
        <f t="shared" si="5"/>
        <v>37</v>
      </c>
    </row>
    <row r="39" spans="1:5">
      <c r="A39" s="5" t="s">
        <v>36</v>
      </c>
      <c r="B39" s="9"/>
      <c r="C39" s="19" t="str">
        <f t="shared" si="3"/>
        <v>[2,38]</v>
      </c>
      <c r="D39">
        <f t="shared" si="4"/>
        <v>2</v>
      </c>
      <c r="E39">
        <f t="shared" si="5"/>
        <v>38</v>
      </c>
    </row>
    <row r="40" spans="1:5">
      <c r="A40" s="5" t="s">
        <v>37</v>
      </c>
      <c r="B40" s="9"/>
      <c r="C40" s="19" t="str">
        <f t="shared" si="3"/>
        <v>[2,39]</v>
      </c>
      <c r="D40">
        <f t="shared" si="4"/>
        <v>2</v>
      </c>
      <c r="E40">
        <f t="shared" si="5"/>
        <v>39</v>
      </c>
    </row>
    <row r="41" spans="1:5">
      <c r="A41" s="5" t="s">
        <v>38</v>
      </c>
      <c r="B41" s="9"/>
      <c r="C41" s="19" t="str">
        <f t="shared" si="3"/>
        <v>[2,40]</v>
      </c>
      <c r="D41">
        <f t="shared" si="4"/>
        <v>2</v>
      </c>
      <c r="E41">
        <f t="shared" si="5"/>
        <v>40</v>
      </c>
    </row>
    <row r="42" spans="1:5">
      <c r="A42" s="5" t="s">
        <v>39</v>
      </c>
      <c r="B42" s="9"/>
      <c r="C42" s="19" t="str">
        <f t="shared" si="3"/>
        <v>[2,41]</v>
      </c>
      <c r="D42">
        <f t="shared" si="4"/>
        <v>2</v>
      </c>
      <c r="E42">
        <f t="shared" si="5"/>
        <v>41</v>
      </c>
    </row>
    <row r="43" spans="1:5">
      <c r="A43" s="5" t="s">
        <v>40</v>
      </c>
      <c r="B43" s="9"/>
      <c r="C43" s="19" t="str">
        <f t="shared" si="3"/>
        <v>[2,42]</v>
      </c>
      <c r="D43">
        <f t="shared" si="4"/>
        <v>2</v>
      </c>
      <c r="E43">
        <f t="shared" si="5"/>
        <v>42</v>
      </c>
    </row>
    <row r="44" spans="1:5">
      <c r="A44" s="5" t="s">
        <v>41</v>
      </c>
      <c r="B44" s="9"/>
      <c r="C44" s="19" t="str">
        <f t="shared" si="3"/>
        <v>[2,43]</v>
      </c>
      <c r="D44">
        <f t="shared" si="4"/>
        <v>2</v>
      </c>
      <c r="E44">
        <f t="shared" si="5"/>
        <v>43</v>
      </c>
    </row>
    <row r="45" spans="1:5">
      <c r="A45" s="5" t="s">
        <v>14</v>
      </c>
      <c r="B45" s="14">
        <f>B18</f>
        <v>110277.90030877812</v>
      </c>
      <c r="C45" s="19" t="str">
        <f t="shared" si="3"/>
        <v>[2,44]</v>
      </c>
      <c r="D45">
        <f t="shared" si="4"/>
        <v>2</v>
      </c>
      <c r="E45">
        <f t="shared" si="5"/>
        <v>44</v>
      </c>
    </row>
    <row r="46" spans="1:5">
      <c r="A46" s="5" t="s">
        <v>12</v>
      </c>
      <c r="B46" s="15">
        <f>B16</f>
        <v>0</v>
      </c>
      <c r="C46" s="19" t="str">
        <f t="shared" si="3"/>
        <v>[2,45]</v>
      </c>
      <c r="D46">
        <f t="shared" si="4"/>
        <v>2</v>
      </c>
      <c r="E46">
        <f t="shared" si="5"/>
        <v>45</v>
      </c>
    </row>
    <row r="47" spans="1:5">
      <c r="A47" s="5" t="s">
        <v>11</v>
      </c>
      <c r="B47" s="16">
        <f>B15</f>
        <v>2500000</v>
      </c>
      <c r="C47" s="19" t="str">
        <f t="shared" si="3"/>
        <v>[2,46]</v>
      </c>
      <c r="D47">
        <f t="shared" si="4"/>
        <v>2</v>
      </c>
      <c r="E47">
        <f t="shared" si="5"/>
        <v>46</v>
      </c>
    </row>
    <row r="48" spans="1:5" ht="12" thickBot="1">
      <c r="A48" s="6" t="s">
        <v>13</v>
      </c>
      <c r="B48" s="17">
        <f>B17</f>
        <v>50000</v>
      </c>
      <c r="C48" s="19" t="str">
        <f t="shared" si="3"/>
        <v>[2,47]</v>
      </c>
      <c r="D48">
        <f t="shared" si="4"/>
        <v>2</v>
      </c>
      <c r="E48">
        <f t="shared" si="5"/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shotgun</vt:lpstr>
    </vt:vector>
  </TitlesOfParts>
  <Company>AMP Capital Investors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McDonough</dc:creator>
  <cp:lastModifiedBy>Tom McDonough</cp:lastModifiedBy>
  <cp:lastPrinted>2006-11-25T07:10:02Z</cp:lastPrinted>
  <dcterms:created xsi:type="dcterms:W3CDTF">2003-11-27T22:58:15Z</dcterms:created>
  <dcterms:modified xsi:type="dcterms:W3CDTF">2015-01-10T00:38:28Z</dcterms:modified>
</cp:coreProperties>
</file>