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NORTHEASTERN\Fall 2021\Wireless Sensors Internet of Things\HW\HW2\"/>
    </mc:Choice>
  </mc:AlternateContent>
  <xr:revisionPtr revIDLastSave="0" documentId="13_ncr:1_{A66B7FC8-21A8-4F6D-8F9A-C8A8621F6590}" xr6:coauthVersionLast="47" xr6:coauthVersionMax="47" xr10:uidLastSave="{00000000-0000-0000-0000-000000000000}"/>
  <bookViews>
    <workbookView xWindow="40920" yWindow="-120" windowWidth="29040" windowHeight="15720" xr2:uid="{F1874017-88A1-4228-BCA9-6CD0B45135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0" i="1" l="1"/>
  <c r="G80" i="1" s="1"/>
  <c r="E80" i="1"/>
  <c r="B80" i="1" s="1"/>
  <c r="F79" i="1"/>
  <c r="G79" i="1" s="1"/>
  <c r="I79" i="1" s="1"/>
  <c r="E79" i="1"/>
  <c r="B79" i="1" s="1"/>
  <c r="F78" i="1"/>
  <c r="G78" i="1" s="1"/>
  <c r="E78" i="1"/>
  <c r="B78" i="1" s="1"/>
  <c r="F77" i="1"/>
  <c r="G77" i="1" s="1"/>
  <c r="E77" i="1"/>
  <c r="B77" i="1"/>
  <c r="H77" i="1" s="1"/>
  <c r="F75" i="1"/>
  <c r="G75" i="1" s="1"/>
  <c r="E75" i="1"/>
  <c r="B75" i="1" s="1"/>
  <c r="F74" i="1"/>
  <c r="G74" i="1" s="1"/>
  <c r="E74" i="1"/>
  <c r="B74" i="1" s="1"/>
  <c r="F73" i="1"/>
  <c r="G73" i="1" s="1"/>
  <c r="E73" i="1"/>
  <c r="B73" i="1" s="1"/>
  <c r="F72" i="1"/>
  <c r="G72" i="1" s="1"/>
  <c r="E72" i="1"/>
  <c r="B72" i="1"/>
  <c r="F68" i="1"/>
  <c r="G68" i="1" s="1"/>
  <c r="E68" i="1"/>
  <c r="B68" i="1" s="1"/>
  <c r="F67" i="1"/>
  <c r="G67" i="1" s="1"/>
  <c r="E67" i="1"/>
  <c r="B67" i="1"/>
  <c r="F66" i="1"/>
  <c r="G66" i="1" s="1"/>
  <c r="E66" i="1"/>
  <c r="B66" i="1" s="1"/>
  <c r="I66" i="1" s="1"/>
  <c r="F65" i="1"/>
  <c r="G65" i="1" s="1"/>
  <c r="E65" i="1"/>
  <c r="B65" i="1" s="1"/>
  <c r="I65" i="1" s="1"/>
  <c r="F63" i="1"/>
  <c r="G63" i="1" s="1"/>
  <c r="E63" i="1"/>
  <c r="B63" i="1"/>
  <c r="I63" i="1" s="1"/>
  <c r="F62" i="1"/>
  <c r="G62" i="1" s="1"/>
  <c r="E62" i="1"/>
  <c r="B62" i="1" s="1"/>
  <c r="F61" i="1"/>
  <c r="G61" i="1" s="1"/>
  <c r="E61" i="1"/>
  <c r="B61" i="1" s="1"/>
  <c r="F60" i="1"/>
  <c r="G60" i="1" s="1"/>
  <c r="E60" i="1"/>
  <c r="B60" i="1"/>
  <c r="I60" i="1" s="1"/>
  <c r="F56" i="1"/>
  <c r="G56" i="1" s="1"/>
  <c r="E56" i="1"/>
  <c r="B56" i="1" s="1"/>
  <c r="F55" i="1"/>
  <c r="G55" i="1" s="1"/>
  <c r="E55" i="1"/>
  <c r="B55" i="1" s="1"/>
  <c r="F54" i="1"/>
  <c r="G54" i="1" s="1"/>
  <c r="E54" i="1"/>
  <c r="B54" i="1" s="1"/>
  <c r="F53" i="1"/>
  <c r="G53" i="1" s="1"/>
  <c r="E53" i="1"/>
  <c r="B53" i="1" s="1"/>
  <c r="H53" i="1" s="1"/>
  <c r="F51" i="1"/>
  <c r="G51" i="1" s="1"/>
  <c r="E51" i="1"/>
  <c r="B51" i="1" s="1"/>
  <c r="F50" i="1"/>
  <c r="G50" i="1" s="1"/>
  <c r="E50" i="1"/>
  <c r="B50" i="1" s="1"/>
  <c r="F49" i="1"/>
  <c r="G49" i="1" s="1"/>
  <c r="E49" i="1"/>
  <c r="B49" i="1"/>
  <c r="F48" i="1"/>
  <c r="G48" i="1" s="1"/>
  <c r="E48" i="1"/>
  <c r="B48" i="1" s="1"/>
  <c r="F44" i="1"/>
  <c r="G44" i="1" s="1"/>
  <c r="E44" i="1"/>
  <c r="B44" i="1" s="1"/>
  <c r="F43" i="1"/>
  <c r="G43" i="1" s="1"/>
  <c r="E43" i="1"/>
  <c r="B43" i="1" s="1"/>
  <c r="F42" i="1"/>
  <c r="G42" i="1" s="1"/>
  <c r="E42" i="1"/>
  <c r="B42" i="1" s="1"/>
  <c r="F41" i="1"/>
  <c r="G41" i="1" s="1"/>
  <c r="E41" i="1"/>
  <c r="B41" i="1" s="1"/>
  <c r="F39" i="1"/>
  <c r="G39" i="1" s="1"/>
  <c r="E39" i="1"/>
  <c r="B39" i="1" s="1"/>
  <c r="I39" i="1" s="1"/>
  <c r="F38" i="1"/>
  <c r="G38" i="1" s="1"/>
  <c r="E38" i="1"/>
  <c r="B38" i="1"/>
  <c r="F37" i="1"/>
  <c r="G37" i="1" s="1"/>
  <c r="E37" i="1"/>
  <c r="B37" i="1" s="1"/>
  <c r="F36" i="1"/>
  <c r="G36" i="1" s="1"/>
  <c r="E36" i="1"/>
  <c r="B36" i="1" s="1"/>
  <c r="F34" i="1"/>
  <c r="G34" i="1" s="1"/>
  <c r="E34" i="1"/>
  <c r="B34" i="1"/>
  <c r="F33" i="1"/>
  <c r="G33" i="1" s="1"/>
  <c r="E33" i="1"/>
  <c r="B33" i="1" s="1"/>
  <c r="F32" i="1"/>
  <c r="G32" i="1" s="1"/>
  <c r="E32" i="1"/>
  <c r="B32" i="1" s="1"/>
  <c r="F31" i="1"/>
  <c r="G31" i="1" s="1"/>
  <c r="E31" i="1"/>
  <c r="B31" i="1" s="1"/>
  <c r="F27" i="1"/>
  <c r="G27" i="1" s="1"/>
  <c r="E27" i="1"/>
  <c r="B27" i="1" s="1"/>
  <c r="F26" i="1"/>
  <c r="G26" i="1" s="1"/>
  <c r="E26" i="1"/>
  <c r="B26" i="1" s="1"/>
  <c r="F25" i="1"/>
  <c r="G25" i="1" s="1"/>
  <c r="E25" i="1"/>
  <c r="B25" i="1"/>
  <c r="F24" i="1"/>
  <c r="G24" i="1" s="1"/>
  <c r="E24" i="1"/>
  <c r="B24" i="1" s="1"/>
  <c r="F22" i="1"/>
  <c r="G22" i="1" s="1"/>
  <c r="I22" i="1" s="1"/>
  <c r="E22" i="1"/>
  <c r="B22" i="1" s="1"/>
  <c r="F21" i="1"/>
  <c r="G21" i="1" s="1"/>
  <c r="E21" i="1"/>
  <c r="B21" i="1" s="1"/>
  <c r="F20" i="1"/>
  <c r="G20" i="1" s="1"/>
  <c r="E20" i="1"/>
  <c r="B20" i="1" s="1"/>
  <c r="F19" i="1"/>
  <c r="G19" i="1" s="1"/>
  <c r="E19" i="1"/>
  <c r="B19" i="1" s="1"/>
  <c r="F17" i="1"/>
  <c r="G17" i="1" s="1"/>
  <c r="H17" i="1" s="1"/>
  <c r="E17" i="1"/>
  <c r="B17" i="1"/>
  <c r="F16" i="1"/>
  <c r="G16" i="1" s="1"/>
  <c r="E16" i="1"/>
  <c r="B16" i="1" s="1"/>
  <c r="F15" i="1"/>
  <c r="G15" i="1" s="1"/>
  <c r="E15" i="1"/>
  <c r="B15" i="1" s="1"/>
  <c r="F14" i="1"/>
  <c r="G14" i="1" s="1"/>
  <c r="E14" i="1"/>
  <c r="B14" i="1"/>
  <c r="H14" i="1" s="1"/>
  <c r="F10" i="1"/>
  <c r="G10" i="1" s="1"/>
  <c r="E10" i="1"/>
  <c r="B10" i="1"/>
  <c r="I10" i="1" s="1"/>
  <c r="F9" i="1"/>
  <c r="G9" i="1" s="1"/>
  <c r="E9" i="1"/>
  <c r="B9" i="1" s="1"/>
  <c r="F8" i="1"/>
  <c r="G8" i="1" s="1"/>
  <c r="E8" i="1"/>
  <c r="B8" i="1" s="1"/>
  <c r="F7" i="1"/>
  <c r="G7" i="1" s="1"/>
  <c r="E7" i="1"/>
  <c r="B7" i="1" s="1"/>
  <c r="F5" i="1"/>
  <c r="G5" i="1" s="1"/>
  <c r="E5" i="1"/>
  <c r="B5" i="1" s="1"/>
  <c r="F4" i="1"/>
  <c r="G4" i="1" s="1"/>
  <c r="E4" i="1"/>
  <c r="B4" i="1" s="1"/>
  <c r="F3" i="1"/>
  <c r="G3" i="1" s="1"/>
  <c r="E3" i="1"/>
  <c r="B3" i="1" s="1"/>
  <c r="I3" i="1" s="1"/>
  <c r="F2" i="1"/>
  <c r="G2" i="1" s="1"/>
  <c r="E2" i="1"/>
  <c r="B2" i="1" s="1"/>
  <c r="I68" i="1" l="1"/>
  <c r="I56" i="1"/>
  <c r="H51" i="1"/>
  <c r="I38" i="1"/>
  <c r="I37" i="1"/>
  <c r="H26" i="1"/>
  <c r="I20" i="1"/>
  <c r="I9" i="1"/>
  <c r="I75" i="1"/>
  <c r="H72" i="1"/>
  <c r="H74" i="1"/>
  <c r="I80" i="1"/>
  <c r="H75" i="1"/>
  <c r="I73" i="1"/>
  <c r="H73" i="1"/>
  <c r="H80" i="1"/>
  <c r="I78" i="1"/>
  <c r="H78" i="1"/>
  <c r="H79" i="1"/>
  <c r="I74" i="1"/>
  <c r="I72" i="1"/>
  <c r="I77" i="1"/>
  <c r="H66" i="1"/>
  <c r="H61" i="1"/>
  <c r="I62" i="1"/>
  <c r="H62" i="1"/>
  <c r="I67" i="1"/>
  <c r="H67" i="1"/>
  <c r="I61" i="1"/>
  <c r="H60" i="1"/>
  <c r="H65" i="1"/>
  <c r="H63" i="1"/>
  <c r="H68" i="1"/>
  <c r="H9" i="1"/>
  <c r="I19" i="1"/>
  <c r="I26" i="1"/>
  <c r="I42" i="1"/>
  <c r="H39" i="1"/>
  <c r="I14" i="1"/>
  <c r="H54" i="1"/>
  <c r="H48" i="1"/>
  <c r="I48" i="1"/>
  <c r="I53" i="1"/>
  <c r="I55" i="1"/>
  <c r="H55" i="1"/>
  <c r="I50" i="1"/>
  <c r="H50" i="1"/>
  <c r="I49" i="1"/>
  <c r="H56" i="1"/>
  <c r="I51" i="1"/>
  <c r="H49" i="1"/>
  <c r="I54" i="1"/>
  <c r="H41" i="1"/>
  <c r="I41" i="1"/>
  <c r="I44" i="1"/>
  <c r="H44" i="1"/>
  <c r="I43" i="1"/>
  <c r="H43" i="1"/>
  <c r="H42" i="1"/>
  <c r="H38" i="1"/>
  <c r="I36" i="1"/>
  <c r="H36" i="1"/>
  <c r="H37" i="1"/>
  <c r="I33" i="1"/>
  <c r="I31" i="1"/>
  <c r="H31" i="1"/>
  <c r="I32" i="1"/>
  <c r="I34" i="1"/>
  <c r="H34" i="1"/>
  <c r="H33" i="1"/>
  <c r="H32" i="1"/>
  <c r="I25" i="1"/>
  <c r="H25" i="1"/>
  <c r="I24" i="1"/>
  <c r="I27" i="1"/>
  <c r="H24" i="1"/>
  <c r="H27" i="1"/>
  <c r="I16" i="1"/>
  <c r="H16" i="1"/>
  <c r="H15" i="1"/>
  <c r="I21" i="1"/>
  <c r="H21" i="1"/>
  <c r="H19" i="1"/>
  <c r="I17" i="1"/>
  <c r="H20" i="1"/>
  <c r="I15" i="1"/>
  <c r="H22" i="1"/>
  <c r="I8" i="1"/>
  <c r="H8" i="1"/>
  <c r="I7" i="1"/>
  <c r="H7" i="1"/>
  <c r="H10" i="1"/>
  <c r="H3" i="1"/>
  <c r="H4" i="1"/>
  <c r="I4" i="1"/>
  <c r="H2" i="1"/>
  <c r="I5" i="1"/>
  <c r="I2" i="1"/>
  <c r="H5" i="1"/>
</calcChain>
</file>

<file path=xl/sharedStrings.xml><?xml version="1.0" encoding="utf-8"?>
<sst xmlns="http://schemas.openxmlformats.org/spreadsheetml/2006/main" count="266" uniqueCount="24">
  <si>
    <t>Trial</t>
  </si>
  <si>
    <t>Mean</t>
  </si>
  <si>
    <t xml:space="preserve">Std </t>
  </si>
  <si>
    <t>CI Range</t>
  </si>
  <si>
    <t>Upper CI</t>
  </si>
  <si>
    <t>Lower CI</t>
  </si>
  <si>
    <t xml:space="preserve">Run 0 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</si>
  <si>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</si>
  <si>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</si>
  <si>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</si>
  <si>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</si>
  <si>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</si>
  <si>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</si>
  <si>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</si>
  <si>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</si>
  <si>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</si>
  <si>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Avg Discovery Ratio (%)</t>
  </si>
  <si>
    <t>Avg E-DP (mJ)</t>
  </si>
  <si>
    <t>Avg E-DTP (mJ)</t>
  </si>
  <si>
    <t>Discovery Range (R)</t>
  </si>
  <si>
    <t>MS position (y)</t>
  </si>
  <si>
    <r>
      <t>Low Duty Cycle (</t>
    </r>
    <r>
      <rPr>
        <b/>
        <sz val="11"/>
        <color theme="1"/>
        <rFont val="Calibri"/>
        <family val="2"/>
      </rPr>
      <t>δL)</t>
    </r>
  </si>
  <si>
    <r>
      <t>High Duty Cycle (</t>
    </r>
    <r>
      <rPr>
        <b/>
        <sz val="11"/>
        <color theme="1"/>
        <rFont val="Calibri"/>
        <family val="2"/>
      </rPr>
      <t>δH)</t>
    </r>
  </si>
  <si>
    <t>Avg Throughput (B/P)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</si>
</sst>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43C5-7F7B-4EB6-A25B-34615D3F7D26}">
  <dimension ref="A1:S83"/>
  <sheetViews>
    <sheetView tabSelected="1" workbookViewId="0">
      <selection activeCell="J77" sqref="J77:S80"/>
    </sheetView>
  </sheetViews>
  <sheetFormatPr defaultRowHeight="14.25" x14ac:dyDescent="0.45"/>
  <cols>
    <col min="2" max="2" width="22.53125" customWidth="1"/>
    <col min="3" max="3" width="21.73046875" customWidth="1"/>
    <col min="4" max="4" width="18.6640625" customWidth="1"/>
    <col min="5" max="5" width="11.73046875" customWidth="1"/>
  </cols>
  <sheetData>
    <row r="1" spans="1:19" x14ac:dyDescent="0.45">
      <c r="A1" s="1" t="s">
        <v>0</v>
      </c>
      <c r="B1" s="2" t="s">
        <v>16</v>
      </c>
      <c r="C1" s="2" t="s">
        <v>21</v>
      </c>
      <c r="D1" s="2" t="s">
        <v>19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</row>
    <row r="2" spans="1:19" x14ac:dyDescent="0.45">
      <c r="A2" s="1">
        <v>1</v>
      </c>
      <c r="B2" s="3" t="e">
        <f>E2</f>
        <v>#DIV/0!</v>
      </c>
      <c r="C2" s="3">
        <v>0.3</v>
      </c>
      <c r="D2">
        <v>200</v>
      </c>
      <c r="E2" t="e">
        <f t="shared" ref="E2:E5" si="0">AVERAGE(J2:S2)</f>
        <v>#DIV/0!</v>
      </c>
      <c r="F2" t="e">
        <f t="shared" ref="F2:F5" si="1">_xlfn.STDEV.S(J2:S2)</f>
        <v>#DIV/0!</v>
      </c>
      <c r="G2" t="e">
        <f>_xlfn.CONFIDENCE.NORM(0.05,F2,10)</f>
        <v>#DIV/0!</v>
      </c>
      <c r="H2" s="3" t="e">
        <f>(B2+G2)</f>
        <v>#DIV/0!</v>
      </c>
      <c r="I2" s="3" t="e">
        <f>(B2-G2)</f>
        <v>#DIV/0!</v>
      </c>
    </row>
    <row r="3" spans="1:19" x14ac:dyDescent="0.45">
      <c r="A3" s="1">
        <v>2</v>
      </c>
      <c r="B3" s="3" t="e">
        <f t="shared" ref="B3:B5" si="2">E3</f>
        <v>#DIV/0!</v>
      </c>
      <c r="C3" s="3">
        <v>0.5</v>
      </c>
      <c r="D3">
        <v>200</v>
      </c>
      <c r="E3" t="e">
        <f t="shared" si="0"/>
        <v>#DIV/0!</v>
      </c>
      <c r="F3" t="e">
        <f t="shared" si="1"/>
        <v>#DIV/0!</v>
      </c>
      <c r="G3" t="e">
        <f t="shared" ref="G3:G5" si="3">_xlfn.CONFIDENCE.NORM(0.05,F3,10)</f>
        <v>#DIV/0!</v>
      </c>
      <c r="H3" s="3" t="e">
        <f t="shared" ref="H3:H5" si="4">(B3+G3)</f>
        <v>#DIV/0!</v>
      </c>
      <c r="I3" s="3" t="e">
        <f t="shared" ref="I3:I5" si="5">(B3-G3)</f>
        <v>#DIV/0!</v>
      </c>
    </row>
    <row r="4" spans="1:19" x14ac:dyDescent="0.45">
      <c r="A4" s="1">
        <v>3</v>
      </c>
      <c r="B4" s="3" t="e">
        <f t="shared" si="2"/>
        <v>#DIV/0!</v>
      </c>
      <c r="C4" s="3">
        <v>0.8</v>
      </c>
      <c r="D4">
        <v>200</v>
      </c>
      <c r="E4" t="e">
        <f t="shared" si="0"/>
        <v>#DIV/0!</v>
      </c>
      <c r="F4" t="e">
        <f t="shared" si="1"/>
        <v>#DIV/0!</v>
      </c>
      <c r="G4" t="e">
        <f t="shared" si="3"/>
        <v>#DIV/0!</v>
      </c>
      <c r="H4" s="3" t="e">
        <f t="shared" si="4"/>
        <v>#DIV/0!</v>
      </c>
      <c r="I4" s="3" t="e">
        <f t="shared" si="5"/>
        <v>#DIV/0!</v>
      </c>
    </row>
    <row r="5" spans="1:19" x14ac:dyDescent="0.45">
      <c r="A5" s="1">
        <v>4</v>
      </c>
      <c r="B5" s="3" t="e">
        <f t="shared" si="2"/>
        <v>#DIV/0!</v>
      </c>
      <c r="C5" s="3">
        <v>1.3</v>
      </c>
      <c r="D5">
        <v>200</v>
      </c>
      <c r="E5" t="e">
        <f t="shared" si="0"/>
        <v>#DIV/0!</v>
      </c>
      <c r="F5" t="e">
        <f t="shared" si="1"/>
        <v>#DIV/0!</v>
      </c>
      <c r="G5" t="e">
        <f t="shared" si="3"/>
        <v>#DIV/0!</v>
      </c>
      <c r="H5" s="3" t="e">
        <f t="shared" si="4"/>
        <v>#DIV/0!</v>
      </c>
      <c r="I5" s="3" t="e">
        <f t="shared" si="5"/>
        <v>#DIV/0!</v>
      </c>
    </row>
    <row r="6" spans="1:19" x14ac:dyDescent="0.45">
      <c r="A6" s="1" t="s">
        <v>0</v>
      </c>
      <c r="B6" s="2" t="s">
        <v>16</v>
      </c>
      <c r="C6" s="2" t="s">
        <v>21</v>
      </c>
      <c r="D6" s="2" t="s">
        <v>19</v>
      </c>
      <c r="E6" s="1" t="s">
        <v>1</v>
      </c>
      <c r="F6" s="1" t="s">
        <v>2</v>
      </c>
      <c r="G6" s="1" t="s">
        <v>3</v>
      </c>
      <c r="H6" s="2" t="s">
        <v>4</v>
      </c>
      <c r="I6" s="2" t="s">
        <v>5</v>
      </c>
      <c r="J6" s="1" t="s">
        <v>6</v>
      </c>
      <c r="K6" s="1" t="s">
        <v>7</v>
      </c>
      <c r="L6" s="1" t="s">
        <v>8</v>
      </c>
      <c r="M6" s="1" t="s">
        <v>9</v>
      </c>
      <c r="N6" s="1" t="s">
        <v>10</v>
      </c>
      <c r="O6" s="1" t="s">
        <v>11</v>
      </c>
      <c r="P6" s="1" t="s">
        <v>12</v>
      </c>
      <c r="Q6" s="1" t="s">
        <v>13</v>
      </c>
      <c r="R6" s="1" t="s">
        <v>14</v>
      </c>
      <c r="S6" s="1" t="s">
        <v>15</v>
      </c>
    </row>
    <row r="7" spans="1:19" x14ac:dyDescent="0.45">
      <c r="A7" s="1">
        <v>1</v>
      </c>
      <c r="B7" s="3" t="e">
        <f>E7</f>
        <v>#DIV/0!</v>
      </c>
      <c r="C7" s="3">
        <v>0.3</v>
      </c>
      <c r="D7">
        <v>100</v>
      </c>
      <c r="E7" t="e">
        <f t="shared" ref="E7:E10" si="6">AVERAGE(J7:S7)</f>
        <v>#DIV/0!</v>
      </c>
      <c r="F7" t="e">
        <f t="shared" ref="F7:F10" si="7">_xlfn.STDEV.S(J7:S7)</f>
        <v>#DIV/0!</v>
      </c>
      <c r="G7" t="e">
        <f>_xlfn.CONFIDENCE.NORM(0.05,F7,10)</f>
        <v>#DIV/0!</v>
      </c>
      <c r="H7" s="3" t="e">
        <f>(B7+G7)</f>
        <v>#DIV/0!</v>
      </c>
      <c r="I7" s="3" t="e">
        <f>(B7-G7)</f>
        <v>#DIV/0!</v>
      </c>
    </row>
    <row r="8" spans="1:19" x14ac:dyDescent="0.45">
      <c r="A8" s="1">
        <v>2</v>
      </c>
      <c r="B8" s="3" t="e">
        <f t="shared" ref="B8:B10" si="8">E8</f>
        <v>#DIV/0!</v>
      </c>
      <c r="C8" s="3">
        <v>0.5</v>
      </c>
      <c r="D8">
        <v>100</v>
      </c>
      <c r="E8" t="e">
        <f t="shared" si="6"/>
        <v>#DIV/0!</v>
      </c>
      <c r="F8" t="e">
        <f t="shared" si="7"/>
        <v>#DIV/0!</v>
      </c>
      <c r="G8" t="e">
        <f t="shared" ref="G8:G10" si="9">_xlfn.CONFIDENCE.NORM(0.05,F8,10)</f>
        <v>#DIV/0!</v>
      </c>
      <c r="H8" s="3" t="e">
        <f t="shared" ref="H8:H10" si="10">(B8+G8)</f>
        <v>#DIV/0!</v>
      </c>
      <c r="I8" s="3" t="e">
        <f t="shared" ref="I8:I10" si="11">(B8-G8)</f>
        <v>#DIV/0!</v>
      </c>
    </row>
    <row r="9" spans="1:19" x14ac:dyDescent="0.45">
      <c r="A9" s="1">
        <v>3</v>
      </c>
      <c r="B9" s="3" t="e">
        <f t="shared" si="8"/>
        <v>#DIV/0!</v>
      </c>
      <c r="C9" s="3">
        <v>0.8</v>
      </c>
      <c r="D9">
        <v>100</v>
      </c>
      <c r="E9" t="e">
        <f t="shared" si="6"/>
        <v>#DIV/0!</v>
      </c>
      <c r="F9" t="e">
        <f t="shared" si="7"/>
        <v>#DIV/0!</v>
      </c>
      <c r="G9" t="e">
        <f t="shared" si="9"/>
        <v>#DIV/0!</v>
      </c>
      <c r="H9" s="3" t="e">
        <f t="shared" si="10"/>
        <v>#DIV/0!</v>
      </c>
      <c r="I9" s="3" t="e">
        <f t="shared" si="11"/>
        <v>#DIV/0!</v>
      </c>
    </row>
    <row r="10" spans="1:19" x14ac:dyDescent="0.45">
      <c r="A10" s="1">
        <v>4</v>
      </c>
      <c r="B10" s="3" t="e">
        <f t="shared" si="8"/>
        <v>#DIV/0!</v>
      </c>
      <c r="C10" s="3">
        <v>1.3</v>
      </c>
      <c r="D10">
        <v>100</v>
      </c>
      <c r="E10" t="e">
        <f t="shared" si="6"/>
        <v>#DIV/0!</v>
      </c>
      <c r="F10" t="e">
        <f t="shared" si="7"/>
        <v>#DIV/0!</v>
      </c>
      <c r="G10" t="e">
        <f t="shared" si="9"/>
        <v>#DIV/0!</v>
      </c>
      <c r="H10" s="3" t="e">
        <f t="shared" si="10"/>
        <v>#DIV/0!</v>
      </c>
      <c r="I10" s="3" t="e">
        <f t="shared" si="11"/>
        <v>#DIV/0!</v>
      </c>
    </row>
    <row r="13" spans="1:19" x14ac:dyDescent="0.45">
      <c r="A13" s="1" t="s">
        <v>0</v>
      </c>
      <c r="B13" s="2" t="s">
        <v>16</v>
      </c>
      <c r="C13" s="2" t="s">
        <v>21</v>
      </c>
      <c r="D13" s="2" t="s">
        <v>20</v>
      </c>
      <c r="E13" s="1" t="s">
        <v>1</v>
      </c>
      <c r="F13" s="1" t="s">
        <v>2</v>
      </c>
      <c r="G13" s="1" t="s">
        <v>3</v>
      </c>
      <c r="H13" s="2" t="s">
        <v>4</v>
      </c>
      <c r="I13" s="2" t="s">
        <v>5</v>
      </c>
      <c r="J13" s="1" t="s">
        <v>6</v>
      </c>
      <c r="K13" s="1" t="s">
        <v>7</v>
      </c>
      <c r="L13" s="1" t="s">
        <v>8</v>
      </c>
      <c r="M13" s="1" t="s">
        <v>9</v>
      </c>
      <c r="N13" s="1" t="s">
        <v>10</v>
      </c>
      <c r="O13" s="1" t="s">
        <v>11</v>
      </c>
      <c r="P13" s="1" t="s">
        <v>12</v>
      </c>
      <c r="Q13" s="1" t="s">
        <v>13</v>
      </c>
      <c r="R13" s="1" t="s">
        <v>14</v>
      </c>
      <c r="S13" s="1" t="s">
        <v>15</v>
      </c>
    </row>
    <row r="14" spans="1:19" x14ac:dyDescent="0.45">
      <c r="A14" s="1">
        <v>1</v>
      </c>
      <c r="B14" s="3" t="e">
        <f>E14</f>
        <v>#DIV/0!</v>
      </c>
      <c r="C14" s="3">
        <v>0.3</v>
      </c>
      <c r="D14">
        <v>5</v>
      </c>
      <c r="E14" t="e">
        <f t="shared" ref="E14:E17" si="12">AVERAGE(J14:S14)</f>
        <v>#DIV/0!</v>
      </c>
      <c r="F14" t="e">
        <f t="shared" ref="F14:F17" si="13">_xlfn.STDEV.S(J14:S14)</f>
        <v>#DIV/0!</v>
      </c>
      <c r="G14" t="e">
        <f>_xlfn.CONFIDENCE.NORM(0.05,F14,10)</f>
        <v>#DIV/0!</v>
      </c>
      <c r="H14" s="3" t="e">
        <f>(B14+G14)</f>
        <v>#DIV/0!</v>
      </c>
      <c r="I14" s="3" t="e">
        <f>(B14-G14)</f>
        <v>#DIV/0!</v>
      </c>
    </row>
    <row r="15" spans="1:19" x14ac:dyDescent="0.45">
      <c r="A15" s="1">
        <v>2</v>
      </c>
      <c r="B15" s="3" t="e">
        <f t="shared" ref="B15:B17" si="14">E15</f>
        <v>#DIV/0!</v>
      </c>
      <c r="C15" s="3">
        <v>0.5</v>
      </c>
      <c r="D15">
        <v>5</v>
      </c>
      <c r="E15" t="e">
        <f t="shared" si="12"/>
        <v>#DIV/0!</v>
      </c>
      <c r="F15" t="e">
        <f t="shared" si="13"/>
        <v>#DIV/0!</v>
      </c>
      <c r="G15" t="e">
        <f t="shared" ref="G15:G17" si="15">_xlfn.CONFIDENCE.NORM(0.05,F15,10)</f>
        <v>#DIV/0!</v>
      </c>
      <c r="H15" s="3" t="e">
        <f t="shared" ref="H15:H17" si="16">(B15+G15)</f>
        <v>#DIV/0!</v>
      </c>
      <c r="I15" s="3" t="e">
        <f t="shared" ref="I15:I17" si="17">(B15-G15)</f>
        <v>#DIV/0!</v>
      </c>
    </row>
    <row r="16" spans="1:19" x14ac:dyDescent="0.45">
      <c r="A16" s="1">
        <v>3</v>
      </c>
      <c r="B16" s="3" t="e">
        <f t="shared" si="14"/>
        <v>#DIV/0!</v>
      </c>
      <c r="C16" s="3">
        <v>0.8</v>
      </c>
      <c r="D16">
        <v>5</v>
      </c>
      <c r="E16" t="e">
        <f t="shared" si="12"/>
        <v>#DIV/0!</v>
      </c>
      <c r="F16" t="e">
        <f t="shared" si="13"/>
        <v>#DIV/0!</v>
      </c>
      <c r="G16" t="e">
        <f t="shared" si="15"/>
        <v>#DIV/0!</v>
      </c>
      <c r="H16" s="3" t="e">
        <f t="shared" si="16"/>
        <v>#DIV/0!</v>
      </c>
      <c r="I16" s="3" t="e">
        <f t="shared" si="17"/>
        <v>#DIV/0!</v>
      </c>
    </row>
    <row r="17" spans="1:19" x14ac:dyDescent="0.45">
      <c r="A17" s="1">
        <v>4</v>
      </c>
      <c r="B17" s="3" t="e">
        <f t="shared" si="14"/>
        <v>#DIV/0!</v>
      </c>
      <c r="C17" s="3">
        <v>1.3</v>
      </c>
      <c r="D17">
        <v>5</v>
      </c>
      <c r="E17" t="e">
        <f t="shared" si="12"/>
        <v>#DIV/0!</v>
      </c>
      <c r="F17" t="e">
        <f t="shared" si="13"/>
        <v>#DIV/0!</v>
      </c>
      <c r="G17" t="e">
        <f t="shared" si="15"/>
        <v>#DIV/0!</v>
      </c>
      <c r="H17" s="3" t="e">
        <f t="shared" si="16"/>
        <v>#DIV/0!</v>
      </c>
      <c r="I17" s="3" t="e">
        <f t="shared" si="17"/>
        <v>#DIV/0!</v>
      </c>
    </row>
    <row r="18" spans="1:19" x14ac:dyDescent="0.45">
      <c r="A18" s="1" t="s">
        <v>0</v>
      </c>
      <c r="B18" s="2" t="s">
        <v>16</v>
      </c>
      <c r="C18" s="2" t="s">
        <v>21</v>
      </c>
      <c r="D18" s="2" t="s">
        <v>20</v>
      </c>
      <c r="E18" s="1" t="s">
        <v>1</v>
      </c>
      <c r="F18" s="1" t="s">
        <v>2</v>
      </c>
      <c r="G18" s="1" t="s">
        <v>3</v>
      </c>
      <c r="H18" s="2" t="s">
        <v>4</v>
      </c>
      <c r="I18" s="2" t="s">
        <v>5</v>
      </c>
      <c r="J18" s="1" t="s">
        <v>6</v>
      </c>
      <c r="K18" s="1" t="s">
        <v>7</v>
      </c>
      <c r="L18" s="1" t="s">
        <v>8</v>
      </c>
      <c r="M18" s="1" t="s">
        <v>9</v>
      </c>
      <c r="N18" s="1" t="s">
        <v>10</v>
      </c>
      <c r="O18" s="1" t="s">
        <v>11</v>
      </c>
      <c r="P18" s="1" t="s">
        <v>12</v>
      </c>
      <c r="Q18" s="1" t="s">
        <v>13</v>
      </c>
      <c r="R18" s="1" t="s">
        <v>14</v>
      </c>
      <c r="S18" s="1" t="s">
        <v>15</v>
      </c>
    </row>
    <row r="19" spans="1:19" x14ac:dyDescent="0.45">
      <c r="A19" s="1">
        <v>1</v>
      </c>
      <c r="B19" s="3" t="e">
        <f>E19</f>
        <v>#DIV/0!</v>
      </c>
      <c r="C19" s="3">
        <v>0.3</v>
      </c>
      <c r="D19">
        <v>25</v>
      </c>
      <c r="E19" t="e">
        <f t="shared" ref="E19:E22" si="18">AVERAGE(J19:S19)</f>
        <v>#DIV/0!</v>
      </c>
      <c r="F19" t="e">
        <f t="shared" ref="F19:F22" si="19">_xlfn.STDEV.S(J19:S19)</f>
        <v>#DIV/0!</v>
      </c>
      <c r="G19" t="e">
        <f>_xlfn.CONFIDENCE.NORM(0.05,F19,10)</f>
        <v>#DIV/0!</v>
      </c>
      <c r="H19" s="3" t="e">
        <f>(B19+G19)</f>
        <v>#DIV/0!</v>
      </c>
      <c r="I19" s="3" t="e">
        <f>(B19-G19)</f>
        <v>#DIV/0!</v>
      </c>
    </row>
    <row r="20" spans="1:19" x14ac:dyDescent="0.45">
      <c r="A20" s="1">
        <v>2</v>
      </c>
      <c r="B20" s="3" t="e">
        <f t="shared" ref="B20:B22" si="20">E20</f>
        <v>#DIV/0!</v>
      </c>
      <c r="C20" s="3">
        <v>0.5</v>
      </c>
      <c r="D20">
        <v>25</v>
      </c>
      <c r="E20" t="e">
        <f t="shared" si="18"/>
        <v>#DIV/0!</v>
      </c>
      <c r="F20" t="e">
        <f t="shared" si="19"/>
        <v>#DIV/0!</v>
      </c>
      <c r="G20" t="e">
        <f t="shared" ref="G20:G22" si="21">_xlfn.CONFIDENCE.NORM(0.05,F20,10)</f>
        <v>#DIV/0!</v>
      </c>
      <c r="H20" s="3" t="e">
        <f t="shared" ref="H20:H22" si="22">(B20+G20)</f>
        <v>#DIV/0!</v>
      </c>
      <c r="I20" s="3" t="e">
        <f t="shared" ref="I20:I22" si="23">(B20-G20)</f>
        <v>#DIV/0!</v>
      </c>
    </row>
    <row r="21" spans="1:19" x14ac:dyDescent="0.45">
      <c r="A21" s="1">
        <v>3</v>
      </c>
      <c r="B21" s="3" t="e">
        <f t="shared" si="20"/>
        <v>#DIV/0!</v>
      </c>
      <c r="C21" s="3">
        <v>0.8</v>
      </c>
      <c r="D21">
        <v>25</v>
      </c>
      <c r="E21" t="e">
        <f t="shared" si="18"/>
        <v>#DIV/0!</v>
      </c>
      <c r="F21" t="e">
        <f t="shared" si="19"/>
        <v>#DIV/0!</v>
      </c>
      <c r="G21" t="e">
        <f t="shared" si="21"/>
        <v>#DIV/0!</v>
      </c>
      <c r="H21" s="3" t="e">
        <f t="shared" si="22"/>
        <v>#DIV/0!</v>
      </c>
      <c r="I21" s="3" t="e">
        <f t="shared" si="23"/>
        <v>#DIV/0!</v>
      </c>
    </row>
    <row r="22" spans="1:19" x14ac:dyDescent="0.45">
      <c r="A22" s="1">
        <v>4</v>
      </c>
      <c r="B22" s="3" t="e">
        <f t="shared" si="20"/>
        <v>#DIV/0!</v>
      </c>
      <c r="C22" s="3">
        <v>1.3</v>
      </c>
      <c r="D22">
        <v>25</v>
      </c>
      <c r="E22" t="e">
        <f t="shared" si="18"/>
        <v>#DIV/0!</v>
      </c>
      <c r="F22" t="e">
        <f t="shared" si="19"/>
        <v>#DIV/0!</v>
      </c>
      <c r="G22" t="e">
        <f t="shared" si="21"/>
        <v>#DIV/0!</v>
      </c>
      <c r="H22" s="3" t="e">
        <f t="shared" si="22"/>
        <v>#DIV/0!</v>
      </c>
      <c r="I22" s="3" t="e">
        <f t="shared" si="23"/>
        <v>#DIV/0!</v>
      </c>
    </row>
    <row r="23" spans="1:19" x14ac:dyDescent="0.45">
      <c r="A23" s="1" t="s">
        <v>0</v>
      </c>
      <c r="B23" s="2" t="s">
        <v>16</v>
      </c>
      <c r="C23" s="2" t="s">
        <v>21</v>
      </c>
      <c r="D23" s="2" t="s">
        <v>20</v>
      </c>
      <c r="E23" s="1" t="s">
        <v>1</v>
      </c>
      <c r="F23" s="1" t="s">
        <v>2</v>
      </c>
      <c r="G23" s="1" t="s">
        <v>3</v>
      </c>
      <c r="H23" s="2" t="s">
        <v>4</v>
      </c>
      <c r="I23" s="2" t="s">
        <v>5</v>
      </c>
      <c r="J23" s="1" t="s">
        <v>6</v>
      </c>
      <c r="K23" s="1" t="s">
        <v>7</v>
      </c>
      <c r="L23" s="1" t="s">
        <v>8</v>
      </c>
      <c r="M23" s="1" t="s">
        <v>9</v>
      </c>
      <c r="N23" s="1" t="s">
        <v>10</v>
      </c>
      <c r="O23" s="1" t="s">
        <v>11</v>
      </c>
      <c r="P23" s="1" t="s">
        <v>12</v>
      </c>
      <c r="Q23" s="1" t="s">
        <v>13</v>
      </c>
      <c r="R23" s="1" t="s">
        <v>14</v>
      </c>
      <c r="S23" s="1" t="s">
        <v>15</v>
      </c>
    </row>
    <row r="24" spans="1:19" x14ac:dyDescent="0.45">
      <c r="A24" s="1">
        <v>1</v>
      </c>
      <c r="B24" s="3" t="e">
        <f>E24</f>
        <v>#DIV/0!</v>
      </c>
      <c r="C24" s="3">
        <v>0.3</v>
      </c>
      <c r="D24">
        <v>35</v>
      </c>
      <c r="E24" t="e">
        <f t="shared" ref="E24:E27" si="24">AVERAGE(J24:S24)</f>
        <v>#DIV/0!</v>
      </c>
      <c r="F24" t="e">
        <f t="shared" ref="F24:F27" si="25">_xlfn.STDEV.S(J24:S24)</f>
        <v>#DIV/0!</v>
      </c>
      <c r="G24" t="e">
        <f>_xlfn.CONFIDENCE.NORM(0.05,F24,10)</f>
        <v>#DIV/0!</v>
      </c>
      <c r="H24" s="3" t="e">
        <f>(B24+G24)</f>
        <v>#DIV/0!</v>
      </c>
      <c r="I24" s="3" t="e">
        <f>(B24-G24)</f>
        <v>#DIV/0!</v>
      </c>
    </row>
    <row r="25" spans="1:19" x14ac:dyDescent="0.45">
      <c r="A25" s="1">
        <v>2</v>
      </c>
      <c r="B25" s="3" t="e">
        <f t="shared" ref="B25:B27" si="26">E25</f>
        <v>#DIV/0!</v>
      </c>
      <c r="C25" s="3">
        <v>0.5</v>
      </c>
      <c r="D25">
        <v>35</v>
      </c>
      <c r="E25" t="e">
        <f t="shared" si="24"/>
        <v>#DIV/0!</v>
      </c>
      <c r="F25" t="e">
        <f t="shared" si="25"/>
        <v>#DIV/0!</v>
      </c>
      <c r="G25" t="e">
        <f t="shared" ref="G25:G27" si="27">_xlfn.CONFIDENCE.NORM(0.05,F25,10)</f>
        <v>#DIV/0!</v>
      </c>
      <c r="H25" s="3" t="e">
        <f t="shared" ref="H25:H27" si="28">(B25+G25)</f>
        <v>#DIV/0!</v>
      </c>
      <c r="I25" s="3" t="e">
        <f t="shared" ref="I25:I27" si="29">(B25-G25)</f>
        <v>#DIV/0!</v>
      </c>
    </row>
    <row r="26" spans="1:19" x14ac:dyDescent="0.45">
      <c r="A26" s="1">
        <v>3</v>
      </c>
      <c r="B26" s="3" t="e">
        <f t="shared" si="26"/>
        <v>#DIV/0!</v>
      </c>
      <c r="C26" s="3">
        <v>0.8</v>
      </c>
      <c r="D26">
        <v>35</v>
      </c>
      <c r="E26" t="e">
        <f t="shared" si="24"/>
        <v>#DIV/0!</v>
      </c>
      <c r="F26" t="e">
        <f t="shared" si="25"/>
        <v>#DIV/0!</v>
      </c>
      <c r="G26" t="e">
        <f t="shared" si="27"/>
        <v>#DIV/0!</v>
      </c>
      <c r="H26" s="3" t="e">
        <f t="shared" si="28"/>
        <v>#DIV/0!</v>
      </c>
      <c r="I26" s="3" t="e">
        <f t="shared" si="29"/>
        <v>#DIV/0!</v>
      </c>
    </row>
    <row r="27" spans="1:19" x14ac:dyDescent="0.45">
      <c r="A27" s="1">
        <v>4</v>
      </c>
      <c r="B27" s="3" t="e">
        <f t="shared" si="26"/>
        <v>#DIV/0!</v>
      </c>
      <c r="C27" s="3">
        <v>1.3</v>
      </c>
      <c r="D27">
        <v>35</v>
      </c>
      <c r="E27" t="e">
        <f t="shared" si="24"/>
        <v>#DIV/0!</v>
      </c>
      <c r="F27" t="e">
        <f t="shared" si="25"/>
        <v>#DIV/0!</v>
      </c>
      <c r="G27" t="e">
        <f t="shared" si="27"/>
        <v>#DIV/0!</v>
      </c>
      <c r="H27" s="3" t="e">
        <f t="shared" si="28"/>
        <v>#DIV/0!</v>
      </c>
      <c r="I27" s="3" t="e">
        <f t="shared" si="29"/>
        <v>#DIV/0!</v>
      </c>
    </row>
    <row r="30" spans="1:19" x14ac:dyDescent="0.45">
      <c r="A30" s="1" t="s">
        <v>0</v>
      </c>
      <c r="B30" s="2" t="s">
        <v>16</v>
      </c>
      <c r="C30" s="2" t="s">
        <v>22</v>
      </c>
      <c r="D30" s="2" t="s">
        <v>21</v>
      </c>
      <c r="E30" s="1" t="s">
        <v>1</v>
      </c>
      <c r="F30" s="1" t="s">
        <v>2</v>
      </c>
      <c r="G30" s="1" t="s">
        <v>3</v>
      </c>
      <c r="H30" s="2" t="s">
        <v>4</v>
      </c>
      <c r="I30" s="2" t="s">
        <v>5</v>
      </c>
      <c r="J30" s="1" t="s">
        <v>6</v>
      </c>
      <c r="K30" s="1" t="s">
        <v>7</v>
      </c>
      <c r="L30" s="1" t="s">
        <v>8</v>
      </c>
      <c r="M30" s="1" t="s">
        <v>9</v>
      </c>
      <c r="N30" s="1" t="s">
        <v>10</v>
      </c>
      <c r="O30" s="1" t="s">
        <v>11</v>
      </c>
      <c r="P30" s="1" t="s">
        <v>12</v>
      </c>
      <c r="Q30" s="1" t="s">
        <v>13</v>
      </c>
      <c r="R30" s="1" t="s">
        <v>14</v>
      </c>
      <c r="S30" s="1" t="s">
        <v>15</v>
      </c>
    </row>
    <row r="31" spans="1:19" x14ac:dyDescent="0.45">
      <c r="A31" s="1">
        <v>1</v>
      </c>
      <c r="B31" s="3" t="e">
        <f>E31</f>
        <v>#DIV/0!</v>
      </c>
      <c r="C31" s="3">
        <v>3</v>
      </c>
      <c r="D31">
        <v>0.5</v>
      </c>
      <c r="E31" t="e">
        <f t="shared" ref="E31:E34" si="30">AVERAGE(J31:S31)</f>
        <v>#DIV/0!</v>
      </c>
      <c r="F31" t="e">
        <f t="shared" ref="F31:F34" si="31">_xlfn.STDEV.S(J31:S31)</f>
        <v>#DIV/0!</v>
      </c>
      <c r="G31" t="e">
        <f>_xlfn.CONFIDENCE.NORM(0.05,F31,10)</f>
        <v>#DIV/0!</v>
      </c>
      <c r="H31" s="3" t="e">
        <f>(B31+G31)</f>
        <v>#DIV/0!</v>
      </c>
      <c r="I31" s="3" t="e">
        <f>(B31-G31)</f>
        <v>#DIV/0!</v>
      </c>
    </row>
    <row r="32" spans="1:19" x14ac:dyDescent="0.45">
      <c r="A32" s="1">
        <v>2</v>
      </c>
      <c r="B32" s="3" t="e">
        <f t="shared" ref="B32:B34" si="32">E32</f>
        <v>#DIV/0!</v>
      </c>
      <c r="C32" s="3">
        <v>5</v>
      </c>
      <c r="D32">
        <v>0.5</v>
      </c>
      <c r="E32" t="e">
        <f t="shared" si="30"/>
        <v>#DIV/0!</v>
      </c>
      <c r="F32" t="e">
        <f t="shared" si="31"/>
        <v>#DIV/0!</v>
      </c>
      <c r="G32" t="e">
        <f t="shared" ref="G32:G34" si="33">_xlfn.CONFIDENCE.NORM(0.05,F32,10)</f>
        <v>#DIV/0!</v>
      </c>
      <c r="H32" s="3" t="e">
        <f t="shared" ref="H32:H34" si="34">(B32+G32)</f>
        <v>#DIV/0!</v>
      </c>
      <c r="I32" s="3" t="e">
        <f t="shared" ref="I32:I34" si="35">(B32-G32)</f>
        <v>#DIV/0!</v>
      </c>
    </row>
    <row r="33" spans="1:19" x14ac:dyDescent="0.45">
      <c r="A33" s="1">
        <v>3</v>
      </c>
      <c r="B33" s="3" t="e">
        <f t="shared" si="32"/>
        <v>#DIV/0!</v>
      </c>
      <c r="C33" s="3">
        <v>7</v>
      </c>
      <c r="D33">
        <v>0.5</v>
      </c>
      <c r="E33" t="e">
        <f t="shared" si="30"/>
        <v>#DIV/0!</v>
      </c>
      <c r="F33" t="e">
        <f t="shared" si="31"/>
        <v>#DIV/0!</v>
      </c>
      <c r="G33" t="e">
        <f t="shared" si="33"/>
        <v>#DIV/0!</v>
      </c>
      <c r="H33" s="3" t="e">
        <f t="shared" si="34"/>
        <v>#DIV/0!</v>
      </c>
      <c r="I33" s="3" t="e">
        <f t="shared" si="35"/>
        <v>#DIV/0!</v>
      </c>
    </row>
    <row r="34" spans="1:19" x14ac:dyDescent="0.45">
      <c r="A34" s="1">
        <v>4</v>
      </c>
      <c r="B34" s="3" t="e">
        <f t="shared" si="32"/>
        <v>#DIV/0!</v>
      </c>
      <c r="C34" s="3">
        <v>9</v>
      </c>
      <c r="D34">
        <v>0.5</v>
      </c>
      <c r="E34" t="e">
        <f t="shared" si="30"/>
        <v>#DIV/0!</v>
      </c>
      <c r="F34" t="e">
        <f t="shared" si="31"/>
        <v>#DIV/0!</v>
      </c>
      <c r="G34" t="e">
        <f t="shared" si="33"/>
        <v>#DIV/0!</v>
      </c>
      <c r="H34" s="3" t="e">
        <f t="shared" si="34"/>
        <v>#DIV/0!</v>
      </c>
      <c r="I34" s="3" t="e">
        <f t="shared" si="35"/>
        <v>#DIV/0!</v>
      </c>
    </row>
    <row r="35" spans="1:19" x14ac:dyDescent="0.45">
      <c r="A35" s="1" t="s">
        <v>0</v>
      </c>
      <c r="B35" s="2" t="s">
        <v>16</v>
      </c>
      <c r="C35" s="2" t="s">
        <v>22</v>
      </c>
      <c r="D35" s="2" t="s">
        <v>21</v>
      </c>
      <c r="E35" s="1" t="s">
        <v>1</v>
      </c>
      <c r="F35" s="1" t="s">
        <v>2</v>
      </c>
      <c r="G35" s="1" t="s">
        <v>3</v>
      </c>
      <c r="H35" s="2" t="s">
        <v>4</v>
      </c>
      <c r="I35" s="2" t="s">
        <v>5</v>
      </c>
      <c r="J35" s="1" t="s">
        <v>6</v>
      </c>
      <c r="K35" s="1" t="s">
        <v>7</v>
      </c>
      <c r="L35" s="1" t="s">
        <v>8</v>
      </c>
      <c r="M35" s="1" t="s">
        <v>9</v>
      </c>
      <c r="N35" s="1" t="s">
        <v>10</v>
      </c>
      <c r="O35" s="1" t="s">
        <v>11</v>
      </c>
      <c r="P35" s="1" t="s">
        <v>12</v>
      </c>
      <c r="Q35" s="1" t="s">
        <v>13</v>
      </c>
      <c r="R35" s="1" t="s">
        <v>14</v>
      </c>
      <c r="S35" s="1" t="s">
        <v>15</v>
      </c>
    </row>
    <row r="36" spans="1:19" x14ac:dyDescent="0.45">
      <c r="A36" s="1">
        <v>1</v>
      </c>
      <c r="B36" s="3" t="e">
        <f>E36</f>
        <v>#DIV/0!</v>
      </c>
      <c r="C36" s="3">
        <v>3</v>
      </c>
      <c r="D36">
        <v>0.8</v>
      </c>
      <c r="E36" t="e">
        <f t="shared" ref="E36:E39" si="36">AVERAGE(J36:S36)</f>
        <v>#DIV/0!</v>
      </c>
      <c r="F36" t="e">
        <f t="shared" ref="F36:F39" si="37">_xlfn.STDEV.S(J36:S36)</f>
        <v>#DIV/0!</v>
      </c>
      <c r="G36" t="e">
        <f>_xlfn.CONFIDENCE.NORM(0.05,F36,10)</f>
        <v>#DIV/0!</v>
      </c>
      <c r="H36" s="3" t="e">
        <f>(B36+G36)</f>
        <v>#DIV/0!</v>
      </c>
      <c r="I36" s="3" t="e">
        <f>(B36-G36)</f>
        <v>#DIV/0!</v>
      </c>
    </row>
    <row r="37" spans="1:19" x14ac:dyDescent="0.45">
      <c r="A37" s="1">
        <v>2</v>
      </c>
      <c r="B37" s="3" t="e">
        <f t="shared" ref="B37:B39" si="38">E37</f>
        <v>#DIV/0!</v>
      </c>
      <c r="C37" s="3">
        <v>5</v>
      </c>
      <c r="D37">
        <v>0.8</v>
      </c>
      <c r="E37" t="e">
        <f t="shared" si="36"/>
        <v>#DIV/0!</v>
      </c>
      <c r="F37" t="e">
        <f t="shared" si="37"/>
        <v>#DIV/0!</v>
      </c>
      <c r="G37" t="e">
        <f t="shared" ref="G37:G39" si="39">_xlfn.CONFIDENCE.NORM(0.05,F37,10)</f>
        <v>#DIV/0!</v>
      </c>
      <c r="H37" s="3" t="e">
        <f t="shared" ref="H37:H39" si="40">(B37+G37)</f>
        <v>#DIV/0!</v>
      </c>
      <c r="I37" s="3" t="e">
        <f t="shared" ref="I37:I39" si="41">(B37-G37)</f>
        <v>#DIV/0!</v>
      </c>
    </row>
    <row r="38" spans="1:19" x14ac:dyDescent="0.45">
      <c r="A38" s="1">
        <v>3</v>
      </c>
      <c r="B38" s="3" t="e">
        <f t="shared" si="38"/>
        <v>#DIV/0!</v>
      </c>
      <c r="C38" s="3">
        <v>7</v>
      </c>
      <c r="D38">
        <v>0.8</v>
      </c>
      <c r="E38" t="e">
        <f t="shared" si="36"/>
        <v>#DIV/0!</v>
      </c>
      <c r="F38" t="e">
        <f t="shared" si="37"/>
        <v>#DIV/0!</v>
      </c>
      <c r="G38" t="e">
        <f t="shared" si="39"/>
        <v>#DIV/0!</v>
      </c>
      <c r="H38" s="3" t="e">
        <f t="shared" si="40"/>
        <v>#DIV/0!</v>
      </c>
      <c r="I38" s="3" t="e">
        <f t="shared" si="41"/>
        <v>#DIV/0!</v>
      </c>
    </row>
    <row r="39" spans="1:19" x14ac:dyDescent="0.45">
      <c r="A39" s="1">
        <v>4</v>
      </c>
      <c r="B39" s="3" t="e">
        <f t="shared" si="38"/>
        <v>#DIV/0!</v>
      </c>
      <c r="C39" s="3">
        <v>9</v>
      </c>
      <c r="D39">
        <v>0.8</v>
      </c>
      <c r="E39" t="e">
        <f t="shared" si="36"/>
        <v>#DIV/0!</v>
      </c>
      <c r="F39" t="e">
        <f t="shared" si="37"/>
        <v>#DIV/0!</v>
      </c>
      <c r="G39" t="e">
        <f t="shared" si="39"/>
        <v>#DIV/0!</v>
      </c>
      <c r="H39" s="3" t="e">
        <f t="shared" si="40"/>
        <v>#DIV/0!</v>
      </c>
      <c r="I39" s="3" t="e">
        <f t="shared" si="41"/>
        <v>#DIV/0!</v>
      </c>
    </row>
    <row r="40" spans="1:19" x14ac:dyDescent="0.45">
      <c r="A40" s="1" t="s">
        <v>0</v>
      </c>
      <c r="B40" s="2" t="s">
        <v>16</v>
      </c>
      <c r="C40" s="2" t="s">
        <v>22</v>
      </c>
      <c r="D40" s="2" t="s">
        <v>21</v>
      </c>
      <c r="E40" s="1" t="s">
        <v>1</v>
      </c>
      <c r="F40" s="1" t="s">
        <v>2</v>
      </c>
      <c r="G40" s="1" t="s">
        <v>3</v>
      </c>
      <c r="H40" s="2" t="s">
        <v>4</v>
      </c>
      <c r="I40" s="2" t="s">
        <v>5</v>
      </c>
      <c r="J40" s="1" t="s">
        <v>6</v>
      </c>
      <c r="K40" s="1" t="s">
        <v>7</v>
      </c>
      <c r="L40" s="1" t="s">
        <v>8</v>
      </c>
      <c r="M40" s="1" t="s">
        <v>9</v>
      </c>
      <c r="N40" s="1" t="s">
        <v>10</v>
      </c>
      <c r="O40" s="1" t="s">
        <v>11</v>
      </c>
      <c r="P40" s="1" t="s">
        <v>12</v>
      </c>
      <c r="Q40" s="1" t="s">
        <v>13</v>
      </c>
      <c r="R40" s="1" t="s">
        <v>14</v>
      </c>
      <c r="S40" s="1" t="s">
        <v>15</v>
      </c>
    </row>
    <row r="41" spans="1:19" x14ac:dyDescent="0.45">
      <c r="A41" s="1">
        <v>1</v>
      </c>
      <c r="B41" s="3" t="e">
        <f>E41</f>
        <v>#DIV/0!</v>
      </c>
      <c r="C41" s="3">
        <v>3</v>
      </c>
      <c r="D41">
        <v>1.3</v>
      </c>
      <c r="E41" t="e">
        <f t="shared" ref="E41:E44" si="42">AVERAGE(J41:S41)</f>
        <v>#DIV/0!</v>
      </c>
      <c r="F41" t="e">
        <f t="shared" ref="F41:F44" si="43">_xlfn.STDEV.S(J41:S41)</f>
        <v>#DIV/0!</v>
      </c>
      <c r="G41" t="e">
        <f>_xlfn.CONFIDENCE.NORM(0.05,F41,10)</f>
        <v>#DIV/0!</v>
      </c>
      <c r="H41" s="3" t="e">
        <f>(B41+G41)</f>
        <v>#DIV/0!</v>
      </c>
      <c r="I41" s="3" t="e">
        <f>(B41-G41)</f>
        <v>#DIV/0!</v>
      </c>
    </row>
    <row r="42" spans="1:19" x14ac:dyDescent="0.45">
      <c r="A42" s="1">
        <v>2</v>
      </c>
      <c r="B42" s="3" t="e">
        <f t="shared" ref="B42:B44" si="44">E42</f>
        <v>#DIV/0!</v>
      </c>
      <c r="C42" s="3">
        <v>5</v>
      </c>
      <c r="D42">
        <v>1.3</v>
      </c>
      <c r="E42" t="e">
        <f t="shared" si="42"/>
        <v>#DIV/0!</v>
      </c>
      <c r="F42" t="e">
        <f t="shared" si="43"/>
        <v>#DIV/0!</v>
      </c>
      <c r="G42" t="e">
        <f t="shared" ref="G42:G44" si="45">_xlfn.CONFIDENCE.NORM(0.05,F42,10)</f>
        <v>#DIV/0!</v>
      </c>
      <c r="H42" s="3" t="e">
        <f t="shared" ref="H42:H44" si="46">(B42+G42)</f>
        <v>#DIV/0!</v>
      </c>
      <c r="I42" s="3" t="e">
        <f t="shared" ref="I42:I44" si="47">(B42-G42)</f>
        <v>#DIV/0!</v>
      </c>
    </row>
    <row r="43" spans="1:19" x14ac:dyDescent="0.45">
      <c r="A43" s="1">
        <v>3</v>
      </c>
      <c r="B43" s="3" t="e">
        <f t="shared" si="44"/>
        <v>#DIV/0!</v>
      </c>
      <c r="C43" s="3">
        <v>7</v>
      </c>
      <c r="D43">
        <v>1.3</v>
      </c>
      <c r="E43" t="e">
        <f t="shared" si="42"/>
        <v>#DIV/0!</v>
      </c>
      <c r="F43" t="e">
        <f t="shared" si="43"/>
        <v>#DIV/0!</v>
      </c>
      <c r="G43" t="e">
        <f t="shared" si="45"/>
        <v>#DIV/0!</v>
      </c>
      <c r="H43" s="3" t="e">
        <f t="shared" si="46"/>
        <v>#DIV/0!</v>
      </c>
      <c r="I43" s="3" t="e">
        <f t="shared" si="47"/>
        <v>#DIV/0!</v>
      </c>
    </row>
    <row r="44" spans="1:19" x14ac:dyDescent="0.45">
      <c r="A44" s="1">
        <v>4</v>
      </c>
      <c r="B44" s="3" t="e">
        <f t="shared" si="44"/>
        <v>#DIV/0!</v>
      </c>
      <c r="C44" s="3">
        <v>9</v>
      </c>
      <c r="D44">
        <v>1.3</v>
      </c>
      <c r="E44" t="e">
        <f t="shared" si="42"/>
        <v>#DIV/0!</v>
      </c>
      <c r="F44" t="e">
        <f t="shared" si="43"/>
        <v>#DIV/0!</v>
      </c>
      <c r="G44" t="e">
        <f t="shared" si="45"/>
        <v>#DIV/0!</v>
      </c>
      <c r="H44" s="3" t="e">
        <f t="shared" si="46"/>
        <v>#DIV/0!</v>
      </c>
      <c r="I44" s="3" t="e">
        <f t="shared" si="47"/>
        <v>#DIV/0!</v>
      </c>
    </row>
    <row r="47" spans="1:19" x14ac:dyDescent="0.45">
      <c r="A47" s="1" t="s">
        <v>0</v>
      </c>
      <c r="B47" s="2" t="s">
        <v>23</v>
      </c>
      <c r="C47" s="2" t="s">
        <v>21</v>
      </c>
      <c r="D47" s="2" t="s">
        <v>19</v>
      </c>
      <c r="E47" s="1" t="s">
        <v>1</v>
      </c>
      <c r="F47" s="1" t="s">
        <v>2</v>
      </c>
      <c r="G47" s="1" t="s">
        <v>3</v>
      </c>
      <c r="H47" s="2" t="s">
        <v>4</v>
      </c>
      <c r="I47" s="2" t="s">
        <v>5</v>
      </c>
      <c r="J47" s="1" t="s">
        <v>6</v>
      </c>
      <c r="K47" s="1" t="s">
        <v>7</v>
      </c>
      <c r="L47" s="1" t="s">
        <v>8</v>
      </c>
      <c r="M47" s="1" t="s">
        <v>9</v>
      </c>
      <c r="N47" s="1" t="s">
        <v>10</v>
      </c>
      <c r="O47" s="1" t="s">
        <v>11</v>
      </c>
      <c r="P47" s="1" t="s">
        <v>12</v>
      </c>
      <c r="Q47" s="1" t="s">
        <v>13</v>
      </c>
      <c r="R47" s="1" t="s">
        <v>14</v>
      </c>
      <c r="S47" s="1" t="s">
        <v>15</v>
      </c>
    </row>
    <row r="48" spans="1:19" x14ac:dyDescent="0.45">
      <c r="A48" s="1">
        <v>1</v>
      </c>
      <c r="B48" s="3" t="e">
        <f>E48</f>
        <v>#DIV/0!</v>
      </c>
      <c r="C48" s="3">
        <v>0.3</v>
      </c>
      <c r="D48">
        <v>200</v>
      </c>
      <c r="E48" t="e">
        <f>AVERAGE(J48:S48)</f>
        <v>#DIV/0!</v>
      </c>
      <c r="F48" t="e">
        <f>_xlfn.STDEV.S(J48:S48)</f>
        <v>#DIV/0!</v>
      </c>
      <c r="G48" t="e">
        <f>_xlfn.CONFIDENCE.NORM(0.05,F48,10)</f>
        <v>#DIV/0!</v>
      </c>
      <c r="H48" s="3" t="e">
        <f>(B48+G48)</f>
        <v>#DIV/0!</v>
      </c>
      <c r="I48" s="3" t="e">
        <f>(B48-G48)</f>
        <v>#DIV/0!</v>
      </c>
    </row>
    <row r="49" spans="1:19" x14ac:dyDescent="0.45">
      <c r="A49" s="1">
        <v>2</v>
      </c>
      <c r="B49" s="3" t="e">
        <f>E49</f>
        <v>#DIV/0!</v>
      </c>
      <c r="C49" s="3">
        <v>0.5</v>
      </c>
      <c r="D49">
        <v>200</v>
      </c>
      <c r="E49" t="e">
        <f>AVERAGE(J49:S49)</f>
        <v>#DIV/0!</v>
      </c>
      <c r="F49" t="e">
        <f>_xlfn.STDEV.S(J49:S49)</f>
        <v>#DIV/0!</v>
      </c>
      <c r="G49" t="e">
        <f>_xlfn.CONFIDENCE.NORM(0.05,F49,10)</f>
        <v>#DIV/0!</v>
      </c>
      <c r="H49" s="3" t="e">
        <f>(B49+G49)</f>
        <v>#DIV/0!</v>
      </c>
      <c r="I49" s="3" t="e">
        <f>(B49-G49)</f>
        <v>#DIV/0!</v>
      </c>
    </row>
    <row r="50" spans="1:19" x14ac:dyDescent="0.45">
      <c r="A50" s="1">
        <v>3</v>
      </c>
      <c r="B50" s="3" t="e">
        <f>E50</f>
        <v>#DIV/0!</v>
      </c>
      <c r="C50" s="3">
        <v>0.8</v>
      </c>
      <c r="D50">
        <v>200</v>
      </c>
      <c r="E50" t="e">
        <f>AVERAGE(J50:S50)</f>
        <v>#DIV/0!</v>
      </c>
      <c r="F50" t="e">
        <f>_xlfn.STDEV.S(J50:S50)</f>
        <v>#DIV/0!</v>
      </c>
      <c r="G50" t="e">
        <f>_xlfn.CONFIDENCE.NORM(0.05,F50,10)</f>
        <v>#DIV/0!</v>
      </c>
      <c r="H50" s="3" t="e">
        <f>(B50+G50)</f>
        <v>#DIV/0!</v>
      </c>
      <c r="I50" s="3" t="e">
        <f>(B50-G50)</f>
        <v>#DIV/0!</v>
      </c>
    </row>
    <row r="51" spans="1:19" x14ac:dyDescent="0.45">
      <c r="A51" s="1">
        <v>4</v>
      </c>
      <c r="B51" s="3" t="e">
        <f>E51</f>
        <v>#DIV/0!</v>
      </c>
      <c r="C51" s="3">
        <v>1.3</v>
      </c>
      <c r="D51">
        <v>200</v>
      </c>
      <c r="E51" t="e">
        <f>AVERAGE(J51:S51)</f>
        <v>#DIV/0!</v>
      </c>
      <c r="F51" t="e">
        <f>_xlfn.STDEV.S(J51:S51)</f>
        <v>#DIV/0!</v>
      </c>
      <c r="G51" t="e">
        <f>_xlfn.CONFIDENCE.NORM(0.05,F51,10)</f>
        <v>#DIV/0!</v>
      </c>
      <c r="H51" s="3" t="e">
        <f>(B51+G51)</f>
        <v>#DIV/0!</v>
      </c>
      <c r="I51" s="3" t="e">
        <f>(B51-G51)</f>
        <v>#DIV/0!</v>
      </c>
    </row>
    <row r="52" spans="1:19" x14ac:dyDescent="0.45">
      <c r="A52" s="1" t="s">
        <v>0</v>
      </c>
      <c r="B52" s="2" t="s">
        <v>23</v>
      </c>
      <c r="C52" s="2" t="s">
        <v>21</v>
      </c>
      <c r="D52" s="2" t="s">
        <v>19</v>
      </c>
      <c r="E52" s="1" t="s">
        <v>1</v>
      </c>
      <c r="F52" s="1" t="s">
        <v>2</v>
      </c>
      <c r="G52" s="1" t="s">
        <v>3</v>
      </c>
      <c r="H52" s="2" t="s">
        <v>4</v>
      </c>
      <c r="I52" s="2" t="s">
        <v>5</v>
      </c>
      <c r="J52" s="1" t="s">
        <v>6</v>
      </c>
      <c r="K52" s="1" t="s">
        <v>7</v>
      </c>
      <c r="L52" s="1" t="s">
        <v>8</v>
      </c>
      <c r="M52" s="1" t="s">
        <v>9</v>
      </c>
      <c r="N52" s="1" t="s">
        <v>10</v>
      </c>
      <c r="O52" s="1" t="s">
        <v>11</v>
      </c>
      <c r="P52" s="1" t="s">
        <v>12</v>
      </c>
      <c r="Q52" s="1" t="s">
        <v>13</v>
      </c>
      <c r="R52" s="1" t="s">
        <v>14</v>
      </c>
      <c r="S52" s="1" t="s">
        <v>15</v>
      </c>
    </row>
    <row r="53" spans="1:19" x14ac:dyDescent="0.45">
      <c r="A53" s="1">
        <v>1</v>
      </c>
      <c r="B53" s="3" t="e">
        <f>E53</f>
        <v>#DIV/0!</v>
      </c>
      <c r="C53" s="3">
        <v>0.3</v>
      </c>
      <c r="D53">
        <v>100</v>
      </c>
      <c r="E53" t="e">
        <f>AVERAGE(J53:S53)</f>
        <v>#DIV/0!</v>
      </c>
      <c r="F53" t="e">
        <f>_xlfn.STDEV.S(J53:S53)</f>
        <v>#DIV/0!</v>
      </c>
      <c r="G53" t="e">
        <f>_xlfn.CONFIDENCE.NORM(0.05,F53,10)</f>
        <v>#DIV/0!</v>
      </c>
      <c r="H53" s="3" t="e">
        <f>(B53+G53)</f>
        <v>#DIV/0!</v>
      </c>
      <c r="I53" s="3" t="e">
        <f>(B53-G53)</f>
        <v>#DIV/0!</v>
      </c>
    </row>
    <row r="54" spans="1:19" x14ac:dyDescent="0.45">
      <c r="A54" s="1">
        <v>2</v>
      </c>
      <c r="B54" s="3" t="e">
        <f>E54</f>
        <v>#DIV/0!</v>
      </c>
      <c r="C54" s="3">
        <v>0.5</v>
      </c>
      <c r="D54">
        <v>100</v>
      </c>
      <c r="E54" t="e">
        <f>AVERAGE(J54:S54)</f>
        <v>#DIV/0!</v>
      </c>
      <c r="F54" t="e">
        <f>_xlfn.STDEV.S(J54:S54)</f>
        <v>#DIV/0!</v>
      </c>
      <c r="G54" t="e">
        <f>_xlfn.CONFIDENCE.NORM(0.05,F54,10)</f>
        <v>#DIV/0!</v>
      </c>
      <c r="H54" s="3" t="e">
        <f>(B54+G54)</f>
        <v>#DIV/0!</v>
      </c>
      <c r="I54" s="3" t="e">
        <f>(B54-G54)</f>
        <v>#DIV/0!</v>
      </c>
    </row>
    <row r="55" spans="1:19" x14ac:dyDescent="0.45">
      <c r="A55" s="1">
        <v>3</v>
      </c>
      <c r="B55" s="3" t="e">
        <f>E55</f>
        <v>#DIV/0!</v>
      </c>
      <c r="C55" s="3">
        <v>0.8</v>
      </c>
      <c r="D55">
        <v>100</v>
      </c>
      <c r="E55" t="e">
        <f>AVERAGE(J55:S55)</f>
        <v>#DIV/0!</v>
      </c>
      <c r="F55" t="e">
        <f>_xlfn.STDEV.S(J55:S55)</f>
        <v>#DIV/0!</v>
      </c>
      <c r="G55" t="e">
        <f>_xlfn.CONFIDENCE.NORM(0.05,F55,10)</f>
        <v>#DIV/0!</v>
      </c>
      <c r="H55" s="3" t="e">
        <f>(B55+G55)</f>
        <v>#DIV/0!</v>
      </c>
      <c r="I55" s="3" t="e">
        <f>(B55-G55)</f>
        <v>#DIV/0!</v>
      </c>
    </row>
    <row r="56" spans="1:19" x14ac:dyDescent="0.45">
      <c r="A56" s="1">
        <v>4</v>
      </c>
      <c r="B56" s="3" t="e">
        <f>E56</f>
        <v>#DIV/0!</v>
      </c>
      <c r="C56" s="3">
        <v>1.3</v>
      </c>
      <c r="D56">
        <v>100</v>
      </c>
      <c r="E56" t="e">
        <f>AVERAGE(J56:S56)</f>
        <v>#DIV/0!</v>
      </c>
      <c r="F56" t="e">
        <f>_xlfn.STDEV.S(J56:S56)</f>
        <v>#DIV/0!</v>
      </c>
      <c r="G56" t="e">
        <f>_xlfn.CONFIDENCE.NORM(0.05,F56,10)</f>
        <v>#DIV/0!</v>
      </c>
      <c r="H56" s="3" t="e">
        <f>(B56+G56)</f>
        <v>#DIV/0!</v>
      </c>
      <c r="I56" s="3" t="e">
        <f>(B56-G56)</f>
        <v>#DIV/0!</v>
      </c>
    </row>
    <row r="59" spans="1:19" x14ac:dyDescent="0.45">
      <c r="A59" s="1" t="s">
        <v>0</v>
      </c>
      <c r="B59" s="2" t="s">
        <v>17</v>
      </c>
      <c r="C59" s="2" t="s">
        <v>21</v>
      </c>
      <c r="D59" s="2" t="s">
        <v>19</v>
      </c>
      <c r="E59" s="1" t="s">
        <v>1</v>
      </c>
      <c r="F59" s="1" t="s">
        <v>2</v>
      </c>
      <c r="G59" s="1" t="s">
        <v>3</v>
      </c>
      <c r="H59" s="2" t="s">
        <v>4</v>
      </c>
      <c r="I59" s="2" t="s">
        <v>5</v>
      </c>
      <c r="J59" s="1" t="s">
        <v>6</v>
      </c>
      <c r="K59" s="1" t="s">
        <v>7</v>
      </c>
      <c r="L59" s="1" t="s">
        <v>8</v>
      </c>
      <c r="M59" s="1" t="s">
        <v>9</v>
      </c>
      <c r="N59" s="1" t="s">
        <v>10</v>
      </c>
      <c r="O59" s="1" t="s">
        <v>11</v>
      </c>
      <c r="P59" s="1" t="s">
        <v>12</v>
      </c>
      <c r="Q59" s="1" t="s">
        <v>13</v>
      </c>
      <c r="R59" s="1" t="s">
        <v>14</v>
      </c>
      <c r="S59" s="1" t="s">
        <v>15</v>
      </c>
    </row>
    <row r="60" spans="1:19" x14ac:dyDescent="0.45">
      <c r="A60" s="1">
        <v>1</v>
      </c>
      <c r="B60" s="3" t="e">
        <f>E60</f>
        <v>#DIV/0!</v>
      </c>
      <c r="C60" s="3">
        <v>0.3</v>
      </c>
      <c r="D60">
        <v>200</v>
      </c>
      <c r="E60" t="e">
        <f>AVERAGE(J60:S60)</f>
        <v>#DIV/0!</v>
      </c>
      <c r="F60" t="e">
        <f>_xlfn.STDEV.S(J60:S60)</f>
        <v>#DIV/0!</v>
      </c>
      <c r="G60" t="e">
        <f>_xlfn.CONFIDENCE.NORM(0.05,F60,10)</f>
        <v>#DIV/0!</v>
      </c>
      <c r="H60" s="3" t="e">
        <f>(B60+G60)</f>
        <v>#DIV/0!</v>
      </c>
      <c r="I60" s="3" t="e">
        <f>(B60-G60)</f>
        <v>#DIV/0!</v>
      </c>
    </row>
    <row r="61" spans="1:19" x14ac:dyDescent="0.45">
      <c r="A61" s="1">
        <v>2</v>
      </c>
      <c r="B61" s="3" t="e">
        <f>E61</f>
        <v>#DIV/0!</v>
      </c>
      <c r="C61" s="3">
        <v>0.5</v>
      </c>
      <c r="D61">
        <v>200</v>
      </c>
      <c r="E61" t="e">
        <f>AVERAGE(J61:S61)</f>
        <v>#DIV/0!</v>
      </c>
      <c r="F61" t="e">
        <f>_xlfn.STDEV.S(J61:S61)</f>
        <v>#DIV/0!</v>
      </c>
      <c r="G61" t="e">
        <f>_xlfn.CONFIDENCE.NORM(0.05,F61,10)</f>
        <v>#DIV/0!</v>
      </c>
      <c r="H61" s="3" t="e">
        <f>(B61+G61)</f>
        <v>#DIV/0!</v>
      </c>
      <c r="I61" s="3" t="e">
        <f>(B61-G61)</f>
        <v>#DIV/0!</v>
      </c>
    </row>
    <row r="62" spans="1:19" x14ac:dyDescent="0.45">
      <c r="A62" s="1">
        <v>3</v>
      </c>
      <c r="B62" s="3" t="e">
        <f>E62</f>
        <v>#DIV/0!</v>
      </c>
      <c r="C62" s="3">
        <v>0.8</v>
      </c>
      <c r="D62">
        <v>200</v>
      </c>
      <c r="E62" t="e">
        <f>AVERAGE(J62:S62)</f>
        <v>#DIV/0!</v>
      </c>
      <c r="F62" t="e">
        <f>_xlfn.STDEV.S(J62:S62)</f>
        <v>#DIV/0!</v>
      </c>
      <c r="G62" t="e">
        <f>_xlfn.CONFIDENCE.NORM(0.05,F62,10)</f>
        <v>#DIV/0!</v>
      </c>
      <c r="H62" s="3" t="e">
        <f>(B62+G62)</f>
        <v>#DIV/0!</v>
      </c>
      <c r="I62" s="3" t="e">
        <f>(B62-G62)</f>
        <v>#DIV/0!</v>
      </c>
    </row>
    <row r="63" spans="1:19" x14ac:dyDescent="0.45">
      <c r="A63" s="1">
        <v>4</v>
      </c>
      <c r="B63" s="3" t="e">
        <f>E63</f>
        <v>#DIV/0!</v>
      </c>
      <c r="C63" s="3">
        <v>1.3</v>
      </c>
      <c r="D63">
        <v>200</v>
      </c>
      <c r="E63" t="e">
        <f>AVERAGE(J63:S63)</f>
        <v>#DIV/0!</v>
      </c>
      <c r="F63" t="e">
        <f>_xlfn.STDEV.S(J63:S63)</f>
        <v>#DIV/0!</v>
      </c>
      <c r="G63" t="e">
        <f>_xlfn.CONFIDENCE.NORM(0.05,F63,10)</f>
        <v>#DIV/0!</v>
      </c>
      <c r="H63" s="3" t="e">
        <f>(B63+G63)</f>
        <v>#DIV/0!</v>
      </c>
      <c r="I63" s="3" t="e">
        <f>(B63-G63)</f>
        <v>#DIV/0!</v>
      </c>
    </row>
    <row r="64" spans="1:19" x14ac:dyDescent="0.45">
      <c r="A64" s="1" t="s">
        <v>0</v>
      </c>
      <c r="B64" s="2" t="s">
        <v>17</v>
      </c>
      <c r="C64" s="2" t="s">
        <v>21</v>
      </c>
      <c r="D64" s="2" t="s">
        <v>19</v>
      </c>
      <c r="E64" s="1" t="s">
        <v>1</v>
      </c>
      <c r="F64" s="1" t="s">
        <v>2</v>
      </c>
      <c r="G64" s="1" t="s">
        <v>3</v>
      </c>
      <c r="H64" s="2" t="s">
        <v>4</v>
      </c>
      <c r="I64" s="2" t="s">
        <v>5</v>
      </c>
      <c r="J64" s="1" t="s">
        <v>6</v>
      </c>
      <c r="K64" s="1" t="s">
        <v>7</v>
      </c>
      <c r="L64" s="1" t="s">
        <v>8</v>
      </c>
      <c r="M64" s="1" t="s">
        <v>9</v>
      </c>
      <c r="N64" s="1" t="s">
        <v>10</v>
      </c>
      <c r="O64" s="1" t="s">
        <v>11</v>
      </c>
      <c r="P64" s="1" t="s">
        <v>12</v>
      </c>
      <c r="Q64" s="1" t="s">
        <v>13</v>
      </c>
      <c r="R64" s="1" t="s">
        <v>14</v>
      </c>
      <c r="S64" s="1" t="s">
        <v>15</v>
      </c>
    </row>
    <row r="65" spans="1:19" x14ac:dyDescent="0.45">
      <c r="A65" s="1">
        <v>1</v>
      </c>
      <c r="B65" s="3" t="e">
        <f>E65</f>
        <v>#DIV/0!</v>
      </c>
      <c r="C65" s="3">
        <v>0.3</v>
      </c>
      <c r="D65">
        <v>100</v>
      </c>
      <c r="E65" t="e">
        <f>AVERAGE(J65:S65)</f>
        <v>#DIV/0!</v>
      </c>
      <c r="F65" t="e">
        <f>_xlfn.STDEV.S(J65:S65)</f>
        <v>#DIV/0!</v>
      </c>
      <c r="G65" t="e">
        <f>_xlfn.CONFIDENCE.NORM(0.05,F65,10)</f>
        <v>#DIV/0!</v>
      </c>
      <c r="H65" s="3" t="e">
        <f>(B65+G65)</f>
        <v>#DIV/0!</v>
      </c>
      <c r="I65" s="3" t="e">
        <f>(B65-G65)</f>
        <v>#DIV/0!</v>
      </c>
    </row>
    <row r="66" spans="1:19" x14ac:dyDescent="0.45">
      <c r="A66" s="1">
        <v>2</v>
      </c>
      <c r="B66" s="3" t="e">
        <f>E66</f>
        <v>#DIV/0!</v>
      </c>
      <c r="C66" s="3">
        <v>0.5</v>
      </c>
      <c r="D66">
        <v>100</v>
      </c>
      <c r="E66" t="e">
        <f>AVERAGE(J66:S66)</f>
        <v>#DIV/0!</v>
      </c>
      <c r="F66" t="e">
        <f>_xlfn.STDEV.S(J66:S66)</f>
        <v>#DIV/0!</v>
      </c>
      <c r="G66" t="e">
        <f>_xlfn.CONFIDENCE.NORM(0.05,F66,10)</f>
        <v>#DIV/0!</v>
      </c>
      <c r="H66" s="3" t="e">
        <f>(B66+G66)</f>
        <v>#DIV/0!</v>
      </c>
      <c r="I66" s="3" t="e">
        <f>(B66-G66)</f>
        <v>#DIV/0!</v>
      </c>
    </row>
    <row r="67" spans="1:19" x14ac:dyDescent="0.45">
      <c r="A67" s="1">
        <v>3</v>
      </c>
      <c r="B67" s="3" t="e">
        <f>E67</f>
        <v>#DIV/0!</v>
      </c>
      <c r="C67" s="3">
        <v>0.8</v>
      </c>
      <c r="D67">
        <v>100</v>
      </c>
      <c r="E67" t="e">
        <f>AVERAGE(J67:S67)</f>
        <v>#DIV/0!</v>
      </c>
      <c r="F67" t="e">
        <f>_xlfn.STDEV.S(J67:S67)</f>
        <v>#DIV/0!</v>
      </c>
      <c r="G67" t="e">
        <f>_xlfn.CONFIDENCE.NORM(0.05,F67,10)</f>
        <v>#DIV/0!</v>
      </c>
      <c r="H67" s="3" t="e">
        <f>(B67+G67)</f>
        <v>#DIV/0!</v>
      </c>
      <c r="I67" s="3" t="e">
        <f>(B67-G67)</f>
        <v>#DIV/0!</v>
      </c>
    </row>
    <row r="68" spans="1:19" x14ac:dyDescent="0.45">
      <c r="A68" s="1">
        <v>4</v>
      </c>
      <c r="B68" s="3" t="e">
        <f>E68</f>
        <v>#DIV/0!</v>
      </c>
      <c r="C68" s="3">
        <v>1.3</v>
      </c>
      <c r="D68">
        <v>100</v>
      </c>
      <c r="E68" t="e">
        <f>AVERAGE(J68:S68)</f>
        <v>#DIV/0!</v>
      </c>
      <c r="F68" t="e">
        <f>_xlfn.STDEV.S(J68:S68)</f>
        <v>#DIV/0!</v>
      </c>
      <c r="G68" t="e">
        <f>_xlfn.CONFIDENCE.NORM(0.05,F68,10)</f>
        <v>#DIV/0!</v>
      </c>
      <c r="H68" s="3" t="e">
        <f>(B68+G68)</f>
        <v>#DIV/0!</v>
      </c>
      <c r="I68" s="3" t="e">
        <f>(B68-G68)</f>
        <v>#DIV/0!</v>
      </c>
    </row>
    <row r="71" spans="1:19" x14ac:dyDescent="0.45">
      <c r="A71" s="1" t="s">
        <v>0</v>
      </c>
      <c r="B71" s="2" t="s">
        <v>18</v>
      </c>
      <c r="C71" s="2" t="s">
        <v>21</v>
      </c>
      <c r="D71" s="2" t="s">
        <v>19</v>
      </c>
      <c r="E71" s="1" t="s">
        <v>1</v>
      </c>
      <c r="F71" s="1" t="s">
        <v>2</v>
      </c>
      <c r="G71" s="1" t="s">
        <v>3</v>
      </c>
      <c r="H71" s="2" t="s">
        <v>4</v>
      </c>
      <c r="I71" s="2" t="s">
        <v>5</v>
      </c>
      <c r="J71" s="1" t="s">
        <v>6</v>
      </c>
      <c r="K71" s="1" t="s">
        <v>7</v>
      </c>
      <c r="L71" s="1" t="s">
        <v>8</v>
      </c>
      <c r="M71" s="1" t="s">
        <v>9</v>
      </c>
      <c r="N71" s="1" t="s">
        <v>10</v>
      </c>
      <c r="O71" s="1" t="s">
        <v>11</v>
      </c>
      <c r="P71" s="1" t="s">
        <v>12</v>
      </c>
      <c r="Q71" s="1" t="s">
        <v>13</v>
      </c>
      <c r="R71" s="1" t="s">
        <v>14</v>
      </c>
      <c r="S71" s="1" t="s">
        <v>15</v>
      </c>
    </row>
    <row r="72" spans="1:19" x14ac:dyDescent="0.45">
      <c r="A72" s="1">
        <v>1</v>
      </c>
      <c r="B72" s="3" t="e">
        <f>E72</f>
        <v>#DIV/0!</v>
      </c>
      <c r="C72" s="3">
        <v>0.3</v>
      </c>
      <c r="D72">
        <v>200</v>
      </c>
      <c r="E72" t="e">
        <f>AVERAGE(J72:S72)</f>
        <v>#DIV/0!</v>
      </c>
      <c r="F72" t="e">
        <f>_xlfn.STDEV.S(J72:S72)</f>
        <v>#DIV/0!</v>
      </c>
      <c r="G72" t="e">
        <f>_xlfn.CONFIDENCE.NORM(0.05,F72,10)</f>
        <v>#DIV/0!</v>
      </c>
      <c r="H72" s="3" t="e">
        <f>(B72+G72)</f>
        <v>#DIV/0!</v>
      </c>
      <c r="I72" s="3" t="e">
        <f>(B72-G72)</f>
        <v>#DIV/0!</v>
      </c>
    </row>
    <row r="73" spans="1:19" x14ac:dyDescent="0.45">
      <c r="A73" s="1">
        <v>2</v>
      </c>
      <c r="B73" s="3" t="e">
        <f>E73</f>
        <v>#DIV/0!</v>
      </c>
      <c r="C73" s="3">
        <v>0.5</v>
      </c>
      <c r="D73">
        <v>200</v>
      </c>
      <c r="E73" t="e">
        <f>AVERAGE(J73:S73)</f>
        <v>#DIV/0!</v>
      </c>
      <c r="F73" t="e">
        <f>_xlfn.STDEV.S(J73:S73)</f>
        <v>#DIV/0!</v>
      </c>
      <c r="G73" t="e">
        <f>_xlfn.CONFIDENCE.NORM(0.05,F73,10)</f>
        <v>#DIV/0!</v>
      </c>
      <c r="H73" s="3" t="e">
        <f>(B73+G73)</f>
        <v>#DIV/0!</v>
      </c>
      <c r="I73" s="3" t="e">
        <f>(B73-G73)</f>
        <v>#DIV/0!</v>
      </c>
    </row>
    <row r="74" spans="1:19" x14ac:dyDescent="0.45">
      <c r="A74" s="1">
        <v>3</v>
      </c>
      <c r="B74" s="3" t="e">
        <f>E74</f>
        <v>#DIV/0!</v>
      </c>
      <c r="C74" s="3">
        <v>0.8</v>
      </c>
      <c r="D74">
        <v>200</v>
      </c>
      <c r="E74" t="e">
        <f>AVERAGE(J74:S74)</f>
        <v>#DIV/0!</v>
      </c>
      <c r="F74" t="e">
        <f>_xlfn.STDEV.S(J74:S74)</f>
        <v>#DIV/0!</v>
      </c>
      <c r="G74" t="e">
        <f>_xlfn.CONFIDENCE.NORM(0.05,F74,10)</f>
        <v>#DIV/0!</v>
      </c>
      <c r="H74" s="3" t="e">
        <f>(B74+G74)</f>
        <v>#DIV/0!</v>
      </c>
      <c r="I74" s="3" t="e">
        <f>(B74-G74)</f>
        <v>#DIV/0!</v>
      </c>
    </row>
    <row r="75" spans="1:19" x14ac:dyDescent="0.45">
      <c r="A75" s="1">
        <v>4</v>
      </c>
      <c r="B75" s="3" t="e">
        <f>E75</f>
        <v>#DIV/0!</v>
      </c>
      <c r="C75" s="3">
        <v>1.3</v>
      </c>
      <c r="D75">
        <v>200</v>
      </c>
      <c r="E75" t="e">
        <f>AVERAGE(J75:S75)</f>
        <v>#DIV/0!</v>
      </c>
      <c r="F75" t="e">
        <f>_xlfn.STDEV.S(J75:S75)</f>
        <v>#DIV/0!</v>
      </c>
      <c r="G75" t="e">
        <f>_xlfn.CONFIDENCE.NORM(0.05,F75,10)</f>
        <v>#DIV/0!</v>
      </c>
      <c r="H75" s="3" t="e">
        <f>(B75+G75)</f>
        <v>#DIV/0!</v>
      </c>
      <c r="I75" s="3" t="e">
        <f>(B75-G75)</f>
        <v>#DIV/0!</v>
      </c>
    </row>
    <row r="76" spans="1:19" x14ac:dyDescent="0.45">
      <c r="A76" s="1" t="s">
        <v>0</v>
      </c>
      <c r="B76" s="2" t="s">
        <v>18</v>
      </c>
      <c r="C76" s="2" t="s">
        <v>21</v>
      </c>
      <c r="D76" s="2" t="s">
        <v>19</v>
      </c>
      <c r="E76" s="1" t="s">
        <v>1</v>
      </c>
      <c r="F76" s="1" t="s">
        <v>2</v>
      </c>
      <c r="G76" s="1" t="s">
        <v>3</v>
      </c>
      <c r="H76" s="2" t="s">
        <v>4</v>
      </c>
      <c r="I76" s="2" t="s">
        <v>5</v>
      </c>
      <c r="J76" s="1" t="s">
        <v>6</v>
      </c>
      <c r="K76" s="1" t="s">
        <v>7</v>
      </c>
      <c r="L76" s="1" t="s">
        <v>8</v>
      </c>
      <c r="M76" s="1" t="s">
        <v>9</v>
      </c>
      <c r="N76" s="1" t="s">
        <v>10</v>
      </c>
      <c r="O76" s="1" t="s">
        <v>11</v>
      </c>
      <c r="P76" s="1" t="s">
        <v>12</v>
      </c>
      <c r="Q76" s="1" t="s">
        <v>13</v>
      </c>
      <c r="R76" s="1" t="s">
        <v>14</v>
      </c>
      <c r="S76" s="1" t="s">
        <v>15</v>
      </c>
    </row>
    <row r="77" spans="1:19" x14ac:dyDescent="0.45">
      <c r="A77" s="1">
        <v>1</v>
      </c>
      <c r="B77" s="3" t="e">
        <f>E77</f>
        <v>#DIV/0!</v>
      </c>
      <c r="C77" s="3">
        <v>0.3</v>
      </c>
      <c r="D77">
        <v>100</v>
      </c>
      <c r="E77" t="e">
        <f>AVERAGE(J77:S77)</f>
        <v>#DIV/0!</v>
      </c>
      <c r="F77" t="e">
        <f>_xlfn.STDEV.S(J77:S77)</f>
        <v>#DIV/0!</v>
      </c>
      <c r="G77" t="e">
        <f>_xlfn.CONFIDENCE.NORM(0.05,F77,10)</f>
        <v>#DIV/0!</v>
      </c>
      <c r="H77" s="3" t="e">
        <f>(B77+G77)</f>
        <v>#DIV/0!</v>
      </c>
      <c r="I77" s="3" t="e">
        <f>(B77-G77)</f>
        <v>#DIV/0!</v>
      </c>
    </row>
    <row r="78" spans="1:19" x14ac:dyDescent="0.45">
      <c r="A78" s="1">
        <v>2</v>
      </c>
      <c r="B78" s="3" t="e">
        <f>E78</f>
        <v>#DIV/0!</v>
      </c>
      <c r="C78" s="3">
        <v>0.5</v>
      </c>
      <c r="D78">
        <v>100</v>
      </c>
      <c r="E78" t="e">
        <f>AVERAGE(J78:S78)</f>
        <v>#DIV/0!</v>
      </c>
      <c r="F78" t="e">
        <f>_xlfn.STDEV.S(J78:S78)</f>
        <v>#DIV/0!</v>
      </c>
      <c r="G78" t="e">
        <f>_xlfn.CONFIDENCE.NORM(0.05,F78,10)</f>
        <v>#DIV/0!</v>
      </c>
      <c r="H78" s="3" t="e">
        <f>(B78+G78)</f>
        <v>#DIV/0!</v>
      </c>
      <c r="I78" s="3" t="e">
        <f>(B78-G78)</f>
        <v>#DIV/0!</v>
      </c>
    </row>
    <row r="79" spans="1:19" x14ac:dyDescent="0.45">
      <c r="A79" s="1">
        <v>3</v>
      </c>
      <c r="B79" s="3" t="e">
        <f>E79</f>
        <v>#DIV/0!</v>
      </c>
      <c r="C79" s="3">
        <v>0.8</v>
      </c>
      <c r="D79">
        <v>100</v>
      </c>
      <c r="E79" t="e">
        <f>AVERAGE(J79:S79)</f>
        <v>#DIV/0!</v>
      </c>
      <c r="F79" t="e">
        <f>_xlfn.STDEV.S(J79:S79)</f>
        <v>#DIV/0!</v>
      </c>
      <c r="G79" t="e">
        <f>_xlfn.CONFIDENCE.NORM(0.05,F79,10)</f>
        <v>#DIV/0!</v>
      </c>
      <c r="H79" s="3" t="e">
        <f>(B79+G79)</f>
        <v>#DIV/0!</v>
      </c>
      <c r="I79" s="3" t="e">
        <f>(B79-G79)</f>
        <v>#DIV/0!</v>
      </c>
    </row>
    <row r="80" spans="1:19" x14ac:dyDescent="0.45">
      <c r="A80" s="1">
        <v>4</v>
      </c>
      <c r="B80" s="3" t="e">
        <f>E80</f>
        <v>#DIV/0!</v>
      </c>
      <c r="C80" s="3">
        <v>1.3</v>
      </c>
      <c r="D80">
        <v>100</v>
      </c>
      <c r="E80" t="e">
        <f>AVERAGE(J80:S80)</f>
        <v>#DIV/0!</v>
      </c>
      <c r="F80" t="e">
        <f>_xlfn.STDEV.S(J80:S80)</f>
        <v>#DIV/0!</v>
      </c>
      <c r="G80" t="e">
        <f>_xlfn.CONFIDENCE.NORM(0.05,F80,10)</f>
        <v>#DIV/0!</v>
      </c>
      <c r="H80" s="3" t="e">
        <f>(B80+G80)</f>
        <v>#DIV/0!</v>
      </c>
      <c r="I80" s="3" t="e">
        <f>(B80-G80)</f>
        <v>#DIV/0!</v>
      </c>
    </row>
    <row r="81" spans="1:9" x14ac:dyDescent="0.45">
      <c r="A81" s="1"/>
      <c r="B81" s="3"/>
      <c r="C81" s="3"/>
      <c r="H81" s="3"/>
      <c r="I81" s="3"/>
    </row>
    <row r="82" spans="1:9" x14ac:dyDescent="0.45">
      <c r="A82" s="1"/>
      <c r="B82" s="3"/>
      <c r="C82" s="3"/>
      <c r="H82" s="3"/>
      <c r="I82" s="3"/>
    </row>
    <row r="83" spans="1:9" x14ac:dyDescent="0.45">
      <c r="A83" s="1"/>
      <c r="B83" s="3"/>
      <c r="C83" s="3"/>
      <c r="H83" s="3"/>
      <c r="I8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McKean</dc:creator>
  <cp:lastModifiedBy>Tyler McKean</cp:lastModifiedBy>
  <dcterms:created xsi:type="dcterms:W3CDTF">2021-11-27T04:12:28Z</dcterms:created>
  <dcterms:modified xsi:type="dcterms:W3CDTF">2021-11-27T04:38:58Z</dcterms:modified>
</cp:coreProperties>
</file>