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613E06CC-61C6-4C18-AD6A-3870A96BE7F6}" xr6:coauthVersionLast="47" xr6:coauthVersionMax="47" xr10:uidLastSave="{00000000-0000-0000-0000-000000000000}"/>
  <bookViews>
    <workbookView xWindow="3585" yWindow="1665" windowWidth="32415" windowHeight="17685" xr2:uid="{DC01402E-AFA8-4B14-A43C-9A5AC9723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2" i="1"/>
  <c r="B6" i="1" a="1"/>
  <c r="B3" i="1" a="1"/>
  <c r="B6" i="1" l="1"/>
  <c r="B3" i="1"/>
  <c r="D3" i="1" a="1"/>
  <c r="B9" i="1" a="1"/>
  <c r="D3" i="1" l="1"/>
  <c r="B9" i="1"/>
  <c r="D4" i="1" a="1"/>
  <c r="C10" i="1" a="1"/>
  <c r="D4" i="1" l="1"/>
  <c r="C10" i="1"/>
  <c r="E10" i="1" a="1"/>
  <c r="H9" i="1" a="1"/>
  <c r="F9" i="1" a="1"/>
  <c r="G9" i="1" a="1"/>
  <c r="E10" i="1" l="1"/>
  <c r="H9" i="1"/>
  <c r="G9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EFC-D0B8-4D82-9DF8-B0B0EA2E7649}">
  <dimension ref="A2:J49"/>
  <sheetViews>
    <sheetView tabSelected="1" workbookViewId="0">
      <selection activeCell="B9" sqref="B9"/>
    </sheetView>
  </sheetViews>
  <sheetFormatPr defaultRowHeight="18.75" x14ac:dyDescent="0.3"/>
  <cols>
    <col min="2" max="2" width="11.8984375" bestFit="1" customWidth="1"/>
    <col min="5" max="5" width="11.8984375" style="1" bestFit="1" customWidth="1"/>
    <col min="6" max="6" width="10.09765625" style="1" bestFit="1" customWidth="1"/>
    <col min="10" max="10" width="10.09765625" bestFit="1" customWidth="1"/>
  </cols>
  <sheetData>
    <row r="2" spans="1:10" x14ac:dyDescent="0.3">
      <c r="B2" s="1">
        <f ca="1">TODAY()</f>
        <v>45409</v>
      </c>
    </row>
    <row r="3" spans="1:10" x14ac:dyDescent="0.3">
      <c r="B3" s="1" cm="1">
        <f t="array" aca="1" ref="B3" ca="1">_xll.TMX.DATE.ADDYEARS(B2,10)</f>
        <v>49061.425000000003</v>
      </c>
      <c r="D3" cm="1">
        <f t="array" aca="1" ref="D3" ca="1">_xll.\AKA.Bond(B2, B3, B4, 12/B5)</f>
        <v>2206553142080</v>
      </c>
    </row>
    <row r="4" spans="1:10" x14ac:dyDescent="0.3">
      <c r="B4">
        <v>0.05</v>
      </c>
      <c r="D4" cm="1">
        <f t="array" aca="1" ref="D4" ca="1">_xll.\AKA.Value(D3, B10,B10)</f>
        <v>2205751441568</v>
      </c>
    </row>
    <row r="5" spans="1:10" x14ac:dyDescent="0.3">
      <c r="B5">
        <v>4</v>
      </c>
    </row>
    <row r="6" spans="1:10" x14ac:dyDescent="0.3">
      <c r="B6" cm="1">
        <f t="array" ref="B6">_xll.TMX_DAY_COUNT_30_360()</f>
        <v>140712985500224</v>
      </c>
    </row>
    <row r="7" spans="1:10" x14ac:dyDescent="0.3">
      <c r="J7" s="1"/>
    </row>
    <row r="8" spans="1:10" x14ac:dyDescent="0.3">
      <c r="J8" s="1"/>
    </row>
    <row r="9" spans="1:10" x14ac:dyDescent="0.3">
      <c r="B9" cm="1">
        <f t="array" aca="1" ref="B9" ca="1">_xll.\TMX.BOND.BASIC(B2,B3,B4,B5)</f>
        <v>2205764180672</v>
      </c>
      <c r="F9" s="1" cm="1">
        <f t="array" aca="1" ref="F9:F49" ca="1">_xll.AKA.Value.FlowDate(D4)</f>
        <v>45409</v>
      </c>
      <c r="G9" cm="1">
        <f t="array" aca="1" ref="G9:G49" ca="1">_xll.AKA.Value.Interest(D4)</f>
        <v>0</v>
      </c>
      <c r="H9" cm="1">
        <f t="array" aca="1" ref="H9:H49" ca="1">_xll.AKA.Value.Principal(D4)</f>
        <v>0</v>
      </c>
      <c r="J9" s="1"/>
    </row>
    <row r="10" spans="1:10" x14ac:dyDescent="0.3">
      <c r="A10">
        <v>20</v>
      </c>
      <c r="B10" s="1">
        <f ca="1">TODAY()+A10</f>
        <v>45429</v>
      </c>
      <c r="C10" cm="1">
        <f t="array" aca="1" ref="C10:D49" ca="1">_xll.\TMX.BOND.INSTRUMENT(B9,B10)</f>
        <v>0.19439139749618403</v>
      </c>
      <c r="D10">
        <f ca="1"/>
        <v>9.7222222222222224E-3</v>
      </c>
      <c r="E10" s="1" cm="1">
        <f t="array" aca="1" ref="E10:E49" ca="1">_xlfn.MAP(INDEX(_xlfn.ANCHORARRAY(C10),,1), _xlfn.LAMBDA(_xlpm.d,_xll.TMX.DATE.ADDYEARS($B$10,_xlpm.d)))</f>
        <v>45500</v>
      </c>
      <c r="F10" s="1">
        <f ca="1"/>
        <v>45500</v>
      </c>
      <c r="G10">
        <f ca="1"/>
        <v>1.25</v>
      </c>
      <c r="H10">
        <f ca="1"/>
        <v>0</v>
      </c>
      <c r="J10" s="1"/>
    </row>
    <row r="11" spans="1:10" x14ac:dyDescent="0.3">
      <c r="C11">
        <f ca="1"/>
        <v>0.44627884213912672</v>
      </c>
      <c r="D11">
        <f ca="1"/>
        <v>1.2500000000000001E-2</v>
      </c>
      <c r="E11" s="1">
        <f ca="1"/>
        <v>45592</v>
      </c>
      <c r="F11" s="1">
        <f ca="1"/>
        <v>45592</v>
      </c>
      <c r="G11">
        <f ca="1"/>
        <v>1.25</v>
      </c>
      <c r="H11">
        <f ca="1"/>
        <v>0</v>
      </c>
      <c r="J11" s="1"/>
    </row>
    <row r="12" spans="1:10" x14ac:dyDescent="0.3">
      <c r="C12">
        <f ca="1"/>
        <v>0.69816628678206949</v>
      </c>
      <c r="D12">
        <f ca="1"/>
        <v>1.2500000000000001E-2</v>
      </c>
      <c r="E12" s="1">
        <f ca="1"/>
        <v>45684</v>
      </c>
      <c r="F12" s="1">
        <f ca="1"/>
        <v>45684</v>
      </c>
      <c r="G12">
        <f ca="1"/>
        <v>1.25</v>
      </c>
      <c r="H12">
        <f ca="1"/>
        <v>0</v>
      </c>
      <c r="J12" s="1"/>
    </row>
    <row r="13" spans="1:10" x14ac:dyDescent="0.3">
      <c r="C13">
        <f ca="1"/>
        <v>0.94457791741103514</v>
      </c>
      <c r="D13">
        <f ca="1"/>
        <v>1.2500000000000001E-2</v>
      </c>
      <c r="E13" s="1">
        <f ca="1"/>
        <v>45774</v>
      </c>
      <c r="F13" s="1">
        <f ca="1"/>
        <v>45774</v>
      </c>
      <c r="G13">
        <f ca="1"/>
        <v>1.25</v>
      </c>
      <c r="H13">
        <f ca="1"/>
        <v>0</v>
      </c>
      <c r="J13" s="1"/>
    </row>
    <row r="14" spans="1:10" x14ac:dyDescent="0.3">
      <c r="C14">
        <f ca="1"/>
        <v>1.1937274550469894</v>
      </c>
      <c r="D14">
        <f ca="1"/>
        <v>1.2500000000000001E-2</v>
      </c>
      <c r="E14" s="1">
        <f ca="1"/>
        <v>45865</v>
      </c>
      <c r="F14" s="1">
        <f ca="1"/>
        <v>45865</v>
      </c>
      <c r="G14">
        <f ca="1"/>
        <v>1.25</v>
      </c>
      <c r="H14">
        <f ca="1"/>
        <v>0</v>
      </c>
      <c r="J14" s="1"/>
    </row>
    <row r="15" spans="1:10" x14ac:dyDescent="0.3">
      <c r="C15">
        <f ca="1"/>
        <v>1.4456148996899321</v>
      </c>
      <c r="D15">
        <f ca="1"/>
        <v>1.2500000000000001E-2</v>
      </c>
      <c r="E15" s="1">
        <f ca="1"/>
        <v>45957</v>
      </c>
      <c r="F15" s="1">
        <f ca="1"/>
        <v>45957</v>
      </c>
      <c r="G15">
        <f ca="1"/>
        <v>1.25</v>
      </c>
      <c r="H15">
        <f ca="1"/>
        <v>0</v>
      </c>
      <c r="J15" s="1"/>
    </row>
    <row r="16" spans="1:10" x14ac:dyDescent="0.3">
      <c r="C16">
        <f ca="1"/>
        <v>1.6975023443328747</v>
      </c>
      <c r="D16">
        <f ca="1"/>
        <v>1.2500000000000001E-2</v>
      </c>
      <c r="E16" s="1">
        <f ca="1"/>
        <v>46049</v>
      </c>
      <c r="F16" s="1">
        <f ca="1"/>
        <v>46049</v>
      </c>
      <c r="G16">
        <f ca="1"/>
        <v>1.25</v>
      </c>
      <c r="H16">
        <f ca="1"/>
        <v>0</v>
      </c>
      <c r="J16" s="1"/>
    </row>
    <row r="17" spans="3:10" x14ac:dyDescent="0.3">
      <c r="C17">
        <f ca="1"/>
        <v>1.9439139749618404</v>
      </c>
      <c r="D17">
        <f ca="1"/>
        <v>1.2500000000000001E-2</v>
      </c>
      <c r="E17" s="1">
        <f ca="1"/>
        <v>46139</v>
      </c>
      <c r="F17" s="1">
        <f ca="1"/>
        <v>46139</v>
      </c>
      <c r="G17">
        <f ca="1"/>
        <v>1.25</v>
      </c>
      <c r="H17">
        <f ca="1"/>
        <v>0</v>
      </c>
      <c r="J17" s="1"/>
    </row>
    <row r="18" spans="3:10" x14ac:dyDescent="0.3">
      <c r="C18">
        <f ca="1"/>
        <v>2.1930635125977944</v>
      </c>
      <c r="D18">
        <f ca="1"/>
        <v>1.2500000000000001E-2</v>
      </c>
      <c r="E18" s="1">
        <f ca="1"/>
        <v>46230</v>
      </c>
      <c r="F18" s="1">
        <f ca="1"/>
        <v>46230</v>
      </c>
      <c r="G18">
        <f ca="1"/>
        <v>1.25</v>
      </c>
      <c r="H18">
        <f ca="1"/>
        <v>0</v>
      </c>
      <c r="J18" s="1"/>
    </row>
    <row r="19" spans="3:10" x14ac:dyDescent="0.3">
      <c r="C19">
        <f ca="1"/>
        <v>2.4449509572407373</v>
      </c>
      <c r="D19">
        <f ca="1"/>
        <v>1.2500000000000001E-2</v>
      </c>
      <c r="E19" s="1">
        <f ca="1"/>
        <v>46322</v>
      </c>
      <c r="F19" s="1">
        <f ca="1"/>
        <v>46322</v>
      </c>
      <c r="G19">
        <f ca="1"/>
        <v>1.25</v>
      </c>
      <c r="H19">
        <f ca="1"/>
        <v>0</v>
      </c>
      <c r="J19" s="1"/>
    </row>
    <row r="20" spans="3:10" x14ac:dyDescent="0.3">
      <c r="C20">
        <f ca="1"/>
        <v>2.6968384018836802</v>
      </c>
      <c r="D20">
        <f ca="1"/>
        <v>1.2500000000000001E-2</v>
      </c>
      <c r="E20" s="1">
        <f ca="1"/>
        <v>46414</v>
      </c>
      <c r="F20" s="1">
        <f ca="1"/>
        <v>46414</v>
      </c>
      <c r="G20">
        <f ca="1"/>
        <v>1.25</v>
      </c>
      <c r="H20">
        <f ca="1"/>
        <v>0</v>
      </c>
      <c r="J20" s="1"/>
    </row>
    <row r="21" spans="3:10" x14ac:dyDescent="0.3">
      <c r="C21">
        <f ca="1"/>
        <v>2.9432500325126458</v>
      </c>
      <c r="D21">
        <f ca="1"/>
        <v>1.2500000000000001E-2</v>
      </c>
      <c r="E21" s="1">
        <f ca="1"/>
        <v>46504</v>
      </c>
      <c r="F21" s="1">
        <f ca="1"/>
        <v>46504</v>
      </c>
      <c r="G21">
        <f ca="1"/>
        <v>1.25</v>
      </c>
      <c r="H21">
        <f ca="1"/>
        <v>0</v>
      </c>
      <c r="J21" s="1"/>
    </row>
    <row r="22" spans="3:10" x14ac:dyDescent="0.3">
      <c r="C22">
        <f ca="1"/>
        <v>3.1923995701485999</v>
      </c>
      <c r="D22">
        <f ca="1"/>
        <v>1.2500000000000001E-2</v>
      </c>
      <c r="E22" s="1">
        <f ca="1"/>
        <v>46595</v>
      </c>
      <c r="F22" s="1">
        <f ca="1"/>
        <v>46595</v>
      </c>
      <c r="G22">
        <f ca="1"/>
        <v>1.25</v>
      </c>
      <c r="H22">
        <f ca="1"/>
        <v>0</v>
      </c>
      <c r="J22" s="1"/>
    </row>
    <row r="23" spans="3:10" x14ac:dyDescent="0.3">
      <c r="C23">
        <f ca="1"/>
        <v>3.4442870147915428</v>
      </c>
      <c r="D23">
        <f ca="1"/>
        <v>1.2500000000000001E-2</v>
      </c>
      <c r="E23" s="1">
        <f ca="1"/>
        <v>46687</v>
      </c>
      <c r="F23" s="1">
        <f ca="1"/>
        <v>46687</v>
      </c>
      <c r="G23">
        <f ca="1"/>
        <v>1.25</v>
      </c>
      <c r="H23">
        <f ca="1"/>
        <v>0</v>
      </c>
      <c r="J23" s="1"/>
    </row>
    <row r="24" spans="3:10" x14ac:dyDescent="0.3">
      <c r="C24">
        <f ca="1"/>
        <v>3.6961744594344852</v>
      </c>
      <c r="D24">
        <f ca="1"/>
        <v>1.2500000000000001E-2</v>
      </c>
      <c r="E24" s="1">
        <f ca="1"/>
        <v>46779</v>
      </c>
      <c r="F24" s="1">
        <f ca="1"/>
        <v>46779</v>
      </c>
      <c r="G24">
        <f ca="1"/>
        <v>1.25</v>
      </c>
      <c r="H24">
        <f ca="1"/>
        <v>0</v>
      </c>
      <c r="J24" s="1"/>
    </row>
    <row r="25" spans="3:10" x14ac:dyDescent="0.3">
      <c r="C25">
        <f ca="1"/>
        <v>3.9453239970704397</v>
      </c>
      <c r="D25">
        <f ca="1"/>
        <v>1.2500000000000001E-2</v>
      </c>
      <c r="E25" s="1">
        <f ca="1"/>
        <v>46870</v>
      </c>
      <c r="F25" s="1">
        <f ca="1"/>
        <v>46870</v>
      </c>
      <c r="G25">
        <f ca="1"/>
        <v>1.25</v>
      </c>
      <c r="H25">
        <f ca="1"/>
        <v>0</v>
      </c>
      <c r="J25" s="1"/>
    </row>
    <row r="26" spans="3:10" x14ac:dyDescent="0.3">
      <c r="C26">
        <f ca="1"/>
        <v>4.1944735347063933</v>
      </c>
      <c r="D26">
        <f ca="1"/>
        <v>1.2500000000000001E-2</v>
      </c>
      <c r="E26" s="1">
        <f ca="1"/>
        <v>46961</v>
      </c>
      <c r="F26" s="1">
        <f ca="1"/>
        <v>46961</v>
      </c>
      <c r="G26">
        <f ca="1"/>
        <v>1.25</v>
      </c>
      <c r="H26">
        <f ca="1"/>
        <v>0</v>
      </c>
      <c r="J26" s="1"/>
    </row>
    <row r="27" spans="3:10" x14ac:dyDescent="0.3">
      <c r="C27">
        <f ca="1"/>
        <v>4.4463609793493362</v>
      </c>
      <c r="D27">
        <f ca="1"/>
        <v>1.2500000000000001E-2</v>
      </c>
      <c r="E27" s="1">
        <f ca="1"/>
        <v>47053</v>
      </c>
      <c r="F27" s="1">
        <f ca="1"/>
        <v>47053</v>
      </c>
      <c r="G27">
        <f ca="1"/>
        <v>1.25</v>
      </c>
      <c r="H27">
        <f ca="1"/>
        <v>0</v>
      </c>
    </row>
    <row r="28" spans="3:10" x14ac:dyDescent="0.3">
      <c r="C28">
        <f ca="1"/>
        <v>4.698248423992279</v>
      </c>
      <c r="D28">
        <f ca="1"/>
        <v>1.2500000000000001E-2</v>
      </c>
      <c r="E28" s="1">
        <f ca="1"/>
        <v>47145</v>
      </c>
      <c r="F28" s="1">
        <f ca="1"/>
        <v>47145</v>
      </c>
      <c r="G28">
        <f ca="1"/>
        <v>1.25</v>
      </c>
      <c r="H28">
        <f ca="1"/>
        <v>0</v>
      </c>
    </row>
    <row r="29" spans="3:10" x14ac:dyDescent="0.3">
      <c r="C29">
        <f ca="1"/>
        <v>4.9446600546212451</v>
      </c>
      <c r="D29">
        <f ca="1"/>
        <v>1.2500000000000001E-2</v>
      </c>
      <c r="E29" s="1">
        <f ca="1"/>
        <v>47235</v>
      </c>
      <c r="F29" s="1">
        <f ca="1"/>
        <v>47235</v>
      </c>
      <c r="G29">
        <f ca="1"/>
        <v>1.25</v>
      </c>
      <c r="H29">
        <f ca="1"/>
        <v>0</v>
      </c>
    </row>
    <row r="30" spans="3:10" x14ac:dyDescent="0.3">
      <c r="C30">
        <f ca="1"/>
        <v>5.1938095922571987</v>
      </c>
      <c r="D30">
        <f ca="1"/>
        <v>1.2500000000000001E-2</v>
      </c>
      <c r="E30" s="1">
        <f ca="1"/>
        <v>47326</v>
      </c>
      <c r="F30" s="1">
        <f ca="1"/>
        <v>47326</v>
      </c>
      <c r="G30">
        <f ca="1"/>
        <v>1.25</v>
      </c>
      <c r="H30">
        <f ca="1"/>
        <v>0</v>
      </c>
    </row>
    <row r="31" spans="3:10" x14ac:dyDescent="0.3">
      <c r="C31">
        <f ca="1"/>
        <v>5.4456970369001416</v>
      </c>
      <c r="D31">
        <f ca="1"/>
        <v>1.2500000000000001E-2</v>
      </c>
      <c r="E31" s="1">
        <f ca="1"/>
        <v>47418</v>
      </c>
      <c r="F31" s="1">
        <f ca="1"/>
        <v>47418</v>
      </c>
      <c r="G31">
        <f ca="1"/>
        <v>1.25</v>
      </c>
      <c r="H31">
        <f ca="1"/>
        <v>0</v>
      </c>
    </row>
    <row r="32" spans="3:10" x14ac:dyDescent="0.3">
      <c r="C32">
        <f ca="1"/>
        <v>5.6975844815430845</v>
      </c>
      <c r="D32">
        <f ca="1"/>
        <v>1.2500000000000001E-2</v>
      </c>
      <c r="E32" s="1">
        <f ca="1"/>
        <v>47510</v>
      </c>
      <c r="F32" s="1">
        <f ca="1"/>
        <v>47510</v>
      </c>
      <c r="G32">
        <f ca="1"/>
        <v>1.25</v>
      </c>
      <c r="H32">
        <f ca="1"/>
        <v>0</v>
      </c>
    </row>
    <row r="33" spans="3:8" x14ac:dyDescent="0.3">
      <c r="C33">
        <f ca="1"/>
        <v>5.9439961121720497</v>
      </c>
      <c r="D33">
        <f ca="1"/>
        <v>1.2500000000000001E-2</v>
      </c>
      <c r="E33" s="1">
        <f ca="1"/>
        <v>47600</v>
      </c>
      <c r="F33" s="1">
        <f ca="1"/>
        <v>47600</v>
      </c>
      <c r="G33">
        <f ca="1"/>
        <v>1.25</v>
      </c>
      <c r="H33">
        <f ca="1"/>
        <v>0</v>
      </c>
    </row>
    <row r="34" spans="3:8" x14ac:dyDescent="0.3">
      <c r="C34">
        <f ca="1"/>
        <v>6.1931456498080042</v>
      </c>
      <c r="D34">
        <f ca="1"/>
        <v>1.2500000000000001E-2</v>
      </c>
      <c r="E34" s="1">
        <f ca="1"/>
        <v>47691</v>
      </c>
      <c r="F34" s="1">
        <f ca="1"/>
        <v>47691</v>
      </c>
      <c r="G34">
        <f ca="1"/>
        <v>1.25</v>
      </c>
      <c r="H34">
        <f ca="1"/>
        <v>0</v>
      </c>
    </row>
    <row r="35" spans="3:8" x14ac:dyDescent="0.3">
      <c r="C35">
        <f ca="1"/>
        <v>6.4450330944509471</v>
      </c>
      <c r="D35">
        <f ca="1"/>
        <v>1.2500000000000001E-2</v>
      </c>
      <c r="E35" s="1">
        <f ca="1"/>
        <v>47783</v>
      </c>
      <c r="F35" s="1">
        <f ca="1"/>
        <v>47783</v>
      </c>
      <c r="G35">
        <f ca="1"/>
        <v>1.25</v>
      </c>
      <c r="H35">
        <f ca="1"/>
        <v>0</v>
      </c>
    </row>
    <row r="36" spans="3:8" x14ac:dyDescent="0.3">
      <c r="C36">
        <f ca="1"/>
        <v>6.69692053909389</v>
      </c>
      <c r="D36">
        <f ca="1"/>
        <v>1.2500000000000001E-2</v>
      </c>
      <c r="E36" s="1">
        <f ca="1"/>
        <v>47875</v>
      </c>
      <c r="F36" s="1">
        <f ca="1"/>
        <v>47875</v>
      </c>
      <c r="G36">
        <f ca="1"/>
        <v>1.25</v>
      </c>
      <c r="H36">
        <f ca="1"/>
        <v>0</v>
      </c>
    </row>
    <row r="37" spans="3:8" x14ac:dyDescent="0.3">
      <c r="C37">
        <f ca="1"/>
        <v>6.9433321697228552</v>
      </c>
      <c r="D37">
        <f ca="1"/>
        <v>1.2500000000000001E-2</v>
      </c>
      <c r="E37" s="1">
        <f ca="1"/>
        <v>47965</v>
      </c>
      <c r="F37" s="1">
        <f ca="1"/>
        <v>47965</v>
      </c>
      <c r="G37">
        <f ca="1"/>
        <v>1.25</v>
      </c>
      <c r="H37">
        <f ca="1"/>
        <v>0</v>
      </c>
    </row>
    <row r="38" spans="3:8" x14ac:dyDescent="0.3">
      <c r="C38">
        <f ca="1"/>
        <v>7.1924817073588097</v>
      </c>
      <c r="D38">
        <f ca="1"/>
        <v>1.2500000000000001E-2</v>
      </c>
      <c r="E38" s="1">
        <f ca="1"/>
        <v>48056</v>
      </c>
      <c r="F38" s="1">
        <f ca="1"/>
        <v>48056</v>
      </c>
      <c r="G38">
        <f ca="1"/>
        <v>1.25</v>
      </c>
      <c r="H38">
        <f ca="1"/>
        <v>0</v>
      </c>
    </row>
    <row r="39" spans="3:8" x14ac:dyDescent="0.3">
      <c r="C39">
        <f ca="1"/>
        <v>7.4443691520017525</v>
      </c>
      <c r="D39">
        <f ca="1"/>
        <v>1.2500000000000001E-2</v>
      </c>
      <c r="E39" s="1">
        <f ca="1"/>
        <v>48148</v>
      </c>
      <c r="F39" s="1">
        <f ca="1"/>
        <v>48148</v>
      </c>
      <c r="G39">
        <f ca="1"/>
        <v>1.25</v>
      </c>
      <c r="H39">
        <f ca="1"/>
        <v>0</v>
      </c>
    </row>
    <row r="40" spans="3:8" x14ac:dyDescent="0.3">
      <c r="C40">
        <f ca="1"/>
        <v>7.6962565966446945</v>
      </c>
      <c r="D40">
        <f ca="1"/>
        <v>1.2500000000000001E-2</v>
      </c>
      <c r="E40" s="1">
        <f ca="1"/>
        <v>48240</v>
      </c>
      <c r="F40" s="1">
        <f ca="1"/>
        <v>48240</v>
      </c>
      <c r="G40">
        <f ca="1"/>
        <v>1.25</v>
      </c>
      <c r="H40">
        <f ca="1"/>
        <v>0</v>
      </c>
    </row>
    <row r="41" spans="3:8" x14ac:dyDescent="0.3">
      <c r="C41">
        <f ca="1"/>
        <v>7.945406134280649</v>
      </c>
      <c r="D41">
        <f ca="1"/>
        <v>1.2500000000000001E-2</v>
      </c>
      <c r="E41" s="1">
        <f ca="1"/>
        <v>48331</v>
      </c>
      <c r="F41" s="1">
        <f ca="1"/>
        <v>48331</v>
      </c>
      <c r="G41">
        <f ca="1"/>
        <v>1.25</v>
      </c>
      <c r="H41">
        <f ca="1"/>
        <v>0</v>
      </c>
    </row>
    <row r="42" spans="3:8" x14ac:dyDescent="0.3">
      <c r="C42">
        <f ca="1"/>
        <v>8.1945556719166035</v>
      </c>
      <c r="D42">
        <f ca="1"/>
        <v>1.2500000000000001E-2</v>
      </c>
      <c r="E42" s="1">
        <f ca="1"/>
        <v>48422</v>
      </c>
      <c r="F42" s="1">
        <f ca="1"/>
        <v>48422</v>
      </c>
      <c r="G42">
        <f ca="1"/>
        <v>1.25</v>
      </c>
      <c r="H42">
        <f ca="1"/>
        <v>0</v>
      </c>
    </row>
    <row r="43" spans="3:8" x14ac:dyDescent="0.3">
      <c r="C43">
        <f ca="1"/>
        <v>8.4464431165595464</v>
      </c>
      <c r="D43">
        <f ca="1"/>
        <v>1.2500000000000001E-2</v>
      </c>
      <c r="E43" s="1">
        <f ca="1"/>
        <v>48514</v>
      </c>
      <c r="F43" s="1">
        <f ca="1"/>
        <v>48514</v>
      </c>
      <c r="G43">
        <f ca="1"/>
        <v>1.25</v>
      </c>
      <c r="H43">
        <f ca="1"/>
        <v>0</v>
      </c>
    </row>
    <row r="44" spans="3:8" x14ac:dyDescent="0.3">
      <c r="C44">
        <f ca="1"/>
        <v>8.6983305612024893</v>
      </c>
      <c r="D44">
        <f ca="1"/>
        <v>1.2500000000000001E-2</v>
      </c>
      <c r="E44" s="1">
        <f ca="1"/>
        <v>48606</v>
      </c>
      <c r="F44" s="1">
        <f ca="1"/>
        <v>48606</v>
      </c>
      <c r="G44">
        <f ca="1"/>
        <v>1.25</v>
      </c>
      <c r="H44">
        <f ca="1"/>
        <v>0</v>
      </c>
    </row>
    <row r="45" spans="3:8" x14ac:dyDescent="0.3">
      <c r="C45">
        <f ca="1"/>
        <v>8.9447421918314536</v>
      </c>
      <c r="D45">
        <f ca="1"/>
        <v>1.2500000000000001E-2</v>
      </c>
      <c r="E45" s="1">
        <f ca="1"/>
        <v>48696</v>
      </c>
      <c r="F45" s="1">
        <f ca="1"/>
        <v>48696</v>
      </c>
      <c r="G45">
        <f ca="1"/>
        <v>1.25</v>
      </c>
      <c r="H45">
        <f ca="1"/>
        <v>0</v>
      </c>
    </row>
    <row r="46" spans="3:8" x14ac:dyDescent="0.3">
      <c r="C46">
        <f ca="1"/>
        <v>9.1938917294674081</v>
      </c>
      <c r="D46">
        <f ca="1"/>
        <v>1.2500000000000001E-2</v>
      </c>
      <c r="E46" s="1">
        <f ca="1"/>
        <v>48787</v>
      </c>
      <c r="F46" s="1">
        <f ca="1"/>
        <v>48787</v>
      </c>
      <c r="G46">
        <f ca="1"/>
        <v>1.25</v>
      </c>
      <c r="H46">
        <f ca="1"/>
        <v>0</v>
      </c>
    </row>
    <row r="47" spans="3:8" x14ac:dyDescent="0.3">
      <c r="C47">
        <f ca="1"/>
        <v>9.445779174110351</v>
      </c>
      <c r="D47">
        <f ca="1"/>
        <v>1.2500000000000001E-2</v>
      </c>
      <c r="E47" s="1">
        <f ca="1"/>
        <v>48879</v>
      </c>
      <c r="F47" s="1">
        <f ca="1"/>
        <v>48879</v>
      </c>
      <c r="G47">
        <f ca="1"/>
        <v>1.25</v>
      </c>
      <c r="H47">
        <f ca="1"/>
        <v>0</v>
      </c>
    </row>
    <row r="48" spans="3:8" x14ac:dyDescent="0.3">
      <c r="C48">
        <f ca="1"/>
        <v>9.6976666187532938</v>
      </c>
      <c r="D48">
        <f ca="1"/>
        <v>1.2500000000000001E-2</v>
      </c>
      <c r="E48" s="1">
        <f ca="1"/>
        <v>48971</v>
      </c>
      <c r="F48" s="1">
        <f ca="1"/>
        <v>48971</v>
      </c>
      <c r="G48">
        <f ca="1"/>
        <v>1.25</v>
      </c>
      <c r="H48">
        <f ca="1"/>
        <v>0</v>
      </c>
    </row>
    <row r="49" spans="3:8" x14ac:dyDescent="0.3">
      <c r="C49">
        <f ca="1"/>
        <v>9.9440782493822599</v>
      </c>
      <c r="D49">
        <f ca="1"/>
        <v>1.2500000000000001E-2</v>
      </c>
      <c r="E49" s="1">
        <f ca="1"/>
        <v>49061</v>
      </c>
      <c r="F49" s="1">
        <f ca="1"/>
        <v>49061</v>
      </c>
      <c r="G49">
        <f ca="1"/>
        <v>1.25</v>
      </c>
      <c r="H49">
        <f ca="1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cp:lastPrinted>2024-04-27T18:06:07Z</cp:lastPrinted>
  <dcterms:created xsi:type="dcterms:W3CDTF">2024-04-27T17:49:52Z</dcterms:created>
  <dcterms:modified xsi:type="dcterms:W3CDTF">2024-04-27T18:33:04Z</dcterms:modified>
</cp:coreProperties>
</file>