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6965A30B-267A-4F9F-98C7-BD9DCEEE5660}" xr6:coauthVersionLast="47" xr6:coauthVersionMax="47" xr10:uidLastSave="{00000000-0000-0000-0000-000000000000}"/>
  <bookViews>
    <workbookView xWindow="-108" yWindow="-108" windowWidth="30936" windowHeight="17496" activeTab="1" xr2:uid="{3A402A96-1A84-4CF4-8F38-061AB6A5F0BB}"/>
  </bookViews>
  <sheets>
    <sheet name="ENUM" sheetId="1" r:id="rId1"/>
    <sheet name="DATE" sheetId="2" r:id="rId2"/>
  </sheets>
  <definedNames>
    <definedName name="date">DATE!$C$2</definedName>
    <definedName name="day_count">DATE!$C$6</definedName>
    <definedName name="month">DATE!$C$8</definedName>
    <definedName name="year">DATE!$C$10</definedName>
    <definedName name="years">DATE!$C$3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8" i="2"/>
  <c r="C3" i="2"/>
  <c r="C2" i="2"/>
  <c r="A1" i="1" a="1"/>
  <c r="E3" i="1" a="1"/>
  <c r="D3" i="1" a="1"/>
  <c r="C3" i="1" a="1"/>
  <c r="B3" i="1" a="1"/>
  <c r="C11" i="2" a="1"/>
  <c r="C9" i="2" a="1"/>
  <c r="C4" i="2" a="1"/>
  <c r="C11" i="2" l="1"/>
  <c r="D10" i="2" s="1"/>
  <c r="C9" i="2"/>
  <c r="D8" i="2" s="1"/>
  <c r="C4" i="2"/>
  <c r="A1" i="1"/>
  <c r="E3" i="1"/>
  <c r="D3" i="1"/>
  <c r="C3" i="1"/>
  <c r="B3" i="1"/>
  <c r="C7" i="2" a="1"/>
  <c r="C5" i="2" a="1"/>
  <c r="C7" i="2" l="1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<sst xmlns="http://schemas.openxmlformats.org/spreadsheetml/2006/main" count="15" uniqueCount="15">
  <si>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TMX_ENUM_BUSINESS_DAY</t>
  </si>
  <si>
    <t>TMX_ENUM_DAY_COUNT</t>
  </si>
  <si>
    <t>TMX_ENUM_FREQUENCY</t>
  </si>
  <si>
    <t>TMX_ENUM_HOLIDAY_CALENDAR</t>
  </si>
  <si>
    <t>date</t>
  </si>
  <si>
    <t>years</t>
  </si>
  <si>
    <t>ADDYEARS</t>
  </si>
  <si>
    <t>DIFFYEARS</t>
  </si>
  <si>
    <t>day_count</t>
  </si>
  <si>
    <t>DAY_COUNT</t>
  </si>
  <si>
    <t>month</t>
  </si>
  <si>
    <t>year</t>
  </si>
  <si>
    <t>ADDMONTH</t>
  </si>
  <si>
    <t>ADDYEAR</t>
  </si>
  <si>
    <t>TMX_DAY_COUNT_30_360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</si>
</sst>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71" formatCode="0.0000"/>
  </numFmts>
  <fonts count="5" x14ac:knownFonts="1">
    <font>
      <sz val="14"/>
      <color theme="1"/>
      <name val="Aptos Narrow"/>
      <family val="2"/>
    </font>
    <font>
      <b/>
      <sz val="14"/>
      <color theme="1"/>
      <name val="Aptos Narrow"/>
      <family val="2"/>
    </font>
    <font>
      <sz val="8"/>
      <color indexed="63"/>
      <name val="Aptos Narrow"/>
      <family val="2"/>
    </font>
    <font>
      <sz val="14"/>
      <color rgb="FF3F3F76"/>
      <name val="Aptos Narrow"/>
      <family val="2"/>
    </font>
    <font>
      <b/>
      <sz val="14"/>
      <color rgb="FF3F3F3F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164" fontId="2" fillId="0" borderId="0">
      <alignment horizontal="center" vertical="center"/>
    </xf>
    <xf numFmtId="0" fontId="3" fillId="2" borderId="2" applyNumberFormat="0" applyAlignment="0" applyProtection="0"/>
    <xf numFmtId="0" fontId="4" fillId="3" borderId="3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4" fontId="3" fillId="2" borderId="2" xfId="2" applyNumberFormat="1"/>
    <xf numFmtId="0" fontId="3" fillId="2" borderId="2" xfId="2"/>
    <xf numFmtId="14" fontId="4" fillId="3" borderId="3" xfId="3" applyNumberFormat="1"/>
    <xf numFmtId="0" fontId="3" fillId="2" borderId="2" xfId="2" applyAlignment="1">
      <alignment horizontal="right"/>
    </xf>
    <xf numFmtId="0" fontId="0" fillId="0" borderId="0" xfId="0" applyNumberFormat="1"/>
    <xf numFmtId="171" fontId="4" fillId="3" borderId="3" xfId="3" applyNumberFormat="1"/>
  </cellXfs>
  <cellStyles count="4">
    <cellStyle name="Handle" xfId="1" xr:uid="{C1981898-4436-4603-B8E3-4A7A65278C84}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F7C1-DDD6-4FB2-B7CE-9039C58C1DFB}">
  <dimension ref="A1:G7"/>
  <sheetViews>
    <sheetView workbookViewId="0"/>
  </sheetViews>
  <sheetFormatPr defaultRowHeight="18" x14ac:dyDescent="0.35"/>
  <cols>
    <col min="1" max="1" width="3.58203125" customWidth="1"/>
    <col min="2" max="2" width="36.6640625" bestFit="1" customWidth="1"/>
    <col min="3" max="3" width="28.83203125" bestFit="1" customWidth="1"/>
    <col min="4" max="4" width="28.1640625" bestFit="1" customWidth="1"/>
    <col min="5" max="5" width="30.58203125" bestFit="1" customWidth="1"/>
    <col min="6" max="6" width="36.6640625" bestFit="1" customWidth="1"/>
    <col min="7" max="7" width="34.83203125" bestFit="1" customWidth="1"/>
  </cols>
  <sheetData>
    <row r="1" spans="1:7" x14ac:dyDescent="0.35">
      <c r="A1" cm="1">
        <f t="array" ref="A1">_xll.XLL.ALERT.LEVEL(7)</f>
        <v>7</v>
      </c>
      <c r="C1" s="2"/>
      <c r="D1" s="2"/>
      <c r="E1" s="2"/>
      <c r="F1" s="2"/>
      <c r="G1" s="2"/>
    </row>
    <row r="2" spans="1:7" x14ac:dyDescent="0.35">
      <c r="B2" s="3" t="s">
        <v>0</v>
      </c>
      <c r="C2" s="3" t="s">
        <v>1</v>
      </c>
      <c r="D2" s="3" t="s">
        <v>2</v>
      </c>
      <c r="E2" s="3" t="s">
        <v>3</v>
      </c>
    </row>
    <row r="3" spans="1:7" x14ac:dyDescent="0.35">
      <c r="B3" s="2" t="str" cm="1">
        <f t="array" ref="B3:B7">TRANSPOSE(_xll.ENUM(B2))</f>
        <v>TMX_BUSINESS_DAY_NONE</v>
      </c>
      <c r="C3" s="2" t="str" cm="1">
        <f t="array" ref="C3:C7">TRANSPOSE(_xll.ENUM(C2))</f>
        <v>TMX_DAY_COUNT_30_360</v>
      </c>
      <c r="D3" s="2" t="str" cm="1">
        <f t="array" ref="D3:D6">TRANSPOSE(_xll.ENUM(D2))</f>
        <v>TMX_FREQUENCY_ANNUALLY</v>
      </c>
      <c r="E3" s="2" t="str" cm="1">
        <f t="array" ref="E3:E6">TRANSPOSE(_xll.ENUM(E2))</f>
        <v>TMX_HOLIDAY_CALENDAR_NONE</v>
      </c>
    </row>
    <row r="4" spans="1:7" x14ac:dyDescent="0.35">
      <c r="B4" s="2" t="str">
        <v>TMX_BUSINESS_DAY_FOLLOWING</v>
      </c>
      <c r="C4" s="2" t="str">
        <v>TMX_DAY_COUNT_30E_360</v>
      </c>
      <c r="D4" s="2" t="str">
        <v>TMX_FREQUENCY_SEMIANNUALLY</v>
      </c>
      <c r="E4" s="2" t="str">
        <v>TMX_HOLIDAY_CALENDAR_WEEKEND</v>
      </c>
    </row>
    <row r="5" spans="1:7" x14ac:dyDescent="0.35">
      <c r="B5" s="2" t="str">
        <v>TMX_BUSINESS_DAY_PREVIOUS</v>
      </c>
      <c r="C5" s="2" t="str">
        <v>TMX_DAY_COUNT_ACTUAL_ACTUAL</v>
      </c>
      <c r="D5" s="2" t="str">
        <v>TMX_FREQUENCY_QUARTERLY</v>
      </c>
      <c r="E5" s="2" t="str">
        <v>TMX_HOLIDAY_CALENDAR_SIFMA</v>
      </c>
    </row>
    <row r="6" spans="1:7" x14ac:dyDescent="0.35">
      <c r="B6" s="2" t="str">
        <v>TMX_BUSINESS_DAY_MODIFIED_FOLLOWING</v>
      </c>
      <c r="C6" s="2" t="str">
        <v>TMX_DAY_COUNT_ACTUAL_360</v>
      </c>
      <c r="D6" s="2" t="str">
        <v>TMX_FREQUENCY_MONTHLY</v>
      </c>
      <c r="E6" s="2" t="str">
        <v>TMX_HOLIDAY_CALENDAR_NYSE</v>
      </c>
    </row>
    <row r="7" spans="1:7" x14ac:dyDescent="0.35">
      <c r="B7" s="2" t="str">
        <v>TMX_BUSINESS_DAY_MODIFIED_PREVIOUS</v>
      </c>
      <c r="C7" s="2" t="str">
        <v>TMX_DAY_COUNT_ACTUAL_365</v>
      </c>
      <c r="D7" s="2"/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2F1-8F58-47A9-9A7A-CD6C7853C636}">
  <dimension ref="B2:D11"/>
  <sheetViews>
    <sheetView tabSelected="1" workbookViewId="0">
      <selection activeCell="C6" sqref="C6"/>
    </sheetView>
  </sheetViews>
  <sheetFormatPr defaultRowHeight="18" x14ac:dyDescent="0.35"/>
  <cols>
    <col min="3" max="3" width="14.1640625" customWidth="1"/>
    <col min="4" max="4" width="8.9140625" bestFit="1" customWidth="1"/>
  </cols>
  <sheetData>
    <row r="2" spans="2:4" x14ac:dyDescent="0.35">
      <c r="B2" s="1" t="s">
        <v>4</v>
      </c>
      <c r="C2" s="4">
        <f ca="1">TODAY()</f>
        <v>45516</v>
      </c>
    </row>
    <row r="3" spans="2:4" x14ac:dyDescent="0.35">
      <c r="B3" s="1" t="s">
        <v>5</v>
      </c>
      <c r="C3" s="5">
        <f ca="1">10*RAND()</f>
        <v>1.4343768219950381</v>
      </c>
    </row>
    <row r="4" spans="2:4" x14ac:dyDescent="0.35">
      <c r="B4" t="s">
        <v>6</v>
      </c>
      <c r="C4" s="6" cm="1">
        <f t="array" aca="1" ref="C4" ca="1">_xll.TMX.DATE.ADDYEARS(date, years)</f>
        <v>46039.89537640752</v>
      </c>
    </row>
    <row r="5" spans="2:4" x14ac:dyDescent="0.35">
      <c r="B5" t="s">
        <v>7</v>
      </c>
      <c r="C5" s="9" cm="1">
        <f t="array" aca="1" ref="C5" ca="1">_xll.TMX.DATE.DIFFYEARS(C4,date)</f>
        <v>1.4343768219950295</v>
      </c>
    </row>
    <row r="6" spans="2:4" x14ac:dyDescent="0.35">
      <c r="B6" t="s">
        <v>8</v>
      </c>
      <c r="C6" s="7" t="s">
        <v>14</v>
      </c>
    </row>
    <row r="7" spans="2:4" x14ac:dyDescent="0.35">
      <c r="B7" s="1" t="s">
        <v>9</v>
      </c>
      <c r="C7" s="9" cm="1">
        <f t="array" aca="1" ref="C7" ca="1">_xll.TMX.DATE.DAY_COUNT(date, C4, day_count)</f>
        <v>1.4333333333333333</v>
      </c>
    </row>
    <row r="8" spans="2:4" x14ac:dyDescent="0.35">
      <c r="B8" s="1" t="s">
        <v>10</v>
      </c>
      <c r="C8" s="5">
        <f ca="1">RANDBETWEEN(0,24)</f>
        <v>17</v>
      </c>
      <c r="D8" s="8">
        <f ca="1">12*(YEAR(C9)-YEAR(date))+MONTH(C9)-MONTH(date)</f>
        <v>17</v>
      </c>
    </row>
    <row r="9" spans="2:4" x14ac:dyDescent="0.35">
      <c r="B9" s="1" t="s">
        <v>12</v>
      </c>
      <c r="C9" s="6" cm="1">
        <f t="array" aca="1" ref="C9" ca="1">_xll.TMX.DATE.ADDMONTH(date, month)</f>
        <v>46034</v>
      </c>
    </row>
    <row r="10" spans="2:4" x14ac:dyDescent="0.35">
      <c r="B10" s="1" t="s">
        <v>11</v>
      </c>
      <c r="C10" s="5">
        <f ca="1">RANDBETWEEN(0,30)</f>
        <v>14</v>
      </c>
      <c r="D10" s="8">
        <f ca="1">YEAR(C11)-YEAR(date)</f>
        <v>14</v>
      </c>
    </row>
    <row r="11" spans="2:4" x14ac:dyDescent="0.35">
      <c r="B11" s="1" t="s">
        <v>13</v>
      </c>
      <c r="C11" s="6" cm="1">
        <f t="array" aca="1" ref="C11" ca="1">_xll.TMX.DATE.ADDYEAR(date, year)</f>
        <v>50629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1DBE0A-1513-454F-93BC-AB55D78FC1B2}">
          <x14:formula1>
            <xm:f>_xlfn.ANCHORARRAY(ENUM!$C$3)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ENUM</vt:lpstr>
      <vt:lpstr>DATE</vt:lpstr>
      <vt:lpstr>date</vt:lpstr>
      <vt:lpstr>day_count</vt:lpstr>
      <vt:lpstr>month</vt:lpstr>
      <vt:lpstr>year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2024-08-12T18:07:23Z</dcterms:created>
  <dcterms:modified xsi:type="dcterms:W3CDTF">2024-08-12T19:29:14Z</dcterms:modified>
</cp:coreProperties>
</file>